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_\Desktop\ids\"/>
    </mc:Choice>
  </mc:AlternateContent>
  <xr:revisionPtr revIDLastSave="0" documentId="13_ncr:1_{B1C427EA-D2E8-405E-9748-6A5E6E337191}" xr6:coauthVersionLast="46" xr6:coauthVersionMax="46" xr10:uidLastSave="{00000000-0000-0000-0000-000000000000}"/>
  <bookViews>
    <workbookView xWindow="-108" yWindow="-108" windowWidth="23256" windowHeight="12576" tabRatio="890" activeTab="8" xr2:uid="{00000000-000D-0000-FFFF-FFFF00000000}"/>
  </bookViews>
  <sheets>
    <sheet name="DATA" sheetId="1" r:id="rId1"/>
    <sheet name="EXPLORE 1" sheetId="10" r:id="rId2"/>
    <sheet name="EXPLORE" sheetId="2" r:id="rId3"/>
    <sheet name="SELECT" sheetId="3" r:id="rId4"/>
    <sheet name="SELECT 1" sheetId="12" r:id="rId5"/>
    <sheet name="TARGET" sheetId="4" r:id="rId6"/>
    <sheet name="TARGET 1" sheetId="13" r:id="rId7"/>
    <sheet name="TRAIN" sheetId="5" r:id="rId8"/>
    <sheet name="TRAIN(70)" sheetId="14" r:id="rId9"/>
    <sheet name="TEST(30)" sheetId="15" r:id="rId10"/>
    <sheet name="TEST" sheetId="6" r:id="rId11"/>
    <sheet name="BUILD 1" sheetId="16" r:id="rId12"/>
    <sheet name="DEPLOY(TRAIN)" sheetId="8" r:id="rId13"/>
    <sheet name="DEPLOY(TEST)" sheetId="17" r:id="rId14"/>
    <sheet name="EVALUATE(TRAIN)" sheetId="19" r:id="rId15"/>
    <sheet name="EVALUATE(TEST)" sheetId="18" r:id="rId16"/>
  </sheets>
  <definedNames>
    <definedName name="_xlnm._FilterDatabase" localSheetId="1" hidden="1">'EXPLORE 1'!$T$1:$T$297</definedName>
    <definedName name="_xlnm._FilterDatabase" localSheetId="6" hidden="1">'TARGET 1'!$N$2:$N$297</definedName>
    <definedName name="_xlcn.WorksheetConnection_EXPLORE1D1D2971" hidden="1">'EXPLORE 1'!$D$1:$D$297</definedName>
    <definedName name="_xlcn.WorksheetConnection_EXPLORE1F1F2971" hidden="1">'EXPLORE 1'!$F$1:$F$297</definedName>
    <definedName name="_xlcn.WorksheetConnection_EXPLORE1J1J2971" hidden="1">'EXPLORE 1'!$J$1:$J$297</definedName>
    <definedName name="_xlcn.WorksheetConnection_EXPLORE1K1K2971" hidden="1">'EXPLORE 1'!$K$1:$K$297</definedName>
    <definedName name="_xlcn.WorksheetConnection_EXPLORE1M1M2971" hidden="1">'EXPLORE 1'!$M$1:$M$297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EXPLORE 1!$D$1:$D$297"/>
          <x15:modelTable id="Range 1" name="Range 1" connection="WorksheetConnection_EXPLORE 1!$F$1:$F$297"/>
          <x15:modelTable id="Range 2" name="Range 2" connection="WorksheetConnection_EXPLORE 1!$J$1:$J$297"/>
          <x15:modelTable id="Range 3" name="Range 3" connection="WorksheetConnection_EXPLORE 1!$K$1:$K$297"/>
          <x15:modelTable id="Range 4" name="Range 4" connection="WorksheetConnection_EXPLORE 1!$M$1:$M$29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E35" i="18" s="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2" i="19"/>
  <c r="E2" i="19" s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2" i="19"/>
  <c r="B28" i="19"/>
  <c r="B29" i="19" s="1"/>
  <c r="B30" i="19" s="1"/>
  <c r="B31" i="19" s="1"/>
  <c r="B32" i="19" s="1"/>
  <c r="B33" i="19" s="1"/>
  <c r="A5" i="19"/>
  <c r="A2" i="19"/>
  <c r="D2" i="18"/>
  <c r="C2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C34" i="18" s="1"/>
  <c r="A2" i="1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" i="8"/>
  <c r="F2" i="17"/>
  <c r="F35" i="18"/>
  <c r="F2" i="18"/>
  <c r="C3" i="18"/>
  <c r="C35" i="18"/>
  <c r="A5" i="18"/>
  <c r="F90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B3" i="19" l="1"/>
  <c r="E3" i="18"/>
  <c r="E28" i="18"/>
  <c r="E20" i="18"/>
  <c r="E12" i="18"/>
  <c r="E4" i="18"/>
  <c r="F27" i="18"/>
  <c r="F19" i="18"/>
  <c r="F11" i="18"/>
  <c r="F34" i="18"/>
  <c r="F26" i="18"/>
  <c r="F18" i="18"/>
  <c r="F9" i="18"/>
  <c r="C4" i="18"/>
  <c r="F28" i="18"/>
  <c r="C19" i="18"/>
  <c r="C18" i="18"/>
  <c r="C33" i="18"/>
  <c r="C25" i="18"/>
  <c r="C17" i="18"/>
  <c r="C9" i="18"/>
  <c r="E34" i="18"/>
  <c r="E26" i="18"/>
  <c r="E18" i="18"/>
  <c r="E10" i="18"/>
  <c r="F33" i="18"/>
  <c r="F25" i="18"/>
  <c r="F17" i="18"/>
  <c r="F5" i="18"/>
  <c r="E21" i="18"/>
  <c r="E27" i="18"/>
  <c r="C32" i="18"/>
  <c r="C24" i="18"/>
  <c r="C16" i="18"/>
  <c r="C8" i="18"/>
  <c r="E33" i="18"/>
  <c r="E25" i="18"/>
  <c r="E17" i="18"/>
  <c r="E9" i="18"/>
  <c r="F32" i="18"/>
  <c r="F24" i="18"/>
  <c r="F16" i="18"/>
  <c r="C20" i="18"/>
  <c r="E29" i="18"/>
  <c r="F20" i="18"/>
  <c r="C26" i="18"/>
  <c r="E19" i="18"/>
  <c r="C31" i="18"/>
  <c r="C23" i="18"/>
  <c r="C15" i="18"/>
  <c r="C7" i="18"/>
  <c r="E32" i="18"/>
  <c r="E24" i="18"/>
  <c r="E16" i="18"/>
  <c r="E8" i="18"/>
  <c r="F31" i="18"/>
  <c r="F23" i="18"/>
  <c r="F15" i="18"/>
  <c r="C28" i="18"/>
  <c r="E13" i="18"/>
  <c r="F12" i="18"/>
  <c r="E2" i="18" s="1"/>
  <c r="C27" i="18"/>
  <c r="E11" i="18"/>
  <c r="C30" i="18"/>
  <c r="C22" i="18"/>
  <c r="C14" i="18"/>
  <c r="C6" i="18"/>
  <c r="E31" i="18"/>
  <c r="E23" i="18"/>
  <c r="E15" i="18"/>
  <c r="E7" i="18"/>
  <c r="F30" i="18"/>
  <c r="F22" i="18"/>
  <c r="F14" i="18"/>
  <c r="C12" i="18"/>
  <c r="E5" i="18"/>
  <c r="C11" i="18"/>
  <c r="C10" i="18"/>
  <c r="C29" i="18"/>
  <c r="C21" i="18"/>
  <c r="C13" i="18"/>
  <c r="C5" i="18"/>
  <c r="E30" i="18"/>
  <c r="E22" i="18"/>
  <c r="E14" i="18"/>
  <c r="E6" i="18"/>
  <c r="F29" i="18"/>
  <c r="F21" i="18"/>
  <c r="F13" i="18"/>
  <c r="F8" i="18"/>
  <c r="F7" i="18"/>
  <c r="F6" i="18"/>
  <c r="F4" i="18"/>
  <c r="F3" i="18"/>
  <c r="F10" i="18"/>
  <c r="B4" i="19" l="1"/>
  <c r="B5" i="19"/>
  <c r="B6" i="19" l="1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N2" i="14"/>
  <c r="N69" i="13"/>
  <c r="N170" i="13"/>
  <c r="N133" i="13"/>
  <c r="N245" i="13"/>
  <c r="N151" i="13"/>
  <c r="N67" i="13"/>
  <c r="N33" i="13"/>
  <c r="N115" i="13"/>
  <c r="N113" i="13"/>
  <c r="N177" i="13"/>
  <c r="N288" i="13"/>
  <c r="N16" i="13"/>
  <c r="N12" i="13"/>
  <c r="N35" i="13"/>
  <c r="N71" i="13"/>
  <c r="N28" i="13"/>
  <c r="N8" i="13"/>
  <c r="N74" i="13"/>
  <c r="N56" i="13"/>
  <c r="N73" i="13"/>
  <c r="N165" i="13"/>
  <c r="N272" i="13"/>
  <c r="N108" i="13"/>
  <c r="N44" i="13"/>
  <c r="N164" i="13"/>
  <c r="N24" i="13"/>
  <c r="N65" i="13"/>
  <c r="N222" i="13"/>
  <c r="N231" i="13"/>
  <c r="N282" i="13"/>
  <c r="N209" i="13"/>
  <c r="N87" i="13"/>
  <c r="N214" i="13"/>
  <c r="N157" i="13"/>
  <c r="N40" i="13"/>
  <c r="N287" i="13"/>
  <c r="N273" i="13"/>
  <c r="N132" i="13"/>
  <c r="N111" i="13"/>
  <c r="N54" i="13"/>
  <c r="N142" i="13"/>
  <c r="N294" i="13"/>
  <c r="N10" i="13"/>
  <c r="N182" i="13"/>
  <c r="N195" i="13"/>
  <c r="N205" i="13"/>
  <c r="N19" i="13"/>
  <c r="N248" i="13"/>
  <c r="N15" i="13"/>
  <c r="N279" i="13"/>
  <c r="N55" i="13"/>
  <c r="N99" i="13"/>
  <c r="N201" i="13"/>
  <c r="N188" i="13"/>
  <c r="N93" i="13"/>
  <c r="N257" i="13"/>
  <c r="N124" i="13"/>
  <c r="N85" i="13"/>
  <c r="N34" i="13"/>
  <c r="N203" i="13"/>
  <c r="N114" i="13"/>
  <c r="N88" i="13"/>
  <c r="N52" i="13"/>
  <c r="N297" i="13"/>
  <c r="N13" i="13"/>
  <c r="N206" i="13"/>
  <c r="N217" i="13"/>
  <c r="N228" i="13"/>
  <c r="N126" i="13"/>
  <c r="N191" i="13"/>
  <c r="N255" i="13"/>
  <c r="N270" i="13"/>
  <c r="N293" i="13"/>
  <c r="N291" i="13"/>
  <c r="N30" i="13"/>
  <c r="N127" i="13"/>
  <c r="N91" i="13"/>
  <c r="N41" i="13"/>
  <c r="N220" i="13"/>
  <c r="N6" i="13"/>
  <c r="N259" i="13"/>
  <c r="N225" i="13"/>
  <c r="N51" i="13"/>
  <c r="N173" i="13"/>
  <c r="N162" i="13"/>
  <c r="N253" i="13"/>
  <c r="N149" i="13"/>
  <c r="N89" i="13"/>
  <c r="N32" i="13"/>
  <c r="N268" i="13"/>
  <c r="N281" i="13"/>
  <c r="N107" i="13"/>
  <c r="N119" i="13"/>
  <c r="N235" i="13"/>
  <c r="N176" i="13"/>
  <c r="N103" i="13"/>
  <c r="N240" i="13"/>
  <c r="N102" i="13"/>
  <c r="N80" i="13"/>
  <c r="N106" i="13"/>
  <c r="N98" i="13"/>
  <c r="N21" i="13"/>
  <c r="N42" i="13"/>
  <c r="N196" i="13"/>
  <c r="N183" i="13"/>
  <c r="N158" i="13"/>
  <c r="N129" i="13"/>
  <c r="N104" i="13"/>
  <c r="N187" i="13"/>
  <c r="N120" i="13"/>
  <c r="N58" i="13"/>
  <c r="N244" i="13"/>
  <c r="N128" i="13"/>
  <c r="N9" i="13"/>
  <c r="N233" i="13"/>
  <c r="N23" i="13"/>
  <c r="N241" i="13"/>
  <c r="N63" i="13"/>
  <c r="N181" i="13"/>
  <c r="N186" i="13"/>
  <c r="N84" i="13"/>
  <c r="N258" i="13"/>
  <c r="N275" i="13"/>
  <c r="N31" i="13"/>
  <c r="N62" i="13"/>
  <c r="N175" i="13"/>
  <c r="N7" i="13"/>
  <c r="N276" i="13"/>
  <c r="N95" i="13"/>
  <c r="N48" i="13"/>
  <c r="N260" i="13"/>
  <c r="N221" i="13"/>
  <c r="N49" i="13"/>
  <c r="N210" i="13"/>
  <c r="N218" i="13"/>
  <c r="N204" i="13"/>
  <c r="N94" i="13"/>
  <c r="N79" i="13"/>
  <c r="N144" i="13"/>
  <c r="N252" i="13"/>
  <c r="N219" i="13"/>
  <c r="N78" i="13"/>
  <c r="N226" i="13"/>
  <c r="N271" i="13"/>
  <c r="N27" i="13"/>
  <c r="N3" i="13"/>
  <c r="N200" i="13"/>
  <c r="N199" i="13"/>
  <c r="N101" i="13"/>
  <c r="N174" i="13"/>
  <c r="N22" i="13"/>
  <c r="N224" i="13"/>
  <c r="N14" i="13"/>
  <c r="N39" i="13"/>
  <c r="N178" i="13"/>
  <c r="N5" i="13"/>
  <c r="N250" i="13"/>
  <c r="N192" i="13"/>
  <c r="N168" i="13"/>
  <c r="N154" i="13"/>
  <c r="N194" i="13"/>
  <c r="N109" i="13"/>
  <c r="N197" i="13"/>
  <c r="N110" i="13"/>
  <c r="N234" i="13"/>
  <c r="N208" i="13"/>
  <c r="N232" i="13"/>
  <c r="N230" i="13"/>
  <c r="N25" i="13"/>
  <c r="N112" i="13"/>
  <c r="N211" i="13"/>
  <c r="N236" i="13"/>
  <c r="N72" i="13"/>
  <c r="N118" i="13"/>
  <c r="N36" i="13"/>
  <c r="N57" i="13"/>
  <c r="N166" i="13"/>
  <c r="N237" i="13"/>
  <c r="N90" i="13"/>
  <c r="N145" i="13"/>
  <c r="N77" i="13"/>
  <c r="N116" i="13"/>
  <c r="N117" i="13"/>
  <c r="N238" i="13"/>
  <c r="N227" i="13"/>
  <c r="N261" i="13"/>
  <c r="N247" i="13"/>
  <c r="N147" i="13"/>
  <c r="N134" i="13"/>
  <c r="N45" i="13"/>
  <c r="N193" i="13"/>
  <c r="N50" i="13"/>
  <c r="N18" i="13"/>
  <c r="N47" i="13"/>
  <c r="N215" i="13"/>
  <c r="N155" i="13"/>
  <c r="N207" i="13"/>
  <c r="N66" i="13"/>
  <c r="N246" i="13"/>
  <c r="N26" i="13"/>
  <c r="N172" i="13"/>
  <c r="N64" i="13"/>
  <c r="N4" i="13"/>
  <c r="N59" i="13"/>
  <c r="N292" i="13"/>
  <c r="N266" i="13"/>
  <c r="N37" i="13"/>
  <c r="N278" i="13"/>
  <c r="N138" i="13"/>
  <c r="N251" i="13"/>
  <c r="N43" i="13"/>
  <c r="N75" i="13"/>
  <c r="N263" i="13"/>
  <c r="N202" i="13"/>
  <c r="N92" i="13"/>
  <c r="N76" i="13"/>
  <c r="N46" i="13"/>
  <c r="N125" i="13"/>
  <c r="N213" i="13"/>
  <c r="N70" i="13"/>
  <c r="N249" i="13"/>
  <c r="N53" i="13"/>
  <c r="N189" i="13"/>
  <c r="N20" i="13"/>
  <c r="N277" i="13"/>
  <c r="N68" i="13"/>
  <c r="N11" i="13"/>
  <c r="N160" i="13"/>
  <c r="N150" i="13"/>
  <c r="N86" i="13"/>
  <c r="N131" i="13"/>
  <c r="N105" i="13"/>
  <c r="N242" i="13"/>
  <c r="N296" i="13"/>
  <c r="N243" i="13"/>
  <c r="N100" i="13"/>
  <c r="N285" i="13"/>
  <c r="N143" i="13"/>
  <c r="N82" i="13"/>
  <c r="N284" i="13"/>
  <c r="N2" i="13"/>
  <c r="N262" i="13"/>
  <c r="N130" i="13"/>
  <c r="N38" i="13"/>
  <c r="N137" i="13"/>
  <c r="N229" i="13"/>
  <c r="N190" i="13"/>
  <c r="N295" i="13"/>
  <c r="N274" i="13"/>
  <c r="N254" i="13"/>
  <c r="N256" i="13"/>
  <c r="N140" i="13"/>
  <c r="N152" i="13"/>
  <c r="N81" i="13"/>
  <c r="N156" i="13"/>
  <c r="N161" i="13"/>
  <c r="N17" i="13"/>
  <c r="N212" i="13"/>
  <c r="N179" i="13"/>
  <c r="N83" i="13"/>
  <c r="N280" i="13"/>
  <c r="N289" i="13"/>
  <c r="N123" i="13"/>
  <c r="N96" i="13"/>
  <c r="N167" i="13"/>
  <c r="N29" i="13"/>
  <c r="N141" i="13"/>
  <c r="N135" i="13"/>
  <c r="N61" i="13"/>
  <c r="N283" i="13"/>
  <c r="N153" i="13"/>
  <c r="N216" i="13"/>
  <c r="N267" i="13"/>
  <c r="N136" i="13"/>
  <c r="N146" i="13"/>
  <c r="N265" i="13"/>
  <c r="N60" i="13"/>
  <c r="N139" i="13"/>
  <c r="N286" i="13"/>
  <c r="N184" i="13"/>
  <c r="N148" i="13"/>
  <c r="N97" i="13"/>
  <c r="N121" i="13"/>
  <c r="N163" i="13"/>
  <c r="N223" i="13"/>
  <c r="N122" i="13"/>
  <c r="N180" i="13"/>
  <c r="N171" i="13"/>
  <c r="N159" i="13"/>
  <c r="N185" i="13"/>
  <c r="N264" i="13"/>
  <c r="N269" i="13"/>
  <c r="N169" i="13"/>
  <c r="N290" i="13"/>
  <c r="N198" i="13"/>
  <c r="N239" i="13"/>
  <c r="B7" i="19" l="1"/>
  <c r="B8" i="19" l="1"/>
  <c r="B9" i="19" l="1"/>
  <c r="B10" i="19" l="1"/>
  <c r="B11" i="19" l="1"/>
  <c r="B12" i="19" l="1"/>
  <c r="B13" i="19" l="1"/>
  <c r="B14" i="19" l="1"/>
  <c r="B15" i="19" l="1"/>
  <c r="B16" i="19" l="1"/>
  <c r="B17" i="19" l="1"/>
  <c r="B18" i="19" l="1"/>
  <c r="B19" i="19" l="1"/>
  <c r="B20" i="19" l="1"/>
  <c r="B21" i="19" l="1"/>
  <c r="B22" i="19" l="1"/>
  <c r="B23" i="19" l="1"/>
  <c r="B24" i="19" l="1"/>
  <c r="B25" i="19" l="1"/>
  <c r="B26" i="19" l="1"/>
  <c r="B27" i="1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7D655-425F-4B5F-A0D2-5CD56D28E8D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46C407-52DF-4A20-8CA4-955F6A3DF50F}" name="WorksheetConnection_EXPLORE 1!$D$1:$D$297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XPLORE1D1D2971"/>
        </x15:connection>
      </ext>
    </extLst>
  </connection>
  <connection id="3" xr16:uid="{173284E6-B599-43B4-99D4-88287720CBEE}" name="WorksheetConnection_EXPLORE 1!$F$1:$F$297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EXPLORE1F1F2971"/>
        </x15:connection>
      </ext>
    </extLst>
  </connection>
  <connection id="4" xr16:uid="{222A64EA-F645-411F-85A1-3AE6BC9DAE1C}" name="WorksheetConnection_EXPLORE 1!$J$1:$J$297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EXPLORE1J1J2971"/>
        </x15:connection>
      </ext>
    </extLst>
  </connection>
  <connection id="5" xr16:uid="{40162E7F-73DF-458D-9CA7-0417E3023C64}" name="WorksheetConnection_EXPLORE 1!$K$1:$K$297" type="102" refreshedVersion="7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EXPLORE1K1K2971"/>
        </x15:connection>
      </ext>
    </extLst>
  </connection>
  <connection id="6" xr16:uid="{4352ABCC-2A83-4134-BF24-F2846A31F749}" name="WorksheetConnection_EXPLORE 1!$M$1:$M$297" type="102" refreshedVersion="7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EXPLORE1M1M2971"/>
        </x15:connection>
      </ext>
    </extLst>
  </connection>
</connections>
</file>

<file path=xl/sharedStrings.xml><?xml version="1.0" encoding="utf-8"?>
<sst xmlns="http://schemas.openxmlformats.org/spreadsheetml/2006/main" count="500" uniqueCount="153">
  <si>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</si>
  <si>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</si>
  <si>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</si>
  <si>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</si>
  <si>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</si>
  <si>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</si>
  <si>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</si>
  <si>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</si>
  <si>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</si>
  <si>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</si>
  <si>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</si>
  <si>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</si>
  <si>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</si>
  <si>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Exploratory data analysis should include the following:</t>
  </si>
  <si>
    <t>-</t>
  </si>
  <si>
    <t>Data quality (such as missing values)</t>
  </si>
  <si>
    <t>Analysis of the relationships between variables</t>
  </si>
  <si>
    <t>Discussion of any potential transformations, if needed</t>
  </si>
  <si>
    <t>Examples of how to complete the tasks:</t>
  </si>
  <si>
    <t>https://www.excel-easy.com/examples/descriptive-statistics.html</t>
  </si>
  <si>
    <t>Descriptive analysis of each variable</t>
  </si>
  <si>
    <t>https://www.listendata.com/2013/02/correlation-matrix-using-excel.html</t>
  </si>
  <si>
    <t>https://dtomoffcpa.medium.com/microsoft-excel-the-basics-of-data-transformation-3811da05dc05</t>
  </si>
  <si>
    <t>https://exceljet.net/lessons/how-to-quickly-remove-rows-that-have-empty-values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</si>
  <si>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Perform</t>
    </r>
    <r>
      <rPr>
        <sz val="11"/>
        <color theme="1"/>
        <rFont val="Calibri"/>
        <family val="2"/>
        <scheme val="minor"/>
      </rPr>
      <t xml:space="preserve"> an exploratory data analysis (EDA) on the </t>
    </r>
    <r>
      <rPr>
        <i/>
        <sz val="11"/>
        <color theme="1"/>
        <rFont val="Calibri"/>
        <family val="2"/>
        <scheme val="minor"/>
      </rPr>
      <t>Heart Failure Clinical Records</t>
    </r>
    <r>
      <rPr>
        <sz val="11"/>
        <color theme="1"/>
        <rFont val="Calibri"/>
        <family val="2"/>
        <scheme val="minor"/>
      </rPr>
      <t xml:space="preserve"> dataset. </t>
    </r>
    <r>
      <rPr>
        <u/>
        <sz val="11"/>
        <color theme="1"/>
        <rFont val="Calibri"/>
        <family val="2"/>
        <scheme val="minor"/>
      </rPr>
      <t>Show</t>
    </r>
    <r>
      <rPr>
        <sz val="11"/>
        <color theme="1"/>
        <rFont val="Calibri"/>
        <family val="2"/>
        <scheme val="minor"/>
      </rPr>
      <t xml:space="preserve"> your analysis in the spreadsheet named “</t>
    </r>
    <r>
      <rPr>
        <b/>
        <sz val="8"/>
        <color theme="1"/>
        <rFont val="Aharoni"/>
        <charset val="177"/>
      </rPr>
      <t>EXPLORE</t>
    </r>
    <r>
      <rPr>
        <sz val="11"/>
        <color theme="1"/>
        <rFont val="Calibri"/>
        <family val="2"/>
        <scheme val="minor"/>
      </rPr>
      <t xml:space="preserve">”. </t>
    </r>
    <r>
      <rPr>
        <sz val="10"/>
        <color theme="1"/>
        <rFont val="Calibri"/>
        <family val="2"/>
        <scheme val="minor"/>
      </rPr>
      <t>[10 marks]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</si>
  <si>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Assess</t>
    </r>
    <r>
      <rPr>
        <sz val="11"/>
        <color theme="1"/>
        <rFont val="Calibri"/>
        <family val="2"/>
        <scheme val="minor"/>
      </rPr>
      <t xml:space="preserve"> the quality of the dataset and </t>
    </r>
    <r>
      <rPr>
        <u/>
        <sz val="11"/>
        <color theme="1"/>
        <rFont val="Calibri"/>
        <family val="2"/>
        <scheme val="minor"/>
      </rPr>
      <t>discuss</t>
    </r>
    <r>
      <rPr>
        <sz val="11"/>
        <color theme="1"/>
        <rFont val="Calibri"/>
        <family val="2"/>
        <scheme val="minor"/>
      </rPr>
      <t xml:space="preserve"> the relationship between the input variables and the outcome variable based on your analysis in Step 1. </t>
    </r>
    <r>
      <rPr>
        <sz val="10"/>
        <color theme="1"/>
        <rFont val="Calibri"/>
        <family val="2"/>
        <scheme val="minor"/>
      </rPr>
      <t>[5 marks]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</si>
  <si>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Identify</t>
    </r>
    <r>
      <rPr>
        <sz val="11"/>
        <color theme="1"/>
        <rFont val="Calibri"/>
        <family val="2"/>
        <scheme val="minor"/>
      </rPr>
      <t xml:space="preserve"> a supervised learning model (such as regression, classification, etc.) suitable for solving the survival prediction problem. </t>
    </r>
    <r>
      <rPr>
        <u/>
        <sz val="11"/>
        <color theme="1"/>
        <rFont val="Calibri"/>
        <family val="2"/>
        <scheme val="minor"/>
      </rPr>
      <t>Defend</t>
    </r>
    <r>
      <rPr>
        <sz val="11"/>
        <color theme="1"/>
        <rFont val="Calibri"/>
        <family val="2"/>
        <scheme val="minor"/>
      </rPr>
      <t xml:space="preserve"> your answer with an explanation. </t>
    </r>
    <r>
      <rPr>
        <sz val="10"/>
        <color theme="1"/>
        <rFont val="Calibri"/>
        <family val="2"/>
        <scheme val="minor"/>
      </rPr>
      <t>[5 marks]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</si>
  <si>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Introduce</t>
    </r>
    <r>
      <rPr>
        <sz val="11"/>
        <color theme="1"/>
        <rFont val="Calibri"/>
        <family val="2"/>
        <scheme val="minor"/>
      </rPr>
      <t xml:space="preserve"> an approach to select variables to be used for model building. </t>
    </r>
    <r>
      <rPr>
        <u/>
        <sz val="11"/>
        <color theme="1"/>
        <rFont val="Calibri"/>
        <family val="2"/>
        <scheme val="minor"/>
      </rPr>
      <t>Demonstrate</t>
    </r>
    <r>
      <rPr>
        <sz val="11"/>
        <color theme="1"/>
        <rFont val="Calibri"/>
        <family val="2"/>
        <scheme val="minor"/>
      </rPr>
      <t xml:space="preserve"> your approach in the spreadsheet named “</t>
    </r>
    <r>
      <rPr>
        <sz val="8"/>
        <color theme="1"/>
        <rFont val="Aharoni"/>
        <charset val="177"/>
      </rPr>
      <t>SELECT</t>
    </r>
    <r>
      <rPr>
        <sz val="11"/>
        <color theme="1"/>
        <rFont val="Calibri"/>
        <family val="2"/>
        <scheme val="minor"/>
      </rPr>
      <t xml:space="preserve">”. </t>
    </r>
    <r>
      <rPr>
        <sz val="10"/>
        <color theme="1"/>
        <rFont val="Calibri"/>
        <family val="2"/>
        <scheme val="minor"/>
      </rPr>
      <t>[5 marks]</t>
    </r>
  </si>
  <si>
    <r>
      <t xml:space="preserve">Summarise the results and present and discuss them in your </t>
    </r>
    <r>
      <rPr>
        <b/>
        <sz val="11"/>
        <color theme="1"/>
        <rFont val="Aharoni"/>
        <charset val="177"/>
      </rPr>
      <t>[report]</t>
    </r>
  </si>
  <si>
    <r>
      <t>Decide a type of model to be applied on the dataset in your [</t>
    </r>
    <r>
      <rPr>
        <b/>
        <sz val="11"/>
        <color theme="1"/>
        <rFont val="Aharoni"/>
        <charset val="177"/>
      </rPr>
      <t>report</t>
    </r>
    <r>
      <rPr>
        <sz val="11"/>
        <color theme="1"/>
        <rFont val="Calibri"/>
        <family val="2"/>
        <scheme val="minor"/>
      </rPr>
      <t>]</t>
    </r>
  </si>
  <si>
    <t>Apply any transformations on the predictor variables (X) and target variable (y), if required (this is based on the model selected)</t>
  </si>
  <si>
    <t>Identify an approach to select variables (or predictors) to be used for model building (again, this can be different based on the model selected)</t>
  </si>
  <si>
    <t>Refer to Lecture 7 and Practice 6-1 for linear regression</t>
  </si>
  <si>
    <t>Refer to Lecture 8 and Practice 7-1 for Naive Bayes classifier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</si>
  <si>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You are at liberty to perform any data transformation, normalization, and data cleaning steps that are necessary.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</si>
  <si>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Perform</t>
    </r>
    <r>
      <rPr>
        <sz val="11"/>
        <color theme="1"/>
        <rFont val="Calibri"/>
        <family val="2"/>
        <scheme val="minor"/>
      </rPr>
      <t xml:space="preserve"> univariate analysis on the target variable. What is the potential issue that you need to look out for?</t>
    </r>
    <r>
      <rPr>
        <b/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Show</t>
    </r>
    <r>
      <rPr>
        <sz val="11"/>
        <color theme="1"/>
        <rFont val="Calibri"/>
        <family val="2"/>
        <scheme val="minor"/>
      </rPr>
      <t xml:space="preserve"> your analysis in the spreadsheet named “</t>
    </r>
    <r>
      <rPr>
        <sz val="8"/>
        <color theme="1"/>
        <rFont val="Aharoni"/>
        <charset val="177"/>
      </rPr>
      <t>TARGET</t>
    </r>
    <r>
      <rPr>
        <sz val="11"/>
        <color theme="1"/>
        <rFont val="Calibri"/>
        <family val="2"/>
        <scheme val="minor"/>
      </rPr>
      <t>”. [5 marks]</t>
    </r>
  </si>
  <si>
    <t>Example of how to complete the tasks:</t>
  </si>
  <si>
    <t>Descriptive analysis of the target variable (You may copy and paste your analysis for the target variable from the EXPLORE worksheet to this worksheet)</t>
  </si>
  <si>
    <r>
      <t>Discuss the potential issue that you need to look out for the target variable in your [</t>
    </r>
    <r>
      <rPr>
        <b/>
        <sz val="11"/>
        <color theme="1"/>
        <rFont val="Aharoni"/>
        <charset val="177"/>
      </rPr>
      <t>report</t>
    </r>
    <r>
      <rPr>
        <sz val="11"/>
        <color theme="1"/>
        <rFont val="Calibri"/>
        <family val="2"/>
        <scheme val="minor"/>
      </rPr>
      <t>]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</si>
  <si>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Shuffle</t>
    </r>
    <r>
      <rPr>
        <sz val="11"/>
        <color theme="1"/>
        <rFont val="Calibri"/>
        <family val="2"/>
        <scheme val="minor"/>
      </rPr>
      <t xml:space="preserve"> the data and </t>
    </r>
    <r>
      <rPr>
        <u/>
        <sz val="11"/>
        <color theme="1"/>
        <rFont val="Calibri"/>
        <family val="2"/>
        <scheme val="minor"/>
      </rPr>
      <t>partition</t>
    </r>
    <r>
      <rPr>
        <sz val="11"/>
        <color theme="1"/>
        <rFont val="Calibri"/>
        <family val="2"/>
        <scheme val="minor"/>
      </rPr>
      <t xml:space="preserve"> the dataset into a training dataset and a test dataset. </t>
    </r>
    <r>
      <rPr>
        <u/>
        <sz val="11"/>
        <color theme="1"/>
        <rFont val="Calibri"/>
        <family val="2"/>
        <scheme val="minor"/>
      </rPr>
      <t>Explain</t>
    </r>
    <r>
      <rPr>
        <sz val="11"/>
        <color theme="1"/>
        <rFont val="Calibri"/>
        <family val="2"/>
        <scheme val="minor"/>
      </rPr>
      <t xml:space="preserve"> the steps you used to divide the dataset and to solve the issue identified in Step 6. </t>
    </r>
    <r>
      <rPr>
        <u/>
        <sz val="11"/>
        <color theme="1"/>
        <rFont val="Calibri"/>
        <family val="2"/>
        <scheme val="minor"/>
      </rPr>
      <t>Show</t>
    </r>
    <r>
      <rPr>
        <sz val="11"/>
        <color theme="1"/>
        <rFont val="Calibri"/>
        <family val="2"/>
        <scheme val="minor"/>
      </rPr>
      <t xml:space="preserve"> the training data and the test data in the spreadsheets named “</t>
    </r>
    <r>
      <rPr>
        <sz val="8"/>
        <color theme="1"/>
        <rFont val="Aharoni"/>
        <charset val="177"/>
      </rPr>
      <t>TRAIN</t>
    </r>
    <r>
      <rPr>
        <sz val="11"/>
        <color theme="1"/>
        <rFont val="Calibri"/>
        <family val="2"/>
        <scheme val="minor"/>
      </rPr>
      <t>” and “</t>
    </r>
    <r>
      <rPr>
        <b/>
        <sz val="8"/>
        <color theme="1"/>
        <rFont val="Aharoni"/>
        <charset val="177"/>
      </rPr>
      <t>TEST</t>
    </r>
    <r>
      <rPr>
        <sz val="11"/>
        <color theme="1"/>
        <rFont val="Calibri"/>
        <family val="2"/>
        <scheme val="minor"/>
      </rPr>
      <t>”, respectively. [5 marks]</t>
    </r>
  </si>
  <si>
    <t>https://www.spreadsheetsmadeeasy.com/how-to-randomize-a-list-in-excel/</t>
  </si>
  <si>
    <t>Shuffle data</t>
  </si>
  <si>
    <t>https://www.kdnuggets.com/2019/05/fix-unbalanced-dataset.html</t>
  </si>
  <si>
    <t>Oversampling/undersampling</t>
  </si>
  <si>
    <t>Split the data into train and test set</t>
  </si>
  <si>
    <r>
      <t>Discuss what type of model that you can use to solve the prediction problem in your [</t>
    </r>
    <r>
      <rPr>
        <b/>
        <sz val="11"/>
        <color theme="1"/>
        <rFont val="Aharoni"/>
        <charset val="177"/>
      </rPr>
      <t>report</t>
    </r>
    <r>
      <rPr>
        <sz val="11"/>
        <color theme="1"/>
        <rFont val="Calibri"/>
        <family val="2"/>
        <scheme val="minor"/>
      </rPr>
      <t>]</t>
    </r>
  </si>
  <si>
    <t xml:space="preserve">You learned how to split a dataset from Assignment 1. </t>
  </si>
  <si>
    <r>
      <t>Explain the steps taken in your [</t>
    </r>
    <r>
      <rPr>
        <b/>
        <sz val="11"/>
        <color theme="1"/>
        <rFont val="Aharoni"/>
        <charset val="177"/>
      </rPr>
      <t>report</t>
    </r>
    <r>
      <rPr>
        <sz val="11"/>
        <color theme="1"/>
        <rFont val="Calibri"/>
        <family val="2"/>
        <scheme val="minor"/>
      </rPr>
      <t>]</t>
    </r>
  </si>
  <si>
    <t>Column1</t>
  </si>
  <si>
    <t>Column2</t>
  </si>
  <si>
    <t>Column3</t>
  </si>
  <si>
    <t>Column4</t>
  </si>
  <si>
    <t>Column5</t>
  </si>
  <si>
    <t>Column6</t>
  </si>
  <si>
    <t>Missing Data</t>
  </si>
  <si>
    <t>COUNTERBLANK</t>
  </si>
  <si>
    <t>Column7</t>
  </si>
  <si>
    <t>Total</t>
  </si>
  <si>
    <t>Before Deletion</t>
  </si>
  <si>
    <t>After Deletion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</si>
  <si>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</si>
  <si>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</si>
  <si>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</si>
  <si>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</si>
  <si>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</si>
  <si>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</si>
  <si>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</si>
  <si>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</si>
  <si>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</si>
  <si>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</si>
  <si>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</si>
  <si>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</si>
  <si>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</si>
  <si>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</si>
  <si>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</si>
  <si>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anaemia</t>
  </si>
  <si>
    <t>Count of anaemia2</t>
  </si>
  <si>
    <t>Anaemia</t>
  </si>
  <si>
    <t xml:space="preserve"> </t>
  </si>
  <si>
    <t>Diabetes</t>
  </si>
  <si>
    <t>Count of diabetes</t>
  </si>
  <si>
    <t>Count of diabetes2</t>
  </si>
  <si>
    <t>High_blood_pressure</t>
  </si>
  <si>
    <t>Count of high_blood_pressure</t>
  </si>
  <si>
    <t>Count of high_blood_pressure2</t>
  </si>
  <si>
    <t>Sex</t>
  </si>
  <si>
    <t>Count of sex</t>
  </si>
  <si>
    <t>Count of sex2</t>
  </si>
  <si>
    <t>Smoking</t>
  </si>
  <si>
    <t>Count of smoking</t>
  </si>
  <si>
    <t>Count of smoking2</t>
  </si>
  <si>
    <t>Count of DEATH_EVENT</t>
  </si>
  <si>
    <t>Count of DEATH_EVENT2</t>
  </si>
  <si>
    <t>close to 1 or -1</t>
  </si>
  <si>
    <t>close to 0.5 to -0.5</t>
  </si>
  <si>
    <t>close to 0</t>
  </si>
  <si>
    <t>strong relationship</t>
  </si>
  <si>
    <t>weak relationship</t>
  </si>
  <si>
    <t>no relationship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</si>
  <si>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</si>
  <si>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</si>
  <si>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</si>
  <si>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</si>
  <si>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</si>
  <si>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</si>
  <si>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</si>
  <si>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</si>
  <si>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</si>
  <si>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</si>
  <si>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</si>
  <si>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</si>
  <si>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</si>
  <si>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</si>
  <si>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</si>
  <si>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</si>
  <si>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</si>
  <si>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</si>
  <si>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</si>
  <si>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</si>
  <si>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</si>
  <si>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</si>
  <si>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Survived</t>
  </si>
  <si>
    <t>Not Survived</t>
  </si>
  <si>
    <t>Univariate Analysis</t>
  </si>
  <si>
    <t>RAND</t>
  </si>
  <si>
    <t>DEATH_EVENT (ACTUAL)</t>
  </si>
  <si>
    <t>PREDICTION</t>
  </si>
  <si>
    <t>Min Prediction</t>
  </si>
  <si>
    <t>Max Prediction</t>
  </si>
  <si>
    <t>Probability Cutoff for Pregnant Classification</t>
  </si>
  <si>
    <t>Precision</t>
  </si>
  <si>
    <t>Specificity/True Negative Rate</t>
  </si>
  <si>
    <t>False Positive Rate(1-Specificity)</t>
  </si>
  <si>
    <t>True Positive Rate/Recall/Sensitivity</t>
  </si>
  <si>
    <t>predicted</t>
  </si>
  <si>
    <t>Actual</t>
  </si>
  <si>
    <t>TP</t>
  </si>
  <si>
    <t>FN</t>
  </si>
  <si>
    <t>TN</t>
  </si>
  <si>
    <t>FP</t>
  </si>
  <si>
    <t>TP+FP</t>
  </si>
  <si>
    <t>FN+TN</t>
  </si>
  <si>
    <t>TP+FN</t>
  </si>
  <si>
    <t>FP+TN</t>
  </si>
  <si>
    <t>Subtotal</t>
  </si>
  <si>
    <t>if the curve is very close to one then the area under the curve Is equal to 1 then the model is correct else we will have to remake the model.</t>
  </si>
  <si>
    <t>1 (Positive)</t>
  </si>
  <si>
    <t>2 (Negative)</t>
  </si>
  <si>
    <t>&gt;=0.5 (Positive)</t>
  </si>
  <si>
    <t>&lt;0.5 (Negative)</t>
  </si>
  <si>
    <t>Prediction</t>
  </si>
  <si>
    <t>&gt;=0.75 (Positive)</t>
  </si>
  <si>
    <t>&lt;0.75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</si>
</sst>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Aharoni"/>
      <charset val="177"/>
    </font>
    <font>
      <sz val="10"/>
      <color theme="1"/>
      <name val="Calibri"/>
      <family val="2"/>
      <scheme val="minor"/>
    </font>
    <font>
      <sz val="8"/>
      <color theme="1"/>
      <name val="Aharoni"/>
      <charset val="177"/>
    </font>
    <font>
      <b/>
      <sz val="11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25" fillId="0" borderId="0" xfId="42"/>
    <xf numFmtId="0" fontId="0" fillId="0" borderId="0" xfId="0" applyFont="1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6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20" fillId="0" borderId="11" xfId="0" applyFont="1" applyFill="1" applyBorder="1" applyAlignment="1">
      <alignment horizontal="centerContinuous"/>
    </xf>
    <xf numFmtId="0" fontId="17" fillId="17" borderId="0" xfId="26"/>
    <xf numFmtId="0" fontId="27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" fillId="24" borderId="0" xfId="33" applyBorder="1" applyAlignment="1"/>
    <xf numFmtId="0" fontId="1" fillId="24" borderId="10" xfId="33" applyBorder="1" applyAlignment="1"/>
    <xf numFmtId="0" fontId="14" fillId="0" borderId="0" xfId="14" applyFill="1" applyBorder="1" applyAlignment="1"/>
    <xf numFmtId="0" fontId="14" fillId="0" borderId="10" xfId="14" applyFill="1" applyBorder="1" applyAlignment="1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7922134733158E-2"/>
          <c:y val="0.18560185185185185"/>
          <c:w val="0.9034236657917760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'EVALUATE(TRAIN)'!$F$1</c:f>
              <c:strCache>
                <c:ptCount val="1"/>
                <c:pt idx="0">
                  <c:v>True Positive Rate/Recall/Sensitivity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'EVALUATE(TRAIN)'!$E$2:$E$33</c:f>
              <c:numCache>
                <c:formatCode>General</c:formatCode>
                <c:ptCount val="32"/>
                <c:pt idx="0">
                  <c:v>0.99290780141843971</c:v>
                </c:pt>
                <c:pt idx="1">
                  <c:v>0.99290780141843971</c:v>
                </c:pt>
                <c:pt idx="2">
                  <c:v>0.99290780141843971</c:v>
                </c:pt>
                <c:pt idx="3">
                  <c:v>0.97872340425531912</c:v>
                </c:pt>
                <c:pt idx="4">
                  <c:v>0.97872340425531912</c:v>
                </c:pt>
                <c:pt idx="5">
                  <c:v>0.95035460992907805</c:v>
                </c:pt>
                <c:pt idx="6">
                  <c:v>0.92907801418439717</c:v>
                </c:pt>
                <c:pt idx="7">
                  <c:v>0.90780141843971629</c:v>
                </c:pt>
                <c:pt idx="8">
                  <c:v>0.87943262411347523</c:v>
                </c:pt>
                <c:pt idx="9">
                  <c:v>0.81560283687943258</c:v>
                </c:pt>
                <c:pt idx="10">
                  <c:v>0.69503546099290781</c:v>
                </c:pt>
                <c:pt idx="11">
                  <c:v>0.56028368794326244</c:v>
                </c:pt>
                <c:pt idx="12">
                  <c:v>0.51773049645390068</c:v>
                </c:pt>
                <c:pt idx="13">
                  <c:v>0.45390070921985815</c:v>
                </c:pt>
                <c:pt idx="14">
                  <c:v>0.3971631205673759</c:v>
                </c:pt>
                <c:pt idx="15">
                  <c:v>0.34042553191489366</c:v>
                </c:pt>
                <c:pt idx="16">
                  <c:v>0.25531914893617025</c:v>
                </c:pt>
                <c:pt idx="17">
                  <c:v>0.17730496453900713</c:v>
                </c:pt>
                <c:pt idx="18">
                  <c:v>0.11347517730496459</c:v>
                </c:pt>
                <c:pt idx="19">
                  <c:v>9.219858156028371E-2</c:v>
                </c:pt>
                <c:pt idx="20">
                  <c:v>7.8014184397163122E-2</c:v>
                </c:pt>
                <c:pt idx="21">
                  <c:v>4.9645390070921946E-2</c:v>
                </c:pt>
                <c:pt idx="22">
                  <c:v>2.8368794326241176E-2</c:v>
                </c:pt>
                <c:pt idx="23">
                  <c:v>2.8368794326241176E-2</c:v>
                </c:pt>
                <c:pt idx="24">
                  <c:v>7.0921985815602939E-3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'EVALUATE(TRAIN)'!$F$2:$F$33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0.8928571428571429</c:v>
                </c:pt>
                <c:pt idx="9">
                  <c:v>0.8214285714285714</c:v>
                </c:pt>
                <c:pt idx="10">
                  <c:v>0.8214285714285714</c:v>
                </c:pt>
                <c:pt idx="11">
                  <c:v>0.75</c:v>
                </c:pt>
                <c:pt idx="12">
                  <c:v>0.6071428571428571</c:v>
                </c:pt>
                <c:pt idx="13">
                  <c:v>0.6071428571428571</c:v>
                </c:pt>
                <c:pt idx="14">
                  <c:v>0.5</c:v>
                </c:pt>
                <c:pt idx="15">
                  <c:v>0.42857142857142855</c:v>
                </c:pt>
                <c:pt idx="16">
                  <c:v>0.35714285714285715</c:v>
                </c:pt>
                <c:pt idx="17">
                  <c:v>0.25</c:v>
                </c:pt>
                <c:pt idx="18">
                  <c:v>0.25</c:v>
                </c:pt>
                <c:pt idx="19">
                  <c:v>0.17857142857142858</c:v>
                </c:pt>
                <c:pt idx="20">
                  <c:v>0.14285714285714285</c:v>
                </c:pt>
                <c:pt idx="21">
                  <c:v>0.10714285714285714</c:v>
                </c:pt>
                <c:pt idx="22">
                  <c:v>7.1428571428571425E-2</c:v>
                </c:pt>
                <c:pt idx="23">
                  <c:v>3.5714285714285712E-2</c:v>
                </c:pt>
                <c:pt idx="24">
                  <c:v>3.5714285714285712E-2</c:v>
                </c:pt>
                <c:pt idx="25">
                  <c:v>3.5714285714285712E-2</c:v>
                </c:pt>
                <c:pt idx="26">
                  <c:v>3.5714285714285712E-2</c:v>
                </c:pt>
                <c:pt idx="27">
                  <c:v>3.5714285714285712E-2</c:v>
                </c:pt>
                <c:pt idx="28">
                  <c:v>3.5714285714285712E-2</c:v>
                </c:pt>
                <c:pt idx="29">
                  <c:v>3.5714285714285712E-2</c:v>
                </c:pt>
                <c:pt idx="30">
                  <c:v>3.5714285714285712E-2</c:v>
                </c:pt>
                <c:pt idx="31">
                  <c:v>3.5714285714285712E-2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8-435D-9EA4-1A8CA8D9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60607"/>
        <c:axId val="1177261023"/>
      </c:scatterChart>
      <c:valAx>
        <c:axId val="117726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61023"/>
        <c:crosses val="autoZero"/>
        <c:crossBetween val="midCat"/>
      </c:valAx>
      <c:valAx>
        <c:axId val="11772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6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903324584427E-2"/>
          <c:y val="0.16708333333333336"/>
          <c:w val="0.90342366579177602"/>
          <c:h val="0.715766860664156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'EVALUATE(TEST)'!$F$1</c:f>
              <c:strCache>
                <c:ptCount val="1"/>
                <c:pt idx="0">
                  <c:v>True Positive Rate/Recall/Sensitivity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'EVALUATE(TEST)'!$E$2:$E$35</c:f>
              <c:numCache>
                <c:formatCode>General</c:formatCode>
                <c:ptCount val="34"/>
                <c:pt idx="0">
                  <c:v>1</c:v>
                </c:pt>
                <c:pt idx="1">
                  <c:v>0.98360655737704916</c:v>
                </c:pt>
                <c:pt idx="2">
                  <c:v>0.88524590163934425</c:v>
                </c:pt>
                <c:pt idx="3">
                  <c:v>0.77049180327868849</c:v>
                </c:pt>
                <c:pt idx="4">
                  <c:v>0.68852459016393441</c:v>
                </c:pt>
                <c:pt idx="5">
                  <c:v>0.63934426229508201</c:v>
                </c:pt>
                <c:pt idx="6">
                  <c:v>0.55737704918032782</c:v>
                </c:pt>
                <c:pt idx="7">
                  <c:v>0.47540983606557374</c:v>
                </c:pt>
                <c:pt idx="8">
                  <c:v>0.37704918032786883</c:v>
                </c:pt>
                <c:pt idx="9">
                  <c:v>0.31147540983606559</c:v>
                </c:pt>
                <c:pt idx="10">
                  <c:v>0.21311475409836067</c:v>
                </c:pt>
                <c:pt idx="11">
                  <c:v>0.14754098360655743</c:v>
                </c:pt>
                <c:pt idx="12">
                  <c:v>8.1967213114754078E-2</c:v>
                </c:pt>
                <c:pt idx="13">
                  <c:v>6.557377049180324E-2</c:v>
                </c:pt>
                <c:pt idx="14">
                  <c:v>3.2786885245901676E-2</c:v>
                </c:pt>
                <c:pt idx="15">
                  <c:v>1.6393442622950838E-2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'EVALUATE(TEST)'!$F$2:$F$35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0.8928571428571429</c:v>
                </c:pt>
                <c:pt idx="9">
                  <c:v>0.8214285714285714</c:v>
                </c:pt>
                <c:pt idx="10">
                  <c:v>0.8214285714285714</c:v>
                </c:pt>
                <c:pt idx="11">
                  <c:v>0.75</c:v>
                </c:pt>
                <c:pt idx="12">
                  <c:v>0.6071428571428571</c:v>
                </c:pt>
                <c:pt idx="13">
                  <c:v>0.6071428571428571</c:v>
                </c:pt>
                <c:pt idx="14">
                  <c:v>0.5</c:v>
                </c:pt>
                <c:pt idx="15">
                  <c:v>0.42857142857142855</c:v>
                </c:pt>
                <c:pt idx="16">
                  <c:v>0.35714285714285715</c:v>
                </c:pt>
                <c:pt idx="17">
                  <c:v>0.25</c:v>
                </c:pt>
                <c:pt idx="18">
                  <c:v>0.25</c:v>
                </c:pt>
                <c:pt idx="19">
                  <c:v>0.17857142857142858</c:v>
                </c:pt>
                <c:pt idx="20">
                  <c:v>0.14285714285714285</c:v>
                </c:pt>
                <c:pt idx="21">
                  <c:v>0.10714285714285714</c:v>
                </c:pt>
                <c:pt idx="22">
                  <c:v>7.1428571428571425E-2</c:v>
                </c:pt>
                <c:pt idx="23">
                  <c:v>3.5714285714285712E-2</c:v>
                </c:pt>
                <c:pt idx="24">
                  <c:v>3.5714285714285712E-2</c:v>
                </c:pt>
                <c:pt idx="25">
                  <c:v>3.5714285714285712E-2</c:v>
                </c:pt>
                <c:pt idx="26">
                  <c:v>3.5714285714285712E-2</c:v>
                </c:pt>
                <c:pt idx="27">
                  <c:v>3.5714285714285712E-2</c:v>
                </c:pt>
                <c:pt idx="28">
                  <c:v>3.5714285714285712E-2</c:v>
                </c:pt>
                <c:pt idx="29">
                  <c:v>3.5714285714285712E-2</c:v>
                </c:pt>
                <c:pt idx="30">
                  <c:v>3.5714285714285712E-2</c:v>
                </c:pt>
                <c:pt idx="31">
                  <c:v>3.5714285714285712E-2</c:v>
                </c:pt>
                <c:pt idx="32">
                  <c:v>3.5714285714285712E-2</c:v>
                </c:pt>
                <c:pt idx="33">
                  <c:v>3.5714285714285712E-2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F-4439-8FB8-31AEA24B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28895"/>
        <c:axId val="258034303"/>
      </c:scatterChart>
      <c:valAx>
        <c:axId val="2580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False</a:t>
                </a:r>
                <a:r>
                  <a:rPr lang="en-GB" baseline="0"/>
                  <a:t> Positive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4303"/>
        <c:crosses val="autoZero"/>
        <c:crossBetween val="midCat"/>
      </c:valAx>
      <c:valAx>
        <c:axId val="258034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True</a:t>
                </a:r>
                <a:r>
                  <a:rPr lang="en-GB" baseline="0"/>
                  <a:t> Positive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72390</xdr:rowOff>
    </xdr:from>
    <xdr:to>
      <xdr:col>13</xdr:col>
      <xdr:colOff>601980</xdr:colOff>
      <xdr:row>24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79C9C-84DD-4E0B-9E5A-F21A6084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10</xdr:row>
      <xdr:rowOff>21771</xdr:rowOff>
    </xdr:from>
    <xdr:to>
      <xdr:col>12</xdr:col>
      <xdr:colOff>522513</xdr:colOff>
      <xdr:row>30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32678-D532-4852-AAA7-AA29E1A7C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or ul ain" refreshedDate="44325.216959606485" createdVersion="7" refreshedVersion="7" minRefreshableVersion="3" recordCount="296" xr:uid="{75944018-5DD4-4E6C-AFB5-6BA56B9513E7}">
  <cacheSource type="worksheet">
    <worksheetSource ref="A1:M297" sheet="EXPLORE 1"/>
  </cacheSource>
  <cacheFields count="13">
    <cacheField name="age" numFmtId="0">
      <sharedItems containsSemiMixedTypes="0" containsString="0" containsNumber="1" minValue="40" maxValue="95"/>
    </cacheField>
    <cacheField name="anaemia" numFmtId="0">
      <sharedItems containsSemiMixedTypes="0" containsString="0" containsNumber="1" containsInteger="1" minValue="0" maxValue="1" count="2">
        <n v="0"/>
        <n v="1"/>
      </sharedItems>
    </cacheField>
    <cacheField name="creatinine_phosphokinase" numFmtId="0">
      <sharedItems containsSemiMixedTypes="0" containsString="0" containsNumber="1" containsInteger="1" minValue="23" maxValue="7861"/>
    </cacheField>
    <cacheField name="diabetes" numFmtId="0">
      <sharedItems containsSemiMixedTypes="0" containsString="0" containsNumber="1" containsInteger="1" minValue="0" maxValue="1"/>
    </cacheField>
    <cacheField name="ejection_fraction" numFmtId="0">
      <sharedItems containsSemiMixedTypes="0" containsString="0" containsNumber="1" containsInteger="1" minValue="14" maxValue="80"/>
    </cacheField>
    <cacheField name="high_blood_pressure" numFmtId="0">
      <sharedItems containsSemiMixedTypes="0" containsString="0" containsNumber="1" containsInteger="1" minValue="0" maxValue="1"/>
    </cacheField>
    <cacheField name="platelets" numFmtId="0">
      <sharedItems containsSemiMixedTypes="0" containsString="0" containsNumber="1" minValue="25100" maxValue="850000"/>
    </cacheField>
    <cacheField name="serum_creatinine" numFmtId="0">
      <sharedItems containsSemiMixedTypes="0" containsString="0" containsNumber="1" minValue="0.5" maxValue="9.4"/>
    </cacheField>
    <cacheField name="serum_sodium" numFmtId="0">
      <sharedItems containsSemiMixedTypes="0" containsString="0" containsNumber="1" containsInteger="1" minValue="113" maxValue="148"/>
    </cacheField>
    <cacheField name="sex" numFmtId="0">
      <sharedItems containsSemiMixedTypes="0" containsString="0" containsNumber="1" containsInteger="1" minValue="0" maxValue="1"/>
    </cacheField>
    <cacheField name="smoking" numFmtId="0">
      <sharedItems containsSemiMixedTypes="0" containsString="0" containsNumber="1" containsInteger="1" minValue="0" maxValue="1"/>
    </cacheField>
    <cacheField name="time" numFmtId="0">
      <sharedItems containsSemiMixedTypes="0" containsString="0" containsNumber="1" containsInteger="1" minValue="4" maxValue="285"/>
    </cacheField>
    <cacheField name="DEATH_EV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or ul ain" refreshedDate="44325.276076504633" backgroundQuery="1" createdVersion="7" refreshedVersion="7" minRefreshableVersion="3" recordCount="0" supportSubquery="1" supportAdvancedDrill="1" xr:uid="{66A6BFBF-EFE3-473D-A8EB-3A0CBD3A457F}">
  <cacheSource type="external" connectionId="1"/>
  <cacheFields count="3">
    <cacheField name="[Range 3].[smoking].[smoking]" caption="smoking" numFmtId="0" hierarchy="3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 3].[smoking].&amp;[0]"/>
            <x15:cachedUniqueName index="1" name="[Range 3].[smoking].&amp;[1]"/>
          </x15:cachedUniqueNames>
        </ext>
      </extLst>
    </cacheField>
    <cacheField name="[Measures].[Count of smoking]" caption="Count of smoking" numFmtId="0" hierarchy="18" level="32767"/>
    <cacheField name="Dummy0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Range].[diabetes]" caption="diabetes" attribute="1" defaultMemberUniqueName="[Range].[diabetes].[All]" allUniqueName="[Range].[diabetes].[All]" dimensionUniqueName="[Range]" displayFolder="" count="0" memberValueDatatype="20" unbalanced="0"/>
    <cacheHierarchy uniqueName="[Range 1].[high_blood_pressure]" caption="high_blood_pressure" attribute="1" defaultMemberUniqueName="[Range 1].[high_blood_pressure].[All]" allUniqueName="[Range 1].[high_blood_pressure].[All]" dimensionUniqueName="[Range 1]" displayFolder="" count="0" memberValueDatatype="20" unbalanced="0"/>
    <cacheHierarchy uniqueName="[Range 2].[sex]" caption="sex" attribute="1" defaultMemberUniqueName="[Range 2].[sex].[All]" allUniqueName="[Range 2].[sex].[All]" dimensionUniqueName="[Range 2]" displayFolder="" count="0" memberValueDatatype="20" unbalanced="0"/>
    <cacheHierarchy uniqueName="[Range 3].[smoking]" caption="smoking" attribute="1" defaultMemberUniqueName="[Range 3].[smoking].[All]" allUniqueName="[Range 3].[smoking].[All]" dimensionUniqueName="[Range 3]" displayFolder="" count="2" memberValueDatatype="20" unbalanced="0">
      <fieldsUsage count="2">
        <fieldUsage x="-1"/>
        <fieldUsage x="0"/>
      </fieldsUsage>
    </cacheHierarchy>
    <cacheHierarchy uniqueName="[Range 4].[DEATH_EVENT]" caption="DEATH_EVENT" attribute="1" defaultMemberUniqueName="[Range 4].[DEATH_EVENT].[All]" allUniqueName="[Range 4].[DEATH_EVENT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diabetes]" caption="Sum of diabe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abetes]" caption="Count of diabe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igh_blood_pressure]" caption="Sum of high_blood_pressure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gh_blood_pressure]" caption="Count of high_blood_pressure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x]" caption="Sum of sex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ex]" caption="Count of sex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moking]" caption="Sum of smoking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moking]" caption="Count of smoking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_EVENT]" caption="Sum of DEATH_EVENT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EATH_EVENT]" caption="Count of DEATH_EVENT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diabe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or ul ain" refreshedDate="44325.275333680554" backgroundQuery="1" createdVersion="7" refreshedVersion="7" minRefreshableVersion="3" recordCount="0" supportSubquery="1" supportAdvancedDrill="1" xr:uid="{B5A195AE-F7E9-48DE-98F2-D1A91FC68E82}">
  <cacheSource type="external" connectionId="1"/>
  <cacheFields count="3">
    <cacheField name="[Range 2].[sex].[sex]" caption="sex" numFmtId="0" hierarchy="2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 2].[sex].&amp;[0]"/>
            <x15:cachedUniqueName index="1" name="[Range 2].[sex].&amp;[1]"/>
          </x15:cachedUniqueNames>
        </ext>
      </extLst>
    </cacheField>
    <cacheField name="[Measures].[Count of sex]" caption="Count of sex" numFmtId="0" hierarchy="16" level="32767"/>
    <cacheField name="Dummy0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Range].[diabetes]" caption="diabetes" attribute="1" defaultMemberUniqueName="[Range].[diabetes].[All]" allUniqueName="[Range].[diabetes].[All]" dimensionUniqueName="[Range]" displayFolder="" count="0" memberValueDatatype="20" unbalanced="0"/>
    <cacheHierarchy uniqueName="[Range 1].[high_blood_pressure]" caption="high_blood_pressure" attribute="1" defaultMemberUniqueName="[Range 1].[high_blood_pressure].[All]" allUniqueName="[Range 1].[high_blood_pressure].[All]" dimensionUniqueName="[Range 1]" displayFolder="" count="0" memberValueDatatype="20" unbalanced="0"/>
    <cacheHierarchy uniqueName="[Range 2].[sex]" caption="sex" attribute="1" defaultMemberUniqueName="[Range 2].[sex].[All]" allUniqueName="[Range 2].[sex].[All]" dimensionUniqueName="[Range 2]" displayFolder="" count="2" memberValueDatatype="20" unbalanced="0">
      <fieldsUsage count="2">
        <fieldUsage x="-1"/>
        <fieldUsage x="0"/>
      </fieldsUsage>
    </cacheHierarchy>
    <cacheHierarchy uniqueName="[Range 3].[smoking]" caption="smoking" attribute="1" defaultMemberUniqueName="[Range 3].[smoking].[All]" allUniqueName="[Range 3].[smoking].[All]" dimensionUniqueName="[Range 3]" displayFolder="" count="0" memberValueDatatype="20" unbalanced="0"/>
    <cacheHierarchy uniqueName="[Range 4].[DEATH_EVENT]" caption="DEATH_EVENT" attribute="1" defaultMemberUniqueName="[Range 4].[DEATH_EVENT].[All]" allUniqueName="[Range 4].[DEATH_EVENT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diabetes]" caption="Sum of diabe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abetes]" caption="Count of diabe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igh_blood_pressure]" caption="Sum of high_blood_pressure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gh_blood_pressure]" caption="Count of high_blood_pressure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x]" caption="Sum of sex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ex]" caption="Count of sex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moking]" caption="Sum of smoking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moking]" caption="Count of smoking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_EVENT]" caption="Sum of DEATH_EVENT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EATH_EVENT]" caption="Count of DEATH_EVENT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diabe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or ul ain" refreshedDate="44325.274480902779" backgroundQuery="1" createdVersion="7" refreshedVersion="7" minRefreshableVersion="3" recordCount="0" supportSubquery="1" supportAdvancedDrill="1" xr:uid="{D5E2AB8E-44A4-4ADF-8319-0DFADBF318F5}">
  <cacheSource type="external" connectionId="1"/>
  <cacheFields count="3">
    <cacheField name="[Range 1].[high_blood_pressure].[high_blood_pressure]" caption="high_blood_pressure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 1].[high_blood_pressure].&amp;[0]"/>
            <x15:cachedUniqueName index="1" name="[Range 1].[high_blood_pressure].&amp;[1]"/>
          </x15:cachedUniqueNames>
        </ext>
      </extLst>
    </cacheField>
    <cacheField name="[Measures].[Count of high_blood_pressure]" caption="Count of high_blood_pressure" numFmtId="0" hierarchy="14" level="32767"/>
    <cacheField name="Dummy0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Range].[diabetes]" caption="diabetes" attribute="1" defaultMemberUniqueName="[Range].[diabetes].[All]" allUniqueName="[Range].[diabetes].[All]" dimensionUniqueName="[Range]" displayFolder="" count="0" memberValueDatatype="20" unbalanced="0"/>
    <cacheHierarchy uniqueName="[Range 1].[high_blood_pressure]" caption="high_blood_pressure" attribute="1" defaultMemberUniqueName="[Range 1].[high_blood_pressure].[All]" allUniqueName="[Range 1].[high_blood_pressure].[All]" dimensionUniqueName="[Range 1]" displayFolder="" count="2" memberValueDatatype="20" unbalanced="0">
      <fieldsUsage count="2">
        <fieldUsage x="-1"/>
        <fieldUsage x="0"/>
      </fieldsUsage>
    </cacheHierarchy>
    <cacheHierarchy uniqueName="[Range 2].[sex]" caption="sex" attribute="1" defaultMemberUniqueName="[Range 2].[sex].[All]" allUniqueName="[Range 2].[sex].[All]" dimensionUniqueName="[Range 2]" displayFolder="" count="0" memberValueDatatype="20" unbalanced="0"/>
    <cacheHierarchy uniqueName="[Range 3].[smoking]" caption="smoking" attribute="1" defaultMemberUniqueName="[Range 3].[smoking].[All]" allUniqueName="[Range 3].[smoking].[All]" dimensionUniqueName="[Range 3]" displayFolder="" count="0" memberValueDatatype="20" unbalanced="0"/>
    <cacheHierarchy uniqueName="[Range 4].[DEATH_EVENT]" caption="DEATH_EVENT" attribute="1" defaultMemberUniqueName="[Range 4].[DEATH_EVENT].[All]" allUniqueName="[Range 4].[DEATH_EVENT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diabetes]" caption="Sum of diabe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abetes]" caption="Count of diabe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igh_blood_pressure]" caption="Sum of high_blood_pressure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gh_blood_pressure]" caption="Count of high_blood_pressur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x]" caption="Sum of sex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ex]" caption="Count of sex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moking]" caption="Sum of smoking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moking]" caption="Count of smoking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_EVENT]" caption="Sum of DEATH_EVENT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EATH_EVENT]" caption="Count of DEATH_EVENT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diabe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or ul ain" refreshedDate="44325.273405092594" backgroundQuery="1" createdVersion="7" refreshedVersion="7" minRefreshableVersion="3" recordCount="0" supportSubquery="1" supportAdvancedDrill="1" xr:uid="{6DC75CD3-2A8B-455D-9A61-6EF55A75C50C}">
  <cacheSource type="external" connectionId="1"/>
  <cacheFields count="3">
    <cacheField name="[Range].[diabetes].[diabetes]" caption="diabetes" numFmtId="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].[diabetes].&amp;[0]"/>
            <x15:cachedUniqueName index="1" name="[Range].[diabetes].&amp;[1]"/>
          </x15:cachedUniqueNames>
        </ext>
      </extLst>
    </cacheField>
    <cacheField name="[Measures].[Count of diabetes]" caption="Count of diabetes" numFmtId="0" hierarchy="12" level="32767"/>
    <cacheField name="Dummy0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Range].[diabetes]" caption="diabetes" attribute="1" defaultMemberUniqueName="[Range].[diabetes].[All]" allUniqueName="[Range].[diabetes].[All]" dimensionUniqueName="[Range]" displayFolder="" count="2" memberValueDatatype="20" unbalanced="0">
      <fieldsUsage count="2">
        <fieldUsage x="-1"/>
        <fieldUsage x="0"/>
      </fieldsUsage>
    </cacheHierarchy>
    <cacheHierarchy uniqueName="[Range 1].[high_blood_pressure]" caption="high_blood_pressure" attribute="1" defaultMemberUniqueName="[Range 1].[high_blood_pressure].[All]" allUniqueName="[Range 1].[high_blood_pressure].[All]" dimensionUniqueName="[Range 1]" displayFolder="" count="0" memberValueDatatype="20" unbalanced="0"/>
    <cacheHierarchy uniqueName="[Range 2].[sex]" caption="sex" attribute="1" defaultMemberUniqueName="[Range 2].[sex].[All]" allUniqueName="[Range 2].[sex].[All]" dimensionUniqueName="[Range 2]" displayFolder="" count="0" memberValueDatatype="20" unbalanced="0"/>
    <cacheHierarchy uniqueName="[Range 3].[smoking]" caption="smoking" attribute="1" defaultMemberUniqueName="[Range 3].[smoking].[All]" allUniqueName="[Range 3].[smoking].[All]" dimensionUniqueName="[Range 3]" displayFolder="" count="0" memberValueDatatype="20" unbalanced="0"/>
    <cacheHierarchy uniqueName="[Range 4].[DEATH_EVENT]" caption="DEATH_EVENT" attribute="1" defaultMemberUniqueName="[Range 4].[DEATH_EVENT].[All]" allUniqueName="[Range 4].[DEATH_EVENT].[All]" dimensionUniqueName="[Range 4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diabetes]" caption="Sum of diabe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abetes]" caption="Count of diabet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igh_blood_pressure]" caption="Sum of high_blood_pressure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gh_blood_pressure]" caption="Count of high_blood_pressure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x]" caption="Sum of sex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ex]" caption="Count of sex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moking]" caption="Sum of smoking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moking]" caption="Count of smoking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_EVENT]" caption="Sum of DEATH_EVENT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EATH_EVENT]" caption="Count of DEATH_EVENT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diabe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or ul ain" refreshedDate="44325.27695983796" backgroundQuery="1" createdVersion="7" refreshedVersion="7" minRefreshableVersion="3" recordCount="0" supportSubquery="1" supportAdvancedDrill="1" xr:uid="{AD216C09-D9C7-49A0-9706-FE5127D9F2E6}">
  <cacheSource type="external" connectionId="1"/>
  <cacheFields count="3">
    <cacheField name="[Range 4].[DEATH_EVENT].[DEATH_EVENT]" caption="DEATH_EVENT" numFmtId="0" hierarchy="4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 4].[DEATH_EVENT].&amp;[0]"/>
            <x15:cachedUniqueName index="1" name="[Range 4].[DEATH_EVENT].&amp;[1]"/>
          </x15:cachedUniqueNames>
        </ext>
      </extLst>
    </cacheField>
    <cacheField name="[Measures].[Count of DEATH_EVENT]" caption="Count of DEATH_EVENT" numFmtId="0" hierarchy="20" level="32767"/>
    <cacheField name="Dummy0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Range].[diabetes]" caption="diabetes" attribute="1" defaultMemberUniqueName="[Range].[diabetes].[All]" allUniqueName="[Range].[diabetes].[All]" dimensionUniqueName="[Range]" displayFolder="" count="0" memberValueDatatype="20" unbalanced="0"/>
    <cacheHierarchy uniqueName="[Range 1].[high_blood_pressure]" caption="high_blood_pressure" attribute="1" defaultMemberUniqueName="[Range 1].[high_blood_pressure].[All]" allUniqueName="[Range 1].[high_blood_pressure].[All]" dimensionUniqueName="[Range 1]" displayFolder="" count="0" memberValueDatatype="20" unbalanced="0"/>
    <cacheHierarchy uniqueName="[Range 2].[sex]" caption="sex" attribute="1" defaultMemberUniqueName="[Range 2].[sex].[All]" allUniqueName="[Range 2].[sex].[All]" dimensionUniqueName="[Range 2]" displayFolder="" count="0" memberValueDatatype="20" unbalanced="0"/>
    <cacheHierarchy uniqueName="[Range 3].[smoking]" caption="smoking" attribute="1" defaultMemberUniqueName="[Range 3].[smoking].[All]" allUniqueName="[Range 3].[smoking].[All]" dimensionUniqueName="[Range 3]" displayFolder="" count="0" memberValueDatatype="20" unbalanced="0"/>
    <cacheHierarchy uniqueName="[Range 4].[DEATH_EVENT]" caption="DEATH_EVENT" attribute="1" defaultMemberUniqueName="[Range 4].[DEATH_EVENT].[All]" allUniqueName="[Range 4].[DEATH_EVENT].[All]" dimensionUniqueName="[Range 4]" displayFolder="" count="2" memberValueDatatype="2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diabetes]" caption="Sum of diabe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abetes]" caption="Count of diabe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igh_blood_pressure]" caption="Sum of high_blood_pressure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gh_blood_pressure]" caption="Count of high_blood_pressure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x]" caption="Sum of sex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ex]" caption="Count of sex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moking]" caption="Sum of smoking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moking]" caption="Count of smoking" measure="1" displayFolder="" measureGroup="Range 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_EVENT]" caption="Sum of DEATH_EVENT" measure="1" displayFolder="" measureGroup="Range 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EATH_EVENT]" caption="Count of DEATH_EVENT" measure="1" displayFolder="" measureGroup="Range 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diabe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or ul ain" refreshedDate="44334.732286226848" createdVersion="7" refreshedVersion="7" minRefreshableVersion="3" recordCount="296" xr:uid="{1E9F2A3B-44E5-414D-B4A6-E2F84C52FC71}">
  <cacheSource type="worksheet">
    <worksheetSource ref="M1:M297" sheet="TARGET 1"/>
  </cacheSource>
  <cacheFields count="1">
    <cacheField name="DEATH_EVEN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75"/>
    <x v="0"/>
    <n v="582"/>
    <n v="0"/>
    <n v="20"/>
    <n v="1"/>
    <n v="265000"/>
    <n v="1.9"/>
    <n v="130"/>
    <n v="1"/>
    <n v="0"/>
    <n v="4"/>
    <n v="1"/>
  </r>
  <r>
    <n v="55"/>
    <x v="0"/>
    <n v="7861"/>
    <n v="0"/>
    <n v="38"/>
    <n v="0"/>
    <n v="263358.03000000003"/>
    <n v="1.1000000000000001"/>
    <n v="136"/>
    <n v="1"/>
    <n v="0"/>
    <n v="6"/>
    <n v="1"/>
  </r>
  <r>
    <n v="65"/>
    <x v="0"/>
    <n v="146"/>
    <n v="0"/>
    <n v="20"/>
    <n v="0"/>
    <n v="162000"/>
    <n v="1.3"/>
    <n v="129"/>
    <n v="1"/>
    <n v="1"/>
    <n v="7"/>
    <n v="1"/>
  </r>
  <r>
    <n v="50"/>
    <x v="1"/>
    <n v="111"/>
    <n v="0"/>
    <n v="20"/>
    <n v="0"/>
    <n v="210000"/>
    <n v="1.9"/>
    <n v="137"/>
    <n v="1"/>
    <n v="0"/>
    <n v="7"/>
    <n v="1"/>
  </r>
  <r>
    <n v="65"/>
    <x v="1"/>
    <n v="160"/>
    <n v="1"/>
    <n v="20"/>
    <n v="0"/>
    <n v="327000"/>
    <n v="2.7"/>
    <n v="116"/>
    <n v="0"/>
    <n v="0"/>
    <n v="8"/>
    <n v="1"/>
  </r>
  <r>
    <n v="90"/>
    <x v="1"/>
    <n v="47"/>
    <n v="0"/>
    <n v="40"/>
    <n v="1"/>
    <n v="204000"/>
    <n v="2.1"/>
    <n v="132"/>
    <n v="1"/>
    <n v="1"/>
    <n v="8"/>
    <n v="1"/>
  </r>
  <r>
    <n v="75"/>
    <x v="1"/>
    <n v="246"/>
    <n v="0"/>
    <n v="15"/>
    <n v="0"/>
    <n v="127000"/>
    <n v="1.2"/>
    <n v="137"/>
    <n v="1"/>
    <n v="0"/>
    <n v="10"/>
    <n v="1"/>
  </r>
  <r>
    <n v="60"/>
    <x v="1"/>
    <n v="315"/>
    <n v="1"/>
    <n v="60"/>
    <n v="0"/>
    <n v="454000"/>
    <n v="1.1000000000000001"/>
    <n v="131"/>
    <n v="1"/>
    <n v="1"/>
    <n v="10"/>
    <n v="1"/>
  </r>
  <r>
    <n v="65"/>
    <x v="0"/>
    <n v="157"/>
    <n v="0"/>
    <n v="65"/>
    <n v="0"/>
    <n v="263358.03000000003"/>
    <n v="1.5"/>
    <n v="138"/>
    <n v="0"/>
    <n v="0"/>
    <n v="10"/>
    <n v="1"/>
  </r>
  <r>
    <n v="80"/>
    <x v="1"/>
    <n v="123"/>
    <n v="0"/>
    <n v="35"/>
    <n v="1"/>
    <n v="388000"/>
    <n v="9.4"/>
    <n v="133"/>
    <n v="1"/>
    <n v="1"/>
    <n v="10"/>
    <n v="1"/>
  </r>
  <r>
    <n v="75"/>
    <x v="1"/>
    <n v="81"/>
    <n v="0"/>
    <n v="38"/>
    <n v="1"/>
    <n v="368000"/>
    <n v="4"/>
    <n v="131"/>
    <n v="1"/>
    <n v="1"/>
    <n v="10"/>
    <n v="1"/>
  </r>
  <r>
    <n v="62"/>
    <x v="0"/>
    <n v="231"/>
    <n v="0"/>
    <n v="25"/>
    <n v="1"/>
    <n v="253000"/>
    <n v="0.9"/>
    <n v="140"/>
    <n v="1"/>
    <n v="1"/>
    <n v="10"/>
    <n v="1"/>
  </r>
  <r>
    <n v="45"/>
    <x v="1"/>
    <n v="981"/>
    <n v="0"/>
    <n v="30"/>
    <n v="0"/>
    <n v="136000"/>
    <n v="1.1000000000000001"/>
    <n v="137"/>
    <n v="1"/>
    <n v="0"/>
    <n v="11"/>
    <n v="1"/>
  </r>
  <r>
    <n v="50"/>
    <x v="1"/>
    <n v="168"/>
    <n v="0"/>
    <n v="38"/>
    <n v="1"/>
    <n v="276000"/>
    <n v="1.1000000000000001"/>
    <n v="137"/>
    <n v="1"/>
    <n v="0"/>
    <n v="11"/>
    <n v="1"/>
  </r>
  <r>
    <n v="82"/>
    <x v="1"/>
    <n v="379"/>
    <n v="0"/>
    <n v="50"/>
    <n v="0"/>
    <n v="47000"/>
    <n v="1.3"/>
    <n v="136"/>
    <n v="1"/>
    <n v="0"/>
    <n v="13"/>
    <n v="1"/>
  </r>
  <r>
    <n v="87"/>
    <x v="1"/>
    <n v="149"/>
    <n v="0"/>
    <n v="38"/>
    <n v="0"/>
    <n v="262000"/>
    <n v="0.9"/>
    <n v="140"/>
    <n v="1"/>
    <n v="0"/>
    <n v="14"/>
    <n v="1"/>
  </r>
  <r>
    <n v="45"/>
    <x v="0"/>
    <n v="582"/>
    <n v="0"/>
    <n v="14"/>
    <n v="0"/>
    <n v="166000"/>
    <n v="0.8"/>
    <n v="127"/>
    <n v="1"/>
    <n v="0"/>
    <n v="14"/>
    <n v="1"/>
  </r>
  <r>
    <n v="70"/>
    <x v="1"/>
    <n v="125"/>
    <n v="0"/>
    <n v="25"/>
    <n v="1"/>
    <n v="237000"/>
    <n v="1"/>
    <n v="140"/>
    <n v="0"/>
    <n v="0"/>
    <n v="15"/>
    <n v="1"/>
  </r>
  <r>
    <n v="48"/>
    <x v="1"/>
    <n v="582"/>
    <n v="1"/>
    <n v="55"/>
    <n v="0"/>
    <n v="87000"/>
    <n v="1.9"/>
    <n v="121"/>
    <n v="0"/>
    <n v="0"/>
    <n v="15"/>
    <n v="1"/>
  </r>
  <r>
    <n v="65"/>
    <x v="1"/>
    <n v="52"/>
    <n v="0"/>
    <n v="25"/>
    <n v="1"/>
    <n v="276000"/>
    <n v="1.3"/>
    <n v="137"/>
    <n v="0"/>
    <n v="0"/>
    <n v="16"/>
    <n v="0"/>
  </r>
  <r>
    <n v="65"/>
    <x v="1"/>
    <n v="128"/>
    <n v="1"/>
    <n v="30"/>
    <n v="1"/>
    <n v="297000"/>
    <n v="1.6"/>
    <n v="136"/>
    <n v="0"/>
    <n v="0"/>
    <n v="20"/>
    <n v="1"/>
  </r>
  <r>
    <n v="68"/>
    <x v="1"/>
    <n v="220"/>
    <n v="0"/>
    <n v="35"/>
    <n v="1"/>
    <n v="289000"/>
    <n v="0.9"/>
    <n v="140"/>
    <n v="1"/>
    <n v="1"/>
    <n v="20"/>
    <n v="1"/>
  </r>
  <r>
    <n v="53"/>
    <x v="0"/>
    <n v="63"/>
    <n v="1"/>
    <n v="60"/>
    <n v="0"/>
    <n v="368000"/>
    <n v="0.8"/>
    <n v="135"/>
    <n v="1"/>
    <n v="0"/>
    <n v="22"/>
    <n v="0"/>
  </r>
  <r>
    <n v="80"/>
    <x v="0"/>
    <n v="148"/>
    <n v="1"/>
    <n v="38"/>
    <n v="0"/>
    <n v="149000"/>
    <n v="1.9"/>
    <n v="144"/>
    <n v="1"/>
    <n v="1"/>
    <n v="23"/>
    <n v="1"/>
  </r>
  <r>
    <n v="95"/>
    <x v="1"/>
    <n v="112"/>
    <n v="0"/>
    <n v="40"/>
    <n v="1"/>
    <n v="196000"/>
    <n v="1"/>
    <n v="138"/>
    <n v="0"/>
    <n v="0"/>
    <n v="24"/>
    <n v="1"/>
  </r>
  <r>
    <n v="70"/>
    <x v="0"/>
    <n v="122"/>
    <n v="1"/>
    <n v="45"/>
    <n v="1"/>
    <n v="284000"/>
    <n v="1.3"/>
    <n v="136"/>
    <n v="1"/>
    <n v="1"/>
    <n v="26"/>
    <n v="1"/>
  </r>
  <r>
    <n v="58"/>
    <x v="1"/>
    <n v="60"/>
    <n v="0"/>
    <n v="38"/>
    <n v="0"/>
    <n v="153000"/>
    <n v="5.8"/>
    <n v="134"/>
    <n v="1"/>
    <n v="0"/>
    <n v="26"/>
    <n v="1"/>
  </r>
  <r>
    <n v="82"/>
    <x v="0"/>
    <n v="70"/>
    <n v="1"/>
    <n v="30"/>
    <n v="0"/>
    <n v="200000"/>
    <n v="1.2"/>
    <n v="132"/>
    <n v="1"/>
    <n v="1"/>
    <n v="26"/>
    <n v="1"/>
  </r>
  <r>
    <n v="94"/>
    <x v="0"/>
    <n v="582"/>
    <n v="1"/>
    <n v="38"/>
    <n v="1"/>
    <n v="263358.03000000003"/>
    <n v="1.83"/>
    <n v="134"/>
    <n v="1"/>
    <n v="0"/>
    <n v="27"/>
    <n v="1"/>
  </r>
  <r>
    <n v="85"/>
    <x v="0"/>
    <n v="23"/>
    <n v="0"/>
    <n v="45"/>
    <n v="0"/>
    <n v="360000"/>
    <n v="3"/>
    <n v="132"/>
    <n v="1"/>
    <n v="0"/>
    <n v="28"/>
    <n v="1"/>
  </r>
  <r>
    <n v="50"/>
    <x v="1"/>
    <n v="249"/>
    <n v="1"/>
    <n v="35"/>
    <n v="1"/>
    <n v="319000"/>
    <n v="1"/>
    <n v="128"/>
    <n v="0"/>
    <n v="0"/>
    <n v="28"/>
    <n v="1"/>
  </r>
  <r>
    <n v="50"/>
    <x v="1"/>
    <n v="159"/>
    <n v="1"/>
    <n v="30"/>
    <n v="0"/>
    <n v="302000"/>
    <n v="1.2"/>
    <n v="138"/>
    <n v="0"/>
    <n v="0"/>
    <n v="29"/>
    <n v="0"/>
  </r>
  <r>
    <n v="65"/>
    <x v="0"/>
    <n v="94"/>
    <n v="1"/>
    <n v="50"/>
    <n v="1"/>
    <n v="188000"/>
    <n v="1"/>
    <n v="140"/>
    <n v="1"/>
    <n v="0"/>
    <n v="29"/>
    <n v="1"/>
  </r>
  <r>
    <n v="69"/>
    <x v="0"/>
    <n v="582"/>
    <n v="1"/>
    <n v="35"/>
    <n v="0"/>
    <n v="228000"/>
    <n v="3.5"/>
    <n v="134"/>
    <n v="1"/>
    <n v="0"/>
    <n v="30"/>
    <n v="1"/>
  </r>
  <r>
    <n v="90"/>
    <x v="1"/>
    <n v="60"/>
    <n v="1"/>
    <n v="50"/>
    <n v="0"/>
    <n v="226000"/>
    <n v="1"/>
    <n v="134"/>
    <n v="1"/>
    <n v="0"/>
    <n v="30"/>
    <n v="1"/>
  </r>
  <r>
    <n v="82"/>
    <x v="1"/>
    <n v="855"/>
    <n v="1"/>
    <n v="50"/>
    <n v="1"/>
    <n v="321000"/>
    <n v="1"/>
    <n v="145"/>
    <n v="0"/>
    <n v="0"/>
    <n v="30"/>
    <n v="1"/>
  </r>
  <r>
    <n v="60"/>
    <x v="0"/>
    <n v="2656"/>
    <n v="1"/>
    <n v="30"/>
    <n v="0"/>
    <n v="305000"/>
    <n v="2.2999999999999998"/>
    <n v="137"/>
    <n v="1"/>
    <n v="0"/>
    <n v="30"/>
    <n v="0"/>
  </r>
  <r>
    <n v="60"/>
    <x v="0"/>
    <n v="235"/>
    <n v="1"/>
    <n v="38"/>
    <n v="0"/>
    <n v="329000"/>
    <n v="3"/>
    <n v="142"/>
    <n v="0"/>
    <n v="0"/>
    <n v="30"/>
    <n v="1"/>
  </r>
  <r>
    <n v="70"/>
    <x v="0"/>
    <n v="582"/>
    <n v="0"/>
    <n v="20"/>
    <n v="1"/>
    <n v="263358.03000000003"/>
    <n v="1.83"/>
    <n v="134"/>
    <n v="1"/>
    <n v="1"/>
    <n v="31"/>
    <n v="1"/>
  </r>
  <r>
    <n v="70"/>
    <x v="0"/>
    <n v="571"/>
    <n v="1"/>
    <n v="45"/>
    <n v="1"/>
    <n v="185000"/>
    <n v="1.2"/>
    <n v="139"/>
    <n v="1"/>
    <n v="1"/>
    <n v="33"/>
    <n v="1"/>
  </r>
  <r>
    <n v="72"/>
    <x v="0"/>
    <n v="127"/>
    <n v="1"/>
    <n v="50"/>
    <n v="1"/>
    <n v="218000"/>
    <n v="1"/>
    <n v="134"/>
    <n v="1"/>
    <n v="0"/>
    <n v="33"/>
    <n v="0"/>
  </r>
  <r>
    <n v="60"/>
    <x v="1"/>
    <n v="588"/>
    <n v="1"/>
    <n v="60"/>
    <n v="0"/>
    <n v="194000"/>
    <n v="1.1000000000000001"/>
    <n v="142"/>
    <n v="0"/>
    <n v="0"/>
    <n v="33"/>
    <n v="1"/>
  </r>
  <r>
    <n v="50"/>
    <x v="0"/>
    <n v="582"/>
    <n v="1"/>
    <n v="38"/>
    <n v="0"/>
    <n v="310000"/>
    <n v="1.9"/>
    <n v="135"/>
    <n v="1"/>
    <n v="1"/>
    <n v="35"/>
    <n v="1"/>
  </r>
  <r>
    <n v="51"/>
    <x v="0"/>
    <n v="1380"/>
    <n v="0"/>
    <n v="25"/>
    <n v="1"/>
    <n v="271000"/>
    <n v="0.9"/>
    <n v="130"/>
    <n v="1"/>
    <n v="0"/>
    <n v="38"/>
    <n v="1"/>
  </r>
  <r>
    <n v="60"/>
    <x v="0"/>
    <n v="582"/>
    <n v="1"/>
    <n v="38"/>
    <n v="1"/>
    <n v="451000"/>
    <n v="0.6"/>
    <n v="138"/>
    <n v="1"/>
    <n v="1"/>
    <n v="40"/>
    <n v="1"/>
  </r>
  <r>
    <n v="80"/>
    <x v="1"/>
    <n v="553"/>
    <n v="0"/>
    <n v="20"/>
    <n v="1"/>
    <n v="140000"/>
    <n v="4.4000000000000004"/>
    <n v="133"/>
    <n v="1"/>
    <n v="0"/>
    <n v="41"/>
    <n v="1"/>
  </r>
  <r>
    <n v="57"/>
    <x v="1"/>
    <n v="129"/>
    <n v="0"/>
    <n v="30"/>
    <n v="0"/>
    <n v="395000"/>
    <n v="1"/>
    <n v="140"/>
    <n v="0"/>
    <n v="0"/>
    <n v="42"/>
    <n v="1"/>
  </r>
  <r>
    <n v="68"/>
    <x v="1"/>
    <n v="577"/>
    <n v="0"/>
    <n v="25"/>
    <n v="1"/>
    <n v="166000"/>
    <n v="1"/>
    <n v="138"/>
    <n v="1"/>
    <n v="0"/>
    <n v="43"/>
    <n v="1"/>
  </r>
  <r>
    <n v="53"/>
    <x v="1"/>
    <n v="91"/>
    <n v="0"/>
    <n v="20"/>
    <n v="1"/>
    <n v="418000"/>
    <n v="1.4"/>
    <n v="139"/>
    <n v="0"/>
    <n v="0"/>
    <n v="43"/>
    <n v="1"/>
  </r>
  <r>
    <n v="60"/>
    <x v="0"/>
    <n v="3964"/>
    <n v="1"/>
    <n v="62"/>
    <n v="0"/>
    <n v="263358.03000000003"/>
    <n v="6.8"/>
    <n v="146"/>
    <n v="0"/>
    <n v="0"/>
    <n v="43"/>
    <n v="1"/>
  </r>
  <r>
    <n v="70"/>
    <x v="1"/>
    <n v="69"/>
    <n v="1"/>
    <n v="50"/>
    <n v="1"/>
    <n v="351000"/>
    <n v="1"/>
    <n v="134"/>
    <n v="0"/>
    <n v="0"/>
    <n v="44"/>
    <n v="1"/>
  </r>
  <r>
    <n v="60"/>
    <x v="1"/>
    <n v="260"/>
    <n v="1"/>
    <n v="38"/>
    <n v="0"/>
    <n v="255000"/>
    <n v="2.2000000000000002"/>
    <n v="132"/>
    <n v="0"/>
    <n v="1"/>
    <n v="45"/>
    <n v="1"/>
  </r>
  <r>
    <n v="95"/>
    <x v="1"/>
    <n v="371"/>
    <n v="0"/>
    <n v="30"/>
    <n v="0"/>
    <n v="461000"/>
    <n v="2"/>
    <n v="132"/>
    <n v="1"/>
    <n v="0"/>
    <n v="50"/>
    <n v="1"/>
  </r>
  <r>
    <n v="70"/>
    <x v="1"/>
    <n v="75"/>
    <n v="0"/>
    <n v="35"/>
    <n v="0"/>
    <n v="223000"/>
    <n v="2.7"/>
    <n v="138"/>
    <n v="1"/>
    <n v="1"/>
    <n v="54"/>
    <n v="0"/>
  </r>
  <r>
    <n v="60"/>
    <x v="1"/>
    <n v="607"/>
    <n v="0"/>
    <n v="40"/>
    <n v="0"/>
    <n v="216000"/>
    <n v="0.6"/>
    <n v="138"/>
    <n v="1"/>
    <n v="1"/>
    <n v="54"/>
    <n v="0"/>
  </r>
  <r>
    <n v="49"/>
    <x v="0"/>
    <n v="789"/>
    <n v="0"/>
    <n v="20"/>
    <n v="1"/>
    <n v="319000"/>
    <n v="1.1000000000000001"/>
    <n v="136"/>
    <n v="1"/>
    <n v="1"/>
    <n v="55"/>
    <n v="1"/>
  </r>
  <r>
    <n v="72"/>
    <x v="0"/>
    <n v="364"/>
    <n v="1"/>
    <n v="20"/>
    <n v="1"/>
    <n v="254000"/>
    <n v="1.3"/>
    <n v="136"/>
    <n v="1"/>
    <n v="1"/>
    <n v="59"/>
    <n v="1"/>
  </r>
  <r>
    <n v="45"/>
    <x v="0"/>
    <n v="7702"/>
    <n v="1"/>
    <n v="25"/>
    <n v="1"/>
    <n v="390000"/>
    <n v="1"/>
    <n v="139"/>
    <n v="1"/>
    <n v="0"/>
    <n v="60"/>
    <n v="1"/>
  </r>
  <r>
    <n v="50"/>
    <x v="0"/>
    <n v="318"/>
    <n v="0"/>
    <n v="40"/>
    <n v="1"/>
    <n v="216000"/>
    <n v="2.2999999999999998"/>
    <n v="131"/>
    <n v="0"/>
    <n v="0"/>
    <n v="60"/>
    <n v="1"/>
  </r>
  <r>
    <n v="55"/>
    <x v="0"/>
    <n v="109"/>
    <n v="0"/>
    <n v="35"/>
    <n v="0"/>
    <n v="254000"/>
    <n v="1.1000000000000001"/>
    <n v="139"/>
    <n v="1"/>
    <n v="1"/>
    <n v="60"/>
    <n v="0"/>
  </r>
  <r>
    <n v="45"/>
    <x v="0"/>
    <n v="582"/>
    <n v="0"/>
    <n v="35"/>
    <n v="0"/>
    <n v="385000"/>
    <n v="1"/>
    <n v="145"/>
    <n v="1"/>
    <n v="0"/>
    <n v="61"/>
    <n v="1"/>
  </r>
  <r>
    <n v="45"/>
    <x v="0"/>
    <n v="582"/>
    <n v="0"/>
    <n v="80"/>
    <n v="0"/>
    <n v="263358.03000000003"/>
    <n v="1.18"/>
    <n v="137"/>
    <n v="0"/>
    <n v="0"/>
    <n v="63"/>
    <n v="0"/>
  </r>
  <r>
    <n v="60"/>
    <x v="0"/>
    <n v="68"/>
    <n v="0"/>
    <n v="20"/>
    <n v="0"/>
    <n v="119000"/>
    <n v="2.9"/>
    <n v="127"/>
    <n v="1"/>
    <n v="1"/>
    <n v="64"/>
    <n v="1"/>
  </r>
  <r>
    <n v="42"/>
    <x v="1"/>
    <n v="250"/>
    <n v="1"/>
    <n v="15"/>
    <n v="0"/>
    <n v="213000"/>
    <n v="1.3"/>
    <n v="136"/>
    <n v="0"/>
    <n v="0"/>
    <n v="65"/>
    <n v="1"/>
  </r>
  <r>
    <n v="72"/>
    <x v="1"/>
    <n v="110"/>
    <n v="0"/>
    <n v="25"/>
    <n v="0"/>
    <n v="274000"/>
    <n v="1"/>
    <n v="140"/>
    <n v="1"/>
    <n v="1"/>
    <n v="65"/>
    <n v="1"/>
  </r>
  <r>
    <n v="70"/>
    <x v="0"/>
    <n v="161"/>
    <n v="0"/>
    <n v="25"/>
    <n v="0"/>
    <n v="244000"/>
    <n v="1.2"/>
    <n v="142"/>
    <n v="0"/>
    <n v="0"/>
    <n v="66"/>
    <n v="1"/>
  </r>
  <r>
    <n v="65"/>
    <x v="0"/>
    <n v="113"/>
    <n v="1"/>
    <n v="25"/>
    <n v="0"/>
    <n v="497000"/>
    <n v="1.83"/>
    <n v="135"/>
    <n v="1"/>
    <n v="0"/>
    <n v="67"/>
    <n v="1"/>
  </r>
  <r>
    <n v="41"/>
    <x v="0"/>
    <n v="148"/>
    <n v="0"/>
    <n v="40"/>
    <n v="0"/>
    <n v="374000"/>
    <n v="0.8"/>
    <n v="140"/>
    <n v="1"/>
    <n v="1"/>
    <n v="68"/>
    <n v="0"/>
  </r>
  <r>
    <n v="58"/>
    <x v="0"/>
    <n v="582"/>
    <n v="1"/>
    <n v="35"/>
    <n v="0"/>
    <n v="122000"/>
    <n v="0.9"/>
    <n v="139"/>
    <n v="1"/>
    <n v="1"/>
    <n v="71"/>
    <n v="0"/>
  </r>
  <r>
    <n v="85"/>
    <x v="0"/>
    <n v="5882"/>
    <n v="0"/>
    <n v="35"/>
    <n v="0"/>
    <n v="243000"/>
    <n v="1"/>
    <n v="132"/>
    <n v="1"/>
    <n v="1"/>
    <n v="72"/>
    <n v="1"/>
  </r>
  <r>
    <n v="65"/>
    <x v="0"/>
    <n v="224"/>
    <n v="1"/>
    <n v="50"/>
    <n v="0"/>
    <n v="149000"/>
    <n v="1.3"/>
    <n v="137"/>
    <n v="1"/>
    <n v="1"/>
    <n v="72"/>
    <n v="0"/>
  </r>
  <r>
    <n v="69"/>
    <x v="0"/>
    <n v="582"/>
    <n v="0"/>
    <n v="20"/>
    <n v="0"/>
    <n v="266000"/>
    <n v="1.2"/>
    <n v="134"/>
    <n v="1"/>
    <n v="1"/>
    <n v="73"/>
    <n v="1"/>
  </r>
  <r>
    <n v="60"/>
    <x v="1"/>
    <n v="47"/>
    <n v="0"/>
    <n v="20"/>
    <n v="0"/>
    <n v="204000"/>
    <n v="0.7"/>
    <n v="139"/>
    <n v="1"/>
    <n v="1"/>
    <n v="73"/>
    <n v="1"/>
  </r>
  <r>
    <n v="70"/>
    <x v="0"/>
    <n v="92"/>
    <n v="0"/>
    <n v="60"/>
    <n v="1"/>
    <n v="317000"/>
    <n v="0.8"/>
    <n v="140"/>
    <n v="0"/>
    <n v="1"/>
    <n v="74"/>
    <n v="0"/>
  </r>
  <r>
    <n v="42"/>
    <x v="0"/>
    <n v="102"/>
    <n v="1"/>
    <n v="40"/>
    <n v="0"/>
    <n v="237000"/>
    <n v="1.2"/>
    <n v="140"/>
    <n v="1"/>
    <n v="0"/>
    <n v="74"/>
    <n v="0"/>
  </r>
  <r>
    <n v="75"/>
    <x v="1"/>
    <n v="203"/>
    <n v="1"/>
    <n v="38"/>
    <n v="1"/>
    <n v="283000"/>
    <n v="0.6"/>
    <n v="131"/>
    <n v="1"/>
    <n v="1"/>
    <n v="74"/>
    <n v="0"/>
  </r>
  <r>
    <n v="55"/>
    <x v="0"/>
    <n v="336"/>
    <n v="0"/>
    <n v="45"/>
    <n v="1"/>
    <n v="324000"/>
    <n v="0.9"/>
    <n v="140"/>
    <n v="0"/>
    <n v="0"/>
    <n v="74"/>
    <n v="0"/>
  </r>
  <r>
    <n v="70"/>
    <x v="0"/>
    <n v="69"/>
    <n v="0"/>
    <n v="40"/>
    <n v="0"/>
    <n v="293000"/>
    <n v="1.7"/>
    <n v="136"/>
    <n v="0"/>
    <n v="0"/>
    <n v="75"/>
    <n v="0"/>
  </r>
  <r>
    <n v="67"/>
    <x v="0"/>
    <n v="582"/>
    <n v="0"/>
    <n v="50"/>
    <n v="0"/>
    <n v="263358.03000000003"/>
    <n v="1.18"/>
    <n v="137"/>
    <n v="1"/>
    <n v="1"/>
    <n v="76"/>
    <n v="0"/>
  </r>
  <r>
    <n v="60"/>
    <x v="1"/>
    <n v="76"/>
    <n v="1"/>
    <n v="25"/>
    <n v="0"/>
    <n v="196000"/>
    <n v="2.5"/>
    <n v="132"/>
    <n v="0"/>
    <n v="0"/>
    <n v="77"/>
    <n v="1"/>
  </r>
  <r>
    <n v="79"/>
    <x v="1"/>
    <n v="55"/>
    <n v="0"/>
    <n v="50"/>
    <n v="1"/>
    <n v="172000"/>
    <n v="1.8"/>
    <n v="133"/>
    <n v="1"/>
    <n v="0"/>
    <n v="78"/>
    <n v="0"/>
  </r>
  <r>
    <n v="59"/>
    <x v="1"/>
    <n v="280"/>
    <n v="1"/>
    <n v="25"/>
    <n v="1"/>
    <n v="302000"/>
    <n v="1"/>
    <n v="141"/>
    <n v="0"/>
    <n v="0"/>
    <n v="78"/>
    <n v="1"/>
  </r>
  <r>
    <n v="51"/>
    <x v="0"/>
    <n v="78"/>
    <n v="0"/>
    <n v="50"/>
    <n v="0"/>
    <n v="406000"/>
    <n v="0.7"/>
    <n v="140"/>
    <n v="1"/>
    <n v="0"/>
    <n v="79"/>
    <n v="0"/>
  </r>
  <r>
    <n v="55"/>
    <x v="0"/>
    <n v="47"/>
    <n v="0"/>
    <n v="35"/>
    <n v="1"/>
    <n v="173000"/>
    <n v="1.1000000000000001"/>
    <n v="137"/>
    <n v="1"/>
    <n v="0"/>
    <n v="79"/>
    <n v="0"/>
  </r>
  <r>
    <n v="65"/>
    <x v="1"/>
    <n v="68"/>
    <n v="1"/>
    <n v="60"/>
    <n v="1"/>
    <n v="304000"/>
    <n v="0.8"/>
    <n v="140"/>
    <n v="1"/>
    <n v="0"/>
    <n v="79"/>
    <n v="0"/>
  </r>
  <r>
    <n v="44"/>
    <x v="0"/>
    <n v="84"/>
    <n v="1"/>
    <n v="40"/>
    <n v="1"/>
    <n v="235000"/>
    <n v="0.7"/>
    <n v="139"/>
    <n v="1"/>
    <n v="0"/>
    <n v="79"/>
    <n v="0"/>
  </r>
  <r>
    <n v="57"/>
    <x v="1"/>
    <n v="115"/>
    <n v="0"/>
    <n v="25"/>
    <n v="1"/>
    <n v="181000"/>
    <n v="1.1000000000000001"/>
    <n v="144"/>
    <n v="1"/>
    <n v="0"/>
    <n v="79"/>
    <n v="0"/>
  </r>
  <r>
    <n v="70"/>
    <x v="0"/>
    <n v="66"/>
    <n v="1"/>
    <n v="45"/>
    <n v="0"/>
    <n v="249000"/>
    <n v="0.8"/>
    <n v="136"/>
    <n v="1"/>
    <n v="1"/>
    <n v="80"/>
    <n v="0"/>
  </r>
  <r>
    <n v="60"/>
    <x v="0"/>
    <n v="897"/>
    <n v="1"/>
    <n v="45"/>
    <n v="0"/>
    <n v="297000"/>
    <n v="1"/>
    <n v="133"/>
    <n v="1"/>
    <n v="0"/>
    <n v="80"/>
    <n v="0"/>
  </r>
  <r>
    <n v="42"/>
    <x v="0"/>
    <n v="582"/>
    <n v="0"/>
    <n v="60"/>
    <n v="0"/>
    <n v="263358.03000000003"/>
    <n v="1.18"/>
    <n v="137"/>
    <n v="0"/>
    <n v="0"/>
    <n v="82"/>
    <n v="0"/>
  </r>
  <r>
    <n v="60"/>
    <x v="1"/>
    <n v="154"/>
    <n v="0"/>
    <n v="25"/>
    <n v="0"/>
    <n v="210000"/>
    <n v="1.7"/>
    <n v="135"/>
    <n v="1"/>
    <n v="0"/>
    <n v="82"/>
    <n v="1"/>
  </r>
  <r>
    <n v="58"/>
    <x v="0"/>
    <n v="144"/>
    <n v="1"/>
    <n v="38"/>
    <n v="1"/>
    <n v="327000"/>
    <n v="0.7"/>
    <n v="142"/>
    <n v="0"/>
    <n v="0"/>
    <n v="83"/>
    <n v="0"/>
  </r>
  <r>
    <n v="58"/>
    <x v="1"/>
    <n v="133"/>
    <n v="0"/>
    <n v="60"/>
    <n v="1"/>
    <n v="219000"/>
    <n v="1"/>
    <n v="141"/>
    <n v="1"/>
    <n v="0"/>
    <n v="83"/>
    <n v="0"/>
  </r>
  <r>
    <n v="63"/>
    <x v="1"/>
    <n v="514"/>
    <n v="1"/>
    <n v="25"/>
    <n v="1"/>
    <n v="254000"/>
    <n v="1.3"/>
    <n v="134"/>
    <n v="1"/>
    <n v="0"/>
    <n v="83"/>
    <n v="0"/>
  </r>
  <r>
    <n v="70"/>
    <x v="1"/>
    <n v="59"/>
    <n v="0"/>
    <n v="60"/>
    <n v="0"/>
    <n v="255000"/>
    <n v="1.1000000000000001"/>
    <n v="136"/>
    <n v="0"/>
    <n v="0"/>
    <n v="85"/>
    <n v="0"/>
  </r>
  <r>
    <n v="60"/>
    <x v="1"/>
    <n v="156"/>
    <n v="1"/>
    <n v="25"/>
    <n v="1"/>
    <n v="318000"/>
    <n v="1.2"/>
    <n v="137"/>
    <n v="0"/>
    <n v="0"/>
    <n v="85"/>
    <n v="0"/>
  </r>
  <r>
    <n v="63"/>
    <x v="1"/>
    <n v="61"/>
    <n v="1"/>
    <n v="40"/>
    <n v="0"/>
    <n v="221000"/>
    <n v="1.1000000000000001"/>
    <n v="140"/>
    <n v="0"/>
    <n v="0"/>
    <n v="86"/>
    <n v="0"/>
  </r>
  <r>
    <n v="65"/>
    <x v="1"/>
    <n v="305"/>
    <n v="0"/>
    <n v="25"/>
    <n v="0"/>
    <n v="298000"/>
    <n v="1.1000000000000001"/>
    <n v="141"/>
    <n v="1"/>
    <n v="0"/>
    <n v="87"/>
    <n v="0"/>
  </r>
  <r>
    <n v="75"/>
    <x v="0"/>
    <n v="582"/>
    <n v="0"/>
    <n v="45"/>
    <n v="1"/>
    <n v="263358.03000000003"/>
    <n v="1.18"/>
    <n v="137"/>
    <n v="1"/>
    <n v="0"/>
    <n v="87"/>
    <n v="0"/>
  </r>
  <r>
    <n v="80"/>
    <x v="0"/>
    <n v="898"/>
    <n v="0"/>
    <n v="25"/>
    <n v="0"/>
    <n v="149000"/>
    <n v="1.1000000000000001"/>
    <n v="144"/>
    <n v="1"/>
    <n v="1"/>
    <n v="87"/>
    <n v="0"/>
  </r>
  <r>
    <n v="42"/>
    <x v="0"/>
    <n v="5209"/>
    <n v="0"/>
    <n v="30"/>
    <n v="0"/>
    <n v="226000"/>
    <n v="1"/>
    <n v="140"/>
    <n v="1"/>
    <n v="1"/>
    <n v="87"/>
    <n v="0"/>
  </r>
  <r>
    <n v="60"/>
    <x v="0"/>
    <n v="53"/>
    <n v="0"/>
    <n v="50"/>
    <n v="1"/>
    <n v="286000"/>
    <n v="2.2999999999999998"/>
    <n v="143"/>
    <n v="0"/>
    <n v="0"/>
    <n v="87"/>
    <n v="0"/>
  </r>
  <r>
    <n v="72"/>
    <x v="1"/>
    <n v="328"/>
    <n v="0"/>
    <n v="30"/>
    <n v="1"/>
    <n v="621000"/>
    <n v="1.7"/>
    <n v="138"/>
    <n v="0"/>
    <n v="1"/>
    <n v="88"/>
    <n v="1"/>
  </r>
  <r>
    <n v="55"/>
    <x v="0"/>
    <n v="748"/>
    <n v="0"/>
    <n v="45"/>
    <n v="0"/>
    <n v="263000"/>
    <n v="1.3"/>
    <n v="137"/>
    <n v="1"/>
    <n v="0"/>
    <n v="88"/>
    <n v="0"/>
  </r>
  <r>
    <n v="45"/>
    <x v="1"/>
    <n v="1876"/>
    <n v="1"/>
    <n v="35"/>
    <n v="0"/>
    <n v="226000"/>
    <n v="0.9"/>
    <n v="138"/>
    <n v="1"/>
    <n v="0"/>
    <n v="88"/>
    <n v="0"/>
  </r>
  <r>
    <n v="63"/>
    <x v="0"/>
    <n v="936"/>
    <n v="0"/>
    <n v="38"/>
    <n v="0"/>
    <n v="304000"/>
    <n v="1.1000000000000001"/>
    <n v="133"/>
    <n v="1"/>
    <n v="1"/>
    <n v="88"/>
    <n v="0"/>
  </r>
  <r>
    <n v="45"/>
    <x v="0"/>
    <n v="292"/>
    <n v="1"/>
    <n v="35"/>
    <n v="0"/>
    <n v="850000"/>
    <n v="1.3"/>
    <n v="142"/>
    <n v="1"/>
    <n v="1"/>
    <n v="88"/>
    <n v="0"/>
  </r>
  <r>
    <n v="85"/>
    <x v="0"/>
    <n v="129"/>
    <n v="0"/>
    <n v="60"/>
    <n v="0"/>
    <n v="306000"/>
    <n v="1.2"/>
    <n v="132"/>
    <n v="1"/>
    <n v="1"/>
    <n v="90"/>
    <n v="1"/>
  </r>
  <r>
    <n v="55"/>
    <x v="0"/>
    <n v="60"/>
    <n v="0"/>
    <n v="35"/>
    <n v="0"/>
    <n v="228000"/>
    <n v="1.2"/>
    <n v="135"/>
    <n v="1"/>
    <n v="1"/>
    <n v="90"/>
    <n v="0"/>
  </r>
  <r>
    <n v="50"/>
    <x v="0"/>
    <n v="369"/>
    <n v="1"/>
    <n v="25"/>
    <n v="0"/>
    <n v="252000"/>
    <n v="1.6"/>
    <n v="136"/>
    <n v="1"/>
    <n v="0"/>
    <n v="90"/>
    <n v="0"/>
  </r>
  <r>
    <n v="70"/>
    <x v="1"/>
    <n v="143"/>
    <n v="0"/>
    <n v="60"/>
    <n v="0"/>
    <n v="351000"/>
    <n v="1.3"/>
    <n v="137"/>
    <n v="0"/>
    <n v="0"/>
    <n v="90"/>
    <n v="1"/>
  </r>
  <r>
    <n v="60"/>
    <x v="1"/>
    <n v="754"/>
    <n v="1"/>
    <n v="40"/>
    <n v="1"/>
    <n v="328000"/>
    <n v="1.2"/>
    <n v="126"/>
    <n v="1"/>
    <n v="0"/>
    <n v="91"/>
    <n v="0"/>
  </r>
  <r>
    <n v="58"/>
    <x v="1"/>
    <n v="400"/>
    <n v="0"/>
    <n v="40"/>
    <n v="0"/>
    <n v="164000"/>
    <n v="1"/>
    <n v="139"/>
    <n v="0"/>
    <n v="0"/>
    <n v="91"/>
    <n v="0"/>
  </r>
  <r>
    <n v="60"/>
    <x v="1"/>
    <n v="96"/>
    <n v="1"/>
    <n v="60"/>
    <n v="1"/>
    <n v="271000"/>
    <n v="0.7"/>
    <n v="136"/>
    <n v="0"/>
    <n v="0"/>
    <n v="94"/>
    <n v="0"/>
  </r>
  <r>
    <n v="85"/>
    <x v="1"/>
    <n v="102"/>
    <n v="0"/>
    <n v="60"/>
    <n v="0"/>
    <n v="507000"/>
    <n v="3.2"/>
    <n v="138"/>
    <n v="0"/>
    <n v="0"/>
    <n v="94"/>
    <n v="0"/>
  </r>
  <r>
    <n v="65"/>
    <x v="1"/>
    <n v="113"/>
    <n v="1"/>
    <n v="60"/>
    <n v="1"/>
    <n v="203000"/>
    <n v="0.9"/>
    <n v="140"/>
    <n v="0"/>
    <n v="0"/>
    <n v="94"/>
    <n v="0"/>
  </r>
  <r>
    <n v="86"/>
    <x v="0"/>
    <n v="582"/>
    <n v="0"/>
    <n v="38"/>
    <n v="0"/>
    <n v="263358.03000000003"/>
    <n v="1.83"/>
    <n v="134"/>
    <n v="0"/>
    <n v="0"/>
    <n v="95"/>
    <n v="1"/>
  </r>
  <r>
    <n v="60"/>
    <x v="1"/>
    <n v="737"/>
    <n v="0"/>
    <n v="60"/>
    <n v="1"/>
    <n v="210000"/>
    <n v="1.5"/>
    <n v="135"/>
    <n v="1"/>
    <n v="1"/>
    <n v="95"/>
    <n v="0"/>
  </r>
  <r>
    <n v="66"/>
    <x v="1"/>
    <n v="68"/>
    <n v="1"/>
    <n v="38"/>
    <n v="1"/>
    <n v="162000"/>
    <n v="1"/>
    <n v="136"/>
    <n v="0"/>
    <n v="0"/>
    <n v="95"/>
    <n v="0"/>
  </r>
  <r>
    <n v="60"/>
    <x v="0"/>
    <n v="96"/>
    <n v="1"/>
    <n v="38"/>
    <n v="0"/>
    <n v="228000"/>
    <n v="0.75"/>
    <n v="140"/>
    <n v="0"/>
    <n v="0"/>
    <n v="95"/>
    <n v="0"/>
  </r>
  <r>
    <n v="60"/>
    <x v="1"/>
    <n v="582"/>
    <n v="0"/>
    <n v="30"/>
    <n v="1"/>
    <n v="127000"/>
    <n v="0.9"/>
    <n v="145"/>
    <n v="0"/>
    <n v="0"/>
    <n v="95"/>
    <n v="0"/>
  </r>
  <r>
    <n v="60"/>
    <x v="0"/>
    <n v="582"/>
    <n v="0"/>
    <n v="40"/>
    <n v="0"/>
    <n v="217000"/>
    <n v="3.7"/>
    <n v="134"/>
    <n v="1"/>
    <n v="0"/>
    <n v="96"/>
    <n v="1"/>
  </r>
  <r>
    <n v="43"/>
    <x v="1"/>
    <n v="358"/>
    <n v="0"/>
    <n v="50"/>
    <n v="0"/>
    <n v="237000"/>
    <n v="1.3"/>
    <n v="135"/>
    <n v="0"/>
    <n v="0"/>
    <n v="97"/>
    <n v="0"/>
  </r>
  <r>
    <n v="46"/>
    <x v="0"/>
    <n v="168"/>
    <n v="1"/>
    <n v="17"/>
    <n v="1"/>
    <n v="271000"/>
    <n v="2.1"/>
    <n v="124"/>
    <n v="0"/>
    <n v="0"/>
    <n v="100"/>
    <n v="1"/>
  </r>
  <r>
    <n v="58"/>
    <x v="1"/>
    <n v="200"/>
    <n v="1"/>
    <n v="60"/>
    <n v="0"/>
    <n v="300000"/>
    <n v="0.8"/>
    <n v="137"/>
    <n v="0"/>
    <n v="0"/>
    <n v="104"/>
    <n v="0"/>
  </r>
  <r>
    <n v="61"/>
    <x v="0"/>
    <n v="248"/>
    <n v="0"/>
    <n v="30"/>
    <n v="1"/>
    <n v="267000"/>
    <n v="0.7"/>
    <n v="136"/>
    <n v="1"/>
    <n v="1"/>
    <n v="104"/>
    <n v="0"/>
  </r>
  <r>
    <n v="53"/>
    <x v="1"/>
    <n v="270"/>
    <n v="1"/>
    <n v="35"/>
    <n v="0"/>
    <n v="227000"/>
    <n v="3.4"/>
    <n v="145"/>
    <n v="1"/>
    <n v="0"/>
    <n v="105"/>
    <n v="0"/>
  </r>
  <r>
    <n v="53"/>
    <x v="1"/>
    <n v="1808"/>
    <n v="0"/>
    <n v="60"/>
    <n v="1"/>
    <n v="249000"/>
    <n v="0.7"/>
    <n v="138"/>
    <n v="1"/>
    <n v="1"/>
    <n v="106"/>
    <n v="0"/>
  </r>
  <r>
    <n v="60"/>
    <x v="1"/>
    <n v="1082"/>
    <n v="1"/>
    <n v="45"/>
    <n v="0"/>
    <n v="250000"/>
    <n v="6.1"/>
    <n v="131"/>
    <n v="1"/>
    <n v="0"/>
    <n v="107"/>
    <n v="0"/>
  </r>
  <r>
    <n v="46"/>
    <x v="0"/>
    <n v="719"/>
    <n v="0"/>
    <n v="40"/>
    <n v="1"/>
    <n v="263358.03000000003"/>
    <n v="1.18"/>
    <n v="137"/>
    <n v="0"/>
    <n v="0"/>
    <n v="107"/>
    <n v="0"/>
  </r>
  <r>
    <n v="63"/>
    <x v="0"/>
    <n v="193"/>
    <n v="0"/>
    <n v="60"/>
    <n v="1"/>
    <n v="295000"/>
    <n v="1.3"/>
    <n v="145"/>
    <n v="1"/>
    <n v="1"/>
    <n v="107"/>
    <n v="0"/>
  </r>
  <r>
    <n v="81"/>
    <x v="0"/>
    <n v="4540"/>
    <n v="0"/>
    <n v="35"/>
    <n v="0"/>
    <n v="231000"/>
    <n v="1.18"/>
    <n v="137"/>
    <n v="1"/>
    <n v="1"/>
    <n v="107"/>
    <n v="0"/>
  </r>
  <r>
    <n v="75"/>
    <x v="0"/>
    <n v="582"/>
    <n v="0"/>
    <n v="40"/>
    <n v="0"/>
    <n v="263358.03000000003"/>
    <n v="1.18"/>
    <n v="137"/>
    <n v="1"/>
    <n v="0"/>
    <n v="107"/>
    <n v="0"/>
  </r>
  <r>
    <n v="65"/>
    <x v="1"/>
    <n v="59"/>
    <n v="1"/>
    <n v="60"/>
    <n v="0"/>
    <n v="172000"/>
    <n v="0.9"/>
    <n v="137"/>
    <n v="0"/>
    <n v="0"/>
    <n v="107"/>
    <n v="0"/>
  </r>
  <r>
    <n v="68"/>
    <x v="1"/>
    <n v="646"/>
    <n v="0"/>
    <n v="25"/>
    <n v="0"/>
    <n v="305000"/>
    <n v="2.1"/>
    <n v="130"/>
    <n v="1"/>
    <n v="0"/>
    <n v="108"/>
    <n v="0"/>
  </r>
  <r>
    <n v="62"/>
    <x v="0"/>
    <n v="281"/>
    <n v="1"/>
    <n v="35"/>
    <n v="0"/>
    <n v="221000"/>
    <n v="1"/>
    <n v="136"/>
    <n v="0"/>
    <n v="0"/>
    <n v="108"/>
    <n v="0"/>
  </r>
  <r>
    <n v="50"/>
    <x v="0"/>
    <n v="1548"/>
    <n v="0"/>
    <n v="30"/>
    <n v="1"/>
    <n v="211000"/>
    <n v="0.8"/>
    <n v="138"/>
    <n v="1"/>
    <n v="0"/>
    <n v="108"/>
    <n v="0"/>
  </r>
  <r>
    <n v="80"/>
    <x v="0"/>
    <n v="805"/>
    <n v="0"/>
    <n v="38"/>
    <n v="0"/>
    <n v="263358.03000000003"/>
    <n v="1.1000000000000001"/>
    <n v="134"/>
    <n v="1"/>
    <n v="0"/>
    <n v="109"/>
    <n v="1"/>
  </r>
  <r>
    <n v="46"/>
    <x v="1"/>
    <n v="291"/>
    <n v="0"/>
    <n v="35"/>
    <n v="0"/>
    <n v="348000"/>
    <n v="0.9"/>
    <n v="140"/>
    <n v="0"/>
    <n v="0"/>
    <n v="109"/>
    <n v="0"/>
  </r>
  <r>
    <n v="50"/>
    <x v="0"/>
    <n v="482"/>
    <n v="1"/>
    <n v="30"/>
    <n v="0"/>
    <n v="329000"/>
    <n v="0.9"/>
    <n v="132"/>
    <n v="0"/>
    <n v="0"/>
    <n v="109"/>
    <n v="0"/>
  </r>
  <r>
    <n v="61"/>
    <x v="1"/>
    <n v="84"/>
    <n v="0"/>
    <n v="40"/>
    <n v="1"/>
    <n v="229000"/>
    <n v="0.9"/>
    <n v="141"/>
    <n v="0"/>
    <n v="0"/>
    <n v="110"/>
    <n v="0"/>
  </r>
  <r>
    <n v="72"/>
    <x v="1"/>
    <n v="943"/>
    <n v="0"/>
    <n v="25"/>
    <n v="1"/>
    <n v="338000"/>
    <n v="1.7"/>
    <n v="139"/>
    <n v="1"/>
    <n v="1"/>
    <n v="111"/>
    <n v="1"/>
  </r>
  <r>
    <n v="50"/>
    <x v="0"/>
    <n v="185"/>
    <n v="0"/>
    <n v="30"/>
    <n v="0"/>
    <n v="266000"/>
    <n v="0.7"/>
    <n v="141"/>
    <n v="1"/>
    <n v="1"/>
    <n v="112"/>
    <n v="0"/>
  </r>
  <r>
    <n v="52"/>
    <x v="0"/>
    <n v="132"/>
    <n v="0"/>
    <n v="30"/>
    <n v="0"/>
    <n v="218000"/>
    <n v="0.7"/>
    <n v="136"/>
    <n v="1"/>
    <n v="1"/>
    <n v="112"/>
    <n v="0"/>
  </r>
  <r>
    <n v="64"/>
    <x v="0"/>
    <n v="1610"/>
    <n v="0"/>
    <n v="60"/>
    <n v="0"/>
    <n v="242000"/>
    <n v="1"/>
    <n v="137"/>
    <n v="1"/>
    <n v="0"/>
    <n v="113"/>
    <n v="0"/>
  </r>
  <r>
    <n v="75"/>
    <x v="1"/>
    <n v="582"/>
    <n v="0"/>
    <n v="30"/>
    <n v="0"/>
    <n v="225000"/>
    <n v="1.83"/>
    <n v="134"/>
    <n v="1"/>
    <n v="0"/>
    <n v="113"/>
    <n v="1"/>
  </r>
  <r>
    <n v="60"/>
    <x v="0"/>
    <n v="2261"/>
    <n v="0"/>
    <n v="35"/>
    <n v="1"/>
    <n v="228000"/>
    <n v="0.9"/>
    <n v="136"/>
    <n v="1"/>
    <n v="0"/>
    <n v="115"/>
    <n v="0"/>
  </r>
  <r>
    <n v="72"/>
    <x v="0"/>
    <n v="233"/>
    <n v="0"/>
    <n v="45"/>
    <n v="1"/>
    <n v="235000"/>
    <n v="2.5"/>
    <n v="135"/>
    <n v="0"/>
    <n v="0"/>
    <n v="115"/>
    <n v="1"/>
  </r>
  <r>
    <n v="62"/>
    <x v="0"/>
    <n v="30"/>
    <n v="1"/>
    <n v="60"/>
    <n v="1"/>
    <n v="244000"/>
    <n v="0.9"/>
    <n v="139"/>
    <n v="1"/>
    <n v="0"/>
    <n v="117"/>
    <n v="0"/>
  </r>
  <r>
    <n v="50"/>
    <x v="0"/>
    <n v="115"/>
    <n v="0"/>
    <n v="45"/>
    <n v="1"/>
    <n v="184000"/>
    <n v="0.9"/>
    <n v="134"/>
    <n v="1"/>
    <n v="1"/>
    <n v="118"/>
    <n v="0"/>
  </r>
  <r>
    <n v="50"/>
    <x v="0"/>
    <n v="1846"/>
    <n v="1"/>
    <n v="35"/>
    <n v="0"/>
    <n v="263358.03000000003"/>
    <n v="1.18"/>
    <n v="137"/>
    <n v="1"/>
    <n v="1"/>
    <n v="119"/>
    <n v="0"/>
  </r>
  <r>
    <n v="65"/>
    <x v="1"/>
    <n v="335"/>
    <n v="0"/>
    <n v="35"/>
    <n v="1"/>
    <n v="235000"/>
    <n v="0.8"/>
    <n v="136"/>
    <n v="0"/>
    <n v="0"/>
    <n v="120"/>
    <n v="0"/>
  </r>
  <r>
    <n v="60"/>
    <x v="1"/>
    <n v="231"/>
    <n v="1"/>
    <n v="25"/>
    <n v="0"/>
    <n v="194000"/>
    <n v="1.7"/>
    <n v="140"/>
    <n v="1"/>
    <n v="0"/>
    <n v="120"/>
    <n v="0"/>
  </r>
  <r>
    <n v="52"/>
    <x v="1"/>
    <n v="58"/>
    <n v="0"/>
    <n v="35"/>
    <n v="0"/>
    <n v="277000"/>
    <n v="1.4"/>
    <n v="136"/>
    <n v="0"/>
    <n v="0"/>
    <n v="120"/>
    <n v="0"/>
  </r>
  <r>
    <n v="50"/>
    <x v="0"/>
    <n v="250"/>
    <n v="0"/>
    <n v="25"/>
    <n v="0"/>
    <n v="262000"/>
    <n v="1"/>
    <n v="136"/>
    <n v="1"/>
    <n v="1"/>
    <n v="120"/>
    <n v="0"/>
  </r>
  <r>
    <n v="85"/>
    <x v="1"/>
    <n v="910"/>
    <n v="0"/>
    <n v="50"/>
    <n v="0"/>
    <n v="235000"/>
    <n v="1.3"/>
    <n v="134"/>
    <n v="1"/>
    <n v="0"/>
    <n v="121"/>
    <n v="0"/>
  </r>
  <r>
    <n v="59"/>
    <x v="1"/>
    <n v="129"/>
    <n v="0"/>
    <n v="45"/>
    <n v="1"/>
    <n v="362000"/>
    <n v="1.1000000000000001"/>
    <n v="139"/>
    <n v="1"/>
    <n v="1"/>
    <n v="121"/>
    <n v="0"/>
  </r>
  <r>
    <n v="66"/>
    <x v="1"/>
    <n v="72"/>
    <n v="0"/>
    <n v="40"/>
    <n v="1"/>
    <n v="242000"/>
    <n v="1.2"/>
    <n v="134"/>
    <n v="1"/>
    <n v="0"/>
    <n v="121"/>
    <n v="0"/>
  </r>
  <r>
    <n v="45"/>
    <x v="1"/>
    <n v="130"/>
    <n v="0"/>
    <n v="35"/>
    <n v="0"/>
    <n v="174000"/>
    <n v="0.8"/>
    <n v="139"/>
    <n v="1"/>
    <n v="1"/>
    <n v="121"/>
    <n v="0"/>
  </r>
  <r>
    <n v="63"/>
    <x v="1"/>
    <n v="582"/>
    <n v="0"/>
    <n v="40"/>
    <n v="0"/>
    <n v="448000"/>
    <n v="0.9"/>
    <n v="137"/>
    <n v="1"/>
    <n v="1"/>
    <n v="123"/>
    <n v="0"/>
  </r>
  <r>
    <n v="50"/>
    <x v="1"/>
    <n v="2334"/>
    <n v="1"/>
    <n v="35"/>
    <n v="0"/>
    <n v="75000"/>
    <n v="0.9"/>
    <n v="142"/>
    <n v="0"/>
    <n v="0"/>
    <n v="126"/>
    <n v="1"/>
  </r>
  <r>
    <n v="45"/>
    <x v="0"/>
    <n v="2442"/>
    <n v="1"/>
    <n v="30"/>
    <n v="0"/>
    <n v="334000"/>
    <n v="1.1000000000000001"/>
    <n v="139"/>
    <n v="1"/>
    <n v="0"/>
    <n v="129"/>
    <n v="1"/>
  </r>
  <r>
    <n v="80"/>
    <x v="0"/>
    <n v="776"/>
    <n v="1"/>
    <n v="38"/>
    <n v="1"/>
    <n v="192000"/>
    <n v="1.3"/>
    <n v="135"/>
    <n v="0"/>
    <n v="0"/>
    <n v="130"/>
    <n v="1"/>
  </r>
  <r>
    <n v="53"/>
    <x v="0"/>
    <n v="196"/>
    <n v="0"/>
    <n v="60"/>
    <n v="0"/>
    <n v="220000"/>
    <n v="0.7"/>
    <n v="133"/>
    <n v="1"/>
    <n v="1"/>
    <n v="134"/>
    <n v="0"/>
  </r>
  <r>
    <n v="59"/>
    <x v="0"/>
    <n v="66"/>
    <n v="1"/>
    <n v="20"/>
    <n v="0"/>
    <n v="70000"/>
    <n v="2.4"/>
    <n v="134"/>
    <n v="1"/>
    <n v="0"/>
    <n v="135"/>
    <n v="1"/>
  </r>
  <r>
    <n v="65"/>
    <x v="0"/>
    <n v="582"/>
    <n v="1"/>
    <n v="40"/>
    <n v="0"/>
    <n v="270000"/>
    <n v="1"/>
    <n v="138"/>
    <n v="0"/>
    <n v="0"/>
    <n v="140"/>
    <n v="0"/>
  </r>
  <r>
    <n v="70"/>
    <x v="0"/>
    <n v="835"/>
    <n v="0"/>
    <n v="35"/>
    <n v="1"/>
    <n v="305000"/>
    <n v="0.8"/>
    <n v="133"/>
    <n v="0"/>
    <n v="0"/>
    <n v="145"/>
    <n v="0"/>
  </r>
  <r>
    <n v="51"/>
    <x v="1"/>
    <n v="582"/>
    <n v="1"/>
    <n v="35"/>
    <n v="0"/>
    <n v="263358.03000000003"/>
    <n v="1.5"/>
    <n v="136"/>
    <n v="1"/>
    <n v="1"/>
    <n v="145"/>
    <n v="0"/>
  </r>
  <r>
    <n v="52"/>
    <x v="0"/>
    <n v="3966"/>
    <n v="0"/>
    <n v="40"/>
    <n v="0"/>
    <n v="325000"/>
    <n v="0.9"/>
    <n v="140"/>
    <n v="1"/>
    <n v="1"/>
    <n v="146"/>
    <n v="0"/>
  </r>
  <r>
    <n v="70"/>
    <x v="1"/>
    <n v="171"/>
    <n v="0"/>
    <n v="60"/>
    <n v="1"/>
    <n v="176000"/>
    <n v="1.1000000000000001"/>
    <n v="145"/>
    <n v="1"/>
    <n v="1"/>
    <n v="146"/>
    <n v="0"/>
  </r>
  <r>
    <n v="50"/>
    <x v="1"/>
    <n v="115"/>
    <n v="0"/>
    <n v="20"/>
    <n v="0"/>
    <n v="189000"/>
    <n v="0.8"/>
    <n v="139"/>
    <n v="1"/>
    <n v="0"/>
    <n v="146"/>
    <n v="0"/>
  </r>
  <r>
    <n v="65"/>
    <x v="0"/>
    <n v="198"/>
    <n v="1"/>
    <n v="35"/>
    <n v="1"/>
    <n v="281000"/>
    <n v="0.9"/>
    <n v="137"/>
    <n v="1"/>
    <n v="1"/>
    <n v="146"/>
    <n v="0"/>
  </r>
  <r>
    <n v="60"/>
    <x v="1"/>
    <n v="95"/>
    <n v="0"/>
    <n v="60"/>
    <n v="0"/>
    <n v="337000"/>
    <n v="1"/>
    <n v="138"/>
    <n v="1"/>
    <n v="1"/>
    <n v="146"/>
    <n v="0"/>
  </r>
  <r>
    <n v="69"/>
    <x v="0"/>
    <n v="1419"/>
    <n v="0"/>
    <n v="40"/>
    <n v="0"/>
    <n v="105000"/>
    <n v="1"/>
    <n v="135"/>
    <n v="1"/>
    <n v="1"/>
    <n v="147"/>
    <n v="0"/>
  </r>
  <r>
    <n v="49"/>
    <x v="1"/>
    <n v="69"/>
    <n v="0"/>
    <n v="50"/>
    <n v="0"/>
    <n v="132000"/>
    <n v="1"/>
    <n v="140"/>
    <n v="0"/>
    <n v="0"/>
    <n v="147"/>
    <n v="0"/>
  </r>
  <r>
    <n v="63"/>
    <x v="1"/>
    <n v="122"/>
    <n v="1"/>
    <n v="60"/>
    <n v="0"/>
    <n v="267000"/>
    <n v="1.2"/>
    <n v="145"/>
    <n v="1"/>
    <n v="0"/>
    <n v="147"/>
    <n v="0"/>
  </r>
  <r>
    <n v="55"/>
    <x v="0"/>
    <n v="835"/>
    <n v="0"/>
    <n v="40"/>
    <n v="0"/>
    <n v="279000"/>
    <n v="0.7"/>
    <n v="140"/>
    <n v="1"/>
    <n v="1"/>
    <n v="147"/>
    <n v="0"/>
  </r>
  <r>
    <n v="40"/>
    <x v="0"/>
    <n v="478"/>
    <n v="1"/>
    <n v="30"/>
    <n v="0"/>
    <n v="303000"/>
    <n v="0.9"/>
    <n v="136"/>
    <n v="1"/>
    <n v="0"/>
    <n v="148"/>
    <n v="0"/>
  </r>
  <r>
    <n v="59"/>
    <x v="1"/>
    <n v="176"/>
    <n v="1"/>
    <n v="25"/>
    <n v="0"/>
    <n v="221000"/>
    <n v="1"/>
    <n v="136"/>
    <n v="1"/>
    <n v="1"/>
    <n v="150"/>
    <n v="1"/>
  </r>
  <r>
    <n v="65"/>
    <x v="0"/>
    <n v="395"/>
    <n v="1"/>
    <n v="25"/>
    <n v="0"/>
    <n v="265000"/>
    <n v="1.2"/>
    <n v="136"/>
    <n v="1"/>
    <n v="1"/>
    <n v="154"/>
    <n v="1"/>
  </r>
  <r>
    <n v="75"/>
    <x v="0"/>
    <n v="99"/>
    <n v="0"/>
    <n v="38"/>
    <n v="1"/>
    <n v="224000"/>
    <n v="2.5"/>
    <n v="134"/>
    <n v="1"/>
    <n v="0"/>
    <n v="162"/>
    <n v="1"/>
  </r>
  <r>
    <n v="58"/>
    <x v="1"/>
    <n v="145"/>
    <n v="0"/>
    <n v="25"/>
    <n v="0"/>
    <n v="219000"/>
    <n v="1.2"/>
    <n v="137"/>
    <n v="1"/>
    <n v="1"/>
    <n v="170"/>
    <n v="1"/>
  </r>
  <r>
    <n v="60.667000000000002"/>
    <x v="1"/>
    <n v="104"/>
    <n v="1"/>
    <n v="30"/>
    <n v="0"/>
    <n v="389000"/>
    <n v="1.5"/>
    <n v="136"/>
    <n v="1"/>
    <n v="0"/>
    <n v="171"/>
    <n v="1"/>
  </r>
  <r>
    <n v="50"/>
    <x v="0"/>
    <n v="582"/>
    <n v="0"/>
    <n v="50"/>
    <n v="0"/>
    <n v="153000"/>
    <n v="0.6"/>
    <n v="134"/>
    <n v="0"/>
    <n v="0"/>
    <n v="172"/>
    <n v="1"/>
  </r>
  <r>
    <n v="60"/>
    <x v="0"/>
    <n v="1896"/>
    <n v="1"/>
    <n v="25"/>
    <n v="0"/>
    <n v="365000"/>
    <n v="2.1"/>
    <n v="144"/>
    <n v="0"/>
    <n v="0"/>
    <n v="172"/>
    <n v="1"/>
  </r>
  <r>
    <n v="60.667000000000002"/>
    <x v="1"/>
    <n v="151"/>
    <n v="1"/>
    <n v="40"/>
    <n v="1"/>
    <n v="201000"/>
    <n v="1"/>
    <n v="136"/>
    <n v="0"/>
    <n v="0"/>
    <n v="172"/>
    <n v="0"/>
  </r>
  <r>
    <n v="40"/>
    <x v="0"/>
    <n v="244"/>
    <n v="0"/>
    <n v="45"/>
    <n v="1"/>
    <n v="275000"/>
    <n v="0.9"/>
    <n v="140"/>
    <n v="0"/>
    <n v="0"/>
    <n v="174"/>
    <n v="0"/>
  </r>
  <r>
    <n v="80"/>
    <x v="0"/>
    <n v="582"/>
    <n v="1"/>
    <n v="35"/>
    <n v="0"/>
    <n v="350000"/>
    <n v="2.1"/>
    <n v="134"/>
    <n v="1"/>
    <n v="0"/>
    <n v="174"/>
    <n v="0"/>
  </r>
  <r>
    <n v="64"/>
    <x v="1"/>
    <n v="62"/>
    <n v="0"/>
    <n v="60"/>
    <n v="0"/>
    <n v="309000"/>
    <n v="1.5"/>
    <n v="135"/>
    <n v="0"/>
    <n v="0"/>
    <n v="174"/>
    <n v="0"/>
  </r>
  <r>
    <n v="50"/>
    <x v="1"/>
    <n v="121"/>
    <n v="1"/>
    <n v="40"/>
    <n v="0"/>
    <n v="260000"/>
    <n v="0.7"/>
    <n v="130"/>
    <n v="1"/>
    <n v="0"/>
    <n v="175"/>
    <n v="0"/>
  </r>
  <r>
    <n v="73"/>
    <x v="1"/>
    <n v="231"/>
    <n v="1"/>
    <n v="30"/>
    <n v="0"/>
    <n v="160000"/>
    <n v="1.18"/>
    <n v="142"/>
    <n v="1"/>
    <n v="1"/>
    <n v="180"/>
    <n v="0"/>
  </r>
  <r>
    <n v="45"/>
    <x v="0"/>
    <n v="582"/>
    <n v="0"/>
    <n v="20"/>
    <n v="1"/>
    <n v="126000"/>
    <n v="1.6"/>
    <n v="135"/>
    <n v="1"/>
    <n v="0"/>
    <n v="180"/>
    <n v="1"/>
  </r>
  <r>
    <n v="77"/>
    <x v="1"/>
    <n v="418"/>
    <n v="0"/>
    <n v="45"/>
    <n v="0"/>
    <n v="223000"/>
    <n v="1.8"/>
    <n v="145"/>
    <n v="1"/>
    <n v="0"/>
    <n v="180"/>
    <n v="1"/>
  </r>
  <r>
    <n v="45"/>
    <x v="0"/>
    <n v="582"/>
    <n v="1"/>
    <n v="38"/>
    <n v="1"/>
    <n v="263358.03000000003"/>
    <n v="1.18"/>
    <n v="137"/>
    <n v="0"/>
    <n v="0"/>
    <n v="185"/>
    <n v="0"/>
  </r>
  <r>
    <n v="65"/>
    <x v="0"/>
    <n v="167"/>
    <n v="0"/>
    <n v="30"/>
    <n v="0"/>
    <n v="259000"/>
    <n v="0.8"/>
    <n v="138"/>
    <n v="0"/>
    <n v="0"/>
    <n v="186"/>
    <n v="0"/>
  </r>
  <r>
    <n v="50"/>
    <x v="1"/>
    <n v="582"/>
    <n v="1"/>
    <n v="20"/>
    <n v="1"/>
    <n v="279000"/>
    <n v="1"/>
    <n v="134"/>
    <n v="0"/>
    <n v="0"/>
    <n v="186"/>
    <n v="0"/>
  </r>
  <r>
    <n v="60"/>
    <x v="0"/>
    <n v="1211"/>
    <n v="1"/>
    <n v="35"/>
    <n v="0"/>
    <n v="263358.03000000003"/>
    <n v="1.8"/>
    <n v="113"/>
    <n v="1"/>
    <n v="1"/>
    <n v="186"/>
    <n v="0"/>
  </r>
  <r>
    <n v="63"/>
    <x v="1"/>
    <n v="1767"/>
    <n v="0"/>
    <n v="45"/>
    <n v="0"/>
    <n v="73000"/>
    <n v="0.7"/>
    <n v="137"/>
    <n v="1"/>
    <n v="0"/>
    <n v="186"/>
    <n v="0"/>
  </r>
  <r>
    <n v="45"/>
    <x v="0"/>
    <n v="308"/>
    <n v="1"/>
    <n v="60"/>
    <n v="1"/>
    <n v="377000"/>
    <n v="1"/>
    <n v="136"/>
    <n v="1"/>
    <n v="0"/>
    <n v="186"/>
    <n v="0"/>
  </r>
  <r>
    <n v="70"/>
    <x v="0"/>
    <n v="97"/>
    <n v="0"/>
    <n v="60"/>
    <n v="1"/>
    <n v="220000"/>
    <n v="0.9"/>
    <n v="138"/>
    <n v="1"/>
    <n v="0"/>
    <n v="186"/>
    <n v="0"/>
  </r>
  <r>
    <n v="60"/>
    <x v="0"/>
    <n v="59"/>
    <n v="0"/>
    <n v="25"/>
    <n v="1"/>
    <n v="212000"/>
    <n v="3.5"/>
    <n v="136"/>
    <n v="1"/>
    <n v="1"/>
    <n v="187"/>
    <n v="0"/>
  </r>
  <r>
    <n v="78"/>
    <x v="1"/>
    <n v="64"/>
    <n v="0"/>
    <n v="40"/>
    <n v="0"/>
    <n v="277000"/>
    <n v="0.7"/>
    <n v="137"/>
    <n v="1"/>
    <n v="1"/>
    <n v="187"/>
    <n v="0"/>
  </r>
  <r>
    <n v="50"/>
    <x v="1"/>
    <n v="167"/>
    <n v="1"/>
    <n v="45"/>
    <n v="0"/>
    <n v="362000"/>
    <n v="1"/>
    <n v="136"/>
    <n v="0"/>
    <n v="0"/>
    <n v="187"/>
    <n v="0"/>
  </r>
  <r>
    <n v="40"/>
    <x v="1"/>
    <n v="101"/>
    <n v="0"/>
    <n v="40"/>
    <n v="0"/>
    <n v="226000"/>
    <n v="0.8"/>
    <n v="141"/>
    <n v="0"/>
    <n v="0"/>
    <n v="187"/>
    <n v="0"/>
  </r>
  <r>
    <n v="85"/>
    <x v="0"/>
    <n v="212"/>
    <n v="0"/>
    <n v="38"/>
    <n v="0"/>
    <n v="186000"/>
    <n v="0.9"/>
    <n v="136"/>
    <n v="1"/>
    <n v="0"/>
    <n v="187"/>
    <n v="0"/>
  </r>
  <r>
    <n v="60"/>
    <x v="1"/>
    <n v="2281"/>
    <n v="1"/>
    <n v="40"/>
    <n v="0"/>
    <n v="283000"/>
    <n v="1"/>
    <n v="141"/>
    <n v="0"/>
    <n v="0"/>
    <n v="187"/>
    <n v="0"/>
  </r>
  <r>
    <n v="49"/>
    <x v="0"/>
    <n v="972"/>
    <n v="1"/>
    <n v="35"/>
    <n v="1"/>
    <n v="268000"/>
    <n v="0.8"/>
    <n v="130"/>
    <n v="0"/>
    <n v="0"/>
    <n v="187"/>
    <n v="0"/>
  </r>
  <r>
    <n v="70"/>
    <x v="0"/>
    <n v="212"/>
    <n v="1"/>
    <n v="17"/>
    <n v="1"/>
    <n v="389000"/>
    <n v="1"/>
    <n v="136"/>
    <n v="1"/>
    <n v="1"/>
    <n v="188"/>
    <n v="0"/>
  </r>
  <r>
    <n v="50"/>
    <x v="0"/>
    <n v="582"/>
    <n v="0"/>
    <n v="62"/>
    <n v="1"/>
    <n v="147000"/>
    <n v="0.8"/>
    <n v="140"/>
    <n v="1"/>
    <n v="1"/>
    <n v="192"/>
    <n v="0"/>
  </r>
  <r>
    <n v="78"/>
    <x v="0"/>
    <n v="224"/>
    <n v="0"/>
    <n v="50"/>
    <n v="0"/>
    <n v="481000"/>
    <n v="1.4"/>
    <n v="138"/>
    <n v="1"/>
    <n v="1"/>
    <n v="192"/>
    <n v="0"/>
  </r>
  <r>
    <n v="48"/>
    <x v="1"/>
    <n v="131"/>
    <n v="1"/>
    <n v="30"/>
    <n v="1"/>
    <n v="244000"/>
    <n v="1.6"/>
    <n v="130"/>
    <n v="0"/>
    <n v="0"/>
    <n v="193"/>
    <n v="1"/>
  </r>
  <r>
    <n v="65"/>
    <x v="1"/>
    <n v="135"/>
    <n v="0"/>
    <n v="35"/>
    <n v="1"/>
    <n v="290000"/>
    <n v="0.8"/>
    <n v="134"/>
    <n v="1"/>
    <n v="0"/>
    <n v="194"/>
    <n v="0"/>
  </r>
  <r>
    <n v="73"/>
    <x v="0"/>
    <n v="582"/>
    <n v="0"/>
    <n v="35"/>
    <n v="1"/>
    <n v="203000"/>
    <n v="1.3"/>
    <n v="134"/>
    <n v="1"/>
    <n v="0"/>
    <n v="195"/>
    <n v="0"/>
  </r>
  <r>
    <n v="70"/>
    <x v="0"/>
    <n v="1202"/>
    <n v="0"/>
    <n v="50"/>
    <n v="1"/>
    <n v="358000"/>
    <n v="0.9"/>
    <n v="141"/>
    <n v="0"/>
    <n v="0"/>
    <n v="196"/>
    <n v="0"/>
  </r>
  <r>
    <n v="54"/>
    <x v="1"/>
    <n v="427"/>
    <n v="0"/>
    <n v="70"/>
    <n v="1"/>
    <n v="151000"/>
    <n v="9"/>
    <n v="137"/>
    <n v="0"/>
    <n v="0"/>
    <n v="196"/>
    <n v="1"/>
  </r>
  <r>
    <n v="68"/>
    <x v="1"/>
    <n v="1021"/>
    <n v="1"/>
    <n v="35"/>
    <n v="0"/>
    <n v="271000"/>
    <n v="1.1000000000000001"/>
    <n v="134"/>
    <n v="1"/>
    <n v="0"/>
    <n v="197"/>
    <n v="0"/>
  </r>
  <r>
    <n v="55"/>
    <x v="0"/>
    <n v="582"/>
    <n v="1"/>
    <n v="35"/>
    <n v="1"/>
    <n v="371000"/>
    <n v="0.7"/>
    <n v="140"/>
    <n v="0"/>
    <n v="0"/>
    <n v="197"/>
    <n v="0"/>
  </r>
  <r>
    <n v="73"/>
    <x v="0"/>
    <n v="582"/>
    <n v="0"/>
    <n v="20"/>
    <n v="0"/>
    <n v="263358.03000000003"/>
    <n v="1.83"/>
    <n v="134"/>
    <n v="1"/>
    <n v="0"/>
    <n v="198"/>
    <n v="1"/>
  </r>
  <r>
    <n v="65"/>
    <x v="0"/>
    <n v="118"/>
    <n v="0"/>
    <n v="50"/>
    <n v="0"/>
    <n v="194000"/>
    <n v="1.1000000000000001"/>
    <n v="145"/>
    <n v="1"/>
    <n v="1"/>
    <n v="200"/>
    <n v="0"/>
  </r>
  <r>
    <n v="42"/>
    <x v="1"/>
    <n v="86"/>
    <n v="0"/>
    <n v="35"/>
    <n v="0"/>
    <n v="365000"/>
    <n v="1.1000000000000001"/>
    <n v="139"/>
    <n v="1"/>
    <n v="1"/>
    <n v="201"/>
    <n v="0"/>
  </r>
  <r>
    <n v="47"/>
    <x v="0"/>
    <n v="582"/>
    <n v="0"/>
    <n v="25"/>
    <n v="0"/>
    <n v="130000"/>
    <n v="0.8"/>
    <n v="134"/>
    <n v="1"/>
    <n v="0"/>
    <n v="201"/>
    <n v="0"/>
  </r>
  <r>
    <n v="58"/>
    <x v="0"/>
    <n v="582"/>
    <n v="1"/>
    <n v="25"/>
    <n v="0"/>
    <n v="504000"/>
    <n v="1"/>
    <n v="138"/>
    <n v="1"/>
    <n v="0"/>
    <n v="205"/>
    <n v="0"/>
  </r>
  <r>
    <n v="75"/>
    <x v="0"/>
    <n v="675"/>
    <n v="1"/>
    <n v="60"/>
    <n v="0"/>
    <n v="265000"/>
    <n v="1.4"/>
    <n v="125"/>
    <n v="0"/>
    <n v="0"/>
    <n v="205"/>
    <n v="0"/>
  </r>
  <r>
    <n v="58"/>
    <x v="1"/>
    <n v="57"/>
    <n v="0"/>
    <n v="25"/>
    <n v="0"/>
    <n v="189000"/>
    <n v="1.3"/>
    <n v="132"/>
    <n v="1"/>
    <n v="1"/>
    <n v="205"/>
    <n v="0"/>
  </r>
  <r>
    <n v="55"/>
    <x v="1"/>
    <n v="2794"/>
    <n v="0"/>
    <n v="35"/>
    <n v="1"/>
    <n v="141000"/>
    <n v="1"/>
    <n v="140"/>
    <n v="1"/>
    <n v="0"/>
    <n v="206"/>
    <n v="0"/>
  </r>
  <r>
    <n v="65"/>
    <x v="0"/>
    <n v="56"/>
    <n v="0"/>
    <n v="25"/>
    <n v="0"/>
    <n v="237000"/>
    <n v="5"/>
    <n v="130"/>
    <n v="0"/>
    <n v="0"/>
    <n v="207"/>
    <n v="0"/>
  </r>
  <r>
    <n v="72"/>
    <x v="0"/>
    <n v="211"/>
    <n v="0"/>
    <n v="25"/>
    <n v="0"/>
    <n v="274000"/>
    <n v="1.2"/>
    <n v="134"/>
    <n v="0"/>
    <n v="0"/>
    <n v="207"/>
    <n v="0"/>
  </r>
  <r>
    <n v="60"/>
    <x v="0"/>
    <n v="166"/>
    <n v="0"/>
    <n v="30"/>
    <n v="0"/>
    <n v="62000"/>
    <n v="1.7"/>
    <n v="127"/>
    <n v="0"/>
    <n v="0"/>
    <n v="207"/>
    <n v="1"/>
  </r>
  <r>
    <n v="70"/>
    <x v="0"/>
    <n v="93"/>
    <n v="0"/>
    <n v="35"/>
    <n v="0"/>
    <n v="185000"/>
    <n v="1.1000000000000001"/>
    <n v="134"/>
    <n v="1"/>
    <n v="1"/>
    <n v="208"/>
    <n v="0"/>
  </r>
  <r>
    <n v="40"/>
    <x v="1"/>
    <n v="129"/>
    <n v="0"/>
    <n v="35"/>
    <n v="0"/>
    <n v="255000"/>
    <n v="0.9"/>
    <n v="137"/>
    <n v="1"/>
    <n v="0"/>
    <n v="209"/>
    <n v="0"/>
  </r>
  <r>
    <n v="53"/>
    <x v="1"/>
    <n v="707"/>
    <n v="0"/>
    <n v="38"/>
    <n v="0"/>
    <n v="330000"/>
    <n v="1.4"/>
    <n v="137"/>
    <n v="1"/>
    <n v="1"/>
    <n v="209"/>
    <n v="0"/>
  </r>
  <r>
    <n v="53"/>
    <x v="1"/>
    <n v="582"/>
    <n v="0"/>
    <n v="45"/>
    <n v="0"/>
    <n v="305000"/>
    <n v="1.1000000000000001"/>
    <n v="137"/>
    <n v="1"/>
    <n v="1"/>
    <n v="209"/>
    <n v="0"/>
  </r>
  <r>
    <n v="77"/>
    <x v="1"/>
    <n v="109"/>
    <n v="0"/>
    <n v="50"/>
    <n v="1"/>
    <n v="406000"/>
    <n v="1.1000000000000001"/>
    <n v="137"/>
    <n v="1"/>
    <n v="0"/>
    <n v="209"/>
    <n v="0"/>
  </r>
  <r>
    <n v="75"/>
    <x v="0"/>
    <n v="119"/>
    <n v="0"/>
    <n v="50"/>
    <n v="1"/>
    <n v="248000"/>
    <n v="1.1000000000000001"/>
    <n v="148"/>
    <n v="1"/>
    <n v="0"/>
    <n v="209"/>
    <n v="0"/>
  </r>
  <r>
    <n v="70"/>
    <x v="0"/>
    <n v="232"/>
    <n v="0"/>
    <n v="30"/>
    <n v="0"/>
    <n v="173000"/>
    <n v="1.2"/>
    <n v="132"/>
    <n v="1"/>
    <n v="0"/>
    <n v="210"/>
    <n v="0"/>
  </r>
  <r>
    <n v="65"/>
    <x v="1"/>
    <n v="720"/>
    <n v="1"/>
    <n v="40"/>
    <n v="0"/>
    <n v="257000"/>
    <n v="1"/>
    <n v="136"/>
    <n v="0"/>
    <n v="0"/>
    <n v="210"/>
    <n v="0"/>
  </r>
  <r>
    <n v="55"/>
    <x v="1"/>
    <n v="180"/>
    <n v="0"/>
    <n v="45"/>
    <n v="0"/>
    <n v="263358.03000000003"/>
    <n v="1.18"/>
    <n v="137"/>
    <n v="1"/>
    <n v="1"/>
    <n v="211"/>
    <n v="0"/>
  </r>
  <r>
    <n v="70"/>
    <x v="0"/>
    <n v="81"/>
    <n v="1"/>
    <n v="35"/>
    <n v="1"/>
    <n v="533000"/>
    <n v="1.3"/>
    <n v="139"/>
    <n v="0"/>
    <n v="0"/>
    <n v="212"/>
    <n v="0"/>
  </r>
  <r>
    <n v="65"/>
    <x v="0"/>
    <n v="582"/>
    <n v="1"/>
    <n v="30"/>
    <n v="0"/>
    <n v="249000"/>
    <n v="1.3"/>
    <n v="136"/>
    <n v="1"/>
    <n v="1"/>
    <n v="212"/>
    <n v="0"/>
  </r>
  <r>
    <n v="40"/>
    <x v="0"/>
    <n v="90"/>
    <n v="0"/>
    <n v="35"/>
    <n v="0"/>
    <n v="255000"/>
    <n v="1.1000000000000001"/>
    <n v="136"/>
    <n v="1"/>
    <n v="1"/>
    <n v="212"/>
    <n v="0"/>
  </r>
  <r>
    <n v="73"/>
    <x v="1"/>
    <n v="1185"/>
    <n v="0"/>
    <n v="40"/>
    <n v="1"/>
    <n v="220000"/>
    <n v="0.9"/>
    <n v="141"/>
    <n v="0"/>
    <n v="0"/>
    <n v="213"/>
    <n v="0"/>
  </r>
  <r>
    <n v="54"/>
    <x v="0"/>
    <n v="582"/>
    <n v="1"/>
    <n v="38"/>
    <n v="0"/>
    <n v="264000"/>
    <n v="1.8"/>
    <n v="134"/>
    <n v="1"/>
    <n v="0"/>
    <n v="213"/>
    <n v="0"/>
  </r>
  <r>
    <n v="61"/>
    <x v="1"/>
    <n v="80"/>
    <n v="1"/>
    <n v="38"/>
    <n v="0"/>
    <n v="282000"/>
    <n v="1.4"/>
    <n v="137"/>
    <n v="1"/>
    <n v="0"/>
    <n v="213"/>
    <n v="0"/>
  </r>
  <r>
    <n v="55"/>
    <x v="0"/>
    <n v="2017"/>
    <n v="0"/>
    <n v="25"/>
    <n v="0"/>
    <n v="314000"/>
    <n v="1.1000000000000001"/>
    <n v="138"/>
    <n v="1"/>
    <n v="0"/>
    <n v="214"/>
    <n v="1"/>
  </r>
  <r>
    <n v="64"/>
    <x v="0"/>
    <n v="143"/>
    <n v="0"/>
    <n v="25"/>
    <n v="0"/>
    <n v="246000"/>
    <n v="2.4"/>
    <n v="135"/>
    <n v="1"/>
    <n v="0"/>
    <n v="214"/>
    <n v="0"/>
  </r>
  <r>
    <n v="40"/>
    <x v="0"/>
    <n v="624"/>
    <n v="0"/>
    <n v="35"/>
    <n v="0"/>
    <n v="301000"/>
    <n v="1"/>
    <n v="142"/>
    <n v="1"/>
    <n v="1"/>
    <n v="214"/>
    <n v="0"/>
  </r>
  <r>
    <n v="53"/>
    <x v="0"/>
    <n v="207"/>
    <n v="1"/>
    <n v="40"/>
    <n v="0"/>
    <n v="223000"/>
    <n v="1.2"/>
    <n v="130"/>
    <n v="0"/>
    <n v="0"/>
    <n v="214"/>
    <n v="0"/>
  </r>
  <r>
    <n v="50"/>
    <x v="0"/>
    <n v="2522"/>
    <n v="0"/>
    <n v="30"/>
    <n v="1"/>
    <n v="404000"/>
    <n v="0.5"/>
    <n v="139"/>
    <n v="0"/>
    <n v="0"/>
    <n v="214"/>
    <n v="0"/>
  </r>
  <r>
    <n v="55"/>
    <x v="0"/>
    <n v="572"/>
    <n v="1"/>
    <n v="35"/>
    <n v="0"/>
    <n v="231000"/>
    <n v="0.8"/>
    <n v="143"/>
    <n v="0"/>
    <n v="0"/>
    <n v="215"/>
    <n v="0"/>
  </r>
  <r>
    <n v="50"/>
    <x v="0"/>
    <n v="245"/>
    <n v="0"/>
    <n v="45"/>
    <n v="1"/>
    <n v="274000"/>
    <n v="1"/>
    <n v="133"/>
    <n v="1"/>
    <n v="0"/>
    <n v="215"/>
    <n v="0"/>
  </r>
  <r>
    <n v="70"/>
    <x v="0"/>
    <n v="88"/>
    <n v="1"/>
    <n v="35"/>
    <n v="1"/>
    <n v="236000"/>
    <n v="1.2"/>
    <n v="132"/>
    <n v="0"/>
    <n v="0"/>
    <n v="215"/>
    <n v="0"/>
  </r>
  <r>
    <n v="53"/>
    <x v="1"/>
    <n v="446"/>
    <n v="0"/>
    <n v="60"/>
    <n v="1"/>
    <n v="263358.03000000003"/>
    <n v="1"/>
    <n v="139"/>
    <n v="1"/>
    <n v="0"/>
    <n v="215"/>
    <n v="0"/>
  </r>
  <r>
    <n v="52"/>
    <x v="1"/>
    <n v="191"/>
    <n v="1"/>
    <n v="30"/>
    <n v="1"/>
    <n v="334000"/>
    <n v="1"/>
    <n v="142"/>
    <n v="1"/>
    <n v="1"/>
    <n v="216"/>
    <n v="0"/>
  </r>
  <r>
    <n v="65"/>
    <x v="0"/>
    <n v="326"/>
    <n v="0"/>
    <n v="38"/>
    <n v="0"/>
    <n v="294000"/>
    <n v="1.7"/>
    <n v="139"/>
    <n v="0"/>
    <n v="0"/>
    <n v="220"/>
    <n v="0"/>
  </r>
  <r>
    <n v="58"/>
    <x v="0"/>
    <n v="132"/>
    <n v="1"/>
    <n v="38"/>
    <n v="1"/>
    <n v="253000"/>
    <n v="1"/>
    <n v="139"/>
    <n v="1"/>
    <n v="0"/>
    <n v="230"/>
    <n v="0"/>
  </r>
  <r>
    <n v="45"/>
    <x v="1"/>
    <n v="66"/>
    <n v="1"/>
    <n v="25"/>
    <n v="0"/>
    <n v="233000"/>
    <n v="0.8"/>
    <n v="135"/>
    <n v="1"/>
    <n v="0"/>
    <n v="230"/>
    <n v="0"/>
  </r>
  <r>
    <n v="53"/>
    <x v="0"/>
    <n v="56"/>
    <n v="0"/>
    <n v="50"/>
    <n v="0"/>
    <n v="308000"/>
    <n v="0.7"/>
    <n v="135"/>
    <n v="1"/>
    <n v="1"/>
    <n v="231"/>
    <n v="0"/>
  </r>
  <r>
    <n v="55"/>
    <x v="0"/>
    <n v="66"/>
    <n v="0"/>
    <n v="40"/>
    <n v="0"/>
    <n v="203000"/>
    <n v="1"/>
    <n v="138"/>
    <n v="1"/>
    <n v="0"/>
    <n v="233"/>
    <n v="0"/>
  </r>
  <r>
    <n v="62"/>
    <x v="1"/>
    <n v="655"/>
    <n v="0"/>
    <n v="40"/>
    <n v="0"/>
    <n v="283000"/>
    <n v="0.7"/>
    <n v="133"/>
    <n v="0"/>
    <n v="0"/>
    <n v="233"/>
    <n v="0"/>
  </r>
  <r>
    <n v="65"/>
    <x v="1"/>
    <n v="258"/>
    <n v="1"/>
    <n v="25"/>
    <n v="0"/>
    <n v="198000"/>
    <n v="1.4"/>
    <n v="129"/>
    <n v="1"/>
    <n v="0"/>
    <n v="235"/>
    <n v="1"/>
  </r>
  <r>
    <n v="68"/>
    <x v="1"/>
    <n v="157"/>
    <n v="1"/>
    <n v="60"/>
    <n v="0"/>
    <n v="208000"/>
    <n v="1"/>
    <n v="140"/>
    <n v="0"/>
    <n v="0"/>
    <n v="237"/>
    <n v="0"/>
  </r>
  <r>
    <n v="61"/>
    <x v="0"/>
    <n v="582"/>
    <n v="1"/>
    <n v="38"/>
    <n v="0"/>
    <n v="147000"/>
    <n v="1.2"/>
    <n v="141"/>
    <n v="1"/>
    <n v="0"/>
    <n v="237"/>
    <n v="0"/>
  </r>
  <r>
    <n v="50"/>
    <x v="1"/>
    <n v="298"/>
    <n v="0"/>
    <n v="35"/>
    <n v="0"/>
    <n v="362000"/>
    <n v="0.9"/>
    <n v="140"/>
    <n v="1"/>
    <n v="1"/>
    <n v="240"/>
    <n v="0"/>
  </r>
  <r>
    <n v="55"/>
    <x v="0"/>
    <n v="1199"/>
    <n v="0"/>
    <n v="20"/>
    <n v="0"/>
    <n v="263358.03000000003"/>
    <n v="1.83"/>
    <n v="134"/>
    <n v="1"/>
    <n v="1"/>
    <n v="241"/>
    <n v="1"/>
  </r>
  <r>
    <n v="56"/>
    <x v="1"/>
    <n v="135"/>
    <n v="1"/>
    <n v="38"/>
    <n v="0"/>
    <n v="133000"/>
    <n v="1.7"/>
    <n v="140"/>
    <n v="1"/>
    <n v="0"/>
    <n v="244"/>
    <n v="0"/>
  </r>
  <r>
    <n v="45"/>
    <x v="0"/>
    <n v="582"/>
    <n v="1"/>
    <n v="38"/>
    <n v="0"/>
    <n v="302000"/>
    <n v="0.9"/>
    <n v="140"/>
    <n v="0"/>
    <n v="0"/>
    <n v="244"/>
    <n v="0"/>
  </r>
  <r>
    <n v="40"/>
    <x v="0"/>
    <n v="582"/>
    <n v="1"/>
    <n v="35"/>
    <n v="0"/>
    <n v="222000"/>
    <n v="1"/>
    <n v="132"/>
    <n v="1"/>
    <n v="0"/>
    <n v="244"/>
    <n v="0"/>
  </r>
  <r>
    <n v="44"/>
    <x v="0"/>
    <n v="582"/>
    <n v="1"/>
    <n v="30"/>
    <n v="1"/>
    <n v="263358.03000000003"/>
    <n v="1.6"/>
    <n v="130"/>
    <n v="1"/>
    <n v="1"/>
    <n v="244"/>
    <n v="0"/>
  </r>
  <r>
    <n v="51"/>
    <x v="0"/>
    <n v="582"/>
    <n v="1"/>
    <n v="40"/>
    <n v="0"/>
    <n v="221000"/>
    <n v="0.9"/>
    <n v="134"/>
    <n v="0"/>
    <n v="0"/>
    <n v="244"/>
    <n v="0"/>
  </r>
  <r>
    <n v="67"/>
    <x v="0"/>
    <n v="213"/>
    <n v="0"/>
    <n v="38"/>
    <n v="0"/>
    <n v="215000"/>
    <n v="1.2"/>
    <n v="133"/>
    <n v="0"/>
    <n v="0"/>
    <n v="245"/>
    <n v="0"/>
  </r>
  <r>
    <n v="42"/>
    <x v="0"/>
    <n v="64"/>
    <n v="0"/>
    <n v="40"/>
    <n v="0"/>
    <n v="189000"/>
    <n v="0.7"/>
    <n v="140"/>
    <n v="1"/>
    <n v="0"/>
    <n v="245"/>
    <n v="0"/>
  </r>
  <r>
    <n v="60"/>
    <x v="1"/>
    <n v="257"/>
    <n v="1"/>
    <n v="30"/>
    <n v="0"/>
    <n v="150000"/>
    <n v="1"/>
    <n v="137"/>
    <n v="1"/>
    <n v="1"/>
    <n v="245"/>
    <n v="0"/>
  </r>
  <r>
    <n v="45"/>
    <x v="0"/>
    <n v="582"/>
    <n v="0"/>
    <n v="38"/>
    <n v="1"/>
    <n v="422000"/>
    <n v="0.8"/>
    <n v="137"/>
    <n v="0"/>
    <n v="0"/>
    <n v="245"/>
    <n v="0"/>
  </r>
  <r>
    <n v="70"/>
    <x v="0"/>
    <n v="618"/>
    <n v="0"/>
    <n v="35"/>
    <n v="0"/>
    <n v="327000"/>
    <n v="1.1000000000000001"/>
    <n v="142"/>
    <n v="0"/>
    <n v="0"/>
    <n v="245"/>
    <n v="0"/>
  </r>
  <r>
    <n v="70"/>
    <x v="0"/>
    <n v="582"/>
    <n v="1"/>
    <n v="38"/>
    <n v="0"/>
    <n v="25100"/>
    <n v="1.1000000000000001"/>
    <n v="140"/>
    <n v="1"/>
    <n v="0"/>
    <n v="246"/>
    <n v="0"/>
  </r>
  <r>
    <n v="50"/>
    <x v="1"/>
    <n v="1051"/>
    <n v="1"/>
    <n v="30"/>
    <n v="0"/>
    <n v="232000"/>
    <n v="0.7"/>
    <n v="136"/>
    <n v="0"/>
    <n v="0"/>
    <n v="246"/>
    <n v="0"/>
  </r>
  <r>
    <n v="55"/>
    <x v="0"/>
    <n v="84"/>
    <n v="1"/>
    <n v="38"/>
    <n v="0"/>
    <n v="451000"/>
    <n v="1.3"/>
    <n v="136"/>
    <n v="0"/>
    <n v="0"/>
    <n v="246"/>
    <n v="0"/>
  </r>
  <r>
    <n v="70"/>
    <x v="0"/>
    <n v="2695"/>
    <n v="1"/>
    <n v="40"/>
    <n v="0"/>
    <n v="241000"/>
    <n v="1"/>
    <n v="137"/>
    <n v="1"/>
    <n v="0"/>
    <n v="247"/>
    <n v="0"/>
  </r>
  <r>
    <n v="70"/>
    <x v="0"/>
    <n v="582"/>
    <n v="0"/>
    <n v="40"/>
    <n v="0"/>
    <n v="51000"/>
    <n v="2.7"/>
    <n v="136"/>
    <n v="1"/>
    <n v="1"/>
    <n v="250"/>
    <n v="0"/>
  </r>
  <r>
    <n v="42"/>
    <x v="0"/>
    <n v="64"/>
    <n v="0"/>
    <n v="30"/>
    <n v="0"/>
    <n v="215000"/>
    <n v="3.8"/>
    <n v="128"/>
    <n v="1"/>
    <n v="1"/>
    <n v="250"/>
    <n v="0"/>
  </r>
  <r>
    <n v="65"/>
    <x v="0"/>
    <n v="1688"/>
    <n v="0"/>
    <n v="38"/>
    <n v="0"/>
    <n v="263358.03000000003"/>
    <n v="1.1000000000000001"/>
    <n v="138"/>
    <n v="1"/>
    <n v="1"/>
    <n v="250"/>
    <n v="0"/>
  </r>
  <r>
    <n v="50"/>
    <x v="1"/>
    <n v="54"/>
    <n v="0"/>
    <n v="40"/>
    <n v="0"/>
    <n v="279000"/>
    <n v="0.8"/>
    <n v="141"/>
    <n v="1"/>
    <n v="0"/>
    <n v="250"/>
    <n v="0"/>
  </r>
  <r>
    <n v="55"/>
    <x v="1"/>
    <n v="170"/>
    <n v="1"/>
    <n v="40"/>
    <n v="0"/>
    <n v="336000"/>
    <n v="1.2"/>
    <n v="135"/>
    <n v="1"/>
    <n v="0"/>
    <n v="250"/>
    <n v="0"/>
  </r>
  <r>
    <n v="60"/>
    <x v="0"/>
    <n v="253"/>
    <n v="0"/>
    <n v="35"/>
    <n v="0"/>
    <n v="279000"/>
    <n v="1.7"/>
    <n v="140"/>
    <n v="1"/>
    <n v="0"/>
    <n v="250"/>
    <n v="0"/>
  </r>
  <r>
    <n v="45"/>
    <x v="0"/>
    <n v="582"/>
    <n v="1"/>
    <n v="55"/>
    <n v="0"/>
    <n v="543000"/>
    <n v="1"/>
    <n v="132"/>
    <n v="0"/>
    <n v="0"/>
    <n v="250"/>
    <n v="0"/>
  </r>
  <r>
    <n v="65"/>
    <x v="0"/>
    <n v="892"/>
    <n v="1"/>
    <n v="35"/>
    <n v="0"/>
    <n v="263358.03000000003"/>
    <n v="1.1000000000000001"/>
    <n v="142"/>
    <n v="0"/>
    <n v="0"/>
    <n v="256"/>
    <n v="0"/>
  </r>
  <r>
    <n v="90"/>
    <x v="1"/>
    <n v="337"/>
    <n v="0"/>
    <n v="38"/>
    <n v="0"/>
    <n v="390000"/>
    <n v="0.9"/>
    <n v="144"/>
    <n v="0"/>
    <n v="0"/>
    <n v="256"/>
    <n v="0"/>
  </r>
  <r>
    <n v="45"/>
    <x v="0"/>
    <n v="615"/>
    <n v="1"/>
    <n v="55"/>
    <n v="0"/>
    <n v="222000"/>
    <n v="0.8"/>
    <n v="141"/>
    <n v="0"/>
    <n v="0"/>
    <n v="257"/>
    <n v="0"/>
  </r>
  <r>
    <n v="60"/>
    <x v="0"/>
    <n v="320"/>
    <n v="0"/>
    <n v="35"/>
    <n v="0"/>
    <n v="133000"/>
    <n v="1.4"/>
    <n v="139"/>
    <n v="1"/>
    <n v="0"/>
    <n v="258"/>
    <n v="0"/>
  </r>
  <r>
    <n v="52"/>
    <x v="0"/>
    <n v="190"/>
    <n v="1"/>
    <n v="38"/>
    <n v="0"/>
    <n v="382000"/>
    <n v="1"/>
    <n v="140"/>
    <n v="1"/>
    <n v="1"/>
    <n v="258"/>
    <n v="0"/>
  </r>
  <r>
    <n v="63"/>
    <x v="1"/>
    <n v="103"/>
    <n v="1"/>
    <n v="35"/>
    <n v="0"/>
    <n v="179000"/>
    <n v="0.9"/>
    <n v="136"/>
    <n v="1"/>
    <n v="1"/>
    <n v="270"/>
    <n v="0"/>
  </r>
  <r>
    <n v="62"/>
    <x v="0"/>
    <n v="61"/>
    <n v="1"/>
    <n v="38"/>
    <n v="1"/>
    <n v="155000"/>
    <n v="1.1000000000000001"/>
    <n v="143"/>
    <n v="1"/>
    <n v="1"/>
    <n v="270"/>
    <n v="0"/>
  </r>
  <r>
    <n v="55"/>
    <x v="0"/>
    <n v="1820"/>
    <n v="0"/>
    <n v="38"/>
    <n v="0"/>
    <n v="270000"/>
    <n v="1.2"/>
    <n v="139"/>
    <n v="0"/>
    <n v="0"/>
    <n v="271"/>
    <n v="0"/>
  </r>
  <r>
    <n v="45"/>
    <x v="0"/>
    <n v="2060"/>
    <n v="1"/>
    <n v="60"/>
    <n v="0"/>
    <n v="742000"/>
    <n v="0.8"/>
    <n v="138"/>
    <n v="0"/>
    <n v="0"/>
    <n v="278"/>
    <n v="0"/>
  </r>
  <r>
    <n v="45"/>
    <x v="0"/>
    <n v="2413"/>
    <n v="0"/>
    <n v="38"/>
    <n v="0"/>
    <n v="140000"/>
    <n v="1.4"/>
    <n v="140"/>
    <n v="1"/>
    <n v="1"/>
    <n v="280"/>
    <n v="0"/>
  </r>
  <r>
    <n v="50"/>
    <x v="0"/>
    <n v="196"/>
    <n v="0"/>
    <n v="45"/>
    <n v="0"/>
    <n v="395000"/>
    <n v="1.6"/>
    <n v="136"/>
    <n v="1"/>
    <n v="1"/>
    <n v="28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713B1-1B3C-4AE8-9CDE-D043131504F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7:R40" firstHeaderRow="0" firstDataRow="1" firstDataCol="1"/>
  <pivotFields count="13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aemia" fld="1" subtotal="count" baseField="1" baseItem="0"/>
    <dataField name="Count of anaemia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59F28-8B99-4E5B-AAE3-F79AB01DD40C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43:U46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moking" fld="1" subtotal="count" baseField="0" baseItem="0"/>
    <dataField name="Count of smoking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smoking]"/>
        </ext>
      </extLst>
    </dataField>
  </dataFields>
  <pivotHierarchies count="22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moking2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PLORE 1!$K$1:$K$297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B87C5-6C83-4E40-8B66-C3AD98CBBC9A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43:R46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x" fld="1" subtotal="count" baseField="0" baseItem="0"/>
    <dataField name="Count of sex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sex]"/>
        </ext>
      </extLst>
    </dataField>
  </dataFields>
  <pivotHierarchies count="22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sex2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PLORE 1!$J$1:$J$29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16AA0-0079-42A0-A344-1F6463020B9C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V37:X40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igh_blood_pressure" fld="1" subtotal="count" baseField="0" baseItem="0"/>
    <dataField name="Count of high_blood_pressure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high_blood_pressure]"/>
        </ext>
      </extLst>
    </dataField>
  </dataFields>
  <pivotHierarchies count="22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high_blood_pressure2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PLORE 1!$F$1:$F$29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AFE84-936A-466F-B542-6A68EBC7A055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37:U40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abetes" fld="1" subtotal="count" baseField="0" baseItem="0"/>
    <dataField name="Count of diabetes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diabetes]"/>
        </ext>
      </extLst>
    </dataField>
  </dataFields>
  <pivotHierarchies count="22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diabetes2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PLORE 1!$D$1:$D$29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DDDC6-3115-4A32-A9FD-D676D4209DE9}" name="PivotTable8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V43:X46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TH_EVENT" fld="1" subtotal="count" baseField="0" baseItem="0"/>
    <dataField name="Count of DEATH_EVENT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DEATH_EVENT]"/>
        </ext>
      </extLst>
    </dataField>
  </dataFields>
  <pivotHierarchies count="22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DEATH_EVENT2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PLORE 1!$M$1:$M$297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14E98-D4BC-4712-9259-D26EE1368527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5:R8" firstHeaderRow="0" firstDataRow="1" firstDataCol="1"/>
  <pivotFields count="1">
    <pivotField axis="axisRow" dataField="1" showAll="0">
      <items count="3">
        <item n="Survived" x="1"/>
        <item n="Not Survived"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TH_EVENT" fld="0" subtotal="count" baseField="0" baseItem="10"/>
    <dataField name="Count of DEATH_EVENT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79E755-6720-4AA9-91BB-11A3430A0B88}" name="Table157" displayName="Table157" ref="P4:Q17" headerRowDxfId="23">
  <tableColumns count="2">
    <tableColumn id="1" xr3:uid="{705282B5-CADB-4B2E-8BF4-24406DC65C5E}" name="Missing Data" totalsRowLabel="Total" dataDxfId="22"/>
    <tableColumn id="2" xr3:uid="{4E2448CF-4E4D-46D7-879A-D4DCCD80CA51}" name="COUNTERBLANK" dataDxfId="21"/>
  </tableColumns>
  <tableStyleInfo name="TableStyleMedium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862FE2-7DB0-4AAF-BA73-CF71812F56E0}" name="Table368" displayName="Table368" ref="R4:S17" totalsRowShown="0" headerRowDxfId="20">
  <tableColumns count="2">
    <tableColumn id="1" xr3:uid="{DBDC741C-7E81-4B56-BBE1-69BDED7D3FF4}" name="Missing Data" dataDxfId="19"/>
    <tableColumn id="2" xr3:uid="{559C06B7-B96F-4E85-AB1D-45A5570CCC2D}" name="COUNTERBLANK" dataDxfId="18"/>
  </tableColumns>
  <tableStyleInfo name="TableStyleMedium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F64E02-C014-4CD1-AD4A-D71413C47AA9}" name="Table9" displayName="Table9" ref="P20:AC34" totalsRowShown="0" headerRowDxfId="17" dataDxfId="15" headerRowBorderDxfId="16" tableBorderDxfId="14">
  <tableColumns count="14">
    <tableColumn id="1" xr3:uid="{EE528637-B1D5-4F8B-A770-05FD997B329A}" name="age" dataDxfId="13"/>
    <tableColumn id="2" xr3:uid="{A59332EA-18E2-46B6-902E-403DAF260A7F}" name="Column1" dataDxfId="12"/>
    <tableColumn id="3" xr3:uid="{DFF6D695-75FF-4639-8DF9-885E7300E832}" name="creatinine_phosphokinase" dataDxfId="11"/>
    <tableColumn id="4" xr3:uid="{80DC6F8D-4782-4781-8357-8C46160F4259}" name="Column2" dataDxfId="10"/>
    <tableColumn id="5" xr3:uid="{D9028E0F-0813-4ABC-8327-01FCDA0273FF}" name="ejection_fraction" dataDxfId="9"/>
    <tableColumn id="6" xr3:uid="{3404F9A4-1082-4315-8136-2C88D2F43787}" name="Column3" dataDxfId="8"/>
    <tableColumn id="7" xr3:uid="{11479C3A-A3FC-40C7-B621-257FBBA9AFFE}" name="platelets" dataDxfId="7"/>
    <tableColumn id="8" xr3:uid="{A896242D-E777-42A4-AAB9-7CDAF84A73B9}" name="Column4" dataDxfId="6"/>
    <tableColumn id="9" xr3:uid="{F7735C7F-EE50-4080-85F9-A73AE4ED4A37}" name="serum_creatinine" dataDxfId="5"/>
    <tableColumn id="10" xr3:uid="{E1008554-2839-4B02-8DEA-7ABBA3DB4340}" name="Column5" dataDxfId="4"/>
    <tableColumn id="11" xr3:uid="{408A13C4-2F96-414F-8DC4-374986FCF6A0}" name="serum_sodium" dataDxfId="3"/>
    <tableColumn id="12" xr3:uid="{F150EA57-B523-4A60-876C-2702A64E4240}" name="Column6" dataDxfId="2"/>
    <tableColumn id="13" xr3:uid="{5392F795-DF5B-4677-9A9F-EF500C6EE4CB}" name="time" dataDxfId="1"/>
    <tableColumn id="14" xr3:uid="{1FECB14C-B2B7-432F-8D54-1BBF8EEE406B}" name="Column7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3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-easy.com/examples/descriptive-statistic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0"/>
  <sheetViews>
    <sheetView zoomScale="81" workbookViewId="0">
      <selection activeCell="N16" sqref="N16"/>
    </sheetView>
  </sheetViews>
  <sheetFormatPr defaultRowHeight="14.4" x14ac:dyDescent="0.3"/>
  <cols>
    <col min="1" max="2" width="8.88671875" style="1"/>
    <col min="3" max="3" width="11.109375" style="1" customWidth="1"/>
    <col min="4" max="13" width="8.8867187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4" x14ac:dyDescent="0.3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 s="1">
        <v>1</v>
      </c>
      <c r="K2" s="1">
        <v>0</v>
      </c>
      <c r="L2" s="1">
        <v>4</v>
      </c>
      <c r="M2" s="1">
        <v>1</v>
      </c>
    </row>
    <row r="3" spans="1:24" x14ac:dyDescent="0.3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 s="1">
        <v>1</v>
      </c>
      <c r="K3" s="1">
        <v>0</v>
      </c>
      <c r="L3" s="1">
        <v>6</v>
      </c>
      <c r="M3" s="1">
        <v>1</v>
      </c>
    </row>
    <row r="4" spans="1:24" x14ac:dyDescent="0.3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 s="1">
        <v>1</v>
      </c>
      <c r="K4" s="1">
        <v>1</v>
      </c>
      <c r="L4" s="1">
        <v>7</v>
      </c>
      <c r="M4" s="1">
        <v>1</v>
      </c>
    </row>
    <row r="5" spans="1:24" x14ac:dyDescent="0.3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 s="1">
        <v>1</v>
      </c>
      <c r="K5" s="1">
        <v>0</v>
      </c>
      <c r="L5" s="1">
        <v>7</v>
      </c>
      <c r="M5" s="1">
        <v>1</v>
      </c>
    </row>
    <row r="6" spans="1:24" x14ac:dyDescent="0.3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 s="1">
        <v>0</v>
      </c>
      <c r="K6" s="1">
        <v>0</v>
      </c>
      <c r="L6" s="1">
        <v>8</v>
      </c>
      <c r="M6" s="1">
        <v>1</v>
      </c>
    </row>
    <row r="7" spans="1:24" x14ac:dyDescent="0.3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 s="1">
        <v>1</v>
      </c>
      <c r="K7" s="1">
        <v>1</v>
      </c>
      <c r="L7" s="1">
        <v>8</v>
      </c>
      <c r="M7" s="1">
        <v>1</v>
      </c>
    </row>
    <row r="8" spans="1:24" x14ac:dyDescent="0.3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 s="1">
        <v>1</v>
      </c>
      <c r="K8" s="1">
        <v>0</v>
      </c>
      <c r="L8" s="1">
        <v>10</v>
      </c>
      <c r="M8" s="1">
        <v>1</v>
      </c>
    </row>
    <row r="9" spans="1:24" x14ac:dyDescent="0.3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 s="1">
        <v>1</v>
      </c>
      <c r="K9" s="1">
        <v>1</v>
      </c>
      <c r="L9" s="1">
        <v>10</v>
      </c>
      <c r="M9" s="1">
        <v>1</v>
      </c>
    </row>
    <row r="10" spans="1:24" x14ac:dyDescent="0.3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 s="1">
        <v>0</v>
      </c>
      <c r="K10" s="1">
        <v>0</v>
      </c>
      <c r="L10" s="1">
        <v>10</v>
      </c>
      <c r="M10" s="1">
        <v>1</v>
      </c>
      <c r="U10" s="20"/>
      <c r="V10" s="20"/>
      <c r="W10" s="20"/>
      <c r="X10" s="20"/>
    </row>
    <row r="11" spans="1:24" x14ac:dyDescent="0.3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 s="1">
        <v>1</v>
      </c>
      <c r="K11" s="1">
        <v>1</v>
      </c>
      <c r="L11" s="1">
        <v>10</v>
      </c>
      <c r="M11" s="1">
        <v>1</v>
      </c>
      <c r="U11" s="6"/>
      <c r="V11" s="6"/>
      <c r="W11" s="6"/>
      <c r="X11" s="6"/>
    </row>
    <row r="12" spans="1:24" x14ac:dyDescent="0.3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 s="1">
        <v>1</v>
      </c>
      <c r="K12" s="1">
        <v>1</v>
      </c>
      <c r="L12" s="1">
        <v>10</v>
      </c>
      <c r="M12" s="1">
        <v>1</v>
      </c>
      <c r="U12" s="7"/>
      <c r="V12" s="6"/>
      <c r="W12" s="7"/>
      <c r="X12" s="6"/>
    </row>
    <row r="13" spans="1:24" x14ac:dyDescent="0.3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 s="1">
        <v>1</v>
      </c>
      <c r="K13" s="1">
        <v>1</v>
      </c>
      <c r="L13" s="1">
        <v>10</v>
      </c>
      <c r="M13" s="1">
        <v>1</v>
      </c>
      <c r="U13" s="7"/>
      <c r="V13" s="6"/>
      <c r="W13" s="7"/>
      <c r="X13" s="6"/>
    </row>
    <row r="14" spans="1:24" x14ac:dyDescent="0.3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 s="1">
        <v>1</v>
      </c>
      <c r="K14" s="1">
        <v>0</v>
      </c>
      <c r="L14" s="1">
        <v>11</v>
      </c>
      <c r="M14" s="1">
        <v>1</v>
      </c>
      <c r="U14" s="7"/>
      <c r="V14" s="6"/>
      <c r="W14" s="7"/>
      <c r="X14" s="6"/>
    </row>
    <row r="15" spans="1:24" x14ac:dyDescent="0.3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 s="1">
        <v>1</v>
      </c>
      <c r="K15" s="1">
        <v>0</v>
      </c>
      <c r="L15" s="1">
        <v>11</v>
      </c>
      <c r="M15" s="1">
        <v>1</v>
      </c>
      <c r="U15" s="7"/>
      <c r="V15" s="6"/>
      <c r="W15" s="7"/>
      <c r="X15" s="6"/>
    </row>
    <row r="16" spans="1:24" x14ac:dyDescent="0.3">
      <c r="A16" s="1">
        <v>49</v>
      </c>
      <c r="B16" s="1">
        <v>1</v>
      </c>
      <c r="C16" s="1">
        <v>80</v>
      </c>
      <c r="D16" s="1">
        <v>0</v>
      </c>
      <c r="F16" s="1">
        <v>1</v>
      </c>
      <c r="G16" s="1">
        <v>427000</v>
      </c>
      <c r="H16" s="1">
        <v>1</v>
      </c>
      <c r="I16" s="1">
        <v>138</v>
      </c>
      <c r="J16" s="1">
        <v>0</v>
      </c>
      <c r="K16" s="1">
        <v>0</v>
      </c>
      <c r="M16" s="1">
        <v>0</v>
      </c>
      <c r="U16" s="7"/>
      <c r="V16" s="6"/>
      <c r="W16" s="7"/>
      <c r="X16" s="6"/>
    </row>
    <row r="17" spans="1:24" x14ac:dyDescent="0.3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 s="1">
        <v>1</v>
      </c>
      <c r="K17" s="1">
        <v>0</v>
      </c>
      <c r="L17" s="1">
        <v>13</v>
      </c>
      <c r="M17" s="1">
        <v>1</v>
      </c>
      <c r="U17" s="7"/>
      <c r="V17" s="6"/>
      <c r="W17" s="7"/>
      <c r="X17" s="6"/>
    </row>
    <row r="18" spans="1:24" x14ac:dyDescent="0.3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 s="1">
        <v>1</v>
      </c>
      <c r="K18" s="1">
        <v>0</v>
      </c>
      <c r="L18" s="1">
        <v>14</v>
      </c>
      <c r="M18" s="1">
        <v>1</v>
      </c>
      <c r="U18" s="7"/>
      <c r="V18" s="6"/>
      <c r="W18" s="7"/>
      <c r="X18" s="6"/>
    </row>
    <row r="19" spans="1:24" x14ac:dyDescent="0.3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 s="1">
        <v>1</v>
      </c>
      <c r="K19" s="1">
        <v>0</v>
      </c>
      <c r="L19" s="1">
        <v>14</v>
      </c>
      <c r="M19" s="1">
        <v>1</v>
      </c>
      <c r="U19" s="7"/>
      <c r="V19" s="6"/>
      <c r="W19" s="7"/>
      <c r="X19" s="6"/>
    </row>
    <row r="20" spans="1:24" x14ac:dyDescent="0.3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 s="1">
        <v>0</v>
      </c>
      <c r="K20" s="1">
        <v>0</v>
      </c>
      <c r="L20" s="1">
        <v>15</v>
      </c>
      <c r="M20" s="1">
        <v>1</v>
      </c>
      <c r="U20" s="7"/>
      <c r="V20" s="6"/>
      <c r="W20" s="7"/>
      <c r="X20" s="6"/>
    </row>
    <row r="21" spans="1:24" x14ac:dyDescent="0.3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 s="1">
        <v>0</v>
      </c>
      <c r="K21" s="1">
        <v>0</v>
      </c>
      <c r="L21" s="1">
        <v>15</v>
      </c>
      <c r="M21" s="1">
        <v>1</v>
      </c>
      <c r="U21" s="7"/>
      <c r="V21" s="6"/>
      <c r="W21" s="7"/>
      <c r="X21" s="6"/>
    </row>
    <row r="22" spans="1:24" x14ac:dyDescent="0.3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 s="1">
        <v>0</v>
      </c>
      <c r="K22" s="1">
        <v>0</v>
      </c>
      <c r="L22" s="1">
        <v>16</v>
      </c>
      <c r="M22" s="1">
        <v>0</v>
      </c>
      <c r="U22" s="7"/>
      <c r="V22" s="6"/>
      <c r="W22" s="7"/>
      <c r="X22" s="6"/>
    </row>
    <row r="23" spans="1:24" x14ac:dyDescent="0.3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 s="1">
        <v>0</v>
      </c>
      <c r="K23" s="1">
        <v>0</v>
      </c>
      <c r="L23" s="1">
        <v>20</v>
      </c>
      <c r="M23" s="1">
        <v>1</v>
      </c>
      <c r="U23" s="7"/>
      <c r="V23" s="6"/>
      <c r="W23" s="7"/>
      <c r="X23" s="6"/>
    </row>
    <row r="24" spans="1:24" x14ac:dyDescent="0.3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 s="1">
        <v>1</v>
      </c>
      <c r="K24" s="1">
        <v>1</v>
      </c>
      <c r="L24" s="1">
        <v>20</v>
      </c>
      <c r="M24" s="1">
        <v>1</v>
      </c>
      <c r="U24" s="7"/>
      <c r="V24" s="6"/>
      <c r="W24" s="7"/>
      <c r="X24" s="6"/>
    </row>
    <row r="25" spans="1:24" x14ac:dyDescent="0.3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 s="1">
        <v>1</v>
      </c>
      <c r="K25" s="1">
        <v>0</v>
      </c>
      <c r="L25" s="1">
        <v>22</v>
      </c>
      <c r="M25" s="1">
        <v>0</v>
      </c>
    </row>
    <row r="26" spans="1:24" x14ac:dyDescent="0.3">
      <c r="A26" s="1">
        <v>75</v>
      </c>
      <c r="B26" s="1">
        <v>0</v>
      </c>
      <c r="D26" s="1">
        <v>1</v>
      </c>
      <c r="F26" s="1">
        <v>1</v>
      </c>
      <c r="H26" s="1">
        <v>1.83</v>
      </c>
      <c r="I26" s="1">
        <v>134</v>
      </c>
      <c r="J26" s="1">
        <v>0</v>
      </c>
      <c r="K26" s="1">
        <v>0</v>
      </c>
      <c r="M26" s="1">
        <v>1</v>
      </c>
    </row>
    <row r="27" spans="1:24" x14ac:dyDescent="0.3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 s="1">
        <v>1</v>
      </c>
      <c r="K27" s="1">
        <v>1</v>
      </c>
      <c r="L27" s="1">
        <v>23</v>
      </c>
      <c r="M27" s="1">
        <v>1</v>
      </c>
    </row>
    <row r="28" spans="1:24" x14ac:dyDescent="0.3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 s="1">
        <v>0</v>
      </c>
      <c r="K28" s="1">
        <v>0</v>
      </c>
      <c r="L28" s="1">
        <v>24</v>
      </c>
      <c r="M28" s="1">
        <v>1</v>
      </c>
    </row>
    <row r="29" spans="1:24" x14ac:dyDescent="0.3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 s="1">
        <v>1</v>
      </c>
      <c r="K29" s="1">
        <v>1</v>
      </c>
      <c r="L29" s="1">
        <v>26</v>
      </c>
      <c r="M29" s="1">
        <v>1</v>
      </c>
    </row>
    <row r="30" spans="1:24" x14ac:dyDescent="0.3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 s="1">
        <v>1</v>
      </c>
      <c r="K30" s="1">
        <v>0</v>
      </c>
      <c r="L30" s="1">
        <v>26</v>
      </c>
      <c r="M30" s="1">
        <v>1</v>
      </c>
    </row>
    <row r="31" spans="1:24" x14ac:dyDescent="0.3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 s="1">
        <v>1</v>
      </c>
      <c r="K31" s="1">
        <v>1</v>
      </c>
      <c r="L31" s="1">
        <v>26</v>
      </c>
      <c r="M31" s="1">
        <v>1</v>
      </c>
    </row>
    <row r="32" spans="1:24" x14ac:dyDescent="0.3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 s="1">
        <v>1</v>
      </c>
      <c r="K32" s="1">
        <v>0</v>
      </c>
      <c r="L32" s="1">
        <v>27</v>
      </c>
      <c r="M32" s="1">
        <v>1</v>
      </c>
    </row>
    <row r="33" spans="1:13" x14ac:dyDescent="0.3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 s="1">
        <v>1</v>
      </c>
      <c r="K33" s="1">
        <v>0</v>
      </c>
      <c r="L33" s="1">
        <v>28</v>
      </c>
      <c r="M33" s="1">
        <v>1</v>
      </c>
    </row>
    <row r="34" spans="1:13" x14ac:dyDescent="0.3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 s="1">
        <v>0</v>
      </c>
      <c r="K34" s="1">
        <v>0</v>
      </c>
      <c r="L34" s="1">
        <v>28</v>
      </c>
      <c r="M34" s="1">
        <v>1</v>
      </c>
    </row>
    <row r="35" spans="1:13" x14ac:dyDescent="0.3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 s="1">
        <v>0</v>
      </c>
      <c r="K35" s="1">
        <v>0</v>
      </c>
      <c r="L35" s="1">
        <v>29</v>
      </c>
      <c r="M35" s="1">
        <v>0</v>
      </c>
    </row>
    <row r="36" spans="1:13" x14ac:dyDescent="0.3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 s="1">
        <v>1</v>
      </c>
      <c r="K36" s="1">
        <v>0</v>
      </c>
      <c r="L36" s="1">
        <v>29</v>
      </c>
      <c r="M36" s="1">
        <v>1</v>
      </c>
    </row>
    <row r="37" spans="1:13" x14ac:dyDescent="0.3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 s="1">
        <v>1</v>
      </c>
      <c r="K37" s="1">
        <v>0</v>
      </c>
      <c r="L37" s="1">
        <v>30</v>
      </c>
      <c r="M37" s="1">
        <v>1</v>
      </c>
    </row>
    <row r="38" spans="1:13" x14ac:dyDescent="0.3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 s="1">
        <v>1</v>
      </c>
      <c r="K38" s="1">
        <v>0</v>
      </c>
      <c r="L38" s="1">
        <v>30</v>
      </c>
      <c r="M38" s="1">
        <v>1</v>
      </c>
    </row>
    <row r="39" spans="1:13" x14ac:dyDescent="0.3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 s="1">
        <v>0</v>
      </c>
      <c r="K39" s="1">
        <v>0</v>
      </c>
      <c r="L39" s="1">
        <v>30</v>
      </c>
      <c r="M39" s="1">
        <v>1</v>
      </c>
    </row>
    <row r="40" spans="1:13" x14ac:dyDescent="0.3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 s="1">
        <v>1</v>
      </c>
      <c r="K40" s="1">
        <v>0</v>
      </c>
      <c r="L40" s="1">
        <v>30</v>
      </c>
      <c r="M40" s="1">
        <v>0</v>
      </c>
    </row>
    <row r="41" spans="1:13" x14ac:dyDescent="0.3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 s="1">
        <v>0</v>
      </c>
      <c r="K41" s="1">
        <v>0</v>
      </c>
      <c r="L41" s="1">
        <v>30</v>
      </c>
      <c r="M41" s="1">
        <v>1</v>
      </c>
    </row>
    <row r="42" spans="1:13" x14ac:dyDescent="0.3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 s="1">
        <v>1</v>
      </c>
      <c r="K42" s="1">
        <v>1</v>
      </c>
      <c r="L42" s="1">
        <v>31</v>
      </c>
      <c r="M42" s="1">
        <v>1</v>
      </c>
    </row>
    <row r="43" spans="1:13" x14ac:dyDescent="0.3">
      <c r="A43" s="1">
        <v>50</v>
      </c>
      <c r="B43" s="1">
        <v>0</v>
      </c>
      <c r="C43" s="1">
        <v>124</v>
      </c>
      <c r="D43" s="1">
        <v>1</v>
      </c>
      <c r="F43" s="1">
        <v>1</v>
      </c>
      <c r="G43" s="1">
        <v>153000</v>
      </c>
      <c r="H43" s="1">
        <v>1.2</v>
      </c>
      <c r="I43" s="1">
        <v>136</v>
      </c>
      <c r="J43" s="1">
        <v>0</v>
      </c>
      <c r="K43" s="1">
        <v>1</v>
      </c>
      <c r="M43" s="1">
        <v>1</v>
      </c>
    </row>
    <row r="44" spans="1:13" x14ac:dyDescent="0.3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 s="1">
        <v>1</v>
      </c>
      <c r="K44" s="1">
        <v>1</v>
      </c>
      <c r="L44" s="1">
        <v>33</v>
      </c>
      <c r="M44" s="1">
        <v>1</v>
      </c>
    </row>
    <row r="45" spans="1:13" x14ac:dyDescent="0.3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 s="1">
        <v>1</v>
      </c>
      <c r="K45" s="1">
        <v>0</v>
      </c>
      <c r="L45" s="1">
        <v>33</v>
      </c>
      <c r="M45" s="1">
        <v>0</v>
      </c>
    </row>
    <row r="46" spans="1:13" x14ac:dyDescent="0.3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 s="1">
        <v>0</v>
      </c>
      <c r="K46" s="1">
        <v>0</v>
      </c>
      <c r="L46" s="1">
        <v>33</v>
      </c>
      <c r="M46" s="1">
        <v>1</v>
      </c>
    </row>
    <row r="47" spans="1:13" x14ac:dyDescent="0.3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 s="1">
        <v>1</v>
      </c>
      <c r="K47" s="1">
        <v>1</v>
      </c>
      <c r="L47" s="1">
        <v>35</v>
      </c>
      <c r="M47" s="1">
        <v>1</v>
      </c>
    </row>
    <row r="48" spans="1:13" x14ac:dyDescent="0.3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 s="1">
        <v>1</v>
      </c>
      <c r="K48" s="1">
        <v>0</v>
      </c>
      <c r="L48" s="1">
        <v>38</v>
      </c>
      <c r="M48" s="1">
        <v>1</v>
      </c>
    </row>
    <row r="49" spans="1:13" x14ac:dyDescent="0.3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 s="1">
        <v>1</v>
      </c>
      <c r="K49" s="1">
        <v>1</v>
      </c>
      <c r="L49" s="1">
        <v>40</v>
      </c>
      <c r="M49" s="1">
        <v>1</v>
      </c>
    </row>
    <row r="50" spans="1:13" x14ac:dyDescent="0.3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 s="1">
        <v>1</v>
      </c>
      <c r="K50" s="1">
        <v>0</v>
      </c>
      <c r="L50" s="1">
        <v>41</v>
      </c>
      <c r="M50" s="1">
        <v>1</v>
      </c>
    </row>
    <row r="51" spans="1:13" x14ac:dyDescent="0.3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 s="1">
        <v>0</v>
      </c>
      <c r="K51" s="1">
        <v>0</v>
      </c>
      <c r="L51" s="1">
        <v>42</v>
      </c>
      <c r="M51" s="1">
        <v>1</v>
      </c>
    </row>
    <row r="52" spans="1:13" x14ac:dyDescent="0.3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 s="1">
        <v>1</v>
      </c>
      <c r="K52" s="1">
        <v>0</v>
      </c>
      <c r="L52" s="1">
        <v>43</v>
      </c>
      <c r="M52" s="1">
        <v>1</v>
      </c>
    </row>
    <row r="53" spans="1:13" x14ac:dyDescent="0.3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 s="1">
        <v>0</v>
      </c>
      <c r="K53" s="1">
        <v>0</v>
      </c>
      <c r="L53" s="1">
        <v>43</v>
      </c>
      <c r="M53" s="1">
        <v>1</v>
      </c>
    </row>
    <row r="54" spans="1:13" x14ac:dyDescent="0.3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 s="1">
        <v>0</v>
      </c>
      <c r="K54" s="1">
        <v>0</v>
      </c>
      <c r="L54" s="1">
        <v>43</v>
      </c>
      <c r="M54" s="1">
        <v>1</v>
      </c>
    </row>
    <row r="55" spans="1:13" x14ac:dyDescent="0.3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 s="1">
        <v>0</v>
      </c>
      <c r="K55" s="1">
        <v>0</v>
      </c>
      <c r="L55" s="1">
        <v>44</v>
      </c>
      <c r="M55" s="1">
        <v>1</v>
      </c>
    </row>
    <row r="56" spans="1:13" x14ac:dyDescent="0.3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 s="1">
        <v>0</v>
      </c>
      <c r="K56" s="1">
        <v>1</v>
      </c>
      <c r="L56" s="1">
        <v>45</v>
      </c>
      <c r="M56" s="1">
        <v>1</v>
      </c>
    </row>
    <row r="57" spans="1:13" x14ac:dyDescent="0.3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 s="1">
        <v>1</v>
      </c>
      <c r="K57" s="1">
        <v>0</v>
      </c>
      <c r="L57" s="1">
        <v>50</v>
      </c>
      <c r="M57" s="1">
        <v>1</v>
      </c>
    </row>
    <row r="58" spans="1:13" x14ac:dyDescent="0.3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 s="1">
        <v>1</v>
      </c>
      <c r="K58" s="1">
        <v>1</v>
      </c>
      <c r="L58" s="1">
        <v>54</v>
      </c>
      <c r="M58" s="1">
        <v>0</v>
      </c>
    </row>
    <row r="59" spans="1:13" x14ac:dyDescent="0.3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 s="1">
        <v>1</v>
      </c>
      <c r="K59" s="1">
        <v>1</v>
      </c>
      <c r="L59" s="1">
        <v>54</v>
      </c>
      <c r="M59" s="1">
        <v>0</v>
      </c>
    </row>
    <row r="60" spans="1:13" x14ac:dyDescent="0.3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 s="1">
        <v>1</v>
      </c>
      <c r="K60" s="1">
        <v>1</v>
      </c>
      <c r="L60" s="1">
        <v>55</v>
      </c>
      <c r="M60" s="1">
        <v>1</v>
      </c>
    </row>
    <row r="61" spans="1:13" x14ac:dyDescent="0.3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 s="1">
        <v>1</v>
      </c>
      <c r="K61" s="1">
        <v>1</v>
      </c>
      <c r="L61" s="1">
        <v>59</v>
      </c>
      <c r="M61" s="1">
        <v>1</v>
      </c>
    </row>
    <row r="62" spans="1:13" x14ac:dyDescent="0.3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 s="1">
        <v>1</v>
      </c>
      <c r="K62" s="1">
        <v>0</v>
      </c>
      <c r="L62" s="1">
        <v>60</v>
      </c>
      <c r="M62" s="1">
        <v>1</v>
      </c>
    </row>
    <row r="63" spans="1:13" x14ac:dyDescent="0.3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 s="1">
        <v>0</v>
      </c>
      <c r="K63" s="1">
        <v>0</v>
      </c>
      <c r="L63" s="1">
        <v>60</v>
      </c>
      <c r="M63" s="1">
        <v>1</v>
      </c>
    </row>
    <row r="64" spans="1:13" x14ac:dyDescent="0.3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 s="1">
        <v>1</v>
      </c>
      <c r="K64" s="1">
        <v>1</v>
      </c>
      <c r="L64" s="1">
        <v>60</v>
      </c>
      <c r="M64" s="1">
        <v>0</v>
      </c>
    </row>
    <row r="65" spans="1:13" x14ac:dyDescent="0.3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 s="1">
        <v>1</v>
      </c>
      <c r="K65" s="1">
        <v>0</v>
      </c>
      <c r="L65" s="1">
        <v>61</v>
      </c>
      <c r="M65" s="1">
        <v>1</v>
      </c>
    </row>
    <row r="66" spans="1:13" x14ac:dyDescent="0.3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 s="1">
        <v>0</v>
      </c>
      <c r="K66" s="1">
        <v>0</v>
      </c>
      <c r="L66" s="1">
        <v>63</v>
      </c>
      <c r="M66" s="1">
        <v>0</v>
      </c>
    </row>
    <row r="67" spans="1:13" x14ac:dyDescent="0.3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 s="1">
        <v>1</v>
      </c>
      <c r="K67" s="1">
        <v>1</v>
      </c>
      <c r="L67" s="1">
        <v>64</v>
      </c>
      <c r="M67" s="1">
        <v>1</v>
      </c>
    </row>
    <row r="68" spans="1:13" x14ac:dyDescent="0.3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 s="1">
        <v>0</v>
      </c>
      <c r="K68" s="1">
        <v>0</v>
      </c>
      <c r="L68" s="1">
        <v>65</v>
      </c>
      <c r="M68" s="1">
        <v>1</v>
      </c>
    </row>
    <row r="69" spans="1:13" x14ac:dyDescent="0.3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 s="1">
        <v>1</v>
      </c>
      <c r="K69" s="1">
        <v>1</v>
      </c>
      <c r="L69" s="1">
        <v>65</v>
      </c>
      <c r="M69" s="1">
        <v>1</v>
      </c>
    </row>
    <row r="70" spans="1:13" x14ac:dyDescent="0.3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 s="1">
        <v>0</v>
      </c>
      <c r="K70" s="1">
        <v>0</v>
      </c>
      <c r="L70" s="1">
        <v>66</v>
      </c>
      <c r="M70" s="1">
        <v>1</v>
      </c>
    </row>
    <row r="71" spans="1:13" x14ac:dyDescent="0.3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 s="1">
        <v>1</v>
      </c>
      <c r="K71" s="1">
        <v>0</v>
      </c>
      <c r="L71" s="1">
        <v>67</v>
      </c>
      <c r="M71" s="1">
        <v>1</v>
      </c>
    </row>
    <row r="72" spans="1:13" x14ac:dyDescent="0.3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 s="1">
        <v>1</v>
      </c>
      <c r="K72" s="1">
        <v>1</v>
      </c>
      <c r="L72" s="1">
        <v>68</v>
      </c>
      <c r="M72" s="1">
        <v>0</v>
      </c>
    </row>
    <row r="73" spans="1:13" x14ac:dyDescent="0.3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 s="1">
        <v>1</v>
      </c>
      <c r="K73" s="1">
        <v>1</v>
      </c>
      <c r="L73" s="1">
        <v>71</v>
      </c>
      <c r="M73" s="1">
        <v>0</v>
      </c>
    </row>
    <row r="74" spans="1:13" x14ac:dyDescent="0.3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 s="1">
        <v>1</v>
      </c>
      <c r="K74" s="1">
        <v>1</v>
      </c>
      <c r="L74" s="1">
        <v>72</v>
      </c>
      <c r="M74" s="1">
        <v>1</v>
      </c>
    </row>
    <row r="75" spans="1:13" x14ac:dyDescent="0.3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 s="1">
        <v>1</v>
      </c>
      <c r="K75" s="1">
        <v>1</v>
      </c>
      <c r="L75" s="1">
        <v>72</v>
      </c>
      <c r="M75" s="1">
        <v>0</v>
      </c>
    </row>
    <row r="76" spans="1:13" x14ac:dyDescent="0.3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 s="1">
        <v>1</v>
      </c>
      <c r="K76" s="1">
        <v>1</v>
      </c>
      <c r="L76" s="1">
        <v>73</v>
      </c>
      <c r="M76" s="1">
        <v>1</v>
      </c>
    </row>
    <row r="77" spans="1:13" x14ac:dyDescent="0.3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 s="1">
        <v>1</v>
      </c>
      <c r="K77" s="1">
        <v>1</v>
      </c>
      <c r="L77" s="1">
        <v>73</v>
      </c>
      <c r="M77" s="1">
        <v>1</v>
      </c>
    </row>
    <row r="78" spans="1:13" x14ac:dyDescent="0.3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 s="1">
        <v>0</v>
      </c>
      <c r="K78" s="1">
        <v>1</v>
      </c>
      <c r="L78" s="1">
        <v>74</v>
      </c>
      <c r="M78" s="1">
        <v>0</v>
      </c>
    </row>
    <row r="79" spans="1:13" x14ac:dyDescent="0.3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 s="1">
        <v>1</v>
      </c>
      <c r="K79" s="1">
        <v>0</v>
      </c>
      <c r="L79" s="1">
        <v>74</v>
      </c>
      <c r="M79" s="1">
        <v>0</v>
      </c>
    </row>
    <row r="80" spans="1:13" x14ac:dyDescent="0.3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 s="1">
        <v>1</v>
      </c>
      <c r="K80" s="1">
        <v>1</v>
      </c>
      <c r="L80" s="1">
        <v>74</v>
      </c>
      <c r="M80" s="1">
        <v>0</v>
      </c>
    </row>
    <row r="81" spans="1:13" x14ac:dyDescent="0.3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 s="1">
        <v>0</v>
      </c>
      <c r="K81" s="1">
        <v>0</v>
      </c>
      <c r="L81" s="1">
        <v>74</v>
      </c>
      <c r="M81" s="1">
        <v>0</v>
      </c>
    </row>
    <row r="82" spans="1:13" x14ac:dyDescent="0.3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 s="1">
        <v>0</v>
      </c>
      <c r="K82" s="1">
        <v>0</v>
      </c>
      <c r="L82" s="1">
        <v>75</v>
      </c>
      <c r="M82" s="1">
        <v>0</v>
      </c>
    </row>
    <row r="83" spans="1:13" x14ac:dyDescent="0.3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 s="1">
        <v>1</v>
      </c>
      <c r="K83" s="1">
        <v>1</v>
      </c>
      <c r="L83" s="1">
        <v>76</v>
      </c>
      <c r="M83" s="1">
        <v>0</v>
      </c>
    </row>
    <row r="84" spans="1:13" x14ac:dyDescent="0.3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 s="1">
        <v>0</v>
      </c>
      <c r="K84" s="1">
        <v>0</v>
      </c>
      <c r="L84" s="1">
        <v>77</v>
      </c>
      <c r="M84" s="1">
        <v>1</v>
      </c>
    </row>
    <row r="85" spans="1:13" x14ac:dyDescent="0.3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 s="1">
        <v>1</v>
      </c>
      <c r="K85" s="1">
        <v>0</v>
      </c>
      <c r="L85" s="1">
        <v>78</v>
      </c>
      <c r="M85" s="1">
        <v>0</v>
      </c>
    </row>
    <row r="86" spans="1:13" x14ac:dyDescent="0.3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 s="1">
        <v>0</v>
      </c>
      <c r="K86" s="1">
        <v>0</v>
      </c>
      <c r="L86" s="1">
        <v>78</v>
      </c>
      <c r="M86" s="1">
        <v>1</v>
      </c>
    </row>
    <row r="87" spans="1:13" x14ac:dyDescent="0.3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 s="1">
        <v>1</v>
      </c>
      <c r="K87" s="1">
        <v>0</v>
      </c>
      <c r="L87" s="1">
        <v>79</v>
      </c>
      <c r="M87" s="1">
        <v>0</v>
      </c>
    </row>
    <row r="88" spans="1:13" x14ac:dyDescent="0.3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 s="1">
        <v>1</v>
      </c>
      <c r="K88" s="1">
        <v>0</v>
      </c>
      <c r="L88" s="1">
        <v>79</v>
      </c>
      <c r="M88" s="1">
        <v>0</v>
      </c>
    </row>
    <row r="89" spans="1:13" x14ac:dyDescent="0.3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 s="1">
        <v>1</v>
      </c>
      <c r="K89" s="1">
        <v>0</v>
      </c>
      <c r="L89" s="1">
        <v>79</v>
      </c>
      <c r="M89" s="1">
        <v>0</v>
      </c>
    </row>
    <row r="90" spans="1:13" x14ac:dyDescent="0.3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 s="1">
        <v>1</v>
      </c>
      <c r="K90" s="1">
        <v>0</v>
      </c>
      <c r="L90" s="1">
        <v>79</v>
      </c>
      <c r="M90" s="1">
        <v>0</v>
      </c>
    </row>
    <row r="91" spans="1:13" x14ac:dyDescent="0.3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 s="1">
        <v>1</v>
      </c>
      <c r="K91" s="1">
        <v>0</v>
      </c>
      <c r="L91" s="1">
        <v>79</v>
      </c>
      <c r="M91" s="1">
        <v>0</v>
      </c>
    </row>
    <row r="92" spans="1:13" x14ac:dyDescent="0.3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 s="1">
        <v>1</v>
      </c>
      <c r="K92" s="1">
        <v>1</v>
      </c>
      <c r="L92" s="1">
        <v>80</v>
      </c>
      <c r="M92" s="1">
        <v>0</v>
      </c>
    </row>
    <row r="93" spans="1:13" x14ac:dyDescent="0.3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 s="1">
        <v>1</v>
      </c>
      <c r="K93" s="1">
        <v>0</v>
      </c>
      <c r="L93" s="1">
        <v>80</v>
      </c>
      <c r="M93" s="1">
        <v>0</v>
      </c>
    </row>
    <row r="94" spans="1:13" x14ac:dyDescent="0.3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 s="1">
        <v>0</v>
      </c>
      <c r="K94" s="1">
        <v>0</v>
      </c>
      <c r="L94" s="1">
        <v>82</v>
      </c>
      <c r="M94" s="1">
        <v>0</v>
      </c>
    </row>
    <row r="95" spans="1:13" x14ac:dyDescent="0.3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 s="1">
        <v>1</v>
      </c>
      <c r="K95" s="1">
        <v>0</v>
      </c>
      <c r="L95" s="1">
        <v>82</v>
      </c>
      <c r="M95" s="1">
        <v>1</v>
      </c>
    </row>
    <row r="96" spans="1:13" x14ac:dyDescent="0.3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 s="1">
        <v>0</v>
      </c>
      <c r="K96" s="1">
        <v>0</v>
      </c>
      <c r="L96" s="1">
        <v>83</v>
      </c>
      <c r="M96" s="1">
        <v>0</v>
      </c>
    </row>
    <row r="97" spans="1:13" x14ac:dyDescent="0.3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 s="1">
        <v>1</v>
      </c>
      <c r="K97" s="1">
        <v>0</v>
      </c>
      <c r="L97" s="1">
        <v>83</v>
      </c>
      <c r="M97" s="1">
        <v>0</v>
      </c>
    </row>
    <row r="98" spans="1:13" x14ac:dyDescent="0.3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 s="1">
        <v>1</v>
      </c>
      <c r="K98" s="1">
        <v>0</v>
      </c>
      <c r="L98" s="1">
        <v>83</v>
      </c>
      <c r="M98" s="1">
        <v>0</v>
      </c>
    </row>
    <row r="99" spans="1:13" x14ac:dyDescent="0.3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 s="1">
        <v>0</v>
      </c>
      <c r="K99" s="1">
        <v>0</v>
      </c>
      <c r="L99" s="1">
        <v>85</v>
      </c>
      <c r="M99" s="1">
        <v>0</v>
      </c>
    </row>
    <row r="100" spans="1:13" x14ac:dyDescent="0.3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 s="1">
        <v>0</v>
      </c>
      <c r="K100" s="1">
        <v>0</v>
      </c>
      <c r="L100" s="1">
        <v>85</v>
      </c>
      <c r="M100" s="1">
        <v>0</v>
      </c>
    </row>
    <row r="101" spans="1:13" x14ac:dyDescent="0.3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 s="1">
        <v>0</v>
      </c>
      <c r="K101" s="1">
        <v>0</v>
      </c>
      <c r="L101" s="1">
        <v>86</v>
      </c>
      <c r="M101" s="1">
        <v>0</v>
      </c>
    </row>
    <row r="102" spans="1:13" x14ac:dyDescent="0.3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 s="1">
        <v>1</v>
      </c>
      <c r="K102" s="1">
        <v>0</v>
      </c>
      <c r="L102" s="1">
        <v>87</v>
      </c>
      <c r="M102" s="1">
        <v>0</v>
      </c>
    </row>
    <row r="103" spans="1:13" x14ac:dyDescent="0.3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 s="1">
        <v>1</v>
      </c>
      <c r="K103" s="1">
        <v>0</v>
      </c>
      <c r="L103" s="1">
        <v>87</v>
      </c>
      <c r="M103" s="1">
        <v>0</v>
      </c>
    </row>
    <row r="104" spans="1:13" x14ac:dyDescent="0.3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 s="1">
        <v>1</v>
      </c>
      <c r="K104" s="1">
        <v>1</v>
      </c>
      <c r="L104" s="1">
        <v>87</v>
      </c>
      <c r="M104" s="1">
        <v>0</v>
      </c>
    </row>
    <row r="105" spans="1:13" x14ac:dyDescent="0.3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 s="1">
        <v>1</v>
      </c>
      <c r="K105" s="1">
        <v>1</v>
      </c>
      <c r="L105" s="1">
        <v>87</v>
      </c>
      <c r="M105" s="1">
        <v>0</v>
      </c>
    </row>
    <row r="106" spans="1:13" x14ac:dyDescent="0.3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 s="1">
        <v>0</v>
      </c>
      <c r="K106" s="1">
        <v>0</v>
      </c>
      <c r="L106" s="1">
        <v>87</v>
      </c>
      <c r="M106" s="1">
        <v>0</v>
      </c>
    </row>
    <row r="107" spans="1:13" x14ac:dyDescent="0.3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 s="1">
        <v>0</v>
      </c>
      <c r="K107" s="1">
        <v>1</v>
      </c>
      <c r="L107" s="1">
        <v>88</v>
      </c>
      <c r="M107" s="1">
        <v>1</v>
      </c>
    </row>
    <row r="108" spans="1:13" x14ac:dyDescent="0.3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 s="1">
        <v>1</v>
      </c>
      <c r="K108" s="1">
        <v>0</v>
      </c>
      <c r="L108" s="1">
        <v>88</v>
      </c>
      <c r="M108" s="1">
        <v>0</v>
      </c>
    </row>
    <row r="109" spans="1:13" x14ac:dyDescent="0.3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 s="1">
        <v>1</v>
      </c>
      <c r="K109" s="1">
        <v>0</v>
      </c>
      <c r="L109" s="1">
        <v>88</v>
      </c>
      <c r="M109" s="1">
        <v>0</v>
      </c>
    </row>
    <row r="110" spans="1:13" x14ac:dyDescent="0.3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 s="1">
        <v>1</v>
      </c>
      <c r="K110" s="1">
        <v>1</v>
      </c>
      <c r="L110" s="1">
        <v>88</v>
      </c>
      <c r="M110" s="1">
        <v>0</v>
      </c>
    </row>
    <row r="111" spans="1:13" x14ac:dyDescent="0.3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 s="1">
        <v>1</v>
      </c>
      <c r="K111" s="1">
        <v>1</v>
      </c>
      <c r="L111" s="1">
        <v>88</v>
      </c>
      <c r="M111" s="1">
        <v>0</v>
      </c>
    </row>
    <row r="112" spans="1:13" x14ac:dyDescent="0.3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 s="1">
        <v>1</v>
      </c>
      <c r="K112" s="1">
        <v>1</v>
      </c>
      <c r="L112" s="1">
        <v>90</v>
      </c>
      <c r="M112" s="1">
        <v>1</v>
      </c>
    </row>
    <row r="113" spans="1:13" x14ac:dyDescent="0.3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 s="1">
        <v>1</v>
      </c>
      <c r="K113" s="1">
        <v>1</v>
      </c>
      <c r="L113" s="1">
        <v>90</v>
      </c>
      <c r="M113" s="1">
        <v>0</v>
      </c>
    </row>
    <row r="114" spans="1:13" x14ac:dyDescent="0.3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 s="1">
        <v>1</v>
      </c>
      <c r="K114" s="1">
        <v>0</v>
      </c>
      <c r="L114" s="1">
        <v>90</v>
      </c>
      <c r="M114" s="1">
        <v>0</v>
      </c>
    </row>
    <row r="115" spans="1:13" x14ac:dyDescent="0.3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 s="1">
        <v>0</v>
      </c>
      <c r="K115" s="1">
        <v>0</v>
      </c>
      <c r="L115" s="1">
        <v>90</v>
      </c>
      <c r="M115" s="1">
        <v>1</v>
      </c>
    </row>
    <row r="116" spans="1:13" x14ac:dyDescent="0.3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 s="1">
        <v>1</v>
      </c>
      <c r="K116" s="1">
        <v>0</v>
      </c>
      <c r="L116" s="1">
        <v>91</v>
      </c>
      <c r="M116" s="1">
        <v>0</v>
      </c>
    </row>
    <row r="117" spans="1:13" x14ac:dyDescent="0.3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 s="1">
        <v>0</v>
      </c>
      <c r="K117" s="1">
        <v>0</v>
      </c>
      <c r="L117" s="1">
        <v>91</v>
      </c>
      <c r="M117" s="1">
        <v>0</v>
      </c>
    </row>
    <row r="118" spans="1:13" x14ac:dyDescent="0.3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 s="1">
        <v>0</v>
      </c>
      <c r="K118" s="1">
        <v>0</v>
      </c>
      <c r="L118" s="1">
        <v>94</v>
      </c>
      <c r="M118" s="1">
        <v>0</v>
      </c>
    </row>
    <row r="119" spans="1:13" x14ac:dyDescent="0.3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 s="1">
        <v>0</v>
      </c>
      <c r="K119" s="1">
        <v>0</v>
      </c>
      <c r="L119" s="1">
        <v>94</v>
      </c>
      <c r="M119" s="1">
        <v>0</v>
      </c>
    </row>
    <row r="120" spans="1:13" x14ac:dyDescent="0.3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 s="1">
        <v>0</v>
      </c>
      <c r="K120" s="1">
        <v>0</v>
      </c>
      <c r="L120" s="1">
        <v>94</v>
      </c>
      <c r="M120" s="1">
        <v>0</v>
      </c>
    </row>
    <row r="121" spans="1:13" x14ac:dyDescent="0.3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 s="1">
        <v>0</v>
      </c>
      <c r="K121" s="1">
        <v>0</v>
      </c>
      <c r="L121" s="1">
        <v>95</v>
      </c>
      <c r="M121" s="1">
        <v>1</v>
      </c>
    </row>
    <row r="122" spans="1:13" x14ac:dyDescent="0.3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 s="1">
        <v>1</v>
      </c>
      <c r="K122" s="1">
        <v>1</v>
      </c>
      <c r="L122" s="1">
        <v>95</v>
      </c>
      <c r="M122" s="1">
        <v>0</v>
      </c>
    </row>
    <row r="123" spans="1:13" x14ac:dyDescent="0.3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 s="1">
        <v>0</v>
      </c>
      <c r="K123" s="1">
        <v>0</v>
      </c>
      <c r="L123" s="1">
        <v>95</v>
      </c>
      <c r="M123" s="1">
        <v>0</v>
      </c>
    </row>
    <row r="124" spans="1:13" x14ac:dyDescent="0.3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 s="1">
        <v>0</v>
      </c>
      <c r="K124" s="1">
        <v>0</v>
      </c>
      <c r="L124" s="1">
        <v>95</v>
      </c>
      <c r="M124" s="1">
        <v>0</v>
      </c>
    </row>
    <row r="125" spans="1:13" x14ac:dyDescent="0.3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 s="1">
        <v>0</v>
      </c>
      <c r="K125" s="1">
        <v>0</v>
      </c>
      <c r="L125" s="1">
        <v>95</v>
      </c>
      <c r="M125" s="1">
        <v>0</v>
      </c>
    </row>
    <row r="126" spans="1:13" x14ac:dyDescent="0.3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 s="1">
        <v>1</v>
      </c>
      <c r="K126" s="1">
        <v>0</v>
      </c>
      <c r="L126" s="1">
        <v>96</v>
      </c>
      <c r="M126" s="1">
        <v>1</v>
      </c>
    </row>
    <row r="127" spans="1:13" x14ac:dyDescent="0.3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 s="1">
        <v>0</v>
      </c>
      <c r="K127" s="1">
        <v>0</v>
      </c>
      <c r="L127" s="1">
        <v>97</v>
      </c>
      <c r="M127" s="1">
        <v>0</v>
      </c>
    </row>
    <row r="128" spans="1:13" x14ac:dyDescent="0.3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 s="1">
        <v>0</v>
      </c>
      <c r="K128" s="1">
        <v>0</v>
      </c>
      <c r="L128" s="1">
        <v>100</v>
      </c>
      <c r="M128" s="1">
        <v>1</v>
      </c>
    </row>
    <row r="129" spans="1:13" x14ac:dyDescent="0.3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 s="1">
        <v>0</v>
      </c>
      <c r="K129" s="1">
        <v>0</v>
      </c>
      <c r="L129" s="1">
        <v>104</v>
      </c>
      <c r="M129" s="1">
        <v>0</v>
      </c>
    </row>
    <row r="130" spans="1:13" x14ac:dyDescent="0.3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 s="1">
        <v>1</v>
      </c>
      <c r="K130" s="1">
        <v>1</v>
      </c>
      <c r="L130" s="1">
        <v>104</v>
      </c>
      <c r="M130" s="1">
        <v>0</v>
      </c>
    </row>
    <row r="131" spans="1:13" x14ac:dyDescent="0.3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 s="1">
        <v>1</v>
      </c>
      <c r="K131" s="1">
        <v>0</v>
      </c>
      <c r="L131" s="1">
        <v>105</v>
      </c>
      <c r="M131" s="1">
        <v>0</v>
      </c>
    </row>
    <row r="132" spans="1:13" x14ac:dyDescent="0.3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 s="1">
        <v>1</v>
      </c>
      <c r="K132" s="1">
        <v>1</v>
      </c>
      <c r="L132" s="1">
        <v>106</v>
      </c>
      <c r="M132" s="1">
        <v>0</v>
      </c>
    </row>
    <row r="133" spans="1:13" x14ac:dyDescent="0.3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 s="1">
        <v>1</v>
      </c>
      <c r="K133" s="1">
        <v>0</v>
      </c>
      <c r="L133" s="1">
        <v>107</v>
      </c>
      <c r="M133" s="1">
        <v>0</v>
      </c>
    </row>
    <row r="134" spans="1:13" x14ac:dyDescent="0.3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 s="1">
        <v>0</v>
      </c>
      <c r="K134" s="1">
        <v>0</v>
      </c>
      <c r="L134" s="1">
        <v>107</v>
      </c>
      <c r="M134" s="1">
        <v>0</v>
      </c>
    </row>
    <row r="135" spans="1:13" x14ac:dyDescent="0.3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 s="1">
        <v>1</v>
      </c>
      <c r="K135" s="1">
        <v>1</v>
      </c>
      <c r="L135" s="1">
        <v>107</v>
      </c>
      <c r="M135" s="1">
        <v>0</v>
      </c>
    </row>
    <row r="136" spans="1:13" x14ac:dyDescent="0.3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 s="1">
        <v>1</v>
      </c>
      <c r="K136" s="1">
        <v>1</v>
      </c>
      <c r="L136" s="1">
        <v>107</v>
      </c>
      <c r="M136" s="1">
        <v>0</v>
      </c>
    </row>
    <row r="137" spans="1:13" x14ac:dyDescent="0.3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 s="1">
        <v>1</v>
      </c>
      <c r="K137" s="1">
        <v>0</v>
      </c>
      <c r="L137" s="1">
        <v>107</v>
      </c>
      <c r="M137" s="1">
        <v>0</v>
      </c>
    </row>
    <row r="138" spans="1:13" x14ac:dyDescent="0.3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 s="1">
        <v>0</v>
      </c>
      <c r="K138" s="1">
        <v>0</v>
      </c>
      <c r="L138" s="1">
        <v>107</v>
      </c>
      <c r="M138" s="1">
        <v>0</v>
      </c>
    </row>
    <row r="139" spans="1:13" x14ac:dyDescent="0.3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 s="1">
        <v>1</v>
      </c>
      <c r="K139" s="1">
        <v>0</v>
      </c>
      <c r="L139" s="1">
        <v>108</v>
      </c>
      <c r="M139" s="1">
        <v>0</v>
      </c>
    </row>
    <row r="140" spans="1:13" x14ac:dyDescent="0.3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 s="1">
        <v>0</v>
      </c>
      <c r="K140" s="1">
        <v>0</v>
      </c>
      <c r="L140" s="1">
        <v>108</v>
      </c>
      <c r="M140" s="1">
        <v>0</v>
      </c>
    </row>
    <row r="141" spans="1:13" x14ac:dyDescent="0.3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 s="1">
        <v>1</v>
      </c>
      <c r="K141" s="1">
        <v>0</v>
      </c>
      <c r="L141" s="1">
        <v>108</v>
      </c>
      <c r="M141" s="1">
        <v>0</v>
      </c>
    </row>
    <row r="142" spans="1:13" x14ac:dyDescent="0.3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 s="1">
        <v>1</v>
      </c>
      <c r="K142" s="1">
        <v>0</v>
      </c>
      <c r="L142" s="1">
        <v>109</v>
      </c>
      <c r="M142" s="1">
        <v>1</v>
      </c>
    </row>
    <row r="143" spans="1:13" x14ac:dyDescent="0.3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 s="1">
        <v>0</v>
      </c>
      <c r="K143" s="1">
        <v>0</v>
      </c>
      <c r="L143" s="1">
        <v>109</v>
      </c>
      <c r="M143" s="1">
        <v>0</v>
      </c>
    </row>
    <row r="144" spans="1:13" x14ac:dyDescent="0.3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 s="1">
        <v>0</v>
      </c>
      <c r="K144" s="1">
        <v>0</v>
      </c>
      <c r="L144" s="1">
        <v>109</v>
      </c>
      <c r="M144" s="1">
        <v>0</v>
      </c>
    </row>
    <row r="145" spans="1:13" x14ac:dyDescent="0.3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 s="1">
        <v>0</v>
      </c>
      <c r="K145" s="1">
        <v>0</v>
      </c>
      <c r="L145" s="1">
        <v>110</v>
      </c>
      <c r="M145" s="1">
        <v>0</v>
      </c>
    </row>
    <row r="146" spans="1:13" x14ac:dyDescent="0.3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 s="1">
        <v>1</v>
      </c>
      <c r="K146" s="1">
        <v>1</v>
      </c>
      <c r="L146" s="1">
        <v>111</v>
      </c>
      <c r="M146" s="1">
        <v>1</v>
      </c>
    </row>
    <row r="147" spans="1:13" x14ac:dyDescent="0.3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 s="1">
        <v>1</v>
      </c>
      <c r="K147" s="1">
        <v>1</v>
      </c>
      <c r="L147" s="1">
        <v>112</v>
      </c>
      <c r="M147" s="1">
        <v>0</v>
      </c>
    </row>
    <row r="148" spans="1:13" x14ac:dyDescent="0.3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 s="1">
        <v>1</v>
      </c>
      <c r="K148" s="1">
        <v>1</v>
      </c>
      <c r="L148" s="1">
        <v>112</v>
      </c>
      <c r="M148" s="1">
        <v>0</v>
      </c>
    </row>
    <row r="149" spans="1:13" x14ac:dyDescent="0.3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 s="1">
        <v>1</v>
      </c>
      <c r="K149" s="1">
        <v>0</v>
      </c>
      <c r="L149" s="1">
        <v>113</v>
      </c>
      <c r="M149" s="1">
        <v>0</v>
      </c>
    </row>
    <row r="150" spans="1:13" x14ac:dyDescent="0.3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 s="1">
        <v>1</v>
      </c>
      <c r="K150" s="1">
        <v>0</v>
      </c>
      <c r="L150" s="1">
        <v>113</v>
      </c>
      <c r="M150" s="1">
        <v>1</v>
      </c>
    </row>
    <row r="151" spans="1:13" x14ac:dyDescent="0.3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 s="1">
        <v>1</v>
      </c>
      <c r="K151" s="1">
        <v>0</v>
      </c>
      <c r="L151" s="1">
        <v>115</v>
      </c>
      <c r="M151" s="1">
        <v>0</v>
      </c>
    </row>
    <row r="152" spans="1:13" x14ac:dyDescent="0.3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 s="1">
        <v>0</v>
      </c>
      <c r="K152" s="1">
        <v>0</v>
      </c>
      <c r="L152" s="1">
        <v>115</v>
      </c>
      <c r="M152" s="1">
        <v>1</v>
      </c>
    </row>
    <row r="153" spans="1:13" x14ac:dyDescent="0.3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 s="1">
        <v>1</v>
      </c>
      <c r="K153" s="1">
        <v>0</v>
      </c>
      <c r="L153" s="1">
        <v>117</v>
      </c>
      <c r="M153" s="1">
        <v>0</v>
      </c>
    </row>
    <row r="154" spans="1:13" x14ac:dyDescent="0.3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 s="1">
        <v>1</v>
      </c>
      <c r="K154" s="1">
        <v>1</v>
      </c>
      <c r="L154" s="1">
        <v>118</v>
      </c>
      <c r="M154" s="1">
        <v>0</v>
      </c>
    </row>
    <row r="155" spans="1:13" x14ac:dyDescent="0.3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 s="1">
        <v>1</v>
      </c>
      <c r="K155" s="1">
        <v>1</v>
      </c>
      <c r="L155" s="1">
        <v>119</v>
      </c>
      <c r="M155" s="1">
        <v>0</v>
      </c>
    </row>
    <row r="156" spans="1:13" x14ac:dyDescent="0.3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 s="1">
        <v>0</v>
      </c>
      <c r="K156" s="1">
        <v>0</v>
      </c>
      <c r="L156" s="1">
        <v>120</v>
      </c>
      <c r="M156" s="1">
        <v>0</v>
      </c>
    </row>
    <row r="157" spans="1:13" x14ac:dyDescent="0.3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 s="1">
        <v>1</v>
      </c>
      <c r="K157" s="1">
        <v>0</v>
      </c>
      <c r="L157" s="1">
        <v>120</v>
      </c>
      <c r="M157" s="1">
        <v>0</v>
      </c>
    </row>
    <row r="158" spans="1:13" x14ac:dyDescent="0.3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 s="1">
        <v>0</v>
      </c>
      <c r="K158" s="1">
        <v>0</v>
      </c>
      <c r="L158" s="1">
        <v>120</v>
      </c>
      <c r="M158" s="1">
        <v>0</v>
      </c>
    </row>
    <row r="159" spans="1:13" x14ac:dyDescent="0.3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 s="1">
        <v>1</v>
      </c>
      <c r="K159" s="1">
        <v>1</v>
      </c>
      <c r="L159" s="1">
        <v>120</v>
      </c>
      <c r="M159" s="1">
        <v>0</v>
      </c>
    </row>
    <row r="160" spans="1:13" x14ac:dyDescent="0.3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 s="1">
        <v>1</v>
      </c>
      <c r="K160" s="1">
        <v>0</v>
      </c>
      <c r="L160" s="1">
        <v>121</v>
      </c>
      <c r="M160" s="1">
        <v>0</v>
      </c>
    </row>
    <row r="161" spans="1:13" x14ac:dyDescent="0.3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 s="1">
        <v>1</v>
      </c>
      <c r="K161" s="1">
        <v>1</v>
      </c>
      <c r="L161" s="1">
        <v>121</v>
      </c>
      <c r="M161" s="1">
        <v>0</v>
      </c>
    </row>
    <row r="162" spans="1:13" x14ac:dyDescent="0.3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 s="1">
        <v>1</v>
      </c>
      <c r="K162" s="1">
        <v>0</v>
      </c>
      <c r="L162" s="1">
        <v>121</v>
      </c>
      <c r="M162" s="1">
        <v>0</v>
      </c>
    </row>
    <row r="163" spans="1:13" x14ac:dyDescent="0.3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 s="1">
        <v>1</v>
      </c>
      <c r="K163" s="1">
        <v>1</v>
      </c>
      <c r="L163" s="1">
        <v>121</v>
      </c>
      <c r="M163" s="1">
        <v>0</v>
      </c>
    </row>
    <row r="164" spans="1:13" x14ac:dyDescent="0.3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 s="1">
        <v>1</v>
      </c>
      <c r="K164" s="1">
        <v>1</v>
      </c>
      <c r="L164" s="1">
        <v>123</v>
      </c>
      <c r="M164" s="1">
        <v>0</v>
      </c>
    </row>
    <row r="165" spans="1:13" x14ac:dyDescent="0.3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 s="1">
        <v>0</v>
      </c>
      <c r="K165" s="1">
        <v>0</v>
      </c>
      <c r="L165" s="1">
        <v>126</v>
      </c>
      <c r="M165" s="1">
        <v>1</v>
      </c>
    </row>
    <row r="166" spans="1:13" x14ac:dyDescent="0.3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 s="1">
        <v>1</v>
      </c>
      <c r="K166" s="1">
        <v>0</v>
      </c>
      <c r="L166" s="1">
        <v>129</v>
      </c>
      <c r="M166" s="1">
        <v>1</v>
      </c>
    </row>
    <row r="167" spans="1:13" x14ac:dyDescent="0.3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 s="1">
        <v>0</v>
      </c>
      <c r="K167" s="1">
        <v>0</v>
      </c>
      <c r="L167" s="1">
        <v>130</v>
      </c>
      <c r="M167" s="1">
        <v>1</v>
      </c>
    </row>
    <row r="168" spans="1:13" x14ac:dyDescent="0.3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 s="1">
        <v>1</v>
      </c>
      <c r="K168" s="1">
        <v>1</v>
      </c>
      <c r="L168" s="1">
        <v>134</v>
      </c>
      <c r="M168" s="1">
        <v>0</v>
      </c>
    </row>
    <row r="169" spans="1:13" x14ac:dyDescent="0.3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 s="1">
        <v>1</v>
      </c>
      <c r="K169" s="1">
        <v>0</v>
      </c>
      <c r="L169" s="1">
        <v>135</v>
      </c>
      <c r="M169" s="1">
        <v>1</v>
      </c>
    </row>
    <row r="170" spans="1:13" x14ac:dyDescent="0.3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 s="1">
        <v>0</v>
      </c>
      <c r="K170" s="1">
        <v>0</v>
      </c>
      <c r="L170" s="1">
        <v>140</v>
      </c>
      <c r="M170" s="1">
        <v>0</v>
      </c>
    </row>
    <row r="171" spans="1:13" x14ac:dyDescent="0.3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 s="1">
        <v>0</v>
      </c>
      <c r="K171" s="1">
        <v>0</v>
      </c>
      <c r="L171" s="1">
        <v>145</v>
      </c>
      <c r="M171" s="1">
        <v>0</v>
      </c>
    </row>
    <row r="172" spans="1:13" x14ac:dyDescent="0.3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 s="1">
        <v>1</v>
      </c>
      <c r="K172" s="1">
        <v>1</v>
      </c>
      <c r="L172" s="1">
        <v>145</v>
      </c>
      <c r="M172" s="1">
        <v>0</v>
      </c>
    </row>
    <row r="173" spans="1:13" x14ac:dyDescent="0.3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 s="1">
        <v>1</v>
      </c>
      <c r="K173" s="1">
        <v>1</v>
      </c>
      <c r="L173" s="1">
        <v>146</v>
      </c>
      <c r="M173" s="1">
        <v>0</v>
      </c>
    </row>
    <row r="174" spans="1:13" x14ac:dyDescent="0.3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 s="1">
        <v>1</v>
      </c>
      <c r="K174" s="1">
        <v>1</v>
      </c>
      <c r="L174" s="1">
        <v>146</v>
      </c>
      <c r="M174" s="1">
        <v>0</v>
      </c>
    </row>
    <row r="175" spans="1:13" x14ac:dyDescent="0.3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 s="1">
        <v>1</v>
      </c>
      <c r="K175" s="1">
        <v>0</v>
      </c>
      <c r="L175" s="1">
        <v>146</v>
      </c>
      <c r="M175" s="1">
        <v>0</v>
      </c>
    </row>
    <row r="176" spans="1:13" x14ac:dyDescent="0.3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 s="1">
        <v>1</v>
      </c>
      <c r="K176" s="1">
        <v>1</v>
      </c>
      <c r="L176" s="1">
        <v>146</v>
      </c>
      <c r="M176" s="1">
        <v>0</v>
      </c>
    </row>
    <row r="177" spans="1:13" x14ac:dyDescent="0.3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 s="1">
        <v>1</v>
      </c>
      <c r="K177" s="1">
        <v>1</v>
      </c>
      <c r="L177" s="1">
        <v>146</v>
      </c>
      <c r="M177" s="1">
        <v>0</v>
      </c>
    </row>
    <row r="178" spans="1:13" x14ac:dyDescent="0.3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 s="1">
        <v>1</v>
      </c>
      <c r="K178" s="1">
        <v>1</v>
      </c>
      <c r="L178" s="1">
        <v>147</v>
      </c>
      <c r="M178" s="1">
        <v>0</v>
      </c>
    </row>
    <row r="179" spans="1:13" x14ac:dyDescent="0.3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 s="1">
        <v>0</v>
      </c>
      <c r="K179" s="1">
        <v>0</v>
      </c>
      <c r="L179" s="1">
        <v>147</v>
      </c>
      <c r="M179" s="1">
        <v>0</v>
      </c>
    </row>
    <row r="180" spans="1:13" x14ac:dyDescent="0.3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 s="1">
        <v>1</v>
      </c>
      <c r="K180" s="1">
        <v>0</v>
      </c>
      <c r="L180" s="1">
        <v>147</v>
      </c>
      <c r="M180" s="1">
        <v>0</v>
      </c>
    </row>
    <row r="181" spans="1:13" x14ac:dyDescent="0.3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 s="1">
        <v>1</v>
      </c>
      <c r="K181" s="1">
        <v>1</v>
      </c>
      <c r="L181" s="1">
        <v>147</v>
      </c>
      <c r="M181" s="1">
        <v>0</v>
      </c>
    </row>
    <row r="182" spans="1:13" x14ac:dyDescent="0.3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 s="1">
        <v>1</v>
      </c>
      <c r="K182" s="1">
        <v>0</v>
      </c>
      <c r="L182" s="1">
        <v>148</v>
      </c>
      <c r="M182" s="1">
        <v>0</v>
      </c>
    </row>
    <row r="183" spans="1:13" x14ac:dyDescent="0.3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 s="1">
        <v>1</v>
      </c>
      <c r="K183" s="1">
        <v>1</v>
      </c>
      <c r="L183" s="1">
        <v>150</v>
      </c>
      <c r="M183" s="1">
        <v>1</v>
      </c>
    </row>
    <row r="184" spans="1:13" x14ac:dyDescent="0.3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 s="1">
        <v>1</v>
      </c>
      <c r="K184" s="1">
        <v>1</v>
      </c>
      <c r="L184" s="1">
        <v>154</v>
      </c>
      <c r="M184" s="1">
        <v>1</v>
      </c>
    </row>
    <row r="185" spans="1:13" x14ac:dyDescent="0.3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 s="1">
        <v>1</v>
      </c>
      <c r="K185" s="1">
        <v>0</v>
      </c>
      <c r="L185" s="1">
        <v>162</v>
      </c>
      <c r="M185" s="1">
        <v>1</v>
      </c>
    </row>
    <row r="186" spans="1:13" x14ac:dyDescent="0.3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 s="1">
        <v>1</v>
      </c>
      <c r="K186" s="1">
        <v>1</v>
      </c>
      <c r="L186" s="1">
        <v>170</v>
      </c>
      <c r="M186" s="1">
        <v>1</v>
      </c>
    </row>
    <row r="187" spans="1:13" x14ac:dyDescent="0.3">
      <c r="A187" s="1">
        <v>60.667000000000002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 s="1">
        <v>1</v>
      </c>
      <c r="K187" s="1">
        <v>0</v>
      </c>
      <c r="L187" s="1">
        <v>171</v>
      </c>
      <c r="M187" s="1">
        <v>1</v>
      </c>
    </row>
    <row r="188" spans="1:13" x14ac:dyDescent="0.3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 s="1">
        <v>0</v>
      </c>
      <c r="K188" s="1">
        <v>0</v>
      </c>
      <c r="L188" s="1">
        <v>172</v>
      </c>
      <c r="M188" s="1">
        <v>1</v>
      </c>
    </row>
    <row r="189" spans="1:13" x14ac:dyDescent="0.3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 s="1">
        <v>0</v>
      </c>
      <c r="K189" s="1">
        <v>0</v>
      </c>
      <c r="L189" s="1">
        <v>172</v>
      </c>
      <c r="M189" s="1">
        <v>1</v>
      </c>
    </row>
    <row r="190" spans="1:13" x14ac:dyDescent="0.3">
      <c r="A190" s="1">
        <v>60.667000000000002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 s="1">
        <v>0</v>
      </c>
      <c r="K190" s="1">
        <v>0</v>
      </c>
      <c r="L190" s="1">
        <v>172</v>
      </c>
      <c r="M190" s="1">
        <v>0</v>
      </c>
    </row>
    <row r="191" spans="1:13" x14ac:dyDescent="0.3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 s="1">
        <v>0</v>
      </c>
      <c r="K191" s="1">
        <v>0</v>
      </c>
      <c r="L191" s="1">
        <v>174</v>
      </c>
      <c r="M191" s="1">
        <v>0</v>
      </c>
    </row>
    <row r="192" spans="1:13" x14ac:dyDescent="0.3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 s="1">
        <v>1</v>
      </c>
      <c r="K192" s="1">
        <v>0</v>
      </c>
      <c r="L192" s="1">
        <v>174</v>
      </c>
      <c r="M192" s="1">
        <v>0</v>
      </c>
    </row>
    <row r="193" spans="1:13" x14ac:dyDescent="0.3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 s="1">
        <v>0</v>
      </c>
      <c r="K193" s="1">
        <v>0</v>
      </c>
      <c r="L193" s="1">
        <v>174</v>
      </c>
      <c r="M193" s="1">
        <v>0</v>
      </c>
    </row>
    <row r="194" spans="1:13" x14ac:dyDescent="0.3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 s="1">
        <v>1</v>
      </c>
      <c r="K194" s="1">
        <v>0</v>
      </c>
      <c r="L194" s="1">
        <v>175</v>
      </c>
      <c r="M194" s="1">
        <v>0</v>
      </c>
    </row>
    <row r="195" spans="1:13" x14ac:dyDescent="0.3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 s="1">
        <v>1</v>
      </c>
      <c r="K195" s="1">
        <v>1</v>
      </c>
      <c r="L195" s="1">
        <v>180</v>
      </c>
      <c r="M195" s="1">
        <v>0</v>
      </c>
    </row>
    <row r="196" spans="1:13" x14ac:dyDescent="0.3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 s="1">
        <v>1</v>
      </c>
      <c r="K196" s="1">
        <v>0</v>
      </c>
      <c r="L196" s="1">
        <v>180</v>
      </c>
      <c r="M196" s="1">
        <v>1</v>
      </c>
    </row>
    <row r="197" spans="1:13" x14ac:dyDescent="0.3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 s="1">
        <v>1</v>
      </c>
      <c r="K197" s="1">
        <v>0</v>
      </c>
      <c r="L197" s="1">
        <v>180</v>
      </c>
      <c r="M197" s="1">
        <v>1</v>
      </c>
    </row>
    <row r="198" spans="1:13" x14ac:dyDescent="0.3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 s="1">
        <v>0</v>
      </c>
      <c r="K198" s="1">
        <v>0</v>
      </c>
      <c r="L198" s="1">
        <v>185</v>
      </c>
      <c r="M198" s="1">
        <v>0</v>
      </c>
    </row>
    <row r="199" spans="1:13" x14ac:dyDescent="0.3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 s="1">
        <v>0</v>
      </c>
      <c r="K199" s="1">
        <v>0</v>
      </c>
      <c r="L199" s="1">
        <v>186</v>
      </c>
      <c r="M199" s="1">
        <v>0</v>
      </c>
    </row>
    <row r="200" spans="1:13" x14ac:dyDescent="0.3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 s="1">
        <v>0</v>
      </c>
      <c r="K200" s="1">
        <v>0</v>
      </c>
      <c r="L200" s="1">
        <v>186</v>
      </c>
      <c r="M200" s="1">
        <v>0</v>
      </c>
    </row>
    <row r="201" spans="1:13" x14ac:dyDescent="0.3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 s="1">
        <v>1</v>
      </c>
      <c r="K201" s="1">
        <v>1</v>
      </c>
      <c r="L201" s="1">
        <v>186</v>
      </c>
      <c r="M201" s="1">
        <v>0</v>
      </c>
    </row>
    <row r="202" spans="1:13" x14ac:dyDescent="0.3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 s="1">
        <v>1</v>
      </c>
      <c r="K202" s="1">
        <v>0</v>
      </c>
      <c r="L202" s="1">
        <v>186</v>
      </c>
      <c r="M202" s="1">
        <v>0</v>
      </c>
    </row>
    <row r="203" spans="1:13" x14ac:dyDescent="0.3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 s="1">
        <v>1</v>
      </c>
      <c r="K203" s="1">
        <v>0</v>
      </c>
      <c r="L203" s="1">
        <v>186</v>
      </c>
      <c r="M203" s="1">
        <v>0</v>
      </c>
    </row>
    <row r="204" spans="1:13" x14ac:dyDescent="0.3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 s="1">
        <v>1</v>
      </c>
      <c r="K204" s="1">
        <v>0</v>
      </c>
      <c r="L204" s="1">
        <v>186</v>
      </c>
      <c r="M204" s="1">
        <v>0</v>
      </c>
    </row>
    <row r="205" spans="1:13" x14ac:dyDescent="0.3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 s="1">
        <v>1</v>
      </c>
      <c r="K205" s="1">
        <v>1</v>
      </c>
      <c r="L205" s="1">
        <v>187</v>
      </c>
      <c r="M205" s="1">
        <v>0</v>
      </c>
    </row>
    <row r="206" spans="1:13" x14ac:dyDescent="0.3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 s="1">
        <v>1</v>
      </c>
      <c r="K206" s="1">
        <v>1</v>
      </c>
      <c r="L206" s="1">
        <v>187</v>
      </c>
      <c r="M206" s="1">
        <v>0</v>
      </c>
    </row>
    <row r="207" spans="1:13" x14ac:dyDescent="0.3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 s="1">
        <v>0</v>
      </c>
      <c r="K207" s="1">
        <v>0</v>
      </c>
      <c r="L207" s="1">
        <v>187</v>
      </c>
      <c r="M207" s="1">
        <v>0</v>
      </c>
    </row>
    <row r="208" spans="1:13" x14ac:dyDescent="0.3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 s="1">
        <v>0</v>
      </c>
      <c r="K208" s="1">
        <v>0</v>
      </c>
      <c r="L208" s="1">
        <v>187</v>
      </c>
      <c r="M208" s="1">
        <v>0</v>
      </c>
    </row>
    <row r="209" spans="1:13" x14ac:dyDescent="0.3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 s="1">
        <v>1</v>
      </c>
      <c r="K209" s="1">
        <v>0</v>
      </c>
      <c r="L209" s="1">
        <v>187</v>
      </c>
      <c r="M209" s="1">
        <v>0</v>
      </c>
    </row>
    <row r="210" spans="1:13" x14ac:dyDescent="0.3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 s="1">
        <v>0</v>
      </c>
      <c r="K210" s="1">
        <v>0</v>
      </c>
      <c r="L210" s="1">
        <v>187</v>
      </c>
      <c r="M210" s="1">
        <v>0</v>
      </c>
    </row>
    <row r="211" spans="1:13" x14ac:dyDescent="0.3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 s="1">
        <v>0</v>
      </c>
      <c r="K211" s="1">
        <v>0</v>
      </c>
      <c r="L211" s="1">
        <v>187</v>
      </c>
      <c r="M211" s="1">
        <v>0</v>
      </c>
    </row>
    <row r="212" spans="1:13" x14ac:dyDescent="0.3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 s="1">
        <v>1</v>
      </c>
      <c r="K212" s="1">
        <v>1</v>
      </c>
      <c r="L212" s="1">
        <v>188</v>
      </c>
      <c r="M212" s="1">
        <v>0</v>
      </c>
    </row>
    <row r="213" spans="1:13" x14ac:dyDescent="0.3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 s="1">
        <v>1</v>
      </c>
      <c r="K213" s="1">
        <v>1</v>
      </c>
      <c r="L213" s="1">
        <v>192</v>
      </c>
      <c r="M213" s="1">
        <v>0</v>
      </c>
    </row>
    <row r="214" spans="1:13" x14ac:dyDescent="0.3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 s="1">
        <v>1</v>
      </c>
      <c r="K214" s="1">
        <v>1</v>
      </c>
      <c r="L214" s="1">
        <v>192</v>
      </c>
      <c r="M214" s="1">
        <v>0</v>
      </c>
    </row>
    <row r="215" spans="1:13" x14ac:dyDescent="0.3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 s="1">
        <v>0</v>
      </c>
      <c r="K215" s="1">
        <v>0</v>
      </c>
      <c r="L215" s="1">
        <v>193</v>
      </c>
      <c r="M215" s="1">
        <v>1</v>
      </c>
    </row>
    <row r="216" spans="1:13" x14ac:dyDescent="0.3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 s="1">
        <v>1</v>
      </c>
      <c r="K216" s="1">
        <v>0</v>
      </c>
      <c r="L216" s="1">
        <v>194</v>
      </c>
      <c r="M216" s="1">
        <v>0</v>
      </c>
    </row>
    <row r="217" spans="1:13" x14ac:dyDescent="0.3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 s="1">
        <v>1</v>
      </c>
      <c r="K217" s="1">
        <v>0</v>
      </c>
      <c r="L217" s="1">
        <v>195</v>
      </c>
      <c r="M217" s="1">
        <v>0</v>
      </c>
    </row>
    <row r="218" spans="1:13" x14ac:dyDescent="0.3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 s="1">
        <v>0</v>
      </c>
      <c r="K218" s="1">
        <v>0</v>
      </c>
      <c r="L218" s="1">
        <v>196</v>
      </c>
      <c r="M218" s="1">
        <v>0</v>
      </c>
    </row>
    <row r="219" spans="1:13" x14ac:dyDescent="0.3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 s="1">
        <v>0</v>
      </c>
      <c r="K219" s="1">
        <v>0</v>
      </c>
      <c r="L219" s="1">
        <v>196</v>
      </c>
      <c r="M219" s="1">
        <v>1</v>
      </c>
    </row>
    <row r="220" spans="1:13" x14ac:dyDescent="0.3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 s="1">
        <v>1</v>
      </c>
      <c r="K220" s="1">
        <v>0</v>
      </c>
      <c r="L220" s="1">
        <v>197</v>
      </c>
      <c r="M220" s="1">
        <v>0</v>
      </c>
    </row>
    <row r="221" spans="1:13" x14ac:dyDescent="0.3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 s="1">
        <v>0</v>
      </c>
      <c r="K221" s="1">
        <v>0</v>
      </c>
      <c r="L221" s="1">
        <v>197</v>
      </c>
      <c r="M221" s="1">
        <v>0</v>
      </c>
    </row>
    <row r="222" spans="1:13" x14ac:dyDescent="0.3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 s="1">
        <v>1</v>
      </c>
      <c r="K222" s="1">
        <v>0</v>
      </c>
      <c r="L222" s="1">
        <v>198</v>
      </c>
      <c r="M222" s="1">
        <v>1</v>
      </c>
    </row>
    <row r="223" spans="1:13" x14ac:dyDescent="0.3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 s="1">
        <v>1</v>
      </c>
      <c r="K223" s="1">
        <v>1</v>
      </c>
      <c r="L223" s="1">
        <v>200</v>
      </c>
      <c r="M223" s="1">
        <v>0</v>
      </c>
    </row>
    <row r="224" spans="1:13" x14ac:dyDescent="0.3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 s="1">
        <v>1</v>
      </c>
      <c r="K224" s="1">
        <v>1</v>
      </c>
      <c r="L224" s="1">
        <v>201</v>
      </c>
      <c r="M224" s="1">
        <v>0</v>
      </c>
    </row>
    <row r="225" spans="1:13" x14ac:dyDescent="0.3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 s="1">
        <v>1</v>
      </c>
      <c r="K225" s="1">
        <v>0</v>
      </c>
      <c r="L225" s="1">
        <v>201</v>
      </c>
      <c r="M225" s="1">
        <v>0</v>
      </c>
    </row>
    <row r="226" spans="1:13" x14ac:dyDescent="0.3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 s="1">
        <v>1</v>
      </c>
      <c r="K226" s="1">
        <v>0</v>
      </c>
      <c r="L226" s="1">
        <v>205</v>
      </c>
      <c r="M226" s="1">
        <v>0</v>
      </c>
    </row>
    <row r="227" spans="1:13" x14ac:dyDescent="0.3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 s="1">
        <v>0</v>
      </c>
      <c r="K227" s="1">
        <v>0</v>
      </c>
      <c r="L227" s="1">
        <v>205</v>
      </c>
      <c r="M227" s="1">
        <v>0</v>
      </c>
    </row>
    <row r="228" spans="1:13" x14ac:dyDescent="0.3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 s="1">
        <v>1</v>
      </c>
      <c r="K228" s="1">
        <v>1</v>
      </c>
      <c r="L228" s="1">
        <v>205</v>
      </c>
      <c r="M228" s="1">
        <v>0</v>
      </c>
    </row>
    <row r="229" spans="1:13" x14ac:dyDescent="0.3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 s="1">
        <v>1</v>
      </c>
      <c r="K229" s="1">
        <v>0</v>
      </c>
      <c r="L229" s="1">
        <v>206</v>
      </c>
      <c r="M229" s="1">
        <v>0</v>
      </c>
    </row>
    <row r="230" spans="1:13" x14ac:dyDescent="0.3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 s="1">
        <v>0</v>
      </c>
      <c r="K230" s="1">
        <v>0</v>
      </c>
      <c r="L230" s="1">
        <v>207</v>
      </c>
      <c r="M230" s="1">
        <v>0</v>
      </c>
    </row>
    <row r="231" spans="1:13" x14ac:dyDescent="0.3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 s="1">
        <v>0</v>
      </c>
      <c r="K231" s="1">
        <v>0</v>
      </c>
      <c r="L231" s="1">
        <v>207</v>
      </c>
      <c r="M231" s="1">
        <v>0</v>
      </c>
    </row>
    <row r="232" spans="1:13" x14ac:dyDescent="0.3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 s="1">
        <v>0</v>
      </c>
      <c r="K232" s="1">
        <v>0</v>
      </c>
      <c r="L232" s="1">
        <v>207</v>
      </c>
      <c r="M232" s="1">
        <v>1</v>
      </c>
    </row>
    <row r="233" spans="1:13" x14ac:dyDescent="0.3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 s="1">
        <v>1</v>
      </c>
      <c r="K233" s="1">
        <v>1</v>
      </c>
      <c r="L233" s="1">
        <v>208</v>
      </c>
      <c r="M233" s="1">
        <v>0</v>
      </c>
    </row>
    <row r="234" spans="1:13" x14ac:dyDescent="0.3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 s="1">
        <v>1</v>
      </c>
      <c r="K234" s="1">
        <v>0</v>
      </c>
      <c r="L234" s="1">
        <v>209</v>
      </c>
      <c r="M234" s="1">
        <v>0</v>
      </c>
    </row>
    <row r="235" spans="1:13" x14ac:dyDescent="0.3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 s="1">
        <v>1</v>
      </c>
      <c r="K235" s="1">
        <v>1</v>
      </c>
      <c r="L235" s="1">
        <v>209</v>
      </c>
      <c r="M235" s="1">
        <v>0</v>
      </c>
    </row>
    <row r="236" spans="1:13" x14ac:dyDescent="0.3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 s="1">
        <v>1</v>
      </c>
      <c r="K236" s="1">
        <v>1</v>
      </c>
      <c r="L236" s="1">
        <v>209</v>
      </c>
      <c r="M236" s="1">
        <v>0</v>
      </c>
    </row>
    <row r="237" spans="1:13" x14ac:dyDescent="0.3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 s="1">
        <v>1</v>
      </c>
      <c r="K237" s="1">
        <v>0</v>
      </c>
      <c r="L237" s="1">
        <v>209</v>
      </c>
      <c r="M237" s="1">
        <v>0</v>
      </c>
    </row>
    <row r="238" spans="1:13" x14ac:dyDescent="0.3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 s="1">
        <v>1</v>
      </c>
      <c r="K238" s="1">
        <v>0</v>
      </c>
      <c r="L238" s="1">
        <v>209</v>
      </c>
      <c r="M238" s="1">
        <v>0</v>
      </c>
    </row>
    <row r="239" spans="1:13" x14ac:dyDescent="0.3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 s="1">
        <v>1</v>
      </c>
      <c r="K239" s="1">
        <v>0</v>
      </c>
      <c r="L239" s="1">
        <v>210</v>
      </c>
      <c r="M239" s="1">
        <v>0</v>
      </c>
    </row>
    <row r="240" spans="1:13" x14ac:dyDescent="0.3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 s="1">
        <v>0</v>
      </c>
      <c r="K240" s="1">
        <v>0</v>
      </c>
      <c r="L240" s="1">
        <v>210</v>
      </c>
      <c r="M240" s="1">
        <v>0</v>
      </c>
    </row>
    <row r="241" spans="1:13" x14ac:dyDescent="0.3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 s="1">
        <v>1</v>
      </c>
      <c r="K241" s="1">
        <v>1</v>
      </c>
      <c r="L241" s="1">
        <v>211</v>
      </c>
      <c r="M241" s="1">
        <v>0</v>
      </c>
    </row>
    <row r="242" spans="1:13" x14ac:dyDescent="0.3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 s="1">
        <v>0</v>
      </c>
      <c r="K242" s="1">
        <v>0</v>
      </c>
      <c r="L242" s="1">
        <v>212</v>
      </c>
      <c r="M242" s="1">
        <v>0</v>
      </c>
    </row>
    <row r="243" spans="1:13" x14ac:dyDescent="0.3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 s="1">
        <v>1</v>
      </c>
      <c r="K243" s="1">
        <v>1</v>
      </c>
      <c r="L243" s="1">
        <v>212</v>
      </c>
      <c r="M243" s="1">
        <v>0</v>
      </c>
    </row>
    <row r="244" spans="1:13" x14ac:dyDescent="0.3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 s="1">
        <v>1</v>
      </c>
      <c r="K244" s="1">
        <v>1</v>
      </c>
      <c r="L244" s="1">
        <v>212</v>
      </c>
      <c r="M244" s="1">
        <v>0</v>
      </c>
    </row>
    <row r="245" spans="1:13" x14ac:dyDescent="0.3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 s="1">
        <v>0</v>
      </c>
      <c r="K245" s="1">
        <v>0</v>
      </c>
      <c r="L245" s="1">
        <v>213</v>
      </c>
      <c r="M245" s="1">
        <v>0</v>
      </c>
    </row>
    <row r="246" spans="1:13" x14ac:dyDescent="0.3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 s="1">
        <v>1</v>
      </c>
      <c r="K246" s="1">
        <v>0</v>
      </c>
      <c r="L246" s="1">
        <v>213</v>
      </c>
      <c r="M246" s="1">
        <v>0</v>
      </c>
    </row>
    <row r="247" spans="1:13" x14ac:dyDescent="0.3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 s="1">
        <v>1</v>
      </c>
      <c r="K247" s="1">
        <v>0</v>
      </c>
      <c r="L247" s="1">
        <v>213</v>
      </c>
      <c r="M247" s="1">
        <v>0</v>
      </c>
    </row>
    <row r="248" spans="1:13" x14ac:dyDescent="0.3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 s="1">
        <v>1</v>
      </c>
      <c r="K248" s="1">
        <v>0</v>
      </c>
      <c r="L248" s="1">
        <v>214</v>
      </c>
      <c r="M248" s="1">
        <v>1</v>
      </c>
    </row>
    <row r="249" spans="1:13" x14ac:dyDescent="0.3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 s="1">
        <v>1</v>
      </c>
      <c r="K249" s="1">
        <v>0</v>
      </c>
      <c r="L249" s="1">
        <v>214</v>
      </c>
      <c r="M249" s="1">
        <v>0</v>
      </c>
    </row>
    <row r="250" spans="1:13" x14ac:dyDescent="0.3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 s="1">
        <v>1</v>
      </c>
      <c r="K250" s="1">
        <v>1</v>
      </c>
      <c r="L250" s="1">
        <v>214</v>
      </c>
      <c r="M250" s="1">
        <v>0</v>
      </c>
    </row>
    <row r="251" spans="1:13" x14ac:dyDescent="0.3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 s="1">
        <v>0</v>
      </c>
      <c r="K251" s="1">
        <v>0</v>
      </c>
      <c r="L251" s="1">
        <v>214</v>
      </c>
      <c r="M251" s="1">
        <v>0</v>
      </c>
    </row>
    <row r="252" spans="1:13" x14ac:dyDescent="0.3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 s="1">
        <v>0</v>
      </c>
      <c r="K252" s="1">
        <v>0</v>
      </c>
      <c r="L252" s="1">
        <v>214</v>
      </c>
      <c r="M252" s="1">
        <v>0</v>
      </c>
    </row>
    <row r="253" spans="1:13" x14ac:dyDescent="0.3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 s="1">
        <v>0</v>
      </c>
      <c r="K253" s="1">
        <v>0</v>
      </c>
      <c r="L253" s="1">
        <v>215</v>
      </c>
      <c r="M253" s="1">
        <v>0</v>
      </c>
    </row>
    <row r="254" spans="1:13" x14ac:dyDescent="0.3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 s="1">
        <v>1</v>
      </c>
      <c r="K254" s="1">
        <v>0</v>
      </c>
      <c r="L254" s="1">
        <v>215</v>
      </c>
      <c r="M254" s="1">
        <v>0</v>
      </c>
    </row>
    <row r="255" spans="1:13" x14ac:dyDescent="0.3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 s="1">
        <v>0</v>
      </c>
      <c r="K255" s="1">
        <v>0</v>
      </c>
      <c r="L255" s="1">
        <v>215</v>
      </c>
      <c r="M255" s="1">
        <v>0</v>
      </c>
    </row>
    <row r="256" spans="1:13" x14ac:dyDescent="0.3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 s="1">
        <v>1</v>
      </c>
      <c r="K256" s="1">
        <v>0</v>
      </c>
      <c r="L256" s="1">
        <v>215</v>
      </c>
      <c r="M256" s="1">
        <v>0</v>
      </c>
    </row>
    <row r="257" spans="1:13" x14ac:dyDescent="0.3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 s="1">
        <v>1</v>
      </c>
      <c r="K257" s="1">
        <v>1</v>
      </c>
      <c r="L257" s="1">
        <v>216</v>
      </c>
      <c r="M257" s="1">
        <v>0</v>
      </c>
    </row>
    <row r="258" spans="1:13" x14ac:dyDescent="0.3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 s="1">
        <v>0</v>
      </c>
      <c r="K258" s="1">
        <v>0</v>
      </c>
      <c r="L258" s="1">
        <v>220</v>
      </c>
      <c r="M258" s="1">
        <v>0</v>
      </c>
    </row>
    <row r="259" spans="1:13" x14ac:dyDescent="0.3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 s="1">
        <v>1</v>
      </c>
      <c r="K259" s="1">
        <v>0</v>
      </c>
      <c r="L259" s="1">
        <v>230</v>
      </c>
      <c r="M259" s="1">
        <v>0</v>
      </c>
    </row>
    <row r="260" spans="1:13" x14ac:dyDescent="0.3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 s="1">
        <v>1</v>
      </c>
      <c r="K260" s="1">
        <v>0</v>
      </c>
      <c r="L260" s="1">
        <v>230</v>
      </c>
      <c r="M260" s="1">
        <v>0</v>
      </c>
    </row>
    <row r="261" spans="1:13" x14ac:dyDescent="0.3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 s="1">
        <v>1</v>
      </c>
      <c r="K261" s="1">
        <v>1</v>
      </c>
      <c r="L261" s="1">
        <v>231</v>
      </c>
      <c r="M261" s="1">
        <v>0</v>
      </c>
    </row>
    <row r="262" spans="1:13" x14ac:dyDescent="0.3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 s="1">
        <v>1</v>
      </c>
      <c r="K262" s="1">
        <v>0</v>
      </c>
      <c r="L262" s="1">
        <v>233</v>
      </c>
      <c r="M262" s="1">
        <v>0</v>
      </c>
    </row>
    <row r="263" spans="1:13" x14ac:dyDescent="0.3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 s="1">
        <v>0</v>
      </c>
      <c r="K263" s="1">
        <v>0</v>
      </c>
      <c r="L263" s="1">
        <v>233</v>
      </c>
      <c r="M263" s="1">
        <v>0</v>
      </c>
    </row>
    <row r="264" spans="1:13" x14ac:dyDescent="0.3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 s="1">
        <v>1</v>
      </c>
      <c r="K264" s="1">
        <v>0</v>
      </c>
      <c r="L264" s="1">
        <v>235</v>
      </c>
      <c r="M264" s="1">
        <v>1</v>
      </c>
    </row>
    <row r="265" spans="1:13" x14ac:dyDescent="0.3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 s="1">
        <v>0</v>
      </c>
      <c r="K265" s="1">
        <v>0</v>
      </c>
      <c r="L265" s="1">
        <v>237</v>
      </c>
      <c r="M265" s="1">
        <v>0</v>
      </c>
    </row>
    <row r="266" spans="1:13" x14ac:dyDescent="0.3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 s="1">
        <v>1</v>
      </c>
      <c r="K266" s="1">
        <v>0</v>
      </c>
      <c r="L266" s="1">
        <v>237</v>
      </c>
      <c r="M266" s="1">
        <v>0</v>
      </c>
    </row>
    <row r="267" spans="1:13" x14ac:dyDescent="0.3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 s="1">
        <v>1</v>
      </c>
      <c r="K267" s="1">
        <v>1</v>
      </c>
      <c r="L267" s="1">
        <v>240</v>
      </c>
      <c r="M267" s="1">
        <v>0</v>
      </c>
    </row>
    <row r="268" spans="1:13" x14ac:dyDescent="0.3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 s="1">
        <v>1</v>
      </c>
      <c r="K268" s="1">
        <v>1</v>
      </c>
      <c r="L268" s="1">
        <v>241</v>
      </c>
      <c r="M268" s="1">
        <v>1</v>
      </c>
    </row>
    <row r="269" spans="1:13" x14ac:dyDescent="0.3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 s="1">
        <v>1</v>
      </c>
      <c r="K269" s="1">
        <v>0</v>
      </c>
      <c r="L269" s="1">
        <v>244</v>
      </c>
      <c r="M269" s="1">
        <v>0</v>
      </c>
    </row>
    <row r="270" spans="1:13" x14ac:dyDescent="0.3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 s="1">
        <v>0</v>
      </c>
      <c r="K270" s="1">
        <v>0</v>
      </c>
      <c r="L270" s="1">
        <v>244</v>
      </c>
      <c r="M270" s="1">
        <v>0</v>
      </c>
    </row>
    <row r="271" spans="1:13" x14ac:dyDescent="0.3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 s="1">
        <v>1</v>
      </c>
      <c r="K271" s="1">
        <v>0</v>
      </c>
      <c r="L271" s="1">
        <v>244</v>
      </c>
      <c r="M271" s="1">
        <v>0</v>
      </c>
    </row>
    <row r="272" spans="1:13" x14ac:dyDescent="0.3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 s="1">
        <v>1</v>
      </c>
      <c r="K272" s="1">
        <v>1</v>
      </c>
      <c r="L272" s="1">
        <v>244</v>
      </c>
      <c r="M272" s="1">
        <v>0</v>
      </c>
    </row>
    <row r="273" spans="1:13" x14ac:dyDescent="0.3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 s="1">
        <v>0</v>
      </c>
      <c r="K273" s="1">
        <v>0</v>
      </c>
      <c r="L273" s="1">
        <v>244</v>
      </c>
      <c r="M273" s="1">
        <v>0</v>
      </c>
    </row>
    <row r="274" spans="1:13" x14ac:dyDescent="0.3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 s="1">
        <v>0</v>
      </c>
      <c r="K274" s="1">
        <v>0</v>
      </c>
      <c r="L274" s="1">
        <v>245</v>
      </c>
      <c r="M274" s="1">
        <v>0</v>
      </c>
    </row>
    <row r="275" spans="1:13" x14ac:dyDescent="0.3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 s="1">
        <v>1</v>
      </c>
      <c r="K275" s="1">
        <v>0</v>
      </c>
      <c r="L275" s="1">
        <v>245</v>
      </c>
      <c r="M275" s="1">
        <v>0</v>
      </c>
    </row>
    <row r="276" spans="1:13" x14ac:dyDescent="0.3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 s="1">
        <v>1</v>
      </c>
      <c r="K276" s="1">
        <v>1</v>
      </c>
      <c r="L276" s="1">
        <v>245</v>
      </c>
      <c r="M276" s="1">
        <v>0</v>
      </c>
    </row>
    <row r="277" spans="1:13" x14ac:dyDescent="0.3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 s="1">
        <v>0</v>
      </c>
      <c r="K277" s="1">
        <v>0</v>
      </c>
      <c r="L277" s="1">
        <v>245</v>
      </c>
      <c r="M277" s="1">
        <v>0</v>
      </c>
    </row>
    <row r="278" spans="1:13" x14ac:dyDescent="0.3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 s="1">
        <v>0</v>
      </c>
      <c r="K278" s="1">
        <v>0</v>
      </c>
      <c r="L278" s="1">
        <v>245</v>
      </c>
      <c r="M278" s="1">
        <v>0</v>
      </c>
    </row>
    <row r="279" spans="1:13" x14ac:dyDescent="0.3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 s="1">
        <v>1</v>
      </c>
      <c r="K279" s="1">
        <v>0</v>
      </c>
      <c r="L279" s="1">
        <v>246</v>
      </c>
      <c r="M279" s="1">
        <v>0</v>
      </c>
    </row>
    <row r="280" spans="1:13" x14ac:dyDescent="0.3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 s="1">
        <v>0</v>
      </c>
      <c r="K280" s="1">
        <v>0</v>
      </c>
      <c r="L280" s="1">
        <v>246</v>
      </c>
      <c r="M280" s="1">
        <v>0</v>
      </c>
    </row>
    <row r="281" spans="1:13" x14ac:dyDescent="0.3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 s="1">
        <v>0</v>
      </c>
      <c r="K281" s="1">
        <v>0</v>
      </c>
      <c r="L281" s="1">
        <v>246</v>
      </c>
      <c r="M281" s="1">
        <v>0</v>
      </c>
    </row>
    <row r="282" spans="1:13" x14ac:dyDescent="0.3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 s="1">
        <v>1</v>
      </c>
      <c r="K282" s="1">
        <v>0</v>
      </c>
      <c r="L282" s="1">
        <v>247</v>
      </c>
      <c r="M282" s="1">
        <v>0</v>
      </c>
    </row>
    <row r="283" spans="1:13" x14ac:dyDescent="0.3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 s="1">
        <v>1</v>
      </c>
      <c r="K283" s="1">
        <v>1</v>
      </c>
      <c r="L283" s="1">
        <v>250</v>
      </c>
      <c r="M283" s="1">
        <v>0</v>
      </c>
    </row>
    <row r="284" spans="1:13" x14ac:dyDescent="0.3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 s="1">
        <v>1</v>
      </c>
      <c r="K284" s="1">
        <v>1</v>
      </c>
      <c r="L284" s="1">
        <v>250</v>
      </c>
      <c r="M284" s="1">
        <v>0</v>
      </c>
    </row>
    <row r="285" spans="1:13" x14ac:dyDescent="0.3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 s="1">
        <v>1</v>
      </c>
      <c r="K285" s="1">
        <v>1</v>
      </c>
      <c r="L285" s="1">
        <v>250</v>
      </c>
      <c r="M285" s="1">
        <v>0</v>
      </c>
    </row>
    <row r="286" spans="1:13" x14ac:dyDescent="0.3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 s="1">
        <v>1</v>
      </c>
      <c r="K286" s="1">
        <v>0</v>
      </c>
      <c r="L286" s="1">
        <v>250</v>
      </c>
      <c r="M286" s="1">
        <v>0</v>
      </c>
    </row>
    <row r="287" spans="1:13" x14ac:dyDescent="0.3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 s="1">
        <v>1</v>
      </c>
      <c r="K287" s="1">
        <v>0</v>
      </c>
      <c r="L287" s="1">
        <v>250</v>
      </c>
      <c r="M287" s="1">
        <v>0</v>
      </c>
    </row>
    <row r="288" spans="1:13" x14ac:dyDescent="0.3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 s="1">
        <v>1</v>
      </c>
      <c r="K288" s="1">
        <v>0</v>
      </c>
      <c r="L288" s="1">
        <v>250</v>
      </c>
      <c r="M288" s="1">
        <v>0</v>
      </c>
    </row>
    <row r="289" spans="1:13" x14ac:dyDescent="0.3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 s="1">
        <v>0</v>
      </c>
      <c r="K289" s="1">
        <v>0</v>
      </c>
      <c r="L289" s="1">
        <v>250</v>
      </c>
      <c r="M289" s="1">
        <v>0</v>
      </c>
    </row>
    <row r="290" spans="1:13" x14ac:dyDescent="0.3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 s="1">
        <v>0</v>
      </c>
      <c r="K290" s="1">
        <v>0</v>
      </c>
      <c r="L290" s="1">
        <v>256</v>
      </c>
      <c r="M290" s="1">
        <v>0</v>
      </c>
    </row>
    <row r="291" spans="1:13" x14ac:dyDescent="0.3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 s="1">
        <v>0</v>
      </c>
      <c r="K291" s="1">
        <v>0</v>
      </c>
      <c r="L291" s="1">
        <v>256</v>
      </c>
      <c r="M291" s="1">
        <v>0</v>
      </c>
    </row>
    <row r="292" spans="1:13" x14ac:dyDescent="0.3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 s="1">
        <v>0</v>
      </c>
      <c r="K292" s="1">
        <v>0</v>
      </c>
      <c r="L292" s="1">
        <v>257</v>
      </c>
      <c r="M292" s="1">
        <v>0</v>
      </c>
    </row>
    <row r="293" spans="1:13" x14ac:dyDescent="0.3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 s="1">
        <v>1</v>
      </c>
      <c r="K293" s="1">
        <v>0</v>
      </c>
      <c r="L293" s="1">
        <v>258</v>
      </c>
      <c r="M293" s="1">
        <v>0</v>
      </c>
    </row>
    <row r="294" spans="1:13" x14ac:dyDescent="0.3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 s="1">
        <v>1</v>
      </c>
      <c r="K294" s="1">
        <v>1</v>
      </c>
      <c r="L294" s="1">
        <v>258</v>
      </c>
      <c r="M294" s="1">
        <v>0</v>
      </c>
    </row>
    <row r="295" spans="1:13" x14ac:dyDescent="0.3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 s="1">
        <v>1</v>
      </c>
      <c r="K295" s="1">
        <v>1</v>
      </c>
      <c r="L295" s="1">
        <v>270</v>
      </c>
      <c r="M295" s="1">
        <v>0</v>
      </c>
    </row>
    <row r="296" spans="1:13" x14ac:dyDescent="0.3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 s="1">
        <v>1</v>
      </c>
      <c r="K296" s="1">
        <v>1</v>
      </c>
      <c r="L296" s="1">
        <v>270</v>
      </c>
      <c r="M296" s="1">
        <v>0</v>
      </c>
    </row>
    <row r="297" spans="1:13" x14ac:dyDescent="0.3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 s="1">
        <v>0</v>
      </c>
      <c r="K297" s="1">
        <v>0</v>
      </c>
      <c r="L297" s="1">
        <v>271</v>
      </c>
      <c r="M297" s="1">
        <v>0</v>
      </c>
    </row>
    <row r="298" spans="1:13" x14ac:dyDescent="0.3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 s="1">
        <v>0</v>
      </c>
      <c r="K298" s="1">
        <v>0</v>
      </c>
      <c r="L298" s="1">
        <v>278</v>
      </c>
      <c r="M298" s="1">
        <v>0</v>
      </c>
    </row>
    <row r="299" spans="1:13" x14ac:dyDescent="0.3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 s="1">
        <v>1</v>
      </c>
      <c r="K299" s="1">
        <v>1</v>
      </c>
      <c r="L299" s="1">
        <v>280</v>
      </c>
      <c r="M299" s="1">
        <v>0</v>
      </c>
    </row>
    <row r="300" spans="1:13" x14ac:dyDescent="0.3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 s="1">
        <v>1</v>
      </c>
      <c r="K300" s="1">
        <v>1</v>
      </c>
      <c r="L300" s="1">
        <v>285</v>
      </c>
      <c r="M300" s="1">
        <v>0</v>
      </c>
    </row>
  </sheetData>
  <mergeCells count="2">
    <mergeCell ref="U10:V10"/>
    <mergeCell ref="W10:X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6BF8-5C3B-4DFF-9F4E-1B55D37D357E}">
  <dimension ref="A1:N209"/>
  <sheetViews>
    <sheetView zoomScale="89" workbookViewId="0">
      <selection activeCell="P10" sqref="P10"/>
    </sheetView>
  </sheetViews>
  <sheetFormatPr defaultRowHeight="14.4" x14ac:dyDescent="0.3"/>
  <cols>
    <col min="2" max="2" width="8.33203125" bestFit="1" customWidth="1"/>
    <col min="3" max="3" width="24.21875" bestFit="1" customWidth="1"/>
    <col min="5" max="5" width="16" bestFit="1" customWidth="1"/>
    <col min="6" max="6" width="19.5546875" bestFit="1" customWidth="1"/>
    <col min="8" max="8" width="16.21875" bestFit="1" customWidth="1"/>
    <col min="9" max="9" width="13.77734375" bestFit="1" customWidth="1"/>
    <col min="13" max="13" width="13.5546875" bestFit="1" customWidth="1"/>
  </cols>
  <sheetData>
    <row r="1" spans="1:14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7" t="s">
        <v>124</v>
      </c>
    </row>
    <row r="2" spans="1:14" x14ac:dyDescent="0.3">
      <c r="A2" s="1">
        <v>55</v>
      </c>
      <c r="B2" s="1">
        <v>0</v>
      </c>
      <c r="C2" s="1">
        <v>109</v>
      </c>
      <c r="D2" s="1">
        <v>0</v>
      </c>
      <c r="E2" s="1">
        <v>35</v>
      </c>
      <c r="F2" s="1">
        <v>0</v>
      </c>
      <c r="G2" s="1">
        <v>254000</v>
      </c>
      <c r="H2" s="1">
        <v>1.1000000000000001</v>
      </c>
      <c r="I2" s="1">
        <v>139</v>
      </c>
      <c r="J2" s="1">
        <v>1</v>
      </c>
      <c r="K2" s="1">
        <v>1</v>
      </c>
      <c r="L2" s="1">
        <v>60</v>
      </c>
      <c r="M2" s="1">
        <v>0</v>
      </c>
      <c r="N2">
        <f t="shared" ref="N2:N33" ca="1" si="0">RAND()</f>
        <v>0.661071198966797</v>
      </c>
    </row>
    <row r="3" spans="1:14" x14ac:dyDescent="0.3">
      <c r="A3" s="1">
        <v>80</v>
      </c>
      <c r="B3" s="1">
        <v>0</v>
      </c>
      <c r="C3" s="1">
        <v>776</v>
      </c>
      <c r="D3" s="1">
        <v>1</v>
      </c>
      <c r="E3" s="1">
        <v>38</v>
      </c>
      <c r="F3" s="1">
        <v>1</v>
      </c>
      <c r="G3" s="1">
        <v>192000</v>
      </c>
      <c r="H3" s="1">
        <v>1.3</v>
      </c>
      <c r="I3" s="1">
        <v>135</v>
      </c>
      <c r="J3" s="1">
        <v>0</v>
      </c>
      <c r="K3" s="1">
        <v>0</v>
      </c>
      <c r="L3" s="1">
        <v>130</v>
      </c>
      <c r="M3" s="1">
        <v>1</v>
      </c>
      <c r="N3">
        <f t="shared" ca="1" si="0"/>
        <v>0.87389067475458815</v>
      </c>
    </row>
    <row r="4" spans="1:14" x14ac:dyDescent="0.3">
      <c r="A4" s="1">
        <v>70</v>
      </c>
      <c r="B4" s="1">
        <v>0</v>
      </c>
      <c r="C4" s="1">
        <v>97</v>
      </c>
      <c r="D4" s="1">
        <v>0</v>
      </c>
      <c r="E4" s="1">
        <v>60</v>
      </c>
      <c r="F4" s="1">
        <v>1</v>
      </c>
      <c r="G4" s="1">
        <v>220000</v>
      </c>
      <c r="H4" s="1">
        <v>0.9</v>
      </c>
      <c r="I4" s="1">
        <v>138</v>
      </c>
      <c r="J4" s="1">
        <v>1</v>
      </c>
      <c r="K4" s="1">
        <v>0</v>
      </c>
      <c r="L4" s="1">
        <v>186</v>
      </c>
      <c r="M4" s="1">
        <v>0</v>
      </c>
      <c r="N4">
        <f t="shared" ca="1" si="0"/>
        <v>0.51524174525922528</v>
      </c>
    </row>
    <row r="5" spans="1:14" x14ac:dyDescent="0.3">
      <c r="A5" s="1">
        <v>90</v>
      </c>
      <c r="B5" s="1">
        <v>1</v>
      </c>
      <c r="C5" s="1">
        <v>337</v>
      </c>
      <c r="D5" s="1">
        <v>0</v>
      </c>
      <c r="E5" s="1">
        <v>38</v>
      </c>
      <c r="F5" s="1">
        <v>0</v>
      </c>
      <c r="G5" s="1">
        <v>390000</v>
      </c>
      <c r="H5" s="1">
        <v>0.9</v>
      </c>
      <c r="I5" s="1">
        <v>144</v>
      </c>
      <c r="J5" s="1">
        <v>0</v>
      </c>
      <c r="K5" s="1">
        <v>0</v>
      </c>
      <c r="L5" s="1">
        <v>256</v>
      </c>
      <c r="M5" s="1">
        <v>0</v>
      </c>
      <c r="N5">
        <f t="shared" ca="1" si="0"/>
        <v>0.37370589784905317</v>
      </c>
    </row>
    <row r="6" spans="1:14" x14ac:dyDescent="0.3">
      <c r="A6" s="1">
        <v>50</v>
      </c>
      <c r="B6" s="1">
        <v>0</v>
      </c>
      <c r="C6" s="1">
        <v>2522</v>
      </c>
      <c r="D6" s="1">
        <v>0</v>
      </c>
      <c r="E6" s="1">
        <v>30</v>
      </c>
      <c r="F6" s="1">
        <v>1</v>
      </c>
      <c r="G6" s="1">
        <v>404000</v>
      </c>
      <c r="H6" s="1">
        <v>0.5</v>
      </c>
      <c r="I6" s="1">
        <v>139</v>
      </c>
      <c r="J6" s="1">
        <v>0</v>
      </c>
      <c r="K6" s="1">
        <v>0</v>
      </c>
      <c r="L6" s="1">
        <v>214</v>
      </c>
      <c r="M6" s="1">
        <v>0</v>
      </c>
      <c r="N6">
        <f t="shared" ca="1" si="0"/>
        <v>0.8169519604797536</v>
      </c>
    </row>
    <row r="7" spans="1:14" x14ac:dyDescent="0.3">
      <c r="A7" s="1">
        <v>45</v>
      </c>
      <c r="B7" s="1">
        <v>0</v>
      </c>
      <c r="C7" s="1">
        <v>582</v>
      </c>
      <c r="D7" s="1">
        <v>0</v>
      </c>
      <c r="E7" s="1">
        <v>80</v>
      </c>
      <c r="F7" s="1">
        <v>0</v>
      </c>
      <c r="G7" s="1">
        <v>263358.03000000003</v>
      </c>
      <c r="H7" s="1">
        <v>1.18</v>
      </c>
      <c r="I7" s="1">
        <v>137</v>
      </c>
      <c r="J7" s="1">
        <v>0</v>
      </c>
      <c r="K7" s="1">
        <v>0</v>
      </c>
      <c r="L7" s="1">
        <v>63</v>
      </c>
      <c r="M7" s="1">
        <v>0</v>
      </c>
      <c r="N7">
        <f t="shared" ca="1" si="0"/>
        <v>0.55204974394306683</v>
      </c>
    </row>
    <row r="8" spans="1:14" x14ac:dyDescent="0.3">
      <c r="A8" s="1">
        <v>58</v>
      </c>
      <c r="B8" s="1">
        <v>1</v>
      </c>
      <c r="C8" s="1">
        <v>57</v>
      </c>
      <c r="D8" s="1">
        <v>0</v>
      </c>
      <c r="E8" s="1">
        <v>25</v>
      </c>
      <c r="F8" s="1">
        <v>0</v>
      </c>
      <c r="G8" s="1">
        <v>189000</v>
      </c>
      <c r="H8" s="1">
        <v>1.3</v>
      </c>
      <c r="I8" s="1">
        <v>132</v>
      </c>
      <c r="J8" s="1">
        <v>1</v>
      </c>
      <c r="K8" s="1">
        <v>1</v>
      </c>
      <c r="L8" s="1">
        <v>205</v>
      </c>
      <c r="M8" s="1">
        <v>0</v>
      </c>
      <c r="N8">
        <f t="shared" ca="1" si="0"/>
        <v>0.92634954692033311</v>
      </c>
    </row>
    <row r="9" spans="1:14" x14ac:dyDescent="0.3">
      <c r="A9" s="1">
        <v>90</v>
      </c>
      <c r="B9" s="1">
        <v>1</v>
      </c>
      <c r="C9" s="1">
        <v>47</v>
      </c>
      <c r="D9" s="1">
        <v>0</v>
      </c>
      <c r="E9" s="1">
        <v>40</v>
      </c>
      <c r="F9" s="1">
        <v>1</v>
      </c>
      <c r="G9" s="1">
        <v>204000</v>
      </c>
      <c r="H9" s="1">
        <v>2.1</v>
      </c>
      <c r="I9" s="1">
        <v>132</v>
      </c>
      <c r="J9" s="1">
        <v>1</v>
      </c>
      <c r="K9" s="1">
        <v>1</v>
      </c>
      <c r="L9" s="1">
        <v>8</v>
      </c>
      <c r="M9" s="1">
        <v>1</v>
      </c>
      <c r="N9">
        <f t="shared" ca="1" si="0"/>
        <v>6.4938543869127896E-2</v>
      </c>
    </row>
    <row r="10" spans="1:14" x14ac:dyDescent="0.3">
      <c r="A10" s="1">
        <v>60</v>
      </c>
      <c r="B10" s="1">
        <v>1</v>
      </c>
      <c r="C10" s="1">
        <v>156</v>
      </c>
      <c r="D10" s="1">
        <v>1</v>
      </c>
      <c r="E10" s="1">
        <v>25</v>
      </c>
      <c r="F10" s="1">
        <v>1</v>
      </c>
      <c r="G10" s="1">
        <v>318000</v>
      </c>
      <c r="H10" s="1">
        <v>1.2</v>
      </c>
      <c r="I10" s="1">
        <v>137</v>
      </c>
      <c r="J10" s="1">
        <v>0</v>
      </c>
      <c r="K10" s="1">
        <v>0</v>
      </c>
      <c r="L10" s="1">
        <v>85</v>
      </c>
      <c r="M10" s="1">
        <v>0</v>
      </c>
      <c r="N10">
        <f t="shared" ca="1" si="0"/>
        <v>0.9708093426072979</v>
      </c>
    </row>
    <row r="11" spans="1:14" x14ac:dyDescent="0.3">
      <c r="A11" s="1">
        <v>53</v>
      </c>
      <c r="B11" s="1">
        <v>0</v>
      </c>
      <c r="C11" s="1">
        <v>196</v>
      </c>
      <c r="D11" s="1">
        <v>0</v>
      </c>
      <c r="E11" s="1">
        <v>60</v>
      </c>
      <c r="F11" s="1">
        <v>0</v>
      </c>
      <c r="G11" s="1">
        <v>220000</v>
      </c>
      <c r="H11" s="1">
        <v>0.7</v>
      </c>
      <c r="I11" s="1">
        <v>133</v>
      </c>
      <c r="J11" s="1">
        <v>1</v>
      </c>
      <c r="K11" s="1">
        <v>1</v>
      </c>
      <c r="L11" s="1">
        <v>134</v>
      </c>
      <c r="M11" s="1">
        <v>0</v>
      </c>
      <c r="N11">
        <f t="shared" ca="1" si="0"/>
        <v>0.58104671352621473</v>
      </c>
    </row>
    <row r="12" spans="1:14" x14ac:dyDescent="0.3">
      <c r="A12" s="1">
        <v>70</v>
      </c>
      <c r="B12" s="1">
        <v>1</v>
      </c>
      <c r="C12" s="1">
        <v>171</v>
      </c>
      <c r="D12" s="1">
        <v>0</v>
      </c>
      <c r="E12" s="1">
        <v>60</v>
      </c>
      <c r="F12" s="1">
        <v>1</v>
      </c>
      <c r="G12" s="1">
        <v>176000</v>
      </c>
      <c r="H12" s="1">
        <v>1.1000000000000001</v>
      </c>
      <c r="I12" s="1">
        <v>145</v>
      </c>
      <c r="J12" s="1">
        <v>1</v>
      </c>
      <c r="K12" s="1">
        <v>1</v>
      </c>
      <c r="L12" s="1">
        <v>146</v>
      </c>
      <c r="M12" s="1">
        <v>0</v>
      </c>
      <c r="N12">
        <f t="shared" ca="1" si="0"/>
        <v>0.72004282804566655</v>
      </c>
    </row>
    <row r="13" spans="1:14" x14ac:dyDescent="0.3">
      <c r="A13" s="1">
        <v>85</v>
      </c>
      <c r="B13" s="1">
        <v>0</v>
      </c>
      <c r="C13" s="1">
        <v>129</v>
      </c>
      <c r="D13" s="1">
        <v>0</v>
      </c>
      <c r="E13" s="1">
        <v>60</v>
      </c>
      <c r="F13" s="1">
        <v>0</v>
      </c>
      <c r="G13" s="1">
        <v>306000</v>
      </c>
      <c r="H13" s="1">
        <v>1.2</v>
      </c>
      <c r="I13" s="1">
        <v>132</v>
      </c>
      <c r="J13" s="1">
        <v>1</v>
      </c>
      <c r="K13" s="1">
        <v>1</v>
      </c>
      <c r="L13" s="1">
        <v>90</v>
      </c>
      <c r="M13" s="1">
        <v>1</v>
      </c>
      <c r="N13">
        <f t="shared" ca="1" si="0"/>
        <v>2.2368222260690684E-2</v>
      </c>
    </row>
    <row r="14" spans="1:14" x14ac:dyDescent="0.3">
      <c r="A14" s="1">
        <v>50</v>
      </c>
      <c r="B14" s="1">
        <v>1</v>
      </c>
      <c r="C14" s="1">
        <v>2334</v>
      </c>
      <c r="D14" s="1">
        <v>1</v>
      </c>
      <c r="E14" s="1">
        <v>35</v>
      </c>
      <c r="F14" s="1">
        <v>0</v>
      </c>
      <c r="G14" s="1">
        <v>75000</v>
      </c>
      <c r="H14" s="1">
        <v>0.9</v>
      </c>
      <c r="I14" s="1">
        <v>142</v>
      </c>
      <c r="J14" s="1">
        <v>0</v>
      </c>
      <c r="K14" s="1">
        <v>0</v>
      </c>
      <c r="L14" s="1">
        <v>126</v>
      </c>
      <c r="M14" s="1">
        <v>1</v>
      </c>
      <c r="N14">
        <f t="shared" ca="1" si="0"/>
        <v>0.23535792689709367</v>
      </c>
    </row>
    <row r="15" spans="1:14" x14ac:dyDescent="0.3">
      <c r="A15" s="1">
        <v>72</v>
      </c>
      <c r="B15" s="1">
        <v>0</v>
      </c>
      <c r="C15" s="1">
        <v>364</v>
      </c>
      <c r="D15" s="1">
        <v>1</v>
      </c>
      <c r="E15" s="1">
        <v>20</v>
      </c>
      <c r="F15" s="1">
        <v>1</v>
      </c>
      <c r="G15" s="1">
        <v>254000</v>
      </c>
      <c r="H15" s="1">
        <v>1.3</v>
      </c>
      <c r="I15" s="1">
        <v>136</v>
      </c>
      <c r="J15" s="1">
        <v>1</v>
      </c>
      <c r="K15" s="1">
        <v>1</v>
      </c>
      <c r="L15" s="1">
        <v>59</v>
      </c>
      <c r="M15" s="1">
        <v>1</v>
      </c>
      <c r="N15">
        <f t="shared" ca="1" si="0"/>
        <v>0.76732747938165902</v>
      </c>
    </row>
    <row r="16" spans="1:14" x14ac:dyDescent="0.3">
      <c r="A16" s="1">
        <v>48</v>
      </c>
      <c r="B16" s="1">
        <v>1</v>
      </c>
      <c r="C16" s="1">
        <v>582</v>
      </c>
      <c r="D16" s="1">
        <v>1</v>
      </c>
      <c r="E16" s="1">
        <v>55</v>
      </c>
      <c r="F16" s="1">
        <v>0</v>
      </c>
      <c r="G16" s="1">
        <v>87000</v>
      </c>
      <c r="H16" s="1">
        <v>1.9</v>
      </c>
      <c r="I16" s="1">
        <v>121</v>
      </c>
      <c r="J16" s="1">
        <v>0</v>
      </c>
      <c r="K16" s="1">
        <v>0</v>
      </c>
      <c r="L16" s="1">
        <v>15</v>
      </c>
      <c r="M16" s="1">
        <v>1</v>
      </c>
      <c r="N16">
        <f t="shared" ca="1" si="0"/>
        <v>0.66195049624946189</v>
      </c>
    </row>
    <row r="17" spans="1:14" x14ac:dyDescent="0.3">
      <c r="A17" s="1">
        <v>75</v>
      </c>
      <c r="B17" s="1">
        <v>0</v>
      </c>
      <c r="C17" s="1">
        <v>99</v>
      </c>
      <c r="D17" s="1">
        <v>0</v>
      </c>
      <c r="E17" s="1">
        <v>38</v>
      </c>
      <c r="F17" s="1">
        <v>1</v>
      </c>
      <c r="G17" s="1">
        <v>224000</v>
      </c>
      <c r="H17" s="1">
        <v>2.5</v>
      </c>
      <c r="I17" s="1">
        <v>134</v>
      </c>
      <c r="J17" s="1">
        <v>1</v>
      </c>
      <c r="K17" s="1">
        <v>0</v>
      </c>
      <c r="L17" s="1">
        <v>162</v>
      </c>
      <c r="M17" s="1">
        <v>1</v>
      </c>
      <c r="N17">
        <f t="shared" ca="1" si="0"/>
        <v>0.91046345612291713</v>
      </c>
    </row>
    <row r="18" spans="1:14" x14ac:dyDescent="0.3">
      <c r="A18" s="1">
        <v>70</v>
      </c>
      <c r="B18" s="1">
        <v>1</v>
      </c>
      <c r="C18" s="1">
        <v>143</v>
      </c>
      <c r="D18" s="1">
        <v>0</v>
      </c>
      <c r="E18" s="1">
        <v>60</v>
      </c>
      <c r="F18" s="1">
        <v>0</v>
      </c>
      <c r="G18" s="1">
        <v>351000</v>
      </c>
      <c r="H18" s="1">
        <v>1.3</v>
      </c>
      <c r="I18" s="1">
        <v>137</v>
      </c>
      <c r="J18" s="1">
        <v>0</v>
      </c>
      <c r="K18" s="1">
        <v>0</v>
      </c>
      <c r="L18" s="1">
        <v>90</v>
      </c>
      <c r="M18" s="1">
        <v>1</v>
      </c>
      <c r="N18">
        <f t="shared" ca="1" si="0"/>
        <v>0.83200416171748703</v>
      </c>
    </row>
    <row r="19" spans="1:14" x14ac:dyDescent="0.3">
      <c r="A19" s="1">
        <v>65</v>
      </c>
      <c r="B19" s="1">
        <v>0</v>
      </c>
      <c r="C19" s="1">
        <v>198</v>
      </c>
      <c r="D19" s="1">
        <v>1</v>
      </c>
      <c r="E19" s="1">
        <v>35</v>
      </c>
      <c r="F19" s="1">
        <v>1</v>
      </c>
      <c r="G19" s="1">
        <v>281000</v>
      </c>
      <c r="H19" s="1">
        <v>0.9</v>
      </c>
      <c r="I19" s="1">
        <v>137</v>
      </c>
      <c r="J19" s="1">
        <v>1</v>
      </c>
      <c r="K19" s="1">
        <v>1</v>
      </c>
      <c r="L19" s="1">
        <v>146</v>
      </c>
      <c r="M19" s="1">
        <v>0</v>
      </c>
      <c r="N19">
        <f t="shared" ca="1" si="0"/>
        <v>0.51309788945699453</v>
      </c>
    </row>
    <row r="20" spans="1:14" x14ac:dyDescent="0.3">
      <c r="A20" s="1">
        <v>70</v>
      </c>
      <c r="B20" s="1">
        <v>0</v>
      </c>
      <c r="C20" s="1">
        <v>1202</v>
      </c>
      <c r="D20" s="1">
        <v>0</v>
      </c>
      <c r="E20" s="1">
        <v>50</v>
      </c>
      <c r="F20" s="1">
        <v>1</v>
      </c>
      <c r="G20" s="1">
        <v>358000</v>
      </c>
      <c r="H20" s="1">
        <v>0.9</v>
      </c>
      <c r="I20" s="1">
        <v>141</v>
      </c>
      <c r="J20" s="1">
        <v>0</v>
      </c>
      <c r="K20" s="1">
        <v>0</v>
      </c>
      <c r="L20" s="1">
        <v>196</v>
      </c>
      <c r="M20" s="1">
        <v>0</v>
      </c>
      <c r="N20">
        <f t="shared" ca="1" si="0"/>
        <v>0.11560895825194883</v>
      </c>
    </row>
    <row r="21" spans="1:14" x14ac:dyDescent="0.3">
      <c r="A21" s="1">
        <v>63</v>
      </c>
      <c r="B21" s="1">
        <v>1</v>
      </c>
      <c r="C21" s="1">
        <v>61</v>
      </c>
      <c r="D21" s="1">
        <v>1</v>
      </c>
      <c r="E21" s="1">
        <v>40</v>
      </c>
      <c r="F21" s="1">
        <v>0</v>
      </c>
      <c r="G21" s="1">
        <v>221000</v>
      </c>
      <c r="H21" s="1">
        <v>1.1000000000000001</v>
      </c>
      <c r="I21" s="1">
        <v>140</v>
      </c>
      <c r="J21" s="1">
        <v>0</v>
      </c>
      <c r="K21" s="1">
        <v>0</v>
      </c>
      <c r="L21" s="1">
        <v>86</v>
      </c>
      <c r="M21" s="1">
        <v>0</v>
      </c>
      <c r="N21">
        <f t="shared" ca="1" si="0"/>
        <v>0.19117545116965096</v>
      </c>
    </row>
    <row r="22" spans="1:14" x14ac:dyDescent="0.3">
      <c r="A22" s="1">
        <v>70</v>
      </c>
      <c r="B22" s="1">
        <v>0</v>
      </c>
      <c r="C22" s="1">
        <v>582</v>
      </c>
      <c r="D22" s="1">
        <v>1</v>
      </c>
      <c r="E22" s="1">
        <v>38</v>
      </c>
      <c r="F22" s="1">
        <v>0</v>
      </c>
      <c r="G22" s="1">
        <v>25100</v>
      </c>
      <c r="H22" s="1">
        <v>1.1000000000000001</v>
      </c>
      <c r="I22" s="1">
        <v>140</v>
      </c>
      <c r="J22" s="1">
        <v>1</v>
      </c>
      <c r="K22" s="1">
        <v>0</v>
      </c>
      <c r="L22" s="1">
        <v>246</v>
      </c>
      <c r="M22" s="1">
        <v>0</v>
      </c>
      <c r="N22">
        <f t="shared" ca="1" si="0"/>
        <v>0.52442363786224755</v>
      </c>
    </row>
    <row r="23" spans="1:14" x14ac:dyDescent="0.3">
      <c r="A23" s="1">
        <v>60</v>
      </c>
      <c r="B23" s="1">
        <v>0</v>
      </c>
      <c r="C23" s="1">
        <v>1211</v>
      </c>
      <c r="D23" s="1">
        <v>1</v>
      </c>
      <c r="E23" s="1">
        <v>35</v>
      </c>
      <c r="F23" s="1">
        <v>0</v>
      </c>
      <c r="G23" s="1">
        <v>263358.03000000003</v>
      </c>
      <c r="H23" s="1">
        <v>1.8</v>
      </c>
      <c r="I23" s="1">
        <v>113</v>
      </c>
      <c r="J23" s="1">
        <v>1</v>
      </c>
      <c r="K23" s="1">
        <v>1</v>
      </c>
      <c r="L23" s="1">
        <v>186</v>
      </c>
      <c r="M23" s="1">
        <v>0</v>
      </c>
      <c r="N23">
        <f t="shared" ca="1" si="0"/>
        <v>0.21076850086205412</v>
      </c>
    </row>
    <row r="24" spans="1:14" x14ac:dyDescent="0.3">
      <c r="A24" s="1">
        <v>45</v>
      </c>
      <c r="B24" s="1">
        <v>0</v>
      </c>
      <c r="C24" s="1">
        <v>7702</v>
      </c>
      <c r="D24" s="1">
        <v>1</v>
      </c>
      <c r="E24" s="1">
        <v>25</v>
      </c>
      <c r="F24" s="1">
        <v>1</v>
      </c>
      <c r="G24" s="1">
        <v>390000</v>
      </c>
      <c r="H24" s="1">
        <v>1</v>
      </c>
      <c r="I24" s="1">
        <v>139</v>
      </c>
      <c r="J24" s="1">
        <v>1</v>
      </c>
      <c r="K24" s="1">
        <v>0</v>
      </c>
      <c r="L24" s="1">
        <v>60</v>
      </c>
      <c r="M24" s="1">
        <v>1</v>
      </c>
      <c r="N24">
        <f t="shared" ca="1" si="0"/>
        <v>0.29213209786167682</v>
      </c>
    </row>
    <row r="25" spans="1:14" x14ac:dyDescent="0.3">
      <c r="A25" s="1">
        <v>50</v>
      </c>
      <c r="B25" s="1">
        <v>1</v>
      </c>
      <c r="C25" s="1">
        <v>582</v>
      </c>
      <c r="D25" s="1">
        <v>1</v>
      </c>
      <c r="E25" s="1">
        <v>20</v>
      </c>
      <c r="F25" s="1">
        <v>1</v>
      </c>
      <c r="G25" s="1">
        <v>279000</v>
      </c>
      <c r="H25" s="1">
        <v>1</v>
      </c>
      <c r="I25" s="1">
        <v>134</v>
      </c>
      <c r="J25" s="1">
        <v>0</v>
      </c>
      <c r="K25" s="1">
        <v>0</v>
      </c>
      <c r="L25" s="1">
        <v>186</v>
      </c>
      <c r="M25" s="1">
        <v>0</v>
      </c>
      <c r="N25">
        <f t="shared" ca="1" si="0"/>
        <v>0.26611954049390496</v>
      </c>
    </row>
    <row r="26" spans="1:14" x14ac:dyDescent="0.3">
      <c r="A26" s="1">
        <v>52</v>
      </c>
      <c r="B26" s="1">
        <v>0</v>
      </c>
      <c r="C26" s="1">
        <v>132</v>
      </c>
      <c r="D26" s="1">
        <v>0</v>
      </c>
      <c r="E26" s="1">
        <v>30</v>
      </c>
      <c r="F26" s="1">
        <v>0</v>
      </c>
      <c r="G26" s="1">
        <v>218000</v>
      </c>
      <c r="H26" s="1">
        <v>0.7</v>
      </c>
      <c r="I26" s="1">
        <v>136</v>
      </c>
      <c r="J26" s="1">
        <v>1</v>
      </c>
      <c r="K26" s="1">
        <v>1</v>
      </c>
      <c r="L26" s="1">
        <v>112</v>
      </c>
      <c r="M26" s="1">
        <v>0</v>
      </c>
      <c r="N26">
        <f t="shared" ca="1" si="0"/>
        <v>0.17268769631590419</v>
      </c>
    </row>
    <row r="27" spans="1:14" x14ac:dyDescent="0.3">
      <c r="A27" s="1">
        <v>45</v>
      </c>
      <c r="B27" s="1">
        <v>0</v>
      </c>
      <c r="C27" s="1">
        <v>582</v>
      </c>
      <c r="D27" s="1">
        <v>1</v>
      </c>
      <c r="E27" s="1">
        <v>38</v>
      </c>
      <c r="F27" s="1">
        <v>1</v>
      </c>
      <c r="G27" s="1">
        <v>263358.03000000003</v>
      </c>
      <c r="H27" s="1">
        <v>1.18</v>
      </c>
      <c r="I27" s="1">
        <v>137</v>
      </c>
      <c r="J27" s="1">
        <v>0</v>
      </c>
      <c r="K27" s="1">
        <v>0</v>
      </c>
      <c r="L27" s="1">
        <v>185</v>
      </c>
      <c r="M27" s="1">
        <v>0</v>
      </c>
      <c r="N27">
        <f t="shared" ca="1" si="0"/>
        <v>0.29449638101866071</v>
      </c>
    </row>
    <row r="28" spans="1:14" x14ac:dyDescent="0.3">
      <c r="A28" s="1">
        <v>43</v>
      </c>
      <c r="B28" s="1">
        <v>1</v>
      </c>
      <c r="C28" s="1">
        <v>358</v>
      </c>
      <c r="D28" s="1">
        <v>0</v>
      </c>
      <c r="E28" s="1">
        <v>50</v>
      </c>
      <c r="F28" s="1">
        <v>0</v>
      </c>
      <c r="G28" s="1">
        <v>237000</v>
      </c>
      <c r="H28" s="1">
        <v>1.3</v>
      </c>
      <c r="I28" s="1">
        <v>135</v>
      </c>
      <c r="J28" s="1">
        <v>0</v>
      </c>
      <c r="K28" s="1">
        <v>0</v>
      </c>
      <c r="L28" s="1">
        <v>97</v>
      </c>
      <c r="M28" s="1">
        <v>0</v>
      </c>
      <c r="N28">
        <f t="shared" ca="1" si="0"/>
        <v>0.11580557400824842</v>
      </c>
    </row>
    <row r="29" spans="1:14" x14ac:dyDescent="0.3">
      <c r="A29" s="1">
        <v>60</v>
      </c>
      <c r="B29" s="1">
        <v>0</v>
      </c>
      <c r="C29" s="1">
        <v>59</v>
      </c>
      <c r="D29" s="1">
        <v>0</v>
      </c>
      <c r="E29" s="1">
        <v>25</v>
      </c>
      <c r="F29" s="1">
        <v>1</v>
      </c>
      <c r="G29" s="1">
        <v>212000</v>
      </c>
      <c r="H29" s="1">
        <v>3.5</v>
      </c>
      <c r="I29" s="1">
        <v>136</v>
      </c>
      <c r="J29" s="1">
        <v>1</v>
      </c>
      <c r="K29" s="1">
        <v>1</v>
      </c>
      <c r="L29" s="1">
        <v>187</v>
      </c>
      <c r="M29" s="1">
        <v>0</v>
      </c>
      <c r="N29">
        <f t="shared" ca="1" si="0"/>
        <v>0.14704094146063407</v>
      </c>
    </row>
    <row r="30" spans="1:14" x14ac:dyDescent="0.3">
      <c r="A30" s="1">
        <v>49</v>
      </c>
      <c r="B30" s="1">
        <v>0</v>
      </c>
      <c r="C30" s="1">
        <v>972</v>
      </c>
      <c r="D30" s="1">
        <v>1</v>
      </c>
      <c r="E30" s="1">
        <v>35</v>
      </c>
      <c r="F30" s="1">
        <v>1</v>
      </c>
      <c r="G30" s="1">
        <v>268000</v>
      </c>
      <c r="H30" s="1">
        <v>0.8</v>
      </c>
      <c r="I30" s="1">
        <v>130</v>
      </c>
      <c r="J30" s="1">
        <v>0</v>
      </c>
      <c r="K30" s="1">
        <v>0</v>
      </c>
      <c r="L30" s="1">
        <v>187</v>
      </c>
      <c r="M30" s="1">
        <v>0</v>
      </c>
      <c r="N30">
        <f t="shared" ca="1" si="0"/>
        <v>0.92922774739734315</v>
      </c>
    </row>
    <row r="31" spans="1:14" x14ac:dyDescent="0.3">
      <c r="A31" s="1">
        <v>73</v>
      </c>
      <c r="B31" s="1">
        <v>0</v>
      </c>
      <c r="C31" s="1">
        <v>582</v>
      </c>
      <c r="D31" s="1">
        <v>0</v>
      </c>
      <c r="E31" s="1">
        <v>35</v>
      </c>
      <c r="F31" s="1">
        <v>1</v>
      </c>
      <c r="G31" s="1">
        <v>203000</v>
      </c>
      <c r="H31" s="1">
        <v>1.3</v>
      </c>
      <c r="I31" s="1">
        <v>134</v>
      </c>
      <c r="J31" s="1">
        <v>1</v>
      </c>
      <c r="K31" s="1">
        <v>0</v>
      </c>
      <c r="L31" s="1">
        <v>195</v>
      </c>
      <c r="M31" s="1">
        <v>0</v>
      </c>
      <c r="N31">
        <f t="shared" ca="1" si="0"/>
        <v>0.36161052276144312</v>
      </c>
    </row>
    <row r="32" spans="1:14" x14ac:dyDescent="0.3">
      <c r="A32" s="1">
        <v>75</v>
      </c>
      <c r="B32" s="1">
        <v>0</v>
      </c>
      <c r="C32" s="1">
        <v>582</v>
      </c>
      <c r="D32" s="1">
        <v>0</v>
      </c>
      <c r="E32" s="1">
        <v>20</v>
      </c>
      <c r="F32" s="1">
        <v>1</v>
      </c>
      <c r="G32" s="1">
        <v>265000</v>
      </c>
      <c r="H32" s="1">
        <v>1.9</v>
      </c>
      <c r="I32" s="1">
        <v>130</v>
      </c>
      <c r="J32" s="1">
        <v>1</v>
      </c>
      <c r="K32" s="1">
        <v>0</v>
      </c>
      <c r="L32" s="1">
        <v>4</v>
      </c>
      <c r="M32" s="1">
        <v>1</v>
      </c>
      <c r="N32">
        <f t="shared" ca="1" si="0"/>
        <v>2.2897157074968644E-2</v>
      </c>
    </row>
    <row r="33" spans="1:14" x14ac:dyDescent="0.3">
      <c r="A33" s="1">
        <v>61</v>
      </c>
      <c r="B33" s="1">
        <v>0</v>
      </c>
      <c r="C33" s="1">
        <v>248</v>
      </c>
      <c r="D33" s="1">
        <v>0</v>
      </c>
      <c r="E33" s="1">
        <v>30</v>
      </c>
      <c r="F33" s="1">
        <v>1</v>
      </c>
      <c r="G33" s="1">
        <v>267000</v>
      </c>
      <c r="H33" s="1">
        <v>0.7</v>
      </c>
      <c r="I33" s="1">
        <v>136</v>
      </c>
      <c r="J33" s="1">
        <v>1</v>
      </c>
      <c r="K33" s="1">
        <v>1</v>
      </c>
      <c r="L33" s="1">
        <v>104</v>
      </c>
      <c r="M33" s="1">
        <v>0</v>
      </c>
      <c r="N33">
        <f t="shared" ca="1" si="0"/>
        <v>0.31095267763013767</v>
      </c>
    </row>
    <row r="34" spans="1:14" x14ac:dyDescent="0.3">
      <c r="A34" s="1">
        <v>75</v>
      </c>
      <c r="B34" s="1">
        <v>1</v>
      </c>
      <c r="C34" s="1">
        <v>582</v>
      </c>
      <c r="D34" s="1">
        <v>0</v>
      </c>
      <c r="E34" s="1">
        <v>30</v>
      </c>
      <c r="F34" s="1">
        <v>0</v>
      </c>
      <c r="G34" s="1">
        <v>225000</v>
      </c>
      <c r="H34" s="1">
        <v>1.83</v>
      </c>
      <c r="I34" s="1">
        <v>134</v>
      </c>
      <c r="J34" s="1">
        <v>1</v>
      </c>
      <c r="K34" s="1">
        <v>0</v>
      </c>
      <c r="L34" s="1">
        <v>113</v>
      </c>
      <c r="M34" s="1">
        <v>1</v>
      </c>
      <c r="N34">
        <f t="shared" ref="N34:N65" ca="1" si="1">RAND()</f>
        <v>0.94524766907231039</v>
      </c>
    </row>
    <row r="35" spans="1:14" x14ac:dyDescent="0.3">
      <c r="A35" s="1">
        <v>61</v>
      </c>
      <c r="B35" s="1">
        <v>0</v>
      </c>
      <c r="C35" s="1">
        <v>582</v>
      </c>
      <c r="D35" s="1">
        <v>1</v>
      </c>
      <c r="E35" s="1">
        <v>38</v>
      </c>
      <c r="F35" s="1">
        <v>0</v>
      </c>
      <c r="G35" s="1">
        <v>147000</v>
      </c>
      <c r="H35" s="1">
        <v>1.2</v>
      </c>
      <c r="I35" s="1">
        <v>141</v>
      </c>
      <c r="J35" s="1">
        <v>1</v>
      </c>
      <c r="K35" s="1">
        <v>0</v>
      </c>
      <c r="L35" s="1">
        <v>237</v>
      </c>
      <c r="M35" s="1">
        <v>0</v>
      </c>
      <c r="N35">
        <f t="shared" ca="1" si="1"/>
        <v>0.11409295933191899</v>
      </c>
    </row>
    <row r="36" spans="1:14" x14ac:dyDescent="0.3">
      <c r="A36" s="1">
        <v>55</v>
      </c>
      <c r="B36" s="1">
        <v>0</v>
      </c>
      <c r="C36" s="1">
        <v>1199</v>
      </c>
      <c r="D36" s="1">
        <v>0</v>
      </c>
      <c r="E36" s="1">
        <v>20</v>
      </c>
      <c r="F36" s="1">
        <v>0</v>
      </c>
      <c r="G36" s="1">
        <v>263358.03000000003</v>
      </c>
      <c r="H36" s="1">
        <v>1.83</v>
      </c>
      <c r="I36" s="1">
        <v>134</v>
      </c>
      <c r="J36" s="1">
        <v>1</v>
      </c>
      <c r="K36" s="1">
        <v>1</v>
      </c>
      <c r="L36" s="1">
        <v>241</v>
      </c>
      <c r="M36" s="1">
        <v>1</v>
      </c>
      <c r="N36">
        <f t="shared" ca="1" si="1"/>
        <v>0.61771488649334483</v>
      </c>
    </row>
    <row r="37" spans="1:14" x14ac:dyDescent="0.3">
      <c r="A37" s="1">
        <v>61</v>
      </c>
      <c r="B37" s="1">
        <v>1</v>
      </c>
      <c r="C37" s="1">
        <v>84</v>
      </c>
      <c r="D37" s="1">
        <v>0</v>
      </c>
      <c r="E37" s="1">
        <v>40</v>
      </c>
      <c r="F37" s="1">
        <v>1</v>
      </c>
      <c r="G37" s="1">
        <v>229000</v>
      </c>
      <c r="H37" s="1">
        <v>0.9</v>
      </c>
      <c r="I37" s="1">
        <v>141</v>
      </c>
      <c r="J37" s="1">
        <v>0</v>
      </c>
      <c r="K37" s="1">
        <v>0</v>
      </c>
      <c r="L37" s="1">
        <v>110</v>
      </c>
      <c r="M37" s="1">
        <v>0</v>
      </c>
      <c r="N37">
        <f t="shared" ca="1" si="1"/>
        <v>0.29744484884225597</v>
      </c>
    </row>
    <row r="38" spans="1:14" x14ac:dyDescent="0.3">
      <c r="A38" s="1">
        <v>65</v>
      </c>
      <c r="B38" s="1">
        <v>0</v>
      </c>
      <c r="C38" s="1">
        <v>94</v>
      </c>
      <c r="D38" s="1">
        <v>1</v>
      </c>
      <c r="E38" s="1">
        <v>50</v>
      </c>
      <c r="F38" s="1">
        <v>1</v>
      </c>
      <c r="G38" s="1">
        <v>188000</v>
      </c>
      <c r="H38" s="1">
        <v>1</v>
      </c>
      <c r="I38" s="1">
        <v>140</v>
      </c>
      <c r="J38" s="1">
        <v>1</v>
      </c>
      <c r="K38" s="1">
        <v>0</v>
      </c>
      <c r="L38" s="1">
        <v>29</v>
      </c>
      <c r="M38" s="1">
        <v>1</v>
      </c>
      <c r="N38">
        <f t="shared" ca="1" si="1"/>
        <v>0.48808178012000369</v>
      </c>
    </row>
    <row r="39" spans="1:14" x14ac:dyDescent="0.3">
      <c r="A39" s="1">
        <v>60</v>
      </c>
      <c r="B39" s="1">
        <v>0</v>
      </c>
      <c r="C39" s="1">
        <v>166</v>
      </c>
      <c r="D39" s="1">
        <v>0</v>
      </c>
      <c r="E39" s="1">
        <v>30</v>
      </c>
      <c r="F39" s="1">
        <v>0</v>
      </c>
      <c r="G39" s="1">
        <v>62000</v>
      </c>
      <c r="H39" s="1">
        <v>1.7</v>
      </c>
      <c r="I39" s="1">
        <v>127</v>
      </c>
      <c r="J39" s="1">
        <v>0</v>
      </c>
      <c r="K39" s="1">
        <v>0</v>
      </c>
      <c r="L39" s="1">
        <v>207</v>
      </c>
      <c r="M39" s="1">
        <v>1</v>
      </c>
      <c r="N39">
        <f t="shared" ca="1" si="1"/>
        <v>0.98993301032539538</v>
      </c>
    </row>
    <row r="40" spans="1:14" x14ac:dyDescent="0.3">
      <c r="A40" s="1">
        <v>68</v>
      </c>
      <c r="B40" s="1">
        <v>1</v>
      </c>
      <c r="C40" s="1">
        <v>1021</v>
      </c>
      <c r="D40" s="1">
        <v>1</v>
      </c>
      <c r="E40" s="1">
        <v>35</v>
      </c>
      <c r="F40" s="1">
        <v>0</v>
      </c>
      <c r="G40" s="1">
        <v>271000</v>
      </c>
      <c r="H40" s="1">
        <v>1.1000000000000001</v>
      </c>
      <c r="I40" s="1">
        <v>134</v>
      </c>
      <c r="J40" s="1">
        <v>1</v>
      </c>
      <c r="K40" s="1">
        <v>0</v>
      </c>
      <c r="L40" s="1">
        <v>197</v>
      </c>
      <c r="M40" s="1">
        <v>0</v>
      </c>
      <c r="N40">
        <f t="shared" ca="1" si="1"/>
        <v>0.21733904261732495</v>
      </c>
    </row>
    <row r="41" spans="1:14" x14ac:dyDescent="0.3">
      <c r="A41" s="1">
        <v>55</v>
      </c>
      <c r="B41" s="1">
        <v>0</v>
      </c>
      <c r="C41" s="1">
        <v>336</v>
      </c>
      <c r="D41" s="1">
        <v>0</v>
      </c>
      <c r="E41" s="1">
        <v>45</v>
      </c>
      <c r="F41" s="1">
        <v>1</v>
      </c>
      <c r="G41" s="1">
        <v>324000</v>
      </c>
      <c r="H41" s="1">
        <v>0.9</v>
      </c>
      <c r="I41" s="1">
        <v>140</v>
      </c>
      <c r="J41" s="1">
        <v>0</v>
      </c>
      <c r="K41" s="1">
        <v>0</v>
      </c>
      <c r="L41" s="1">
        <v>74</v>
      </c>
      <c r="M41" s="1">
        <v>0</v>
      </c>
      <c r="N41">
        <f t="shared" ca="1" si="1"/>
        <v>0.8945501657582976</v>
      </c>
    </row>
    <row r="42" spans="1:14" x14ac:dyDescent="0.3">
      <c r="A42" s="1">
        <v>50</v>
      </c>
      <c r="B42" s="1">
        <v>0</v>
      </c>
      <c r="C42" s="1">
        <v>245</v>
      </c>
      <c r="D42" s="1">
        <v>0</v>
      </c>
      <c r="E42" s="1">
        <v>45</v>
      </c>
      <c r="F42" s="1">
        <v>1</v>
      </c>
      <c r="G42" s="1">
        <v>274000</v>
      </c>
      <c r="H42" s="1">
        <v>1</v>
      </c>
      <c r="I42" s="1">
        <v>133</v>
      </c>
      <c r="J42" s="1">
        <v>1</v>
      </c>
      <c r="K42" s="1">
        <v>0</v>
      </c>
      <c r="L42" s="1">
        <v>215</v>
      </c>
      <c r="M42" s="1">
        <v>0</v>
      </c>
      <c r="N42">
        <f t="shared" ca="1" si="1"/>
        <v>0.94742696091516654</v>
      </c>
    </row>
    <row r="43" spans="1:14" x14ac:dyDescent="0.3">
      <c r="A43" s="1">
        <v>60.667000000000002</v>
      </c>
      <c r="B43" s="1">
        <v>1</v>
      </c>
      <c r="C43" s="1">
        <v>151</v>
      </c>
      <c r="D43" s="1">
        <v>1</v>
      </c>
      <c r="E43" s="1">
        <v>40</v>
      </c>
      <c r="F43" s="1">
        <v>1</v>
      </c>
      <c r="G43" s="1">
        <v>201000</v>
      </c>
      <c r="H43" s="1">
        <v>1</v>
      </c>
      <c r="I43" s="1">
        <v>136</v>
      </c>
      <c r="J43" s="1">
        <v>0</v>
      </c>
      <c r="K43" s="1">
        <v>0</v>
      </c>
      <c r="L43" s="1">
        <v>172</v>
      </c>
      <c r="M43" s="1">
        <v>0</v>
      </c>
      <c r="N43">
        <f t="shared" ca="1" si="1"/>
        <v>0.8029241724278644</v>
      </c>
    </row>
    <row r="44" spans="1:14" x14ac:dyDescent="0.3">
      <c r="A44" s="1">
        <v>65</v>
      </c>
      <c r="B44" s="1">
        <v>0</v>
      </c>
      <c r="C44" s="1">
        <v>582</v>
      </c>
      <c r="D44" s="1">
        <v>1</v>
      </c>
      <c r="E44" s="1">
        <v>30</v>
      </c>
      <c r="F44" s="1">
        <v>0</v>
      </c>
      <c r="G44" s="1">
        <v>249000</v>
      </c>
      <c r="H44" s="1">
        <v>1.3</v>
      </c>
      <c r="I44" s="1">
        <v>136</v>
      </c>
      <c r="J44" s="1">
        <v>1</v>
      </c>
      <c r="K44" s="1">
        <v>1</v>
      </c>
      <c r="L44" s="1">
        <v>212</v>
      </c>
      <c r="M44" s="1">
        <v>0</v>
      </c>
      <c r="N44">
        <f t="shared" ca="1" si="1"/>
        <v>0.81805418511976236</v>
      </c>
    </row>
    <row r="45" spans="1:14" x14ac:dyDescent="0.3">
      <c r="A45" s="1">
        <v>52</v>
      </c>
      <c r="B45" s="1">
        <v>0</v>
      </c>
      <c r="C45" s="1">
        <v>3966</v>
      </c>
      <c r="D45" s="1">
        <v>0</v>
      </c>
      <c r="E45" s="1">
        <v>40</v>
      </c>
      <c r="F45" s="1">
        <v>0</v>
      </c>
      <c r="G45" s="1">
        <v>325000</v>
      </c>
      <c r="H45" s="1">
        <v>0.9</v>
      </c>
      <c r="I45" s="1">
        <v>140</v>
      </c>
      <c r="J45" s="1">
        <v>1</v>
      </c>
      <c r="K45" s="1">
        <v>1</v>
      </c>
      <c r="L45" s="1">
        <v>146</v>
      </c>
      <c r="M45" s="1">
        <v>0</v>
      </c>
      <c r="N45">
        <f t="shared" ca="1" si="1"/>
        <v>0.84076796792996322</v>
      </c>
    </row>
    <row r="46" spans="1:14" x14ac:dyDescent="0.3">
      <c r="A46" s="1">
        <v>85</v>
      </c>
      <c r="B46" s="1">
        <v>1</v>
      </c>
      <c r="C46" s="1">
        <v>102</v>
      </c>
      <c r="D46" s="1">
        <v>0</v>
      </c>
      <c r="E46" s="1">
        <v>60</v>
      </c>
      <c r="F46" s="1">
        <v>0</v>
      </c>
      <c r="G46" s="1">
        <v>507000</v>
      </c>
      <c r="H46" s="1">
        <v>3.2</v>
      </c>
      <c r="I46" s="1">
        <v>138</v>
      </c>
      <c r="J46" s="1">
        <v>0</v>
      </c>
      <c r="K46" s="1">
        <v>0</v>
      </c>
      <c r="L46" s="1">
        <v>94</v>
      </c>
      <c r="M46" s="1">
        <v>0</v>
      </c>
      <c r="N46">
        <f t="shared" ca="1" si="1"/>
        <v>0.32582995415589278</v>
      </c>
    </row>
    <row r="47" spans="1:14" x14ac:dyDescent="0.3">
      <c r="A47" s="1">
        <v>70</v>
      </c>
      <c r="B47" s="1">
        <v>0</v>
      </c>
      <c r="C47" s="1">
        <v>582</v>
      </c>
      <c r="D47" s="1">
        <v>0</v>
      </c>
      <c r="E47" s="1">
        <v>40</v>
      </c>
      <c r="F47" s="1">
        <v>0</v>
      </c>
      <c r="G47" s="1">
        <v>51000</v>
      </c>
      <c r="H47" s="1">
        <v>2.7</v>
      </c>
      <c r="I47" s="1">
        <v>136</v>
      </c>
      <c r="J47" s="1">
        <v>1</v>
      </c>
      <c r="K47" s="1">
        <v>1</v>
      </c>
      <c r="L47" s="1">
        <v>250</v>
      </c>
      <c r="M47" s="1">
        <v>0</v>
      </c>
      <c r="N47">
        <f t="shared" ca="1" si="1"/>
        <v>0.79489080215982455</v>
      </c>
    </row>
    <row r="48" spans="1:14" x14ac:dyDescent="0.3">
      <c r="A48" s="1">
        <v>80</v>
      </c>
      <c r="B48" s="1">
        <v>0</v>
      </c>
      <c r="C48" s="1">
        <v>898</v>
      </c>
      <c r="D48" s="1">
        <v>0</v>
      </c>
      <c r="E48" s="1">
        <v>25</v>
      </c>
      <c r="F48" s="1">
        <v>0</v>
      </c>
      <c r="G48" s="1">
        <v>149000</v>
      </c>
      <c r="H48" s="1">
        <v>1.1000000000000001</v>
      </c>
      <c r="I48" s="1">
        <v>144</v>
      </c>
      <c r="J48" s="1">
        <v>1</v>
      </c>
      <c r="K48" s="1">
        <v>1</v>
      </c>
      <c r="L48" s="1">
        <v>87</v>
      </c>
      <c r="M48" s="1">
        <v>0</v>
      </c>
      <c r="N48">
        <f t="shared" ca="1" si="1"/>
        <v>0.54328488594971658</v>
      </c>
    </row>
    <row r="49" spans="1:14" x14ac:dyDescent="0.3">
      <c r="A49" s="1">
        <v>42</v>
      </c>
      <c r="B49" s="1">
        <v>0</v>
      </c>
      <c r="C49" s="1">
        <v>64</v>
      </c>
      <c r="D49" s="1">
        <v>0</v>
      </c>
      <c r="E49" s="1">
        <v>30</v>
      </c>
      <c r="F49" s="1">
        <v>0</v>
      </c>
      <c r="G49" s="1">
        <v>215000</v>
      </c>
      <c r="H49" s="1">
        <v>3.8</v>
      </c>
      <c r="I49" s="1">
        <v>128</v>
      </c>
      <c r="J49" s="1">
        <v>1</v>
      </c>
      <c r="K49" s="1">
        <v>1</v>
      </c>
      <c r="L49" s="1">
        <v>250</v>
      </c>
      <c r="M49" s="1">
        <v>0</v>
      </c>
      <c r="N49">
        <f t="shared" ca="1" si="1"/>
        <v>0.52736338424386875</v>
      </c>
    </row>
    <row r="50" spans="1:14" x14ac:dyDescent="0.3">
      <c r="A50" s="1">
        <v>65</v>
      </c>
      <c r="B50" s="1">
        <v>1</v>
      </c>
      <c r="C50" s="1">
        <v>68</v>
      </c>
      <c r="D50" s="1">
        <v>1</v>
      </c>
      <c r="E50" s="1">
        <v>60</v>
      </c>
      <c r="F50" s="1">
        <v>1</v>
      </c>
      <c r="G50" s="1">
        <v>304000</v>
      </c>
      <c r="H50" s="1">
        <v>0.8</v>
      </c>
      <c r="I50" s="1">
        <v>140</v>
      </c>
      <c r="J50" s="1">
        <v>1</v>
      </c>
      <c r="K50" s="1">
        <v>0</v>
      </c>
      <c r="L50" s="1">
        <v>79</v>
      </c>
      <c r="M50" s="1">
        <v>0</v>
      </c>
      <c r="N50">
        <f t="shared" ca="1" si="1"/>
        <v>0.10853418384117497</v>
      </c>
    </row>
    <row r="51" spans="1:14" x14ac:dyDescent="0.3">
      <c r="A51" s="1">
        <v>50</v>
      </c>
      <c r="B51" s="1">
        <v>0</v>
      </c>
      <c r="C51" s="1">
        <v>1846</v>
      </c>
      <c r="D51" s="1">
        <v>1</v>
      </c>
      <c r="E51" s="1">
        <v>35</v>
      </c>
      <c r="F51" s="1">
        <v>0</v>
      </c>
      <c r="G51" s="1">
        <v>263358.03000000003</v>
      </c>
      <c r="H51" s="1">
        <v>1.18</v>
      </c>
      <c r="I51" s="1">
        <v>137</v>
      </c>
      <c r="J51" s="1">
        <v>1</v>
      </c>
      <c r="K51" s="1">
        <v>1</v>
      </c>
      <c r="L51" s="1">
        <v>119</v>
      </c>
      <c r="M51" s="1">
        <v>0</v>
      </c>
      <c r="N51">
        <f t="shared" ca="1" si="1"/>
        <v>7.0541131841305393E-2</v>
      </c>
    </row>
    <row r="52" spans="1:14" x14ac:dyDescent="0.3">
      <c r="A52" s="1">
        <v>50</v>
      </c>
      <c r="B52" s="1">
        <v>0</v>
      </c>
      <c r="C52" s="1">
        <v>369</v>
      </c>
      <c r="D52" s="1">
        <v>1</v>
      </c>
      <c r="E52" s="1">
        <v>25</v>
      </c>
      <c r="F52" s="1">
        <v>0</v>
      </c>
      <c r="G52" s="1">
        <v>252000</v>
      </c>
      <c r="H52" s="1">
        <v>1.6</v>
      </c>
      <c r="I52" s="1">
        <v>136</v>
      </c>
      <c r="J52" s="1">
        <v>1</v>
      </c>
      <c r="K52" s="1">
        <v>0</v>
      </c>
      <c r="L52" s="1">
        <v>90</v>
      </c>
      <c r="M52" s="1">
        <v>0</v>
      </c>
      <c r="N52">
        <f t="shared" ca="1" si="1"/>
        <v>0.96012111740868877</v>
      </c>
    </row>
    <row r="53" spans="1:14" x14ac:dyDescent="0.3">
      <c r="A53" s="1">
        <v>63</v>
      </c>
      <c r="B53" s="1">
        <v>1</v>
      </c>
      <c r="C53" s="1">
        <v>582</v>
      </c>
      <c r="D53" s="1">
        <v>0</v>
      </c>
      <c r="E53" s="1">
        <v>40</v>
      </c>
      <c r="F53" s="1">
        <v>0</v>
      </c>
      <c r="G53" s="1">
        <v>448000</v>
      </c>
      <c r="H53" s="1">
        <v>0.9</v>
      </c>
      <c r="I53" s="1">
        <v>137</v>
      </c>
      <c r="J53" s="1">
        <v>1</v>
      </c>
      <c r="K53" s="1">
        <v>1</v>
      </c>
      <c r="L53" s="1">
        <v>123</v>
      </c>
      <c r="M53" s="1">
        <v>0</v>
      </c>
      <c r="N53">
        <f t="shared" ca="1" si="1"/>
        <v>0.83574927472999061</v>
      </c>
    </row>
    <row r="54" spans="1:14" x14ac:dyDescent="0.3">
      <c r="A54" s="1">
        <v>54</v>
      </c>
      <c r="B54" s="1">
        <v>1</v>
      </c>
      <c r="C54" s="1">
        <v>427</v>
      </c>
      <c r="D54" s="1">
        <v>0</v>
      </c>
      <c r="E54" s="1">
        <v>70</v>
      </c>
      <c r="F54" s="1">
        <v>1</v>
      </c>
      <c r="G54" s="1">
        <v>151000</v>
      </c>
      <c r="H54" s="1">
        <v>9</v>
      </c>
      <c r="I54" s="1">
        <v>137</v>
      </c>
      <c r="J54" s="1">
        <v>0</v>
      </c>
      <c r="K54" s="1">
        <v>0</v>
      </c>
      <c r="L54" s="1">
        <v>196</v>
      </c>
      <c r="M54" s="1">
        <v>1</v>
      </c>
      <c r="N54">
        <f t="shared" ca="1" si="1"/>
        <v>0.71532932856185283</v>
      </c>
    </row>
    <row r="55" spans="1:14" x14ac:dyDescent="0.3">
      <c r="A55" s="1">
        <v>42</v>
      </c>
      <c r="B55" s="1">
        <v>0</v>
      </c>
      <c r="C55" s="1">
        <v>64</v>
      </c>
      <c r="D55" s="1">
        <v>0</v>
      </c>
      <c r="E55" s="1">
        <v>40</v>
      </c>
      <c r="F55" s="1">
        <v>0</v>
      </c>
      <c r="G55" s="1">
        <v>189000</v>
      </c>
      <c r="H55" s="1">
        <v>0.7</v>
      </c>
      <c r="I55" s="1">
        <v>140</v>
      </c>
      <c r="J55" s="1">
        <v>1</v>
      </c>
      <c r="K55" s="1">
        <v>0</v>
      </c>
      <c r="L55" s="1">
        <v>245</v>
      </c>
      <c r="M55" s="1">
        <v>0</v>
      </c>
      <c r="N55">
        <f t="shared" ca="1" si="1"/>
        <v>0.88887573433749845</v>
      </c>
    </row>
    <row r="56" spans="1:14" x14ac:dyDescent="0.3">
      <c r="A56" s="1">
        <v>54</v>
      </c>
      <c r="B56" s="1">
        <v>0</v>
      </c>
      <c r="C56" s="1">
        <v>582</v>
      </c>
      <c r="D56" s="1">
        <v>1</v>
      </c>
      <c r="E56" s="1">
        <v>38</v>
      </c>
      <c r="F56" s="1">
        <v>0</v>
      </c>
      <c r="G56" s="1">
        <v>264000</v>
      </c>
      <c r="H56" s="1">
        <v>1.8</v>
      </c>
      <c r="I56" s="1">
        <v>134</v>
      </c>
      <c r="J56" s="1">
        <v>1</v>
      </c>
      <c r="K56" s="1">
        <v>0</v>
      </c>
      <c r="L56" s="1">
        <v>213</v>
      </c>
      <c r="M56" s="1">
        <v>0</v>
      </c>
      <c r="N56">
        <f t="shared" ca="1" si="1"/>
        <v>0.52104022750056656</v>
      </c>
    </row>
    <row r="57" spans="1:14" x14ac:dyDescent="0.3">
      <c r="A57" s="1">
        <v>95</v>
      </c>
      <c r="B57" s="1">
        <v>1</v>
      </c>
      <c r="C57" s="1">
        <v>112</v>
      </c>
      <c r="D57" s="1">
        <v>0</v>
      </c>
      <c r="E57" s="1">
        <v>40</v>
      </c>
      <c r="F57" s="1">
        <v>1</v>
      </c>
      <c r="G57" s="1">
        <v>196000</v>
      </c>
      <c r="H57" s="1">
        <v>1</v>
      </c>
      <c r="I57" s="1">
        <v>138</v>
      </c>
      <c r="J57" s="1">
        <v>0</v>
      </c>
      <c r="K57" s="1">
        <v>0</v>
      </c>
      <c r="L57" s="1">
        <v>24</v>
      </c>
      <c r="M57" s="1">
        <v>1</v>
      </c>
      <c r="N57">
        <f t="shared" ca="1" si="1"/>
        <v>0.64737383529909764</v>
      </c>
    </row>
    <row r="58" spans="1:14" x14ac:dyDescent="0.3">
      <c r="A58" s="1">
        <v>80</v>
      </c>
      <c r="B58" s="1">
        <v>1</v>
      </c>
      <c r="C58" s="1">
        <v>123</v>
      </c>
      <c r="D58" s="1">
        <v>0</v>
      </c>
      <c r="E58" s="1">
        <v>35</v>
      </c>
      <c r="F58" s="1">
        <v>1</v>
      </c>
      <c r="G58" s="1">
        <v>388000</v>
      </c>
      <c r="H58" s="1">
        <v>9.4</v>
      </c>
      <c r="I58" s="1">
        <v>133</v>
      </c>
      <c r="J58" s="1">
        <v>1</v>
      </c>
      <c r="K58" s="1">
        <v>1</v>
      </c>
      <c r="L58" s="1">
        <v>10</v>
      </c>
      <c r="M58" s="1">
        <v>1</v>
      </c>
      <c r="N58">
        <f t="shared" ca="1" si="1"/>
        <v>9.1398151416549611E-3</v>
      </c>
    </row>
    <row r="59" spans="1:14" x14ac:dyDescent="0.3">
      <c r="A59" s="1">
        <v>70</v>
      </c>
      <c r="B59" s="1">
        <v>0</v>
      </c>
      <c r="C59" s="1">
        <v>232</v>
      </c>
      <c r="D59" s="1">
        <v>0</v>
      </c>
      <c r="E59" s="1">
        <v>30</v>
      </c>
      <c r="F59" s="1">
        <v>0</v>
      </c>
      <c r="G59" s="1">
        <v>173000</v>
      </c>
      <c r="H59" s="1">
        <v>1.2</v>
      </c>
      <c r="I59" s="1">
        <v>132</v>
      </c>
      <c r="J59" s="1">
        <v>1</v>
      </c>
      <c r="K59" s="1">
        <v>0</v>
      </c>
      <c r="L59" s="1">
        <v>210</v>
      </c>
      <c r="M59" s="1">
        <v>0</v>
      </c>
      <c r="N59">
        <f t="shared" ca="1" si="1"/>
        <v>0.49135283967222376</v>
      </c>
    </row>
    <row r="60" spans="1:14" x14ac:dyDescent="0.3">
      <c r="A60" s="1">
        <v>75</v>
      </c>
      <c r="B60" s="1">
        <v>1</v>
      </c>
      <c r="C60" s="1">
        <v>246</v>
      </c>
      <c r="D60" s="1">
        <v>0</v>
      </c>
      <c r="E60" s="1">
        <v>15</v>
      </c>
      <c r="F60" s="1">
        <v>0</v>
      </c>
      <c r="G60" s="1">
        <v>127000</v>
      </c>
      <c r="H60" s="1">
        <v>1.2</v>
      </c>
      <c r="I60" s="1">
        <v>137</v>
      </c>
      <c r="J60" s="1">
        <v>1</v>
      </c>
      <c r="K60" s="1">
        <v>0</v>
      </c>
      <c r="L60" s="1">
        <v>10</v>
      </c>
      <c r="M60" s="1">
        <v>1</v>
      </c>
      <c r="N60">
        <f t="shared" ca="1" si="1"/>
        <v>0.37167813449848697</v>
      </c>
    </row>
    <row r="61" spans="1:14" x14ac:dyDescent="0.3">
      <c r="A61" s="1">
        <v>66</v>
      </c>
      <c r="B61" s="1">
        <v>1</v>
      </c>
      <c r="C61" s="1">
        <v>68</v>
      </c>
      <c r="D61" s="1">
        <v>1</v>
      </c>
      <c r="E61" s="1">
        <v>38</v>
      </c>
      <c r="F61" s="1">
        <v>1</v>
      </c>
      <c r="G61" s="1">
        <v>162000</v>
      </c>
      <c r="H61" s="1">
        <v>1</v>
      </c>
      <c r="I61" s="1">
        <v>136</v>
      </c>
      <c r="J61" s="1">
        <v>0</v>
      </c>
      <c r="K61" s="1">
        <v>0</v>
      </c>
      <c r="L61" s="1">
        <v>95</v>
      </c>
      <c r="M61" s="1">
        <v>0</v>
      </c>
      <c r="N61">
        <f t="shared" ca="1" si="1"/>
        <v>3.4193854785579902E-2</v>
      </c>
    </row>
    <row r="62" spans="1:14" x14ac:dyDescent="0.3">
      <c r="A62" s="1">
        <v>70</v>
      </c>
      <c r="B62" s="1">
        <v>0</v>
      </c>
      <c r="C62" s="1">
        <v>122</v>
      </c>
      <c r="D62" s="1">
        <v>1</v>
      </c>
      <c r="E62" s="1">
        <v>45</v>
      </c>
      <c r="F62" s="1">
        <v>1</v>
      </c>
      <c r="G62" s="1">
        <v>284000</v>
      </c>
      <c r="H62" s="1">
        <v>1.3</v>
      </c>
      <c r="I62" s="1">
        <v>136</v>
      </c>
      <c r="J62" s="1">
        <v>1</v>
      </c>
      <c r="K62" s="1">
        <v>1</v>
      </c>
      <c r="L62" s="1">
        <v>26</v>
      </c>
      <c r="M62" s="1">
        <v>1</v>
      </c>
      <c r="N62">
        <f t="shared" ca="1" si="1"/>
        <v>0.15188091753419686</v>
      </c>
    </row>
    <row r="63" spans="1:14" x14ac:dyDescent="0.3">
      <c r="A63" s="1">
        <v>42</v>
      </c>
      <c r="B63" s="1">
        <v>0</v>
      </c>
      <c r="C63" s="1">
        <v>5209</v>
      </c>
      <c r="D63" s="1">
        <v>0</v>
      </c>
      <c r="E63" s="1">
        <v>30</v>
      </c>
      <c r="F63" s="1">
        <v>0</v>
      </c>
      <c r="G63" s="1">
        <v>226000</v>
      </c>
      <c r="H63" s="1">
        <v>1</v>
      </c>
      <c r="I63" s="1">
        <v>140</v>
      </c>
      <c r="J63" s="1">
        <v>1</v>
      </c>
      <c r="K63" s="1">
        <v>1</v>
      </c>
      <c r="L63" s="1">
        <v>87</v>
      </c>
      <c r="M63" s="1">
        <v>0</v>
      </c>
      <c r="N63">
        <f t="shared" ca="1" si="1"/>
        <v>0.95176541851444507</v>
      </c>
    </row>
    <row r="64" spans="1:14" x14ac:dyDescent="0.3">
      <c r="A64" s="1">
        <v>60</v>
      </c>
      <c r="B64" s="1">
        <v>1</v>
      </c>
      <c r="C64" s="1">
        <v>95</v>
      </c>
      <c r="D64" s="1">
        <v>0</v>
      </c>
      <c r="E64" s="1">
        <v>60</v>
      </c>
      <c r="F64" s="1">
        <v>0</v>
      </c>
      <c r="G64" s="1">
        <v>337000</v>
      </c>
      <c r="H64" s="1">
        <v>1</v>
      </c>
      <c r="I64" s="1">
        <v>138</v>
      </c>
      <c r="J64" s="1">
        <v>1</v>
      </c>
      <c r="K64" s="1">
        <v>1</v>
      </c>
      <c r="L64" s="1">
        <v>146</v>
      </c>
      <c r="M64" s="1">
        <v>0</v>
      </c>
      <c r="N64">
        <f t="shared" ca="1" si="1"/>
        <v>0.58015853714719556</v>
      </c>
    </row>
    <row r="65" spans="1:14" x14ac:dyDescent="0.3">
      <c r="A65" s="1">
        <v>70</v>
      </c>
      <c r="B65" s="1">
        <v>1</v>
      </c>
      <c r="C65" s="1">
        <v>69</v>
      </c>
      <c r="D65" s="1">
        <v>1</v>
      </c>
      <c r="E65" s="1">
        <v>50</v>
      </c>
      <c r="F65" s="1">
        <v>1</v>
      </c>
      <c r="G65" s="1">
        <v>351000</v>
      </c>
      <c r="H65" s="1">
        <v>1</v>
      </c>
      <c r="I65" s="1">
        <v>134</v>
      </c>
      <c r="J65" s="1">
        <v>0</v>
      </c>
      <c r="K65" s="1">
        <v>0</v>
      </c>
      <c r="L65" s="1">
        <v>44</v>
      </c>
      <c r="M65" s="1">
        <v>1</v>
      </c>
      <c r="N65">
        <f t="shared" ca="1" si="1"/>
        <v>7.5955349421977791E-2</v>
      </c>
    </row>
    <row r="66" spans="1:14" x14ac:dyDescent="0.3">
      <c r="A66" s="1">
        <v>70</v>
      </c>
      <c r="B66" s="1">
        <v>0</v>
      </c>
      <c r="C66" s="1">
        <v>161</v>
      </c>
      <c r="D66" s="1">
        <v>0</v>
      </c>
      <c r="E66" s="1">
        <v>25</v>
      </c>
      <c r="F66" s="1">
        <v>0</v>
      </c>
      <c r="G66" s="1">
        <v>244000</v>
      </c>
      <c r="H66" s="1">
        <v>1.2</v>
      </c>
      <c r="I66" s="1">
        <v>142</v>
      </c>
      <c r="J66" s="1">
        <v>0</v>
      </c>
      <c r="K66" s="1">
        <v>0</v>
      </c>
      <c r="L66" s="1">
        <v>66</v>
      </c>
      <c r="M66" s="1">
        <v>1</v>
      </c>
      <c r="N66">
        <f t="shared" ref="N66:N90" ca="1" si="2">RAND()</f>
        <v>0.68422967101751808</v>
      </c>
    </row>
    <row r="67" spans="1:14" x14ac:dyDescent="0.3">
      <c r="A67" s="1">
        <v>70</v>
      </c>
      <c r="B67" s="1">
        <v>0</v>
      </c>
      <c r="C67" s="1">
        <v>2695</v>
      </c>
      <c r="D67" s="1">
        <v>1</v>
      </c>
      <c r="E67" s="1">
        <v>40</v>
      </c>
      <c r="F67" s="1">
        <v>0</v>
      </c>
      <c r="G67" s="1">
        <v>241000</v>
      </c>
      <c r="H67" s="1">
        <v>1</v>
      </c>
      <c r="I67" s="1">
        <v>137</v>
      </c>
      <c r="J67" s="1">
        <v>1</v>
      </c>
      <c r="K67" s="1">
        <v>0</v>
      </c>
      <c r="L67" s="1">
        <v>247</v>
      </c>
      <c r="M67" s="1">
        <v>0</v>
      </c>
      <c r="N67">
        <f t="shared" ca="1" si="2"/>
        <v>0.66806849872302376</v>
      </c>
    </row>
    <row r="68" spans="1:14" x14ac:dyDescent="0.3">
      <c r="A68" s="1">
        <v>65</v>
      </c>
      <c r="B68" s="1">
        <v>1</v>
      </c>
      <c r="C68" s="1">
        <v>335</v>
      </c>
      <c r="D68" s="1">
        <v>0</v>
      </c>
      <c r="E68" s="1">
        <v>35</v>
      </c>
      <c r="F68" s="1">
        <v>1</v>
      </c>
      <c r="G68" s="1">
        <v>235000</v>
      </c>
      <c r="H68" s="1">
        <v>0.8</v>
      </c>
      <c r="I68" s="1">
        <v>136</v>
      </c>
      <c r="J68" s="1">
        <v>0</v>
      </c>
      <c r="K68" s="1">
        <v>0</v>
      </c>
      <c r="L68" s="1">
        <v>120</v>
      </c>
      <c r="M68" s="1">
        <v>0</v>
      </c>
      <c r="N68">
        <f t="shared" ca="1" si="2"/>
        <v>0.95937162937692788</v>
      </c>
    </row>
    <row r="69" spans="1:14" x14ac:dyDescent="0.3">
      <c r="A69" s="1">
        <v>59</v>
      </c>
      <c r="B69" s="1">
        <v>1</v>
      </c>
      <c r="C69" s="1">
        <v>129</v>
      </c>
      <c r="D69" s="1">
        <v>0</v>
      </c>
      <c r="E69" s="1">
        <v>45</v>
      </c>
      <c r="F69" s="1">
        <v>1</v>
      </c>
      <c r="G69" s="1">
        <v>362000</v>
      </c>
      <c r="H69" s="1">
        <v>1.1000000000000001</v>
      </c>
      <c r="I69" s="1">
        <v>139</v>
      </c>
      <c r="J69" s="1">
        <v>1</v>
      </c>
      <c r="K69" s="1">
        <v>1</v>
      </c>
      <c r="L69" s="1">
        <v>121</v>
      </c>
      <c r="M69" s="1">
        <v>0</v>
      </c>
      <c r="N69">
        <f t="shared" ca="1" si="2"/>
        <v>0.53272538727165852</v>
      </c>
    </row>
    <row r="70" spans="1:14" x14ac:dyDescent="0.3">
      <c r="A70" s="1">
        <v>65</v>
      </c>
      <c r="B70" s="1">
        <v>0</v>
      </c>
      <c r="C70" s="1">
        <v>326</v>
      </c>
      <c r="D70" s="1">
        <v>0</v>
      </c>
      <c r="E70" s="1">
        <v>38</v>
      </c>
      <c r="F70" s="1">
        <v>0</v>
      </c>
      <c r="G70" s="1">
        <v>294000</v>
      </c>
      <c r="H70" s="1">
        <v>1.7</v>
      </c>
      <c r="I70" s="1">
        <v>139</v>
      </c>
      <c r="J70" s="1">
        <v>0</v>
      </c>
      <c r="K70" s="1">
        <v>0</v>
      </c>
      <c r="L70" s="1">
        <v>220</v>
      </c>
      <c r="M70" s="1">
        <v>0</v>
      </c>
      <c r="N70">
        <f t="shared" ca="1" si="2"/>
        <v>0.62989783274669076</v>
      </c>
    </row>
    <row r="71" spans="1:14" x14ac:dyDescent="0.3">
      <c r="A71" s="1">
        <v>55</v>
      </c>
      <c r="B71" s="1">
        <v>1</v>
      </c>
      <c r="C71" s="1">
        <v>180</v>
      </c>
      <c r="D71" s="1">
        <v>0</v>
      </c>
      <c r="E71" s="1">
        <v>45</v>
      </c>
      <c r="F71" s="1">
        <v>0</v>
      </c>
      <c r="G71" s="1">
        <v>263358.03000000003</v>
      </c>
      <c r="H71" s="1">
        <v>1.18</v>
      </c>
      <c r="I71" s="1">
        <v>137</v>
      </c>
      <c r="J71" s="1">
        <v>1</v>
      </c>
      <c r="K71" s="1">
        <v>1</v>
      </c>
      <c r="L71" s="1">
        <v>211</v>
      </c>
      <c r="M71" s="1">
        <v>0</v>
      </c>
      <c r="N71">
        <f t="shared" ca="1" si="2"/>
        <v>0.33140379361649341</v>
      </c>
    </row>
    <row r="72" spans="1:14" x14ac:dyDescent="0.3">
      <c r="A72" s="1">
        <v>67</v>
      </c>
      <c r="B72" s="1">
        <v>0</v>
      </c>
      <c r="C72" s="1">
        <v>582</v>
      </c>
      <c r="D72" s="1">
        <v>0</v>
      </c>
      <c r="E72" s="1">
        <v>50</v>
      </c>
      <c r="F72" s="1">
        <v>0</v>
      </c>
      <c r="G72" s="1">
        <v>263358.03000000003</v>
      </c>
      <c r="H72" s="1">
        <v>1.18</v>
      </c>
      <c r="I72" s="1">
        <v>137</v>
      </c>
      <c r="J72" s="1">
        <v>1</v>
      </c>
      <c r="K72" s="1">
        <v>1</v>
      </c>
      <c r="L72" s="1">
        <v>76</v>
      </c>
      <c r="M72" s="1">
        <v>0</v>
      </c>
      <c r="N72">
        <f t="shared" ca="1" si="2"/>
        <v>0.82206524204663955</v>
      </c>
    </row>
    <row r="73" spans="1:14" x14ac:dyDescent="0.3">
      <c r="A73" s="1">
        <v>52</v>
      </c>
      <c r="B73" s="1">
        <v>0</v>
      </c>
      <c r="C73" s="1">
        <v>190</v>
      </c>
      <c r="D73" s="1">
        <v>1</v>
      </c>
      <c r="E73" s="1">
        <v>38</v>
      </c>
      <c r="F73" s="1">
        <v>0</v>
      </c>
      <c r="G73" s="1">
        <v>382000</v>
      </c>
      <c r="H73" s="1">
        <v>1</v>
      </c>
      <c r="I73" s="1">
        <v>140</v>
      </c>
      <c r="J73" s="1">
        <v>1</v>
      </c>
      <c r="K73" s="1">
        <v>1</v>
      </c>
      <c r="L73" s="1">
        <v>258</v>
      </c>
      <c r="M73" s="1">
        <v>0</v>
      </c>
      <c r="N73">
        <f t="shared" ca="1" si="2"/>
        <v>0.23970700745450302</v>
      </c>
    </row>
    <row r="74" spans="1:14" x14ac:dyDescent="0.3">
      <c r="A74" s="1">
        <v>60</v>
      </c>
      <c r="B74" s="1">
        <v>0</v>
      </c>
      <c r="C74" s="1">
        <v>96</v>
      </c>
      <c r="D74" s="1">
        <v>1</v>
      </c>
      <c r="E74" s="1">
        <v>38</v>
      </c>
      <c r="F74" s="1">
        <v>0</v>
      </c>
      <c r="G74" s="1">
        <v>228000</v>
      </c>
      <c r="H74" s="1">
        <v>0.75</v>
      </c>
      <c r="I74" s="1">
        <v>140</v>
      </c>
      <c r="J74" s="1">
        <v>0</v>
      </c>
      <c r="K74" s="1">
        <v>0</v>
      </c>
      <c r="L74" s="1">
        <v>95</v>
      </c>
      <c r="M74" s="1">
        <v>0</v>
      </c>
      <c r="N74">
        <f t="shared" ca="1" si="2"/>
        <v>0.61173478297069406</v>
      </c>
    </row>
    <row r="75" spans="1:14" x14ac:dyDescent="0.3">
      <c r="A75" s="1">
        <v>50</v>
      </c>
      <c r="B75" s="1">
        <v>0</v>
      </c>
      <c r="C75" s="1">
        <v>318</v>
      </c>
      <c r="D75" s="1">
        <v>0</v>
      </c>
      <c r="E75" s="1">
        <v>40</v>
      </c>
      <c r="F75" s="1">
        <v>1</v>
      </c>
      <c r="G75" s="1">
        <v>216000</v>
      </c>
      <c r="H75" s="1">
        <v>2.2999999999999998</v>
      </c>
      <c r="I75" s="1">
        <v>131</v>
      </c>
      <c r="J75" s="1">
        <v>0</v>
      </c>
      <c r="K75" s="1">
        <v>0</v>
      </c>
      <c r="L75" s="1">
        <v>60</v>
      </c>
      <c r="M75" s="1">
        <v>1</v>
      </c>
      <c r="N75">
        <f t="shared" ca="1" si="2"/>
        <v>0.70820508973291918</v>
      </c>
    </row>
    <row r="76" spans="1:14" x14ac:dyDescent="0.3">
      <c r="A76" s="1">
        <v>50</v>
      </c>
      <c r="B76" s="1">
        <v>1</v>
      </c>
      <c r="C76" s="1">
        <v>111</v>
      </c>
      <c r="D76" s="1">
        <v>0</v>
      </c>
      <c r="E76" s="1">
        <v>20</v>
      </c>
      <c r="F76" s="1">
        <v>0</v>
      </c>
      <c r="G76" s="1">
        <v>210000</v>
      </c>
      <c r="H76" s="1">
        <v>1.9</v>
      </c>
      <c r="I76" s="1">
        <v>137</v>
      </c>
      <c r="J76" s="1">
        <v>1</v>
      </c>
      <c r="K76" s="1">
        <v>0</v>
      </c>
      <c r="L76" s="1">
        <v>7</v>
      </c>
      <c r="M76" s="1">
        <v>1</v>
      </c>
      <c r="N76">
        <f t="shared" ca="1" si="2"/>
        <v>0.24446423158008435</v>
      </c>
    </row>
    <row r="77" spans="1:14" x14ac:dyDescent="0.3">
      <c r="A77" s="1">
        <v>51</v>
      </c>
      <c r="B77" s="1">
        <v>0</v>
      </c>
      <c r="C77" s="1">
        <v>582</v>
      </c>
      <c r="D77" s="1">
        <v>1</v>
      </c>
      <c r="E77" s="1">
        <v>40</v>
      </c>
      <c r="F77" s="1">
        <v>0</v>
      </c>
      <c r="G77" s="1">
        <v>221000</v>
      </c>
      <c r="H77" s="1">
        <v>0.9</v>
      </c>
      <c r="I77" s="1">
        <v>134</v>
      </c>
      <c r="J77" s="1">
        <v>0</v>
      </c>
      <c r="K77" s="1">
        <v>0</v>
      </c>
      <c r="L77" s="1">
        <v>244</v>
      </c>
      <c r="M77" s="1">
        <v>0</v>
      </c>
      <c r="N77">
        <f t="shared" ca="1" si="2"/>
        <v>0.62711108256226333</v>
      </c>
    </row>
    <row r="78" spans="1:14" x14ac:dyDescent="0.3">
      <c r="A78" s="1">
        <v>45</v>
      </c>
      <c r="B78" s="1">
        <v>0</v>
      </c>
      <c r="C78" s="1">
        <v>582</v>
      </c>
      <c r="D78" s="1">
        <v>1</v>
      </c>
      <c r="E78" s="1">
        <v>38</v>
      </c>
      <c r="F78" s="1">
        <v>0</v>
      </c>
      <c r="G78" s="1">
        <v>302000</v>
      </c>
      <c r="H78" s="1">
        <v>0.9</v>
      </c>
      <c r="I78" s="1">
        <v>140</v>
      </c>
      <c r="J78" s="1">
        <v>0</v>
      </c>
      <c r="K78" s="1">
        <v>0</v>
      </c>
      <c r="L78" s="1">
        <v>244</v>
      </c>
      <c r="M78" s="1">
        <v>0</v>
      </c>
      <c r="N78">
        <f t="shared" ca="1" si="2"/>
        <v>0.41946319906117147</v>
      </c>
    </row>
    <row r="79" spans="1:14" x14ac:dyDescent="0.3">
      <c r="A79" s="1">
        <v>45</v>
      </c>
      <c r="B79" s="1">
        <v>1</v>
      </c>
      <c r="C79" s="1">
        <v>981</v>
      </c>
      <c r="D79" s="1">
        <v>0</v>
      </c>
      <c r="E79" s="1">
        <v>30</v>
      </c>
      <c r="F79" s="1">
        <v>0</v>
      </c>
      <c r="G79" s="1">
        <v>136000</v>
      </c>
      <c r="H79" s="1">
        <v>1.1000000000000001</v>
      </c>
      <c r="I79" s="1">
        <v>137</v>
      </c>
      <c r="J79" s="1">
        <v>1</v>
      </c>
      <c r="K79" s="1">
        <v>0</v>
      </c>
      <c r="L79" s="1">
        <v>11</v>
      </c>
      <c r="M79" s="1">
        <v>1</v>
      </c>
      <c r="N79">
        <f t="shared" ca="1" si="2"/>
        <v>0.9664105804808758</v>
      </c>
    </row>
    <row r="80" spans="1:14" x14ac:dyDescent="0.3">
      <c r="A80" s="1">
        <v>72</v>
      </c>
      <c r="B80" s="1">
        <v>1</v>
      </c>
      <c r="C80" s="1">
        <v>110</v>
      </c>
      <c r="D80" s="1">
        <v>0</v>
      </c>
      <c r="E80" s="1">
        <v>25</v>
      </c>
      <c r="F80" s="1">
        <v>0</v>
      </c>
      <c r="G80" s="1">
        <v>274000</v>
      </c>
      <c r="H80" s="1">
        <v>1</v>
      </c>
      <c r="I80" s="1">
        <v>140</v>
      </c>
      <c r="J80" s="1">
        <v>1</v>
      </c>
      <c r="K80" s="1">
        <v>1</v>
      </c>
      <c r="L80" s="1">
        <v>65</v>
      </c>
      <c r="M80" s="1">
        <v>1</v>
      </c>
      <c r="N80">
        <f t="shared" ca="1" si="2"/>
        <v>0.50751172444906878</v>
      </c>
    </row>
    <row r="81" spans="1:14" x14ac:dyDescent="0.3">
      <c r="A81" s="1">
        <v>70</v>
      </c>
      <c r="B81" s="1">
        <v>0</v>
      </c>
      <c r="C81" s="1">
        <v>571</v>
      </c>
      <c r="D81" s="1">
        <v>1</v>
      </c>
      <c r="E81" s="1">
        <v>45</v>
      </c>
      <c r="F81" s="1">
        <v>1</v>
      </c>
      <c r="G81" s="1">
        <v>185000</v>
      </c>
      <c r="H81" s="1">
        <v>1.2</v>
      </c>
      <c r="I81" s="1">
        <v>139</v>
      </c>
      <c r="J81" s="1">
        <v>1</v>
      </c>
      <c r="K81" s="1">
        <v>1</v>
      </c>
      <c r="L81" s="1">
        <v>33</v>
      </c>
      <c r="M81" s="1">
        <v>1</v>
      </c>
      <c r="N81">
        <f t="shared" ca="1" si="2"/>
        <v>0.4967648732639518</v>
      </c>
    </row>
    <row r="82" spans="1:14" x14ac:dyDescent="0.3">
      <c r="A82" s="1">
        <v>63</v>
      </c>
      <c r="B82" s="1">
        <v>1</v>
      </c>
      <c r="C82" s="1">
        <v>103</v>
      </c>
      <c r="D82" s="1">
        <v>1</v>
      </c>
      <c r="E82" s="1">
        <v>35</v>
      </c>
      <c r="F82" s="1">
        <v>0</v>
      </c>
      <c r="G82" s="1">
        <v>179000</v>
      </c>
      <c r="H82" s="1">
        <v>0.9</v>
      </c>
      <c r="I82" s="1">
        <v>136</v>
      </c>
      <c r="J82" s="1">
        <v>1</v>
      </c>
      <c r="K82" s="1">
        <v>1</v>
      </c>
      <c r="L82" s="1">
        <v>270</v>
      </c>
      <c r="M82" s="1">
        <v>0</v>
      </c>
      <c r="N82">
        <f t="shared" ca="1" si="2"/>
        <v>0.92414318097121995</v>
      </c>
    </row>
    <row r="83" spans="1:14" x14ac:dyDescent="0.3">
      <c r="A83" s="1">
        <v>82</v>
      </c>
      <c r="B83" s="1">
        <v>0</v>
      </c>
      <c r="C83" s="1">
        <v>70</v>
      </c>
      <c r="D83" s="1">
        <v>1</v>
      </c>
      <c r="E83" s="1">
        <v>30</v>
      </c>
      <c r="F83" s="1">
        <v>0</v>
      </c>
      <c r="G83" s="1">
        <v>200000</v>
      </c>
      <c r="H83" s="1">
        <v>1.2</v>
      </c>
      <c r="I83" s="1">
        <v>132</v>
      </c>
      <c r="J83" s="1">
        <v>1</v>
      </c>
      <c r="K83" s="1">
        <v>1</v>
      </c>
      <c r="L83" s="1">
        <v>26</v>
      </c>
      <c r="M83" s="1">
        <v>1</v>
      </c>
      <c r="N83">
        <f t="shared" ca="1" si="2"/>
        <v>0.29940975727835517</v>
      </c>
    </row>
    <row r="84" spans="1:14" x14ac:dyDescent="0.3">
      <c r="A84" s="1">
        <v>72</v>
      </c>
      <c r="B84" s="1">
        <v>1</v>
      </c>
      <c r="C84" s="1">
        <v>328</v>
      </c>
      <c r="D84" s="1">
        <v>0</v>
      </c>
      <c r="E84" s="1">
        <v>30</v>
      </c>
      <c r="F84" s="1">
        <v>1</v>
      </c>
      <c r="G84" s="1">
        <v>621000</v>
      </c>
      <c r="H84" s="1">
        <v>1.7</v>
      </c>
      <c r="I84" s="1">
        <v>138</v>
      </c>
      <c r="J84" s="1">
        <v>0</v>
      </c>
      <c r="K84" s="1">
        <v>1</v>
      </c>
      <c r="L84" s="1">
        <v>88</v>
      </c>
      <c r="M84" s="1">
        <v>1</v>
      </c>
      <c r="N84">
        <f t="shared" ca="1" si="2"/>
        <v>0.83544625447900256</v>
      </c>
    </row>
    <row r="85" spans="1:14" x14ac:dyDescent="0.3">
      <c r="A85" s="1">
        <v>75</v>
      </c>
      <c r="B85" s="1">
        <v>0</v>
      </c>
      <c r="C85" s="1">
        <v>119</v>
      </c>
      <c r="D85" s="1">
        <v>0</v>
      </c>
      <c r="E85" s="1">
        <v>50</v>
      </c>
      <c r="F85" s="1">
        <v>1</v>
      </c>
      <c r="G85" s="1">
        <v>248000</v>
      </c>
      <c r="H85" s="1">
        <v>1.1000000000000001</v>
      </c>
      <c r="I85" s="1">
        <v>148</v>
      </c>
      <c r="J85" s="1">
        <v>1</v>
      </c>
      <c r="K85" s="1">
        <v>0</v>
      </c>
      <c r="L85" s="1">
        <v>209</v>
      </c>
      <c r="M85" s="1">
        <v>0</v>
      </c>
      <c r="N85">
        <f t="shared" ca="1" si="2"/>
        <v>0.45606797502185581</v>
      </c>
    </row>
    <row r="86" spans="1:14" x14ac:dyDescent="0.3">
      <c r="A86" s="1">
        <v>60</v>
      </c>
      <c r="B86" s="1">
        <v>0</v>
      </c>
      <c r="C86" s="1">
        <v>53</v>
      </c>
      <c r="D86" s="1">
        <v>0</v>
      </c>
      <c r="E86" s="1">
        <v>50</v>
      </c>
      <c r="F86" s="1">
        <v>1</v>
      </c>
      <c r="G86" s="1">
        <v>286000</v>
      </c>
      <c r="H86" s="1">
        <v>2.2999999999999998</v>
      </c>
      <c r="I86" s="1">
        <v>143</v>
      </c>
      <c r="J86" s="1">
        <v>0</v>
      </c>
      <c r="K86" s="1">
        <v>0</v>
      </c>
      <c r="L86" s="1">
        <v>87</v>
      </c>
      <c r="M86" s="1">
        <v>0</v>
      </c>
      <c r="N86">
        <f t="shared" ca="1" si="2"/>
        <v>0.43540358420554592</v>
      </c>
    </row>
    <row r="87" spans="1:14" x14ac:dyDescent="0.3">
      <c r="A87" s="1">
        <v>65</v>
      </c>
      <c r="B87" s="1">
        <v>0</v>
      </c>
      <c r="C87" s="1">
        <v>224</v>
      </c>
      <c r="D87" s="1">
        <v>1</v>
      </c>
      <c r="E87" s="1">
        <v>50</v>
      </c>
      <c r="F87" s="1">
        <v>0</v>
      </c>
      <c r="G87" s="1">
        <v>149000</v>
      </c>
      <c r="H87" s="1">
        <v>1.3</v>
      </c>
      <c r="I87" s="1">
        <v>137</v>
      </c>
      <c r="J87" s="1">
        <v>1</v>
      </c>
      <c r="K87" s="1">
        <v>1</v>
      </c>
      <c r="L87" s="1">
        <v>72</v>
      </c>
      <c r="M87" s="1">
        <v>0</v>
      </c>
      <c r="N87">
        <f t="shared" ca="1" si="2"/>
        <v>5.596908567957759E-2</v>
      </c>
    </row>
    <row r="88" spans="1:14" x14ac:dyDescent="0.3">
      <c r="A88" s="1">
        <v>55</v>
      </c>
      <c r="B88" s="1">
        <v>0</v>
      </c>
      <c r="C88" s="1">
        <v>84</v>
      </c>
      <c r="D88" s="1">
        <v>1</v>
      </c>
      <c r="E88" s="1">
        <v>38</v>
      </c>
      <c r="F88" s="1">
        <v>0</v>
      </c>
      <c r="G88" s="1">
        <v>451000</v>
      </c>
      <c r="H88" s="1">
        <v>1.3</v>
      </c>
      <c r="I88" s="1">
        <v>136</v>
      </c>
      <c r="J88" s="1">
        <v>0</v>
      </c>
      <c r="K88" s="1">
        <v>0</v>
      </c>
      <c r="L88" s="1">
        <v>246</v>
      </c>
      <c r="M88" s="1">
        <v>0</v>
      </c>
      <c r="N88">
        <f t="shared" ca="1" si="2"/>
        <v>0.64290259707183794</v>
      </c>
    </row>
    <row r="89" spans="1:14" x14ac:dyDescent="0.3">
      <c r="A89" s="1">
        <v>50</v>
      </c>
      <c r="B89" s="1">
        <v>1</v>
      </c>
      <c r="C89" s="1">
        <v>298</v>
      </c>
      <c r="D89" s="1">
        <v>0</v>
      </c>
      <c r="E89" s="1">
        <v>35</v>
      </c>
      <c r="F89" s="1">
        <v>0</v>
      </c>
      <c r="G89" s="1">
        <v>362000</v>
      </c>
      <c r="H89" s="1">
        <v>0.9</v>
      </c>
      <c r="I89" s="1">
        <v>140</v>
      </c>
      <c r="J89" s="1">
        <v>1</v>
      </c>
      <c r="K89" s="1">
        <v>1</v>
      </c>
      <c r="L89" s="1">
        <v>240</v>
      </c>
      <c r="M89" s="1">
        <v>0</v>
      </c>
      <c r="N89">
        <f t="shared" ca="1" si="2"/>
        <v>0.97877938454685354</v>
      </c>
    </row>
    <row r="90" spans="1:14" x14ac:dyDescent="0.3">
      <c r="A90" s="1">
        <v>58</v>
      </c>
      <c r="B90" s="1">
        <v>1</v>
      </c>
      <c r="C90" s="1">
        <v>133</v>
      </c>
      <c r="D90" s="1">
        <v>0</v>
      </c>
      <c r="E90" s="1">
        <v>60</v>
      </c>
      <c r="F90" s="1">
        <v>1</v>
      </c>
      <c r="G90" s="1">
        <v>219000</v>
      </c>
      <c r="H90" s="1">
        <v>1</v>
      </c>
      <c r="I90" s="1">
        <v>141</v>
      </c>
      <c r="J90" s="1">
        <v>1</v>
      </c>
      <c r="K90" s="1">
        <v>0</v>
      </c>
      <c r="L90" s="1">
        <v>83</v>
      </c>
      <c r="M90" s="1">
        <v>0</v>
      </c>
      <c r="N90">
        <f t="shared" ca="1" si="2"/>
        <v>0.74525286063456597</v>
      </c>
    </row>
    <row r="91" spans="1:1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A8" sqref="A8"/>
    </sheetView>
  </sheetViews>
  <sheetFormatPr defaultRowHeight="14.4" x14ac:dyDescent="0.3"/>
  <sheetData>
    <row r="1" spans="1:5" x14ac:dyDescent="0.3">
      <c r="A1" s="4" t="s">
        <v>39</v>
      </c>
    </row>
    <row r="3" spans="1:5" x14ac:dyDescent="0.3">
      <c r="A3" t="s">
        <v>18</v>
      </c>
    </row>
    <row r="4" spans="1:5" x14ac:dyDescent="0.3">
      <c r="A4" t="s">
        <v>41</v>
      </c>
      <c r="E4" t="s">
        <v>40</v>
      </c>
    </row>
    <row r="5" spans="1:5" x14ac:dyDescent="0.3">
      <c r="A5" t="s">
        <v>43</v>
      </c>
      <c r="E5" t="s">
        <v>42</v>
      </c>
    </row>
    <row r="6" spans="1:5" x14ac:dyDescent="0.3">
      <c r="A6" t="s">
        <v>44</v>
      </c>
    </row>
    <row r="7" spans="1:5" x14ac:dyDescent="0.3">
      <c r="A7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BE16-77CA-4E79-A6F2-B699B29E67B7}">
  <dimension ref="A1:O297"/>
  <sheetViews>
    <sheetView zoomScale="78" workbookViewId="0">
      <selection activeCell="G21" sqref="G21:H26"/>
    </sheetView>
  </sheetViews>
  <sheetFormatPr defaultRowHeight="14.4" x14ac:dyDescent="0.3"/>
  <cols>
    <col min="2" max="2" width="15.44140625" bestFit="1" customWidth="1"/>
    <col min="3" max="3" width="15.6640625" bestFit="1" customWidth="1"/>
    <col min="5" max="5" width="13.33203125" bestFit="1" customWidth="1"/>
    <col min="7" max="7" width="17.44140625" customWidth="1"/>
    <col min="8" max="8" width="12.6640625" bestFit="1" customWidth="1"/>
    <col min="9" max="9" width="13.5546875" bestFit="1" customWidth="1"/>
    <col min="10" max="10" width="12.6640625" bestFit="1" customWidth="1"/>
    <col min="11" max="11" width="12" bestFit="1" customWidth="1"/>
    <col min="12" max="15" width="12.6640625" bestFit="1" customWidth="1"/>
  </cols>
  <sheetData>
    <row r="1" spans="1:12" x14ac:dyDescent="0.3">
      <c r="A1" s="13" t="s">
        <v>0</v>
      </c>
      <c r="B1" s="13" t="s">
        <v>4</v>
      </c>
      <c r="C1" s="13" t="s">
        <v>7</v>
      </c>
      <c r="D1" s="13" t="s">
        <v>11</v>
      </c>
      <c r="E1" s="13" t="s">
        <v>12</v>
      </c>
    </row>
    <row r="2" spans="1:12" x14ac:dyDescent="0.3">
      <c r="A2" s="1">
        <v>67</v>
      </c>
      <c r="B2" s="1">
        <v>38</v>
      </c>
      <c r="C2" s="1">
        <v>1.2</v>
      </c>
      <c r="D2" s="1">
        <v>245</v>
      </c>
      <c r="E2" s="1">
        <v>0</v>
      </c>
    </row>
    <row r="3" spans="1:12" x14ac:dyDescent="0.3">
      <c r="A3" s="1">
        <v>49</v>
      </c>
      <c r="B3" s="1">
        <v>50</v>
      </c>
      <c r="C3" s="1">
        <v>1</v>
      </c>
      <c r="D3" s="1">
        <v>147</v>
      </c>
      <c r="E3" s="1">
        <v>0</v>
      </c>
    </row>
    <row r="4" spans="1:12" x14ac:dyDescent="0.3">
      <c r="A4" s="1">
        <v>53</v>
      </c>
      <c r="B4" s="1">
        <v>45</v>
      </c>
      <c r="C4" s="1">
        <v>1.1000000000000001</v>
      </c>
      <c r="D4" s="1">
        <v>209</v>
      </c>
      <c r="E4" s="1">
        <v>0</v>
      </c>
    </row>
    <row r="5" spans="1:12" x14ac:dyDescent="0.3">
      <c r="A5" s="1">
        <v>60</v>
      </c>
      <c r="B5" s="1">
        <v>25</v>
      </c>
      <c r="C5" s="1">
        <v>2.1</v>
      </c>
      <c r="D5" s="1">
        <v>172</v>
      </c>
      <c r="E5" s="1">
        <v>1</v>
      </c>
    </row>
    <row r="6" spans="1:12" x14ac:dyDescent="0.3">
      <c r="A6" s="1">
        <v>55</v>
      </c>
      <c r="B6" s="1">
        <v>35</v>
      </c>
      <c r="C6" s="1">
        <v>1.2</v>
      </c>
      <c r="D6" s="1">
        <v>90</v>
      </c>
      <c r="E6" s="1">
        <v>0</v>
      </c>
      <c r="G6" t="s">
        <v>99</v>
      </c>
    </row>
    <row r="7" spans="1:12" ht="15" thickBot="1" x14ac:dyDescent="0.35">
      <c r="A7" s="1">
        <v>85</v>
      </c>
      <c r="B7" s="1">
        <v>50</v>
      </c>
      <c r="C7" s="1">
        <v>1.3</v>
      </c>
      <c r="D7" s="1">
        <v>121</v>
      </c>
      <c r="E7" s="1">
        <v>0</v>
      </c>
    </row>
    <row r="8" spans="1:12" x14ac:dyDescent="0.3">
      <c r="A8" s="1">
        <v>80</v>
      </c>
      <c r="B8" s="1">
        <v>20</v>
      </c>
      <c r="C8" s="1">
        <v>4.4000000000000004</v>
      </c>
      <c r="D8" s="1">
        <v>41</v>
      </c>
      <c r="E8" s="1">
        <v>1</v>
      </c>
      <c r="G8" s="17" t="s">
        <v>100</v>
      </c>
      <c r="H8" s="17"/>
    </row>
    <row r="9" spans="1:12" x14ac:dyDescent="0.3">
      <c r="A9" s="1">
        <v>50</v>
      </c>
      <c r="B9" s="1">
        <v>30</v>
      </c>
      <c r="C9" s="1">
        <v>0.7</v>
      </c>
      <c r="D9" s="1">
        <v>112</v>
      </c>
      <c r="E9" s="1">
        <v>0</v>
      </c>
      <c r="G9" s="8" t="s">
        <v>101</v>
      </c>
      <c r="H9" s="8">
        <v>0.62943712589970935</v>
      </c>
    </row>
    <row r="10" spans="1:12" x14ac:dyDescent="0.3">
      <c r="A10" s="1">
        <v>69</v>
      </c>
      <c r="B10" s="1">
        <v>20</v>
      </c>
      <c r="C10" s="1">
        <v>1.2</v>
      </c>
      <c r="D10" s="1">
        <v>73</v>
      </c>
      <c r="E10" s="1">
        <v>1</v>
      </c>
      <c r="G10" s="8" t="s">
        <v>102</v>
      </c>
      <c r="H10" s="8">
        <v>0.3961910954608866</v>
      </c>
    </row>
    <row r="11" spans="1:12" x14ac:dyDescent="0.3">
      <c r="A11" s="1">
        <v>45</v>
      </c>
      <c r="B11" s="1">
        <v>25</v>
      </c>
      <c r="C11" s="1">
        <v>0.8</v>
      </c>
      <c r="D11" s="1">
        <v>230</v>
      </c>
      <c r="E11" s="1">
        <v>0</v>
      </c>
      <c r="G11" s="8" t="s">
        <v>103</v>
      </c>
      <c r="H11" s="8">
        <v>0.38423448348981509</v>
      </c>
    </row>
    <row r="12" spans="1:12" x14ac:dyDescent="0.3">
      <c r="A12" s="1">
        <v>60</v>
      </c>
      <c r="B12" s="1">
        <v>60</v>
      </c>
      <c r="C12" s="1">
        <v>1.1000000000000001</v>
      </c>
      <c r="D12" s="1">
        <v>33</v>
      </c>
      <c r="E12" s="1">
        <v>1</v>
      </c>
      <c r="G12" s="8" t="s">
        <v>61</v>
      </c>
      <c r="H12" s="8">
        <v>0.3665813981927562</v>
      </c>
    </row>
    <row r="13" spans="1:12" ht="15" thickBot="1" x14ac:dyDescent="0.35">
      <c r="A13" s="1">
        <v>63</v>
      </c>
      <c r="B13" s="1">
        <v>25</v>
      </c>
      <c r="C13" s="1">
        <v>1.3</v>
      </c>
      <c r="D13" s="1">
        <v>83</v>
      </c>
      <c r="E13" s="1">
        <v>0</v>
      </c>
      <c r="G13" s="9" t="s">
        <v>104</v>
      </c>
      <c r="H13" s="9">
        <v>207</v>
      </c>
    </row>
    <row r="14" spans="1:12" x14ac:dyDescent="0.3">
      <c r="A14" s="1">
        <v>58</v>
      </c>
      <c r="B14" s="1">
        <v>25</v>
      </c>
      <c r="C14" s="1">
        <v>1.2</v>
      </c>
      <c r="D14" s="1">
        <v>170</v>
      </c>
      <c r="E14" s="1">
        <v>1</v>
      </c>
    </row>
    <row r="15" spans="1:12" ht="15" thickBot="1" x14ac:dyDescent="0.35">
      <c r="A15" s="1">
        <v>70</v>
      </c>
      <c r="B15" s="1">
        <v>40</v>
      </c>
      <c r="C15" s="1">
        <v>1.7</v>
      </c>
      <c r="D15" s="1">
        <v>75</v>
      </c>
      <c r="E15" s="1">
        <v>0</v>
      </c>
      <c r="G15" t="s">
        <v>105</v>
      </c>
    </row>
    <row r="16" spans="1:12" x14ac:dyDescent="0.3">
      <c r="A16" s="1">
        <v>72</v>
      </c>
      <c r="B16" s="1">
        <v>50</v>
      </c>
      <c r="C16" s="1">
        <v>1</v>
      </c>
      <c r="D16" s="1">
        <v>33</v>
      </c>
      <c r="E16" s="1">
        <v>0</v>
      </c>
      <c r="G16" s="10"/>
      <c r="H16" s="10" t="s">
        <v>109</v>
      </c>
      <c r="I16" s="10" t="s">
        <v>110</v>
      </c>
      <c r="J16" s="10" t="s">
        <v>111</v>
      </c>
      <c r="K16" s="10" t="s">
        <v>112</v>
      </c>
      <c r="L16" s="10" t="s">
        <v>113</v>
      </c>
    </row>
    <row r="17" spans="1:15" x14ac:dyDescent="0.3">
      <c r="A17" s="1">
        <v>65</v>
      </c>
      <c r="B17" s="1">
        <v>35</v>
      </c>
      <c r="C17" s="1">
        <v>1.1000000000000001</v>
      </c>
      <c r="D17" s="1">
        <v>256</v>
      </c>
      <c r="E17" s="1">
        <v>0</v>
      </c>
      <c r="G17" s="8" t="s">
        <v>106</v>
      </c>
      <c r="H17" s="8">
        <v>4</v>
      </c>
      <c r="I17" s="8">
        <v>17.811373595937212</v>
      </c>
      <c r="J17" s="8">
        <v>4.452843398984303</v>
      </c>
      <c r="K17" s="8">
        <v>33.135732464970168</v>
      </c>
      <c r="L17" s="8">
        <v>3.0464689236379807E-21</v>
      </c>
    </row>
    <row r="18" spans="1:15" x14ac:dyDescent="0.3">
      <c r="A18" s="1">
        <v>58</v>
      </c>
      <c r="B18" s="1">
        <v>25</v>
      </c>
      <c r="C18" s="1">
        <v>1</v>
      </c>
      <c r="D18" s="1">
        <v>205</v>
      </c>
      <c r="E18" s="1">
        <v>0</v>
      </c>
      <c r="G18" s="8" t="s">
        <v>107</v>
      </c>
      <c r="H18" s="8">
        <v>202</v>
      </c>
      <c r="I18" s="8">
        <v>27.145148143193126</v>
      </c>
      <c r="J18" s="8">
        <v>0.13438192150095607</v>
      </c>
      <c r="K18" s="8"/>
      <c r="L18" s="8"/>
    </row>
    <row r="19" spans="1:15" ht="15" thickBot="1" x14ac:dyDescent="0.35">
      <c r="A19" s="1">
        <v>75</v>
      </c>
      <c r="B19" s="1">
        <v>38</v>
      </c>
      <c r="C19" s="1">
        <v>0.6</v>
      </c>
      <c r="D19" s="1">
        <v>74</v>
      </c>
      <c r="E19" s="1">
        <v>0</v>
      </c>
      <c r="G19" s="9" t="s">
        <v>57</v>
      </c>
      <c r="H19" s="9">
        <v>206</v>
      </c>
      <c r="I19" s="9">
        <v>44.956521739130338</v>
      </c>
      <c r="J19" s="9"/>
      <c r="K19" s="9"/>
      <c r="L19" s="9"/>
    </row>
    <row r="20" spans="1:15" ht="15" thickBot="1" x14ac:dyDescent="0.35">
      <c r="A20" s="1">
        <v>52</v>
      </c>
      <c r="B20" s="1">
        <v>30</v>
      </c>
      <c r="C20" s="1">
        <v>1</v>
      </c>
      <c r="D20" s="1">
        <v>216</v>
      </c>
      <c r="E20" s="1">
        <v>0</v>
      </c>
    </row>
    <row r="21" spans="1:15" x14ac:dyDescent="0.3">
      <c r="A21" s="1">
        <v>63</v>
      </c>
      <c r="B21" s="1">
        <v>60</v>
      </c>
      <c r="C21" s="1">
        <v>1.3</v>
      </c>
      <c r="D21" s="1">
        <v>107</v>
      </c>
      <c r="E21" s="1">
        <v>0</v>
      </c>
      <c r="G21" s="10"/>
      <c r="H21" s="10" t="s">
        <v>114</v>
      </c>
      <c r="I21" s="10" t="s">
        <v>61</v>
      </c>
      <c r="J21" s="10" t="s">
        <v>115</v>
      </c>
      <c r="K21" s="10" t="s">
        <v>116</v>
      </c>
      <c r="L21" s="10" t="s">
        <v>117</v>
      </c>
      <c r="M21" s="10" t="s">
        <v>118</v>
      </c>
      <c r="N21" s="10" t="s">
        <v>119</v>
      </c>
      <c r="O21" s="10" t="s">
        <v>120</v>
      </c>
    </row>
    <row r="22" spans="1:15" x14ac:dyDescent="0.3">
      <c r="A22" s="1">
        <v>65</v>
      </c>
      <c r="B22" s="1">
        <v>25</v>
      </c>
      <c r="C22" s="1">
        <v>1.2</v>
      </c>
      <c r="D22" s="1">
        <v>154</v>
      </c>
      <c r="E22" s="1">
        <v>1</v>
      </c>
      <c r="G22" s="8" t="s">
        <v>108</v>
      </c>
      <c r="H22" s="24">
        <v>0.7052617229467314</v>
      </c>
      <c r="I22" s="8">
        <v>0.17123108673612031</v>
      </c>
      <c r="J22" s="8">
        <v>4.1187715174265733</v>
      </c>
      <c r="K22" s="8">
        <v>5.5525298967141274E-5</v>
      </c>
      <c r="L22" s="8">
        <v>0.36763213856798455</v>
      </c>
      <c r="M22" s="8">
        <v>1.0428913073254782</v>
      </c>
      <c r="N22" s="8">
        <v>0.36763213856798455</v>
      </c>
      <c r="O22" s="8">
        <v>1.0428913073254782</v>
      </c>
    </row>
    <row r="23" spans="1:15" x14ac:dyDescent="0.3">
      <c r="A23" s="1">
        <v>64</v>
      </c>
      <c r="B23" s="1">
        <v>60</v>
      </c>
      <c r="C23" s="1">
        <v>1</v>
      </c>
      <c r="D23" s="1">
        <v>113</v>
      </c>
      <c r="E23" s="1">
        <v>0</v>
      </c>
      <c r="G23" s="8" t="s">
        <v>0</v>
      </c>
      <c r="H23" s="24">
        <v>4.3870592983725016E-3</v>
      </c>
      <c r="I23" s="8">
        <v>2.2663013381839176E-3</v>
      </c>
      <c r="J23" s="8">
        <v>1.9357793354559092</v>
      </c>
      <c r="K23" s="8">
        <v>5.4290526535105542E-2</v>
      </c>
      <c r="L23" s="8">
        <v>-8.1582427105872553E-5</v>
      </c>
      <c r="M23" s="8">
        <v>8.8557010238508767E-3</v>
      </c>
      <c r="N23" s="8">
        <v>-8.1582427105872553E-5</v>
      </c>
      <c r="O23" s="8">
        <v>8.8557010238508767E-3</v>
      </c>
    </row>
    <row r="24" spans="1:15" x14ac:dyDescent="0.3">
      <c r="A24" s="1">
        <v>60</v>
      </c>
      <c r="B24" s="1">
        <v>40</v>
      </c>
      <c r="C24" s="1">
        <v>0.6</v>
      </c>
      <c r="D24" s="1">
        <v>54</v>
      </c>
      <c r="E24" s="1">
        <v>0</v>
      </c>
      <c r="G24" s="8" t="s">
        <v>4</v>
      </c>
      <c r="H24" s="24">
        <v>-1.1386028358088286E-2</v>
      </c>
      <c r="I24" s="8">
        <v>2.2027852884846624E-3</v>
      </c>
      <c r="J24" s="8">
        <v>-5.1689233706118261</v>
      </c>
      <c r="K24" s="8">
        <v>5.6408019928998436E-7</v>
      </c>
      <c r="L24" s="8">
        <v>-1.5729430573206096E-2</v>
      </c>
      <c r="M24" s="8">
        <v>-7.0426261429704772E-3</v>
      </c>
      <c r="N24" s="8">
        <v>-1.5729430573206096E-2</v>
      </c>
      <c r="O24" s="8">
        <v>-7.0426261429704772E-3</v>
      </c>
    </row>
    <row r="25" spans="1:15" x14ac:dyDescent="0.3">
      <c r="A25" s="1">
        <v>63</v>
      </c>
      <c r="B25" s="1">
        <v>45</v>
      </c>
      <c r="C25" s="1">
        <v>0.7</v>
      </c>
      <c r="D25" s="1">
        <v>186</v>
      </c>
      <c r="E25" s="1">
        <v>0</v>
      </c>
      <c r="G25" s="8" t="s">
        <v>7</v>
      </c>
      <c r="H25" s="24">
        <v>9.0326769102788695E-2</v>
      </c>
      <c r="I25" s="8">
        <v>2.9688870627876993E-2</v>
      </c>
      <c r="J25" s="8">
        <v>3.0424454414232405</v>
      </c>
      <c r="K25" s="8">
        <v>2.6582250958507437E-3</v>
      </c>
      <c r="L25" s="8">
        <v>3.1786925422347838E-2</v>
      </c>
      <c r="M25" s="8">
        <v>0.14886661278322955</v>
      </c>
      <c r="N25" s="8">
        <v>3.1786925422347838E-2</v>
      </c>
      <c r="O25" s="8">
        <v>0.14886661278322955</v>
      </c>
    </row>
    <row r="26" spans="1:15" ht="15" thickBot="1" x14ac:dyDescent="0.35">
      <c r="A26" s="1">
        <v>70</v>
      </c>
      <c r="B26" s="1">
        <v>35</v>
      </c>
      <c r="C26" s="1">
        <v>1.1000000000000001</v>
      </c>
      <c r="D26" s="1">
        <v>208</v>
      </c>
      <c r="E26" s="1">
        <v>0</v>
      </c>
      <c r="G26" s="9" t="s">
        <v>11</v>
      </c>
      <c r="H26" s="25">
        <v>-2.6448941772555488E-3</v>
      </c>
      <c r="I26" s="9">
        <v>3.4697006251326664E-4</v>
      </c>
      <c r="J26" s="9">
        <v>-7.622831082593529</v>
      </c>
      <c r="K26" s="9">
        <v>9.4866716847116967E-13</v>
      </c>
      <c r="L26" s="9">
        <v>-3.3290418996767394E-3</v>
      </c>
      <c r="M26" s="9">
        <v>-1.9607464548343583E-3</v>
      </c>
      <c r="N26" s="9">
        <v>-3.3290418996767394E-3</v>
      </c>
      <c r="O26" s="9">
        <v>-1.9607464548343583E-3</v>
      </c>
    </row>
    <row r="27" spans="1:15" x14ac:dyDescent="0.3">
      <c r="A27" s="1">
        <v>69</v>
      </c>
      <c r="B27" s="1">
        <v>40</v>
      </c>
      <c r="C27" s="1">
        <v>1</v>
      </c>
      <c r="D27" s="1">
        <v>147</v>
      </c>
      <c r="E27" s="1">
        <v>0</v>
      </c>
    </row>
    <row r="28" spans="1:15" x14ac:dyDescent="0.3">
      <c r="A28" s="1">
        <v>60</v>
      </c>
      <c r="B28" s="1">
        <v>38</v>
      </c>
      <c r="C28" s="1">
        <v>0.6</v>
      </c>
      <c r="D28" s="1">
        <v>40</v>
      </c>
      <c r="E28" s="1">
        <v>1</v>
      </c>
    </row>
    <row r="29" spans="1:15" x14ac:dyDescent="0.3">
      <c r="A29" s="1">
        <v>45</v>
      </c>
      <c r="B29" s="1">
        <v>38</v>
      </c>
      <c r="C29" s="1">
        <v>1.4</v>
      </c>
      <c r="D29" s="1">
        <v>280</v>
      </c>
      <c r="E29" s="1">
        <v>0</v>
      </c>
    </row>
    <row r="30" spans="1:15" x14ac:dyDescent="0.3">
      <c r="A30" s="1">
        <v>55</v>
      </c>
      <c r="B30" s="1">
        <v>45</v>
      </c>
      <c r="C30" s="1">
        <v>1.3</v>
      </c>
      <c r="D30" s="1">
        <v>88</v>
      </c>
      <c r="E30" s="1">
        <v>0</v>
      </c>
    </row>
    <row r="31" spans="1:15" x14ac:dyDescent="0.3">
      <c r="A31" s="1">
        <v>60</v>
      </c>
      <c r="B31" s="1">
        <v>25</v>
      </c>
      <c r="C31" s="1">
        <v>1.7</v>
      </c>
      <c r="D31" s="1">
        <v>120</v>
      </c>
      <c r="E31" s="1">
        <v>0</v>
      </c>
    </row>
    <row r="32" spans="1:15" x14ac:dyDescent="0.3">
      <c r="A32" s="1">
        <v>60</v>
      </c>
      <c r="B32" s="1">
        <v>60</v>
      </c>
      <c r="C32" s="1">
        <v>1.5</v>
      </c>
      <c r="D32" s="1">
        <v>95</v>
      </c>
      <c r="E32" s="1">
        <v>0</v>
      </c>
    </row>
    <row r="33" spans="1:5" x14ac:dyDescent="0.3">
      <c r="A33" s="1">
        <v>82</v>
      </c>
      <c r="B33" s="1">
        <v>50</v>
      </c>
      <c r="C33" s="1">
        <v>1</v>
      </c>
      <c r="D33" s="1">
        <v>30</v>
      </c>
      <c r="E33" s="1">
        <v>1</v>
      </c>
    </row>
    <row r="34" spans="1:5" x14ac:dyDescent="0.3">
      <c r="A34" s="1">
        <v>70</v>
      </c>
      <c r="B34" s="1">
        <v>45</v>
      </c>
      <c r="C34" s="1">
        <v>0.8</v>
      </c>
      <c r="D34" s="1">
        <v>80</v>
      </c>
      <c r="E34" s="1">
        <v>0</v>
      </c>
    </row>
    <row r="35" spans="1:5" x14ac:dyDescent="0.3">
      <c r="A35" s="1">
        <v>50</v>
      </c>
      <c r="B35" s="1">
        <v>38</v>
      </c>
      <c r="C35" s="1">
        <v>1.9</v>
      </c>
      <c r="D35" s="1">
        <v>35</v>
      </c>
      <c r="E35" s="1">
        <v>1</v>
      </c>
    </row>
    <row r="36" spans="1:5" x14ac:dyDescent="0.3">
      <c r="A36" s="1">
        <v>40</v>
      </c>
      <c r="B36" s="1">
        <v>40</v>
      </c>
      <c r="C36" s="1">
        <v>0.8</v>
      </c>
      <c r="D36" s="1">
        <v>187</v>
      </c>
      <c r="E36" s="1">
        <v>0</v>
      </c>
    </row>
    <row r="37" spans="1:5" x14ac:dyDescent="0.3">
      <c r="A37" s="1">
        <v>65</v>
      </c>
      <c r="B37" s="1">
        <v>40</v>
      </c>
      <c r="C37" s="1">
        <v>1</v>
      </c>
      <c r="D37" s="1">
        <v>210</v>
      </c>
      <c r="E37" s="1">
        <v>0</v>
      </c>
    </row>
    <row r="38" spans="1:5" x14ac:dyDescent="0.3">
      <c r="A38" s="1">
        <v>45</v>
      </c>
      <c r="B38" s="1">
        <v>38</v>
      </c>
      <c r="C38" s="1">
        <v>0.8</v>
      </c>
      <c r="D38" s="1">
        <v>245</v>
      </c>
      <c r="E38" s="1">
        <v>0</v>
      </c>
    </row>
    <row r="39" spans="1:5" x14ac:dyDescent="0.3">
      <c r="A39" s="1">
        <v>60.667000000000002</v>
      </c>
      <c r="B39" s="1">
        <v>30</v>
      </c>
      <c r="C39" s="1">
        <v>1.5</v>
      </c>
      <c r="D39" s="1">
        <v>171</v>
      </c>
      <c r="E39" s="1">
        <v>1</v>
      </c>
    </row>
    <row r="40" spans="1:5" x14ac:dyDescent="0.3">
      <c r="A40" s="1">
        <v>42</v>
      </c>
      <c r="B40" s="1">
        <v>15</v>
      </c>
      <c r="C40" s="1">
        <v>1.3</v>
      </c>
      <c r="D40" s="1">
        <v>65</v>
      </c>
      <c r="E40" s="1">
        <v>1</v>
      </c>
    </row>
    <row r="41" spans="1:5" x14ac:dyDescent="0.3">
      <c r="A41" s="1">
        <v>45</v>
      </c>
      <c r="B41" s="1">
        <v>35</v>
      </c>
      <c r="C41" s="1">
        <v>1.3</v>
      </c>
      <c r="D41" s="1">
        <v>88</v>
      </c>
      <c r="E41" s="1">
        <v>0</v>
      </c>
    </row>
    <row r="42" spans="1:5" x14ac:dyDescent="0.3">
      <c r="A42" s="1">
        <v>81</v>
      </c>
      <c r="B42" s="1">
        <v>35</v>
      </c>
      <c r="C42" s="1">
        <v>1.18</v>
      </c>
      <c r="D42" s="1">
        <v>107</v>
      </c>
      <c r="E42" s="1">
        <v>0</v>
      </c>
    </row>
    <row r="43" spans="1:5" x14ac:dyDescent="0.3">
      <c r="A43" s="1">
        <v>40</v>
      </c>
      <c r="B43" s="1">
        <v>35</v>
      </c>
      <c r="C43" s="1">
        <v>1.1000000000000001</v>
      </c>
      <c r="D43" s="1">
        <v>212</v>
      </c>
      <c r="E43" s="1">
        <v>0</v>
      </c>
    </row>
    <row r="44" spans="1:5" x14ac:dyDescent="0.3">
      <c r="A44" s="1">
        <v>95</v>
      </c>
      <c r="B44" s="1">
        <v>30</v>
      </c>
      <c r="C44" s="1">
        <v>2</v>
      </c>
      <c r="D44" s="1">
        <v>50</v>
      </c>
      <c r="E44" s="1">
        <v>1</v>
      </c>
    </row>
    <row r="45" spans="1:5" x14ac:dyDescent="0.3">
      <c r="A45" s="1">
        <v>65</v>
      </c>
      <c r="B45" s="1">
        <v>50</v>
      </c>
      <c r="C45" s="1">
        <v>1.1000000000000001</v>
      </c>
      <c r="D45" s="1">
        <v>200</v>
      </c>
      <c r="E45" s="1">
        <v>0</v>
      </c>
    </row>
    <row r="46" spans="1:5" x14ac:dyDescent="0.3">
      <c r="A46" s="1">
        <v>40</v>
      </c>
      <c r="B46" s="1">
        <v>35</v>
      </c>
      <c r="C46" s="1">
        <v>1</v>
      </c>
      <c r="D46" s="1">
        <v>214</v>
      </c>
      <c r="E46" s="1">
        <v>0</v>
      </c>
    </row>
    <row r="47" spans="1:5" x14ac:dyDescent="0.3">
      <c r="A47" s="1">
        <v>75</v>
      </c>
      <c r="B47" s="1">
        <v>60</v>
      </c>
      <c r="C47" s="1">
        <v>1.4</v>
      </c>
      <c r="D47" s="1">
        <v>205</v>
      </c>
      <c r="E47" s="1">
        <v>0</v>
      </c>
    </row>
    <row r="48" spans="1:5" x14ac:dyDescent="0.3">
      <c r="A48" s="1">
        <v>45</v>
      </c>
      <c r="B48" s="1">
        <v>35</v>
      </c>
      <c r="C48" s="1">
        <v>0.8</v>
      </c>
      <c r="D48" s="1">
        <v>121</v>
      </c>
      <c r="E48" s="1">
        <v>0</v>
      </c>
    </row>
    <row r="49" spans="1:5" x14ac:dyDescent="0.3">
      <c r="A49" s="1">
        <v>45</v>
      </c>
      <c r="B49" s="1">
        <v>30</v>
      </c>
      <c r="C49" s="1">
        <v>1.1000000000000001</v>
      </c>
      <c r="D49" s="1">
        <v>129</v>
      </c>
      <c r="E49" s="1">
        <v>1</v>
      </c>
    </row>
    <row r="50" spans="1:5" x14ac:dyDescent="0.3">
      <c r="A50" s="1">
        <v>47</v>
      </c>
      <c r="B50" s="1">
        <v>25</v>
      </c>
      <c r="C50" s="1">
        <v>0.8</v>
      </c>
      <c r="D50" s="1">
        <v>201</v>
      </c>
      <c r="E50" s="1">
        <v>0</v>
      </c>
    </row>
    <row r="51" spans="1:5" x14ac:dyDescent="0.3">
      <c r="A51" s="1">
        <v>60</v>
      </c>
      <c r="B51" s="1">
        <v>40</v>
      </c>
      <c r="C51" s="1">
        <v>1.2</v>
      </c>
      <c r="D51" s="1">
        <v>91</v>
      </c>
      <c r="E51" s="1">
        <v>0</v>
      </c>
    </row>
    <row r="52" spans="1:5" x14ac:dyDescent="0.3">
      <c r="A52" s="1">
        <v>58</v>
      </c>
      <c r="B52" s="1">
        <v>38</v>
      </c>
      <c r="C52" s="1">
        <v>0.7</v>
      </c>
      <c r="D52" s="1">
        <v>83</v>
      </c>
      <c r="E52" s="1">
        <v>0</v>
      </c>
    </row>
    <row r="53" spans="1:5" x14ac:dyDescent="0.3">
      <c r="A53" s="1">
        <v>70</v>
      </c>
      <c r="B53" s="1">
        <v>35</v>
      </c>
      <c r="C53" s="1">
        <v>1.2</v>
      </c>
      <c r="D53" s="1">
        <v>215</v>
      </c>
      <c r="E53" s="1">
        <v>0</v>
      </c>
    </row>
    <row r="54" spans="1:5" x14ac:dyDescent="0.3">
      <c r="A54" s="1">
        <v>58</v>
      </c>
      <c r="B54" s="1">
        <v>35</v>
      </c>
      <c r="C54" s="1">
        <v>0.9</v>
      </c>
      <c r="D54" s="1">
        <v>71</v>
      </c>
      <c r="E54" s="1">
        <v>0</v>
      </c>
    </row>
    <row r="55" spans="1:5" x14ac:dyDescent="0.3">
      <c r="A55" s="1">
        <v>60</v>
      </c>
      <c r="B55" s="1">
        <v>25</v>
      </c>
      <c r="C55" s="1">
        <v>2.5</v>
      </c>
      <c r="D55" s="1">
        <v>77</v>
      </c>
      <c r="E55" s="1">
        <v>1</v>
      </c>
    </row>
    <row r="56" spans="1:5" x14ac:dyDescent="0.3">
      <c r="A56" s="1">
        <v>68</v>
      </c>
      <c r="B56" s="1">
        <v>25</v>
      </c>
      <c r="C56" s="1">
        <v>1</v>
      </c>
      <c r="D56" s="1">
        <v>43</v>
      </c>
      <c r="E56" s="1">
        <v>1</v>
      </c>
    </row>
    <row r="57" spans="1:5" x14ac:dyDescent="0.3">
      <c r="A57" s="1">
        <v>85</v>
      </c>
      <c r="B57" s="1">
        <v>38</v>
      </c>
      <c r="C57" s="1">
        <v>0.9</v>
      </c>
      <c r="D57" s="1">
        <v>187</v>
      </c>
      <c r="E57" s="1">
        <v>0</v>
      </c>
    </row>
    <row r="58" spans="1:5" x14ac:dyDescent="0.3">
      <c r="A58" s="1">
        <v>50</v>
      </c>
      <c r="B58" s="1">
        <v>30</v>
      </c>
      <c r="C58" s="1">
        <v>0.9</v>
      </c>
      <c r="D58" s="1">
        <v>109</v>
      </c>
      <c r="E58" s="1">
        <v>0</v>
      </c>
    </row>
    <row r="59" spans="1:5" x14ac:dyDescent="0.3">
      <c r="A59" s="1">
        <v>77</v>
      </c>
      <c r="B59" s="1">
        <v>50</v>
      </c>
      <c r="C59" s="1">
        <v>1.1000000000000001</v>
      </c>
      <c r="D59" s="1">
        <v>209</v>
      </c>
      <c r="E59" s="1">
        <v>0</v>
      </c>
    </row>
    <row r="60" spans="1:5" x14ac:dyDescent="0.3">
      <c r="A60" s="1">
        <v>75</v>
      </c>
      <c r="B60" s="1">
        <v>38</v>
      </c>
      <c r="C60" s="1">
        <v>4</v>
      </c>
      <c r="D60" s="1">
        <v>10</v>
      </c>
      <c r="E60" s="1">
        <v>1</v>
      </c>
    </row>
    <row r="61" spans="1:5" x14ac:dyDescent="0.3">
      <c r="A61" s="1">
        <v>65</v>
      </c>
      <c r="B61" s="1">
        <v>20</v>
      </c>
      <c r="C61" s="1">
        <v>1.3</v>
      </c>
      <c r="D61" s="1">
        <v>7</v>
      </c>
      <c r="E61" s="1">
        <v>1</v>
      </c>
    </row>
    <row r="62" spans="1:5" x14ac:dyDescent="0.3">
      <c r="A62" s="1">
        <v>52</v>
      </c>
      <c r="B62" s="1">
        <v>35</v>
      </c>
      <c r="C62" s="1">
        <v>1.4</v>
      </c>
      <c r="D62" s="1">
        <v>120</v>
      </c>
      <c r="E62" s="1">
        <v>0</v>
      </c>
    </row>
    <row r="63" spans="1:5" x14ac:dyDescent="0.3">
      <c r="A63" s="1">
        <v>60</v>
      </c>
      <c r="B63" s="1">
        <v>35</v>
      </c>
      <c r="C63" s="1">
        <v>0.9</v>
      </c>
      <c r="D63" s="1">
        <v>115</v>
      </c>
      <c r="E63" s="1">
        <v>0</v>
      </c>
    </row>
    <row r="64" spans="1:5" x14ac:dyDescent="0.3">
      <c r="A64" s="1">
        <v>53</v>
      </c>
      <c r="B64" s="1">
        <v>38</v>
      </c>
      <c r="C64" s="1">
        <v>1.4</v>
      </c>
      <c r="D64" s="1">
        <v>209</v>
      </c>
      <c r="E64" s="1">
        <v>0</v>
      </c>
    </row>
    <row r="65" spans="1:5" x14ac:dyDescent="0.3">
      <c r="A65" s="1">
        <v>49</v>
      </c>
      <c r="B65" s="1">
        <v>20</v>
      </c>
      <c r="C65" s="1">
        <v>1.1000000000000001</v>
      </c>
      <c r="D65" s="1">
        <v>55</v>
      </c>
      <c r="E65" s="1">
        <v>1</v>
      </c>
    </row>
    <row r="66" spans="1:5" x14ac:dyDescent="0.3">
      <c r="A66" s="1">
        <v>72</v>
      </c>
      <c r="B66" s="1">
        <v>25</v>
      </c>
      <c r="C66" s="1">
        <v>1.2</v>
      </c>
      <c r="D66" s="1">
        <v>207</v>
      </c>
      <c r="E66" s="1">
        <v>0</v>
      </c>
    </row>
    <row r="67" spans="1:5" x14ac:dyDescent="0.3">
      <c r="A67" s="1">
        <v>90</v>
      </c>
      <c r="B67" s="1">
        <v>50</v>
      </c>
      <c r="C67" s="1">
        <v>1</v>
      </c>
      <c r="D67" s="1">
        <v>30</v>
      </c>
      <c r="E67" s="1">
        <v>1</v>
      </c>
    </row>
    <row r="68" spans="1:5" x14ac:dyDescent="0.3">
      <c r="A68" s="1">
        <v>58</v>
      </c>
      <c r="B68" s="1">
        <v>38</v>
      </c>
      <c r="C68" s="1">
        <v>1</v>
      </c>
      <c r="D68" s="1">
        <v>230</v>
      </c>
      <c r="E68" s="1">
        <v>0</v>
      </c>
    </row>
    <row r="69" spans="1:5" x14ac:dyDescent="0.3">
      <c r="A69" s="1">
        <v>85</v>
      </c>
      <c r="B69" s="1">
        <v>45</v>
      </c>
      <c r="C69" s="1">
        <v>3</v>
      </c>
      <c r="D69" s="1">
        <v>28</v>
      </c>
      <c r="E69" s="1">
        <v>1</v>
      </c>
    </row>
    <row r="70" spans="1:5" x14ac:dyDescent="0.3">
      <c r="A70" s="1">
        <v>55</v>
      </c>
      <c r="B70" s="1">
        <v>35</v>
      </c>
      <c r="C70" s="1">
        <v>0.8</v>
      </c>
      <c r="D70" s="1">
        <v>215</v>
      </c>
      <c r="E70" s="1">
        <v>0</v>
      </c>
    </row>
    <row r="71" spans="1:5" x14ac:dyDescent="0.3">
      <c r="A71" s="1">
        <v>51</v>
      </c>
      <c r="B71" s="1">
        <v>25</v>
      </c>
      <c r="C71" s="1">
        <v>0.9</v>
      </c>
      <c r="D71" s="1">
        <v>38</v>
      </c>
      <c r="E71" s="1">
        <v>1</v>
      </c>
    </row>
    <row r="72" spans="1:5" x14ac:dyDescent="0.3">
      <c r="A72" s="1">
        <v>78</v>
      </c>
      <c r="B72" s="1">
        <v>40</v>
      </c>
      <c r="C72" s="1">
        <v>0.7</v>
      </c>
      <c r="D72" s="1">
        <v>187</v>
      </c>
      <c r="E72" s="1">
        <v>0</v>
      </c>
    </row>
    <row r="73" spans="1:5" x14ac:dyDescent="0.3">
      <c r="A73" s="1">
        <v>53</v>
      </c>
      <c r="B73" s="1">
        <v>20</v>
      </c>
      <c r="C73" s="1">
        <v>1.4</v>
      </c>
      <c r="D73" s="1">
        <v>43</v>
      </c>
      <c r="E73" s="1">
        <v>1</v>
      </c>
    </row>
    <row r="74" spans="1:5" x14ac:dyDescent="0.3">
      <c r="A74" s="1">
        <v>57</v>
      </c>
      <c r="B74" s="1">
        <v>30</v>
      </c>
      <c r="C74" s="1">
        <v>1</v>
      </c>
      <c r="D74" s="1">
        <v>42</v>
      </c>
      <c r="E74" s="1">
        <v>1</v>
      </c>
    </row>
    <row r="75" spans="1:5" x14ac:dyDescent="0.3">
      <c r="A75" s="1">
        <v>73</v>
      </c>
      <c r="B75" s="1">
        <v>40</v>
      </c>
      <c r="C75" s="1">
        <v>0.9</v>
      </c>
      <c r="D75" s="1">
        <v>213</v>
      </c>
      <c r="E75" s="1">
        <v>0</v>
      </c>
    </row>
    <row r="76" spans="1:5" x14ac:dyDescent="0.3">
      <c r="A76" s="1">
        <v>64</v>
      </c>
      <c r="B76" s="1">
        <v>25</v>
      </c>
      <c r="C76" s="1">
        <v>2.4</v>
      </c>
      <c r="D76" s="1">
        <v>214</v>
      </c>
      <c r="E76" s="1">
        <v>0</v>
      </c>
    </row>
    <row r="77" spans="1:5" x14ac:dyDescent="0.3">
      <c r="A77" s="1">
        <v>78</v>
      </c>
      <c r="B77" s="1">
        <v>50</v>
      </c>
      <c r="C77" s="1">
        <v>1.4</v>
      </c>
      <c r="D77" s="1">
        <v>192</v>
      </c>
      <c r="E77" s="1">
        <v>0</v>
      </c>
    </row>
    <row r="78" spans="1:5" x14ac:dyDescent="0.3">
      <c r="A78" s="1">
        <v>50</v>
      </c>
      <c r="B78" s="1">
        <v>20</v>
      </c>
      <c r="C78" s="1">
        <v>0.8</v>
      </c>
      <c r="D78" s="1">
        <v>146</v>
      </c>
      <c r="E78" s="1">
        <v>0</v>
      </c>
    </row>
    <row r="79" spans="1:5" x14ac:dyDescent="0.3">
      <c r="A79" s="1">
        <v>70</v>
      </c>
      <c r="B79" s="1">
        <v>35</v>
      </c>
      <c r="C79" s="1">
        <v>0.8</v>
      </c>
      <c r="D79" s="1">
        <v>145</v>
      </c>
      <c r="E79" s="1">
        <v>0</v>
      </c>
    </row>
    <row r="80" spans="1:5" x14ac:dyDescent="0.3">
      <c r="A80" s="1">
        <v>53</v>
      </c>
      <c r="B80" s="1">
        <v>60</v>
      </c>
      <c r="C80" s="1">
        <v>0.7</v>
      </c>
      <c r="D80" s="1">
        <v>106</v>
      </c>
      <c r="E80" s="1">
        <v>0</v>
      </c>
    </row>
    <row r="81" spans="1:5" x14ac:dyDescent="0.3">
      <c r="A81" s="1">
        <v>55</v>
      </c>
      <c r="B81" s="1">
        <v>40</v>
      </c>
      <c r="C81" s="1">
        <v>1.2</v>
      </c>
      <c r="D81" s="1">
        <v>250</v>
      </c>
      <c r="E81" s="1">
        <v>0</v>
      </c>
    </row>
    <row r="82" spans="1:5" x14ac:dyDescent="0.3">
      <c r="A82" s="1">
        <v>44</v>
      </c>
      <c r="B82" s="1">
        <v>30</v>
      </c>
      <c r="C82" s="1">
        <v>1.6</v>
      </c>
      <c r="D82" s="1">
        <v>244</v>
      </c>
      <c r="E82" s="1">
        <v>0</v>
      </c>
    </row>
    <row r="83" spans="1:5" x14ac:dyDescent="0.3">
      <c r="A83" s="1">
        <v>60</v>
      </c>
      <c r="B83" s="1">
        <v>35</v>
      </c>
      <c r="C83" s="1">
        <v>1.4</v>
      </c>
      <c r="D83" s="1">
        <v>258</v>
      </c>
      <c r="E83" s="1">
        <v>0</v>
      </c>
    </row>
    <row r="84" spans="1:5" x14ac:dyDescent="0.3">
      <c r="A84" s="1">
        <v>50</v>
      </c>
      <c r="B84" s="1">
        <v>45</v>
      </c>
      <c r="C84" s="1">
        <v>0.9</v>
      </c>
      <c r="D84" s="1">
        <v>118</v>
      </c>
      <c r="E84" s="1">
        <v>0</v>
      </c>
    </row>
    <row r="85" spans="1:5" x14ac:dyDescent="0.3">
      <c r="A85" s="1">
        <v>57</v>
      </c>
      <c r="B85" s="1">
        <v>25</v>
      </c>
      <c r="C85" s="1">
        <v>1.1000000000000001</v>
      </c>
      <c r="D85" s="1">
        <v>79</v>
      </c>
      <c r="E85" s="1">
        <v>0</v>
      </c>
    </row>
    <row r="86" spans="1:5" x14ac:dyDescent="0.3">
      <c r="A86" s="1">
        <v>62</v>
      </c>
      <c r="B86" s="1">
        <v>40</v>
      </c>
      <c r="C86" s="1">
        <v>0.7</v>
      </c>
      <c r="D86" s="1">
        <v>233</v>
      </c>
      <c r="E86" s="1">
        <v>0</v>
      </c>
    </row>
    <row r="87" spans="1:5" x14ac:dyDescent="0.3">
      <c r="A87" s="1">
        <v>45</v>
      </c>
      <c r="B87" s="1">
        <v>35</v>
      </c>
      <c r="C87" s="1">
        <v>1</v>
      </c>
      <c r="D87" s="1">
        <v>61</v>
      </c>
      <c r="E87" s="1">
        <v>1</v>
      </c>
    </row>
    <row r="88" spans="1:5" x14ac:dyDescent="0.3">
      <c r="A88" s="1">
        <v>60</v>
      </c>
      <c r="B88" s="1">
        <v>25</v>
      </c>
      <c r="C88" s="1">
        <v>1.7</v>
      </c>
      <c r="D88" s="1">
        <v>82</v>
      </c>
      <c r="E88" s="1">
        <v>1</v>
      </c>
    </row>
    <row r="89" spans="1:5" x14ac:dyDescent="0.3">
      <c r="A89" s="1">
        <v>86</v>
      </c>
      <c r="B89" s="1">
        <v>38</v>
      </c>
      <c r="C89" s="1">
        <v>1.83</v>
      </c>
      <c r="D89" s="1">
        <v>95</v>
      </c>
      <c r="E89" s="1">
        <v>1</v>
      </c>
    </row>
    <row r="90" spans="1:5" x14ac:dyDescent="0.3">
      <c r="A90" s="1">
        <v>70</v>
      </c>
      <c r="B90" s="1">
        <v>17</v>
      </c>
      <c r="C90" s="1">
        <v>1</v>
      </c>
      <c r="D90" s="1">
        <v>188</v>
      </c>
      <c r="E90" s="1">
        <v>0</v>
      </c>
    </row>
    <row r="91" spans="1:5" x14ac:dyDescent="0.3">
      <c r="A91" s="1">
        <v>63</v>
      </c>
      <c r="B91" s="1">
        <v>38</v>
      </c>
      <c r="C91" s="1">
        <v>1.1000000000000001</v>
      </c>
      <c r="D91" s="1">
        <v>88</v>
      </c>
      <c r="E91" s="1">
        <v>0</v>
      </c>
    </row>
    <row r="92" spans="1:5" x14ac:dyDescent="0.3">
      <c r="A92" s="1">
        <v>55</v>
      </c>
      <c r="B92" s="1">
        <v>25</v>
      </c>
      <c r="C92" s="1">
        <v>1.1000000000000001</v>
      </c>
      <c r="D92" s="1">
        <v>214</v>
      </c>
      <c r="E92" s="1">
        <v>1</v>
      </c>
    </row>
    <row r="93" spans="1:5" x14ac:dyDescent="0.3">
      <c r="A93" s="1">
        <v>55</v>
      </c>
      <c r="B93" s="1">
        <v>35</v>
      </c>
      <c r="C93" s="1">
        <v>1.1000000000000001</v>
      </c>
      <c r="D93" s="1">
        <v>79</v>
      </c>
      <c r="E93" s="1">
        <v>0</v>
      </c>
    </row>
    <row r="94" spans="1:5" x14ac:dyDescent="0.3">
      <c r="A94" s="1">
        <v>65</v>
      </c>
      <c r="B94" s="1">
        <v>40</v>
      </c>
      <c r="C94" s="1">
        <v>1</v>
      </c>
      <c r="D94" s="1">
        <v>140</v>
      </c>
      <c r="E94" s="1">
        <v>0</v>
      </c>
    </row>
    <row r="95" spans="1:5" x14ac:dyDescent="0.3">
      <c r="A95" s="1">
        <v>66</v>
      </c>
      <c r="B95" s="1">
        <v>40</v>
      </c>
      <c r="C95" s="1">
        <v>1.2</v>
      </c>
      <c r="D95" s="1">
        <v>121</v>
      </c>
      <c r="E95" s="1">
        <v>0</v>
      </c>
    </row>
    <row r="96" spans="1:5" x14ac:dyDescent="0.3">
      <c r="A96" s="1">
        <v>55</v>
      </c>
      <c r="B96" s="1">
        <v>38</v>
      </c>
      <c r="C96" s="1">
        <v>1.2</v>
      </c>
      <c r="D96" s="1">
        <v>271</v>
      </c>
      <c r="E96" s="1">
        <v>0</v>
      </c>
    </row>
    <row r="97" spans="1:5" x14ac:dyDescent="0.3">
      <c r="A97" s="1">
        <v>87</v>
      </c>
      <c r="B97" s="1">
        <v>38</v>
      </c>
      <c r="C97" s="1">
        <v>0.9</v>
      </c>
      <c r="D97" s="1">
        <v>14</v>
      </c>
      <c r="E97" s="1">
        <v>1</v>
      </c>
    </row>
    <row r="98" spans="1:5" x14ac:dyDescent="0.3">
      <c r="A98" s="1">
        <v>46</v>
      </c>
      <c r="B98" s="1">
        <v>40</v>
      </c>
      <c r="C98" s="1">
        <v>1.18</v>
      </c>
      <c r="D98" s="1">
        <v>107</v>
      </c>
      <c r="E98" s="1">
        <v>0</v>
      </c>
    </row>
    <row r="99" spans="1:5" x14ac:dyDescent="0.3">
      <c r="A99" s="1">
        <v>79</v>
      </c>
      <c r="B99" s="1">
        <v>50</v>
      </c>
      <c r="C99" s="1">
        <v>1.8</v>
      </c>
      <c r="D99" s="1">
        <v>78</v>
      </c>
      <c r="E99" s="1">
        <v>0</v>
      </c>
    </row>
    <row r="100" spans="1:5" x14ac:dyDescent="0.3">
      <c r="A100" s="1">
        <v>56</v>
      </c>
      <c r="B100" s="1">
        <v>38</v>
      </c>
      <c r="C100" s="1">
        <v>1.7</v>
      </c>
      <c r="D100" s="1">
        <v>244</v>
      </c>
      <c r="E100" s="1">
        <v>0</v>
      </c>
    </row>
    <row r="101" spans="1:5" x14ac:dyDescent="0.3">
      <c r="A101" s="1">
        <v>40</v>
      </c>
      <c r="B101" s="1">
        <v>30</v>
      </c>
      <c r="C101" s="1">
        <v>0.9</v>
      </c>
      <c r="D101" s="1">
        <v>148</v>
      </c>
      <c r="E101" s="1">
        <v>0</v>
      </c>
    </row>
    <row r="102" spans="1:5" x14ac:dyDescent="0.3">
      <c r="A102" s="1">
        <v>53</v>
      </c>
      <c r="B102" s="1">
        <v>35</v>
      </c>
      <c r="C102" s="1">
        <v>3.4</v>
      </c>
      <c r="D102" s="1">
        <v>105</v>
      </c>
      <c r="E102" s="1">
        <v>0</v>
      </c>
    </row>
    <row r="103" spans="1:5" x14ac:dyDescent="0.3">
      <c r="A103" s="1">
        <v>58</v>
      </c>
      <c r="B103" s="1">
        <v>60</v>
      </c>
      <c r="C103" s="1">
        <v>0.8</v>
      </c>
      <c r="D103" s="1">
        <v>104</v>
      </c>
      <c r="E103" s="1">
        <v>0</v>
      </c>
    </row>
    <row r="104" spans="1:5" x14ac:dyDescent="0.3">
      <c r="A104" s="1">
        <v>50</v>
      </c>
      <c r="B104" s="1">
        <v>30</v>
      </c>
      <c r="C104" s="1">
        <v>0.8</v>
      </c>
      <c r="D104" s="1">
        <v>108</v>
      </c>
      <c r="E104" s="1">
        <v>0</v>
      </c>
    </row>
    <row r="105" spans="1:5" x14ac:dyDescent="0.3">
      <c r="A105" s="1">
        <v>68</v>
      </c>
      <c r="B105" s="1">
        <v>60</v>
      </c>
      <c r="C105" s="1">
        <v>1</v>
      </c>
      <c r="D105" s="1">
        <v>237</v>
      </c>
      <c r="E105" s="1">
        <v>0</v>
      </c>
    </row>
    <row r="106" spans="1:5" x14ac:dyDescent="0.3">
      <c r="A106" s="1">
        <v>60</v>
      </c>
      <c r="B106" s="1">
        <v>45</v>
      </c>
      <c r="C106" s="1">
        <v>6.1</v>
      </c>
      <c r="D106" s="1">
        <v>107</v>
      </c>
      <c r="E106" s="1">
        <v>0</v>
      </c>
    </row>
    <row r="107" spans="1:5" x14ac:dyDescent="0.3">
      <c r="A107" s="1">
        <v>60</v>
      </c>
      <c r="B107" s="1">
        <v>30</v>
      </c>
      <c r="C107" s="1">
        <v>0.9</v>
      </c>
      <c r="D107" s="1">
        <v>95</v>
      </c>
      <c r="E107" s="1">
        <v>0</v>
      </c>
    </row>
    <row r="108" spans="1:5" x14ac:dyDescent="0.3">
      <c r="A108" s="1">
        <v>60</v>
      </c>
      <c r="B108" s="1">
        <v>38</v>
      </c>
      <c r="C108" s="1">
        <v>2.2000000000000002</v>
      </c>
      <c r="D108" s="1">
        <v>45</v>
      </c>
      <c r="E108" s="1">
        <v>1</v>
      </c>
    </row>
    <row r="109" spans="1:5" x14ac:dyDescent="0.3">
      <c r="A109" s="1">
        <v>73</v>
      </c>
      <c r="B109" s="1">
        <v>30</v>
      </c>
      <c r="C109" s="1">
        <v>1.18</v>
      </c>
      <c r="D109" s="1">
        <v>180</v>
      </c>
      <c r="E109" s="1">
        <v>0</v>
      </c>
    </row>
    <row r="110" spans="1:5" x14ac:dyDescent="0.3">
      <c r="A110" s="1">
        <v>77</v>
      </c>
      <c r="B110" s="1">
        <v>45</v>
      </c>
      <c r="C110" s="1">
        <v>1.8</v>
      </c>
      <c r="D110" s="1">
        <v>180</v>
      </c>
      <c r="E110" s="1">
        <v>1</v>
      </c>
    </row>
    <row r="111" spans="1:5" x14ac:dyDescent="0.3">
      <c r="A111" s="1">
        <v>41</v>
      </c>
      <c r="B111" s="1">
        <v>40</v>
      </c>
      <c r="C111" s="1">
        <v>0.8</v>
      </c>
      <c r="D111" s="1">
        <v>68</v>
      </c>
      <c r="E111" s="1">
        <v>0</v>
      </c>
    </row>
    <row r="112" spans="1:5" x14ac:dyDescent="0.3">
      <c r="A112" s="1">
        <v>45</v>
      </c>
      <c r="B112" s="1">
        <v>60</v>
      </c>
      <c r="C112" s="1">
        <v>1</v>
      </c>
      <c r="D112" s="1">
        <v>186</v>
      </c>
      <c r="E112" s="1">
        <v>0</v>
      </c>
    </row>
    <row r="113" spans="1:5" x14ac:dyDescent="0.3">
      <c r="A113" s="1">
        <v>60</v>
      </c>
      <c r="B113" s="1">
        <v>38</v>
      </c>
      <c r="C113" s="1">
        <v>3</v>
      </c>
      <c r="D113" s="1">
        <v>30</v>
      </c>
      <c r="E113" s="1">
        <v>1</v>
      </c>
    </row>
    <row r="114" spans="1:5" x14ac:dyDescent="0.3">
      <c r="A114" s="1">
        <v>42</v>
      </c>
      <c r="B114" s="1">
        <v>60</v>
      </c>
      <c r="C114" s="1">
        <v>1.18</v>
      </c>
      <c r="D114" s="1">
        <v>82</v>
      </c>
      <c r="E114" s="1">
        <v>0</v>
      </c>
    </row>
    <row r="115" spans="1:5" x14ac:dyDescent="0.3">
      <c r="A115" s="1">
        <v>60</v>
      </c>
      <c r="B115" s="1">
        <v>30</v>
      </c>
      <c r="C115" s="1">
        <v>2.2999999999999998</v>
      </c>
      <c r="D115" s="1">
        <v>30</v>
      </c>
      <c r="E115" s="1">
        <v>0</v>
      </c>
    </row>
    <row r="116" spans="1:5" x14ac:dyDescent="0.3">
      <c r="A116" s="1">
        <v>48</v>
      </c>
      <c r="B116" s="1">
        <v>30</v>
      </c>
      <c r="C116" s="1">
        <v>1.6</v>
      </c>
      <c r="D116" s="1">
        <v>193</v>
      </c>
      <c r="E116" s="1">
        <v>1</v>
      </c>
    </row>
    <row r="117" spans="1:5" x14ac:dyDescent="0.3">
      <c r="A117" s="1">
        <v>65</v>
      </c>
      <c r="B117" s="1">
        <v>35</v>
      </c>
      <c r="C117" s="1">
        <v>0.8</v>
      </c>
      <c r="D117" s="1">
        <v>194</v>
      </c>
      <c r="E117" s="1">
        <v>0</v>
      </c>
    </row>
    <row r="118" spans="1:5" x14ac:dyDescent="0.3">
      <c r="A118" s="1">
        <v>50</v>
      </c>
      <c r="B118" s="1">
        <v>45</v>
      </c>
      <c r="C118" s="1">
        <v>1</v>
      </c>
      <c r="D118" s="1">
        <v>187</v>
      </c>
      <c r="E118" s="1">
        <v>0</v>
      </c>
    </row>
    <row r="119" spans="1:5" x14ac:dyDescent="0.3">
      <c r="A119" s="1">
        <v>60</v>
      </c>
      <c r="B119" s="1">
        <v>40</v>
      </c>
      <c r="C119" s="1">
        <v>3.7</v>
      </c>
      <c r="D119" s="1">
        <v>96</v>
      </c>
      <c r="E119" s="1">
        <v>1</v>
      </c>
    </row>
    <row r="120" spans="1:5" x14ac:dyDescent="0.3">
      <c r="A120" s="1">
        <v>46</v>
      </c>
      <c r="B120" s="1">
        <v>35</v>
      </c>
      <c r="C120" s="1">
        <v>0.9</v>
      </c>
      <c r="D120" s="1">
        <v>109</v>
      </c>
      <c r="E120" s="1">
        <v>0</v>
      </c>
    </row>
    <row r="121" spans="1:5" x14ac:dyDescent="0.3">
      <c r="A121" s="1">
        <v>45</v>
      </c>
      <c r="B121" s="1">
        <v>14</v>
      </c>
      <c r="C121" s="1">
        <v>0.8</v>
      </c>
      <c r="D121" s="1">
        <v>14</v>
      </c>
      <c r="E121" s="1">
        <v>1</v>
      </c>
    </row>
    <row r="122" spans="1:5" x14ac:dyDescent="0.3">
      <c r="A122" s="1">
        <v>65</v>
      </c>
      <c r="B122" s="1">
        <v>25</v>
      </c>
      <c r="C122" s="1">
        <v>1.3</v>
      </c>
      <c r="D122" s="1">
        <v>16</v>
      </c>
      <c r="E122" s="1">
        <v>0</v>
      </c>
    </row>
    <row r="123" spans="1:5" x14ac:dyDescent="0.3">
      <c r="A123" s="1">
        <v>62</v>
      </c>
      <c r="B123" s="1">
        <v>38</v>
      </c>
      <c r="C123" s="1">
        <v>1.1000000000000001</v>
      </c>
      <c r="D123" s="1">
        <v>270</v>
      </c>
      <c r="E123" s="1">
        <v>0</v>
      </c>
    </row>
    <row r="124" spans="1:5" x14ac:dyDescent="0.3">
      <c r="A124" s="1">
        <v>44</v>
      </c>
      <c r="B124" s="1">
        <v>40</v>
      </c>
      <c r="C124" s="1">
        <v>0.7</v>
      </c>
      <c r="D124" s="1">
        <v>79</v>
      </c>
      <c r="E124" s="1">
        <v>0</v>
      </c>
    </row>
    <row r="125" spans="1:5" x14ac:dyDescent="0.3">
      <c r="A125" s="1">
        <v>53</v>
      </c>
      <c r="B125" s="1">
        <v>40</v>
      </c>
      <c r="C125" s="1">
        <v>1.2</v>
      </c>
      <c r="D125" s="1">
        <v>214</v>
      </c>
      <c r="E125" s="1">
        <v>0</v>
      </c>
    </row>
    <row r="126" spans="1:5" x14ac:dyDescent="0.3">
      <c r="A126" s="1">
        <v>65</v>
      </c>
      <c r="B126" s="1">
        <v>25</v>
      </c>
      <c r="C126" s="1">
        <v>1.1000000000000001</v>
      </c>
      <c r="D126" s="1">
        <v>87</v>
      </c>
      <c r="E126" s="1">
        <v>0</v>
      </c>
    </row>
    <row r="127" spans="1:5" x14ac:dyDescent="0.3">
      <c r="A127" s="1">
        <v>45</v>
      </c>
      <c r="B127" s="1">
        <v>35</v>
      </c>
      <c r="C127" s="1">
        <v>0.9</v>
      </c>
      <c r="D127" s="1">
        <v>88</v>
      </c>
      <c r="E127" s="1">
        <v>0</v>
      </c>
    </row>
    <row r="128" spans="1:5" x14ac:dyDescent="0.3">
      <c r="A128" s="1">
        <v>72</v>
      </c>
      <c r="B128" s="1">
        <v>25</v>
      </c>
      <c r="C128" s="1">
        <v>1.7</v>
      </c>
      <c r="D128" s="1">
        <v>111</v>
      </c>
      <c r="E128" s="1">
        <v>1</v>
      </c>
    </row>
    <row r="129" spans="1:5" x14ac:dyDescent="0.3">
      <c r="A129" s="1">
        <v>62</v>
      </c>
      <c r="B129" s="1">
        <v>35</v>
      </c>
      <c r="C129" s="1">
        <v>1</v>
      </c>
      <c r="D129" s="1">
        <v>108</v>
      </c>
      <c r="E129" s="1">
        <v>0</v>
      </c>
    </row>
    <row r="130" spans="1:5" x14ac:dyDescent="0.3">
      <c r="A130" s="1">
        <v>60</v>
      </c>
      <c r="B130" s="1">
        <v>30</v>
      </c>
      <c r="C130" s="1">
        <v>1</v>
      </c>
      <c r="D130" s="1">
        <v>245</v>
      </c>
      <c r="E130" s="1">
        <v>0</v>
      </c>
    </row>
    <row r="131" spans="1:5" x14ac:dyDescent="0.3">
      <c r="A131" s="1">
        <v>65</v>
      </c>
      <c r="B131" s="1">
        <v>25</v>
      </c>
      <c r="C131" s="1">
        <v>1.4</v>
      </c>
      <c r="D131" s="1">
        <v>235</v>
      </c>
      <c r="E131" s="1">
        <v>1</v>
      </c>
    </row>
    <row r="132" spans="1:5" x14ac:dyDescent="0.3">
      <c r="A132" s="1">
        <v>65</v>
      </c>
      <c r="B132" s="1">
        <v>25</v>
      </c>
      <c r="C132" s="1">
        <v>1.83</v>
      </c>
      <c r="D132" s="1">
        <v>67</v>
      </c>
      <c r="E132" s="1">
        <v>1</v>
      </c>
    </row>
    <row r="133" spans="1:5" x14ac:dyDescent="0.3">
      <c r="A133" s="1">
        <v>50</v>
      </c>
      <c r="B133" s="1">
        <v>30</v>
      </c>
      <c r="C133" s="1">
        <v>1.2</v>
      </c>
      <c r="D133" s="1">
        <v>29</v>
      </c>
      <c r="E133" s="1">
        <v>0</v>
      </c>
    </row>
    <row r="134" spans="1:5" x14ac:dyDescent="0.3">
      <c r="A134" s="1">
        <v>73</v>
      </c>
      <c r="B134" s="1">
        <v>20</v>
      </c>
      <c r="C134" s="1">
        <v>1.83</v>
      </c>
      <c r="D134" s="1">
        <v>198</v>
      </c>
      <c r="E134" s="1">
        <v>1</v>
      </c>
    </row>
    <row r="135" spans="1:5" x14ac:dyDescent="0.3">
      <c r="A135" s="1">
        <v>55</v>
      </c>
      <c r="B135" s="1">
        <v>38</v>
      </c>
      <c r="C135" s="1">
        <v>1.1000000000000001</v>
      </c>
      <c r="D135" s="1">
        <v>6</v>
      </c>
      <c r="E135" s="1">
        <v>1</v>
      </c>
    </row>
    <row r="136" spans="1:5" x14ac:dyDescent="0.3">
      <c r="A136" s="1">
        <v>60</v>
      </c>
      <c r="B136" s="1">
        <v>60</v>
      </c>
      <c r="C136" s="1">
        <v>1.1000000000000001</v>
      </c>
      <c r="D136" s="1">
        <v>10</v>
      </c>
      <c r="E136" s="1">
        <v>1</v>
      </c>
    </row>
    <row r="137" spans="1:5" x14ac:dyDescent="0.3">
      <c r="A137" s="1">
        <v>70</v>
      </c>
      <c r="B137" s="1">
        <v>35</v>
      </c>
      <c r="C137" s="1">
        <v>1.1000000000000001</v>
      </c>
      <c r="D137" s="1">
        <v>245</v>
      </c>
      <c r="E137" s="1">
        <v>0</v>
      </c>
    </row>
    <row r="138" spans="1:5" x14ac:dyDescent="0.3">
      <c r="A138" s="1">
        <v>70</v>
      </c>
      <c r="B138" s="1">
        <v>35</v>
      </c>
      <c r="C138" s="1">
        <v>1.3</v>
      </c>
      <c r="D138" s="1">
        <v>212</v>
      </c>
      <c r="E138" s="1">
        <v>0</v>
      </c>
    </row>
    <row r="139" spans="1:5" x14ac:dyDescent="0.3">
      <c r="A139" s="1">
        <v>62</v>
      </c>
      <c r="B139" s="1">
        <v>25</v>
      </c>
      <c r="C139" s="1">
        <v>0.9</v>
      </c>
      <c r="D139" s="1">
        <v>10</v>
      </c>
      <c r="E139" s="1">
        <v>1</v>
      </c>
    </row>
    <row r="140" spans="1:5" x14ac:dyDescent="0.3">
      <c r="A140" s="1">
        <v>65</v>
      </c>
      <c r="B140" s="1">
        <v>38</v>
      </c>
      <c r="C140" s="1">
        <v>1.1000000000000001</v>
      </c>
      <c r="D140" s="1">
        <v>250</v>
      </c>
      <c r="E140" s="1">
        <v>0</v>
      </c>
    </row>
    <row r="141" spans="1:5" x14ac:dyDescent="0.3">
      <c r="A141" s="1">
        <v>50</v>
      </c>
      <c r="B141" s="1">
        <v>45</v>
      </c>
      <c r="C141" s="1">
        <v>1.6</v>
      </c>
      <c r="D141" s="1">
        <v>285</v>
      </c>
      <c r="E141" s="1">
        <v>0</v>
      </c>
    </row>
    <row r="142" spans="1:5" x14ac:dyDescent="0.3">
      <c r="A142" s="1">
        <v>85</v>
      </c>
      <c r="B142" s="1">
        <v>35</v>
      </c>
      <c r="C142" s="1">
        <v>1</v>
      </c>
      <c r="D142" s="1">
        <v>72</v>
      </c>
      <c r="E142" s="1">
        <v>1</v>
      </c>
    </row>
    <row r="143" spans="1:5" x14ac:dyDescent="0.3">
      <c r="A143" s="1">
        <v>40</v>
      </c>
      <c r="B143" s="1">
        <v>35</v>
      </c>
      <c r="C143" s="1">
        <v>1</v>
      </c>
      <c r="D143" s="1">
        <v>244</v>
      </c>
      <c r="E143" s="1">
        <v>0</v>
      </c>
    </row>
    <row r="144" spans="1:5" x14ac:dyDescent="0.3">
      <c r="A144" s="1">
        <v>51</v>
      </c>
      <c r="B144" s="1">
        <v>35</v>
      </c>
      <c r="C144" s="1">
        <v>1.5</v>
      </c>
      <c r="D144" s="1">
        <v>145</v>
      </c>
      <c r="E144" s="1">
        <v>0</v>
      </c>
    </row>
    <row r="145" spans="1:5" x14ac:dyDescent="0.3">
      <c r="A145" s="1">
        <v>50</v>
      </c>
      <c r="B145" s="1">
        <v>62</v>
      </c>
      <c r="C145" s="1">
        <v>0.8</v>
      </c>
      <c r="D145" s="1">
        <v>192</v>
      </c>
      <c r="E145" s="1">
        <v>0</v>
      </c>
    </row>
    <row r="146" spans="1:5" x14ac:dyDescent="0.3">
      <c r="A146" s="1">
        <v>65</v>
      </c>
      <c r="B146" s="1">
        <v>65</v>
      </c>
      <c r="C146" s="1">
        <v>1.5</v>
      </c>
      <c r="D146" s="1">
        <v>10</v>
      </c>
      <c r="E146" s="1">
        <v>1</v>
      </c>
    </row>
    <row r="147" spans="1:5" x14ac:dyDescent="0.3">
      <c r="A147" s="1">
        <v>55</v>
      </c>
      <c r="B147" s="1">
        <v>35</v>
      </c>
      <c r="C147" s="1">
        <v>0.7</v>
      </c>
      <c r="D147" s="1">
        <v>197</v>
      </c>
      <c r="E147" s="1">
        <v>0</v>
      </c>
    </row>
    <row r="148" spans="1:5" x14ac:dyDescent="0.3">
      <c r="A148" s="1">
        <v>82</v>
      </c>
      <c r="B148" s="1">
        <v>50</v>
      </c>
      <c r="C148" s="1">
        <v>1.3</v>
      </c>
      <c r="D148" s="1">
        <v>13</v>
      </c>
      <c r="E148" s="1">
        <v>1</v>
      </c>
    </row>
    <row r="149" spans="1:5" x14ac:dyDescent="0.3">
      <c r="A149" s="1">
        <v>65</v>
      </c>
      <c r="B149" s="1">
        <v>60</v>
      </c>
      <c r="C149" s="1">
        <v>0.9</v>
      </c>
      <c r="D149" s="1">
        <v>94</v>
      </c>
      <c r="E149" s="1">
        <v>0</v>
      </c>
    </row>
    <row r="150" spans="1:5" x14ac:dyDescent="0.3">
      <c r="A150" s="1">
        <v>55</v>
      </c>
      <c r="B150" s="1">
        <v>40</v>
      </c>
      <c r="C150" s="1">
        <v>1</v>
      </c>
      <c r="D150" s="1">
        <v>233</v>
      </c>
      <c r="E150" s="1">
        <v>0</v>
      </c>
    </row>
    <row r="151" spans="1:5" x14ac:dyDescent="0.3">
      <c r="A151" s="1">
        <v>69</v>
      </c>
      <c r="B151" s="1">
        <v>35</v>
      </c>
      <c r="C151" s="1">
        <v>3.5</v>
      </c>
      <c r="D151" s="1">
        <v>30</v>
      </c>
      <c r="E151" s="1">
        <v>1</v>
      </c>
    </row>
    <row r="152" spans="1:5" x14ac:dyDescent="0.3">
      <c r="A152" s="1">
        <v>50</v>
      </c>
      <c r="B152" s="1">
        <v>40</v>
      </c>
      <c r="C152" s="1">
        <v>0.8</v>
      </c>
      <c r="D152" s="1">
        <v>250</v>
      </c>
      <c r="E152" s="1">
        <v>0</v>
      </c>
    </row>
    <row r="153" spans="1:5" x14ac:dyDescent="0.3">
      <c r="A153" s="1">
        <v>65</v>
      </c>
      <c r="B153" s="1">
        <v>20</v>
      </c>
      <c r="C153" s="1">
        <v>2.7</v>
      </c>
      <c r="D153" s="1">
        <v>8</v>
      </c>
      <c r="E153" s="1">
        <v>1</v>
      </c>
    </row>
    <row r="154" spans="1:5" x14ac:dyDescent="0.3">
      <c r="A154" s="1">
        <v>64</v>
      </c>
      <c r="B154" s="1">
        <v>60</v>
      </c>
      <c r="C154" s="1">
        <v>1.5</v>
      </c>
      <c r="D154" s="1">
        <v>174</v>
      </c>
      <c r="E154" s="1">
        <v>0</v>
      </c>
    </row>
    <row r="155" spans="1:5" x14ac:dyDescent="0.3">
      <c r="A155" s="1">
        <v>55</v>
      </c>
      <c r="B155" s="1">
        <v>35</v>
      </c>
      <c r="C155" s="1">
        <v>1</v>
      </c>
      <c r="D155" s="1">
        <v>206</v>
      </c>
      <c r="E155" s="1">
        <v>0</v>
      </c>
    </row>
    <row r="156" spans="1:5" x14ac:dyDescent="0.3">
      <c r="A156" s="1">
        <v>60</v>
      </c>
      <c r="B156" s="1">
        <v>35</v>
      </c>
      <c r="C156" s="1">
        <v>1.7</v>
      </c>
      <c r="D156" s="1">
        <v>250</v>
      </c>
      <c r="E156" s="1">
        <v>0</v>
      </c>
    </row>
    <row r="157" spans="1:5" x14ac:dyDescent="0.3">
      <c r="A157" s="1">
        <v>60</v>
      </c>
      <c r="B157" s="1">
        <v>20</v>
      </c>
      <c r="C157" s="1">
        <v>2.9</v>
      </c>
      <c r="D157" s="1">
        <v>64</v>
      </c>
      <c r="E157" s="1">
        <v>1</v>
      </c>
    </row>
    <row r="158" spans="1:5" x14ac:dyDescent="0.3">
      <c r="A158" s="1">
        <v>68</v>
      </c>
      <c r="B158" s="1">
        <v>25</v>
      </c>
      <c r="C158" s="1">
        <v>2.1</v>
      </c>
      <c r="D158" s="1">
        <v>108</v>
      </c>
      <c r="E158" s="1">
        <v>0</v>
      </c>
    </row>
    <row r="159" spans="1:5" x14ac:dyDescent="0.3">
      <c r="A159" s="1">
        <v>53</v>
      </c>
      <c r="B159" s="1">
        <v>60</v>
      </c>
      <c r="C159" s="1">
        <v>0.8</v>
      </c>
      <c r="D159" s="1">
        <v>22</v>
      </c>
      <c r="E159" s="1">
        <v>0</v>
      </c>
    </row>
    <row r="160" spans="1:5" x14ac:dyDescent="0.3">
      <c r="A160" s="1">
        <v>53</v>
      </c>
      <c r="B160" s="1">
        <v>50</v>
      </c>
      <c r="C160" s="1">
        <v>0.7</v>
      </c>
      <c r="D160" s="1">
        <v>231</v>
      </c>
      <c r="E160" s="1">
        <v>0</v>
      </c>
    </row>
    <row r="161" spans="1:5" x14ac:dyDescent="0.3">
      <c r="A161" s="1">
        <v>45</v>
      </c>
      <c r="B161" s="1">
        <v>55</v>
      </c>
      <c r="C161" s="1">
        <v>1</v>
      </c>
      <c r="D161" s="1">
        <v>250</v>
      </c>
      <c r="E161" s="1">
        <v>0</v>
      </c>
    </row>
    <row r="162" spans="1:5" x14ac:dyDescent="0.3">
      <c r="A162" s="1">
        <v>60</v>
      </c>
      <c r="B162" s="1">
        <v>60</v>
      </c>
      <c r="C162" s="1">
        <v>0.7</v>
      </c>
      <c r="D162" s="1">
        <v>94</v>
      </c>
      <c r="E162" s="1">
        <v>0</v>
      </c>
    </row>
    <row r="163" spans="1:5" x14ac:dyDescent="0.3">
      <c r="A163" s="1">
        <v>70</v>
      </c>
      <c r="B163" s="1">
        <v>25</v>
      </c>
      <c r="C163" s="1">
        <v>1</v>
      </c>
      <c r="D163" s="1">
        <v>15</v>
      </c>
      <c r="E163" s="1">
        <v>1</v>
      </c>
    </row>
    <row r="164" spans="1:5" x14ac:dyDescent="0.3">
      <c r="A164" s="1">
        <v>70</v>
      </c>
      <c r="B164" s="1">
        <v>35</v>
      </c>
      <c r="C164" s="1">
        <v>2.7</v>
      </c>
      <c r="D164" s="1">
        <v>54</v>
      </c>
      <c r="E164" s="1">
        <v>0</v>
      </c>
    </row>
    <row r="165" spans="1:5" x14ac:dyDescent="0.3">
      <c r="A165" s="1">
        <v>60</v>
      </c>
      <c r="B165" s="1">
        <v>62</v>
      </c>
      <c r="C165" s="1">
        <v>6.8</v>
      </c>
      <c r="D165" s="1">
        <v>43</v>
      </c>
      <c r="E165" s="1">
        <v>1</v>
      </c>
    </row>
    <row r="166" spans="1:5" x14ac:dyDescent="0.3">
      <c r="A166" s="1">
        <v>60</v>
      </c>
      <c r="B166" s="1">
        <v>40</v>
      </c>
      <c r="C166" s="1">
        <v>1</v>
      </c>
      <c r="D166" s="1">
        <v>187</v>
      </c>
      <c r="E166" s="1">
        <v>0</v>
      </c>
    </row>
    <row r="167" spans="1:5" x14ac:dyDescent="0.3">
      <c r="A167" s="1">
        <v>45</v>
      </c>
      <c r="B167" s="1">
        <v>60</v>
      </c>
      <c r="C167" s="1">
        <v>0.8</v>
      </c>
      <c r="D167" s="1">
        <v>278</v>
      </c>
      <c r="E167" s="1">
        <v>0</v>
      </c>
    </row>
    <row r="168" spans="1:5" x14ac:dyDescent="0.3">
      <c r="A168" s="1">
        <v>80</v>
      </c>
      <c r="B168" s="1">
        <v>35</v>
      </c>
      <c r="C168" s="1">
        <v>2.1</v>
      </c>
      <c r="D168" s="1">
        <v>174</v>
      </c>
      <c r="E168" s="1">
        <v>0</v>
      </c>
    </row>
    <row r="169" spans="1:5" x14ac:dyDescent="0.3">
      <c r="A169" s="1">
        <v>58</v>
      </c>
      <c r="B169" s="1">
        <v>38</v>
      </c>
      <c r="C169" s="1">
        <v>5.8</v>
      </c>
      <c r="D169" s="1">
        <v>26</v>
      </c>
      <c r="E169" s="1">
        <v>1</v>
      </c>
    </row>
    <row r="170" spans="1:5" x14ac:dyDescent="0.3">
      <c r="A170" s="1">
        <v>50</v>
      </c>
      <c r="B170" s="1">
        <v>35</v>
      </c>
      <c r="C170" s="1">
        <v>1</v>
      </c>
      <c r="D170" s="1">
        <v>28</v>
      </c>
      <c r="E170" s="1">
        <v>1</v>
      </c>
    </row>
    <row r="171" spans="1:5" x14ac:dyDescent="0.3">
      <c r="A171" s="1">
        <v>68</v>
      </c>
      <c r="B171" s="1">
        <v>35</v>
      </c>
      <c r="C171" s="1">
        <v>0.9</v>
      </c>
      <c r="D171" s="1">
        <v>20</v>
      </c>
      <c r="E171" s="1">
        <v>1</v>
      </c>
    </row>
    <row r="172" spans="1:5" x14ac:dyDescent="0.3">
      <c r="A172" s="1">
        <v>40</v>
      </c>
      <c r="B172" s="1">
        <v>35</v>
      </c>
      <c r="C172" s="1">
        <v>0.9</v>
      </c>
      <c r="D172" s="1">
        <v>209</v>
      </c>
      <c r="E172" s="1">
        <v>0</v>
      </c>
    </row>
    <row r="173" spans="1:5" x14ac:dyDescent="0.3">
      <c r="A173" s="1">
        <v>58</v>
      </c>
      <c r="B173" s="1">
        <v>40</v>
      </c>
      <c r="C173" s="1">
        <v>1</v>
      </c>
      <c r="D173" s="1">
        <v>91</v>
      </c>
      <c r="E173" s="1">
        <v>0</v>
      </c>
    </row>
    <row r="174" spans="1:5" x14ac:dyDescent="0.3">
      <c r="A174" s="1">
        <v>59</v>
      </c>
      <c r="B174" s="1">
        <v>25</v>
      </c>
      <c r="C174" s="1">
        <v>1</v>
      </c>
      <c r="D174" s="1">
        <v>150</v>
      </c>
      <c r="E174" s="1">
        <v>1</v>
      </c>
    </row>
    <row r="175" spans="1:5" x14ac:dyDescent="0.3">
      <c r="A175" s="1">
        <v>50</v>
      </c>
      <c r="B175" s="1">
        <v>25</v>
      </c>
      <c r="C175" s="1">
        <v>1</v>
      </c>
      <c r="D175" s="1">
        <v>120</v>
      </c>
      <c r="E175" s="1">
        <v>0</v>
      </c>
    </row>
    <row r="176" spans="1:5" x14ac:dyDescent="0.3">
      <c r="A176" s="1">
        <v>46</v>
      </c>
      <c r="B176" s="1">
        <v>17</v>
      </c>
      <c r="C176" s="1">
        <v>2.1</v>
      </c>
      <c r="D176" s="1">
        <v>100</v>
      </c>
      <c r="E176" s="1">
        <v>1</v>
      </c>
    </row>
    <row r="177" spans="1:5" x14ac:dyDescent="0.3">
      <c r="A177" s="1">
        <v>70</v>
      </c>
      <c r="B177" s="1">
        <v>20</v>
      </c>
      <c r="C177" s="1">
        <v>1.83</v>
      </c>
      <c r="D177" s="1">
        <v>31</v>
      </c>
      <c r="E177" s="1">
        <v>1</v>
      </c>
    </row>
    <row r="178" spans="1:5" x14ac:dyDescent="0.3">
      <c r="A178" s="1">
        <v>50</v>
      </c>
      <c r="B178" s="1">
        <v>50</v>
      </c>
      <c r="C178" s="1">
        <v>0.6</v>
      </c>
      <c r="D178" s="1">
        <v>172</v>
      </c>
      <c r="E178" s="1">
        <v>1</v>
      </c>
    </row>
    <row r="179" spans="1:5" x14ac:dyDescent="0.3">
      <c r="A179" s="1">
        <v>45</v>
      </c>
      <c r="B179" s="1">
        <v>55</v>
      </c>
      <c r="C179" s="1">
        <v>0.8</v>
      </c>
      <c r="D179" s="1">
        <v>257</v>
      </c>
      <c r="E179" s="1">
        <v>0</v>
      </c>
    </row>
    <row r="180" spans="1:5" x14ac:dyDescent="0.3">
      <c r="A180" s="1">
        <v>65</v>
      </c>
      <c r="B180" s="1">
        <v>30</v>
      </c>
      <c r="C180" s="1">
        <v>1.6</v>
      </c>
      <c r="D180" s="1">
        <v>20</v>
      </c>
      <c r="E180" s="1">
        <v>1</v>
      </c>
    </row>
    <row r="181" spans="1:5" x14ac:dyDescent="0.3">
      <c r="A181" s="1">
        <v>72</v>
      </c>
      <c r="B181" s="1">
        <v>45</v>
      </c>
      <c r="C181" s="1">
        <v>2.5</v>
      </c>
      <c r="D181" s="1">
        <v>115</v>
      </c>
      <c r="E181" s="1">
        <v>1</v>
      </c>
    </row>
    <row r="182" spans="1:5" x14ac:dyDescent="0.3">
      <c r="A182" s="1">
        <v>60</v>
      </c>
      <c r="B182" s="1">
        <v>20</v>
      </c>
      <c r="C182" s="1">
        <v>0.7</v>
      </c>
      <c r="D182" s="1">
        <v>73</v>
      </c>
      <c r="E182" s="1">
        <v>1</v>
      </c>
    </row>
    <row r="183" spans="1:5" x14ac:dyDescent="0.3">
      <c r="A183" s="1">
        <v>65</v>
      </c>
      <c r="B183" s="1">
        <v>60</v>
      </c>
      <c r="C183" s="1">
        <v>0.9</v>
      </c>
      <c r="D183" s="1">
        <v>107</v>
      </c>
      <c r="E183" s="1">
        <v>0</v>
      </c>
    </row>
    <row r="184" spans="1:5" x14ac:dyDescent="0.3">
      <c r="A184" s="1">
        <v>50</v>
      </c>
      <c r="B184" s="1">
        <v>38</v>
      </c>
      <c r="C184" s="1">
        <v>1.1000000000000001</v>
      </c>
      <c r="D184" s="1">
        <v>11</v>
      </c>
      <c r="E184" s="1">
        <v>1</v>
      </c>
    </row>
    <row r="185" spans="1:5" x14ac:dyDescent="0.3">
      <c r="A185" s="1">
        <v>80</v>
      </c>
      <c r="B185" s="1">
        <v>38</v>
      </c>
      <c r="C185" s="1">
        <v>1.9</v>
      </c>
      <c r="D185" s="1">
        <v>23</v>
      </c>
      <c r="E185" s="1">
        <v>1</v>
      </c>
    </row>
    <row r="186" spans="1:5" x14ac:dyDescent="0.3">
      <c r="A186" s="1">
        <v>62</v>
      </c>
      <c r="B186" s="1">
        <v>60</v>
      </c>
      <c r="C186" s="1">
        <v>0.9</v>
      </c>
      <c r="D186" s="1">
        <v>117</v>
      </c>
      <c r="E186" s="1">
        <v>0</v>
      </c>
    </row>
    <row r="187" spans="1:5" x14ac:dyDescent="0.3">
      <c r="A187" s="1">
        <v>80</v>
      </c>
      <c r="B187" s="1">
        <v>38</v>
      </c>
      <c r="C187" s="1">
        <v>1.1000000000000001</v>
      </c>
      <c r="D187" s="1">
        <v>109</v>
      </c>
      <c r="E187" s="1">
        <v>1</v>
      </c>
    </row>
    <row r="188" spans="1:5" x14ac:dyDescent="0.3">
      <c r="A188" s="1">
        <v>51</v>
      </c>
      <c r="B188" s="1">
        <v>50</v>
      </c>
      <c r="C188" s="1">
        <v>0.7</v>
      </c>
      <c r="D188" s="1">
        <v>79</v>
      </c>
      <c r="E188" s="1">
        <v>0</v>
      </c>
    </row>
    <row r="189" spans="1:5" x14ac:dyDescent="0.3">
      <c r="A189" s="1">
        <v>53</v>
      </c>
      <c r="B189" s="1">
        <v>60</v>
      </c>
      <c r="C189" s="1">
        <v>1</v>
      </c>
      <c r="D189" s="1">
        <v>215</v>
      </c>
      <c r="E189" s="1">
        <v>0</v>
      </c>
    </row>
    <row r="190" spans="1:5" x14ac:dyDescent="0.3">
      <c r="A190" s="1">
        <v>50</v>
      </c>
      <c r="B190" s="1">
        <v>30</v>
      </c>
      <c r="C190" s="1">
        <v>0.7</v>
      </c>
      <c r="D190" s="1">
        <v>246</v>
      </c>
      <c r="E190" s="1">
        <v>0</v>
      </c>
    </row>
    <row r="191" spans="1:5" x14ac:dyDescent="0.3">
      <c r="A191" s="1">
        <v>75</v>
      </c>
      <c r="B191" s="1">
        <v>45</v>
      </c>
      <c r="C191" s="1">
        <v>1.18</v>
      </c>
      <c r="D191" s="1">
        <v>87</v>
      </c>
      <c r="E191" s="1">
        <v>0</v>
      </c>
    </row>
    <row r="192" spans="1:5" x14ac:dyDescent="0.3">
      <c r="A192" s="1">
        <v>40</v>
      </c>
      <c r="B192" s="1">
        <v>45</v>
      </c>
      <c r="C192" s="1">
        <v>0.9</v>
      </c>
      <c r="D192" s="1">
        <v>174</v>
      </c>
      <c r="E192" s="1">
        <v>0</v>
      </c>
    </row>
    <row r="193" spans="1:5" x14ac:dyDescent="0.3">
      <c r="A193" s="1">
        <v>42</v>
      </c>
      <c r="B193" s="1">
        <v>35</v>
      </c>
      <c r="C193" s="1">
        <v>1.1000000000000001</v>
      </c>
      <c r="D193" s="1">
        <v>201</v>
      </c>
      <c r="E193" s="1">
        <v>0</v>
      </c>
    </row>
    <row r="194" spans="1:5" x14ac:dyDescent="0.3">
      <c r="A194" s="1">
        <v>50</v>
      </c>
      <c r="B194" s="1">
        <v>40</v>
      </c>
      <c r="C194" s="1">
        <v>0.7</v>
      </c>
      <c r="D194" s="1">
        <v>175</v>
      </c>
      <c r="E194" s="1">
        <v>0</v>
      </c>
    </row>
    <row r="195" spans="1:5" x14ac:dyDescent="0.3">
      <c r="A195" s="1">
        <v>70</v>
      </c>
      <c r="B195" s="1">
        <v>60</v>
      </c>
      <c r="C195" s="1">
        <v>0.8</v>
      </c>
      <c r="D195" s="1">
        <v>74</v>
      </c>
      <c r="E195" s="1">
        <v>0</v>
      </c>
    </row>
    <row r="196" spans="1:5" x14ac:dyDescent="0.3">
      <c r="A196" s="1">
        <v>75</v>
      </c>
      <c r="B196" s="1">
        <v>40</v>
      </c>
      <c r="C196" s="1">
        <v>1.18</v>
      </c>
      <c r="D196" s="1">
        <v>107</v>
      </c>
      <c r="E196" s="1">
        <v>0</v>
      </c>
    </row>
    <row r="197" spans="1:5" x14ac:dyDescent="0.3">
      <c r="A197" s="1">
        <v>45</v>
      </c>
      <c r="B197" s="1">
        <v>20</v>
      </c>
      <c r="C197" s="1">
        <v>1.6</v>
      </c>
      <c r="D197" s="1">
        <v>180</v>
      </c>
      <c r="E197" s="1">
        <v>1</v>
      </c>
    </row>
    <row r="198" spans="1:5" x14ac:dyDescent="0.3">
      <c r="A198" s="1">
        <v>94</v>
      </c>
      <c r="B198" s="1">
        <v>38</v>
      </c>
      <c r="C198" s="1">
        <v>1.83</v>
      </c>
      <c r="D198" s="1">
        <v>27</v>
      </c>
      <c r="E198" s="1">
        <v>1</v>
      </c>
    </row>
    <row r="199" spans="1:5" x14ac:dyDescent="0.3">
      <c r="A199" s="1">
        <v>55</v>
      </c>
      <c r="B199" s="1">
        <v>40</v>
      </c>
      <c r="C199" s="1">
        <v>0.7</v>
      </c>
      <c r="D199" s="1">
        <v>147</v>
      </c>
      <c r="E199" s="1">
        <v>0</v>
      </c>
    </row>
    <row r="200" spans="1:5" x14ac:dyDescent="0.3">
      <c r="A200" s="1">
        <v>63</v>
      </c>
      <c r="B200" s="1">
        <v>60</v>
      </c>
      <c r="C200" s="1">
        <v>1.2</v>
      </c>
      <c r="D200" s="1">
        <v>147</v>
      </c>
      <c r="E200" s="1">
        <v>0</v>
      </c>
    </row>
    <row r="201" spans="1:5" x14ac:dyDescent="0.3">
      <c r="A201" s="1">
        <v>59</v>
      </c>
      <c r="B201" s="1">
        <v>25</v>
      </c>
      <c r="C201" s="1">
        <v>1</v>
      </c>
      <c r="D201" s="1">
        <v>78</v>
      </c>
      <c r="E201" s="1">
        <v>1</v>
      </c>
    </row>
    <row r="202" spans="1:5" x14ac:dyDescent="0.3">
      <c r="A202" s="1">
        <v>61</v>
      </c>
      <c r="B202" s="1">
        <v>38</v>
      </c>
      <c r="C202" s="1">
        <v>1.4</v>
      </c>
      <c r="D202" s="1">
        <v>213</v>
      </c>
      <c r="E202" s="1">
        <v>0</v>
      </c>
    </row>
    <row r="203" spans="1:5" x14ac:dyDescent="0.3">
      <c r="A203" s="1">
        <v>60</v>
      </c>
      <c r="B203" s="1">
        <v>45</v>
      </c>
      <c r="C203" s="1">
        <v>1</v>
      </c>
      <c r="D203" s="1">
        <v>80</v>
      </c>
      <c r="E203" s="1">
        <v>0</v>
      </c>
    </row>
    <row r="204" spans="1:5" x14ac:dyDescent="0.3">
      <c r="A204" s="1">
        <v>59</v>
      </c>
      <c r="B204" s="1">
        <v>20</v>
      </c>
      <c r="C204" s="1">
        <v>2.4</v>
      </c>
      <c r="D204" s="1">
        <v>135</v>
      </c>
      <c r="E204" s="1">
        <v>1</v>
      </c>
    </row>
    <row r="205" spans="1:5" x14ac:dyDescent="0.3">
      <c r="A205" s="1">
        <v>42</v>
      </c>
      <c r="B205" s="1">
        <v>40</v>
      </c>
      <c r="C205" s="1">
        <v>1.2</v>
      </c>
      <c r="D205" s="1">
        <v>74</v>
      </c>
      <c r="E205" s="1">
        <v>0</v>
      </c>
    </row>
    <row r="206" spans="1:5" x14ac:dyDescent="0.3">
      <c r="A206" s="1">
        <v>70</v>
      </c>
      <c r="B206" s="1">
        <v>60</v>
      </c>
      <c r="C206" s="1">
        <v>1.1000000000000001</v>
      </c>
      <c r="D206" s="1">
        <v>85</v>
      </c>
      <c r="E206" s="1">
        <v>0</v>
      </c>
    </row>
    <row r="207" spans="1:5" x14ac:dyDescent="0.3">
      <c r="A207" s="1">
        <v>65</v>
      </c>
      <c r="B207" s="1">
        <v>25</v>
      </c>
      <c r="C207" s="1">
        <v>5</v>
      </c>
      <c r="D207" s="1">
        <v>207</v>
      </c>
      <c r="E207" s="1">
        <v>0</v>
      </c>
    </row>
    <row r="208" spans="1:5" x14ac:dyDescent="0.3">
      <c r="A208" s="1">
        <v>65</v>
      </c>
      <c r="B208" s="1">
        <v>30</v>
      </c>
      <c r="C208" s="1">
        <v>0.8</v>
      </c>
      <c r="D208" s="1">
        <v>186</v>
      </c>
      <c r="E208" s="1">
        <v>0</v>
      </c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8"/>
  <sheetViews>
    <sheetView workbookViewId="0">
      <selection activeCell="F2" sqref="F2"/>
    </sheetView>
  </sheetViews>
  <sheetFormatPr defaultRowHeight="14.4" x14ac:dyDescent="0.3"/>
  <cols>
    <col min="1" max="1" width="9.88671875" customWidth="1"/>
    <col min="2" max="2" width="17.5546875" customWidth="1"/>
    <col min="3" max="3" width="18.21875" customWidth="1"/>
    <col min="4" max="4" width="12.109375" customWidth="1"/>
    <col min="5" max="5" width="22.109375" bestFit="1" customWidth="1"/>
    <col min="6" max="6" width="11.33203125" bestFit="1" customWidth="1"/>
  </cols>
  <sheetData>
    <row r="1" spans="1:10" x14ac:dyDescent="0.3">
      <c r="A1" s="13" t="s">
        <v>0</v>
      </c>
      <c r="B1" s="13" t="s">
        <v>4</v>
      </c>
      <c r="C1" s="13" t="s">
        <v>7</v>
      </c>
      <c r="D1" s="13" t="s">
        <v>11</v>
      </c>
      <c r="E1" s="13" t="s">
        <v>12</v>
      </c>
      <c r="F1" s="7" t="s">
        <v>150</v>
      </c>
    </row>
    <row r="2" spans="1:10" x14ac:dyDescent="0.3">
      <c r="A2" s="1">
        <v>67</v>
      </c>
      <c r="B2" s="1">
        <v>38</v>
      </c>
      <c r="C2" s="1">
        <v>1.2</v>
      </c>
      <c r="D2" s="1">
        <v>245</v>
      </c>
      <c r="E2" s="1">
        <v>0</v>
      </c>
      <c r="F2">
        <f>$J$9+$J$10*A2+$J$11*B2+$J$12*C2+$J$13*D2</f>
        <v>2.6918667826071108E-2</v>
      </c>
    </row>
    <row r="3" spans="1:10" x14ac:dyDescent="0.3">
      <c r="A3" s="1">
        <v>49</v>
      </c>
      <c r="B3" s="1">
        <v>50</v>
      </c>
      <c r="C3" s="1">
        <v>1</v>
      </c>
      <c r="D3" s="1">
        <v>147</v>
      </c>
      <c r="E3" s="1">
        <v>0</v>
      </c>
      <c r="F3">
        <f t="shared" ref="F3:F66" si="0">$J$9+$J$10*A3+$J$11*B3+$J$12*C3+$J$13*D3</f>
        <v>5.2453535708792687E-2</v>
      </c>
    </row>
    <row r="4" spans="1:10" x14ac:dyDescent="0.3">
      <c r="A4" s="1">
        <v>53</v>
      </c>
      <c r="B4" s="1">
        <v>45</v>
      </c>
      <c r="C4" s="1">
        <v>1.1000000000000001</v>
      </c>
      <c r="D4" s="1">
        <v>209</v>
      </c>
      <c r="E4" s="1">
        <v>0</v>
      </c>
      <c r="F4">
        <f t="shared" si="0"/>
        <v>-2.8018847386840906E-2</v>
      </c>
    </row>
    <row r="5" spans="1:10" x14ac:dyDescent="0.3">
      <c r="A5" s="1">
        <v>60</v>
      </c>
      <c r="B5" s="1">
        <v>25</v>
      </c>
      <c r="C5" s="1">
        <v>2.1</v>
      </c>
      <c r="D5" s="1">
        <v>172</v>
      </c>
      <c r="E5" s="1">
        <v>1</v>
      </c>
      <c r="F5">
        <f t="shared" si="0"/>
        <v>0.41859898852477623</v>
      </c>
    </row>
    <row r="6" spans="1:10" x14ac:dyDescent="0.3">
      <c r="A6" s="1">
        <v>55</v>
      </c>
      <c r="B6" s="1">
        <v>35</v>
      </c>
      <c r="C6" s="1">
        <v>1.2</v>
      </c>
      <c r="D6" s="1">
        <v>90</v>
      </c>
      <c r="E6" s="1">
        <v>0</v>
      </c>
      <c r="F6">
        <f t="shared" si="0"/>
        <v>0.41839063879447591</v>
      </c>
    </row>
    <row r="7" spans="1:10" ht="15" thickBot="1" x14ac:dyDescent="0.35">
      <c r="A7" s="1">
        <v>85</v>
      </c>
      <c r="B7" s="1">
        <v>50</v>
      </c>
      <c r="C7" s="1">
        <v>1.3</v>
      </c>
      <c r="D7" s="1">
        <v>121</v>
      </c>
      <c r="E7" s="1">
        <v>0</v>
      </c>
      <c r="F7">
        <f t="shared" si="0"/>
        <v>0.30625294978968365</v>
      </c>
    </row>
    <row r="8" spans="1:10" x14ac:dyDescent="0.3">
      <c r="A8" s="1">
        <v>80</v>
      </c>
      <c r="B8" s="1">
        <v>20</v>
      </c>
      <c r="C8" s="1">
        <v>4.4000000000000004</v>
      </c>
      <c r="D8" s="1">
        <v>41</v>
      </c>
      <c r="E8" s="1">
        <v>1</v>
      </c>
      <c r="F8">
        <f t="shared" si="0"/>
        <v>1.1175030224395586</v>
      </c>
      <c r="I8" s="10"/>
      <c r="J8" s="10" t="s">
        <v>114</v>
      </c>
    </row>
    <row r="9" spans="1:10" x14ac:dyDescent="0.3">
      <c r="A9" s="1">
        <v>50</v>
      </c>
      <c r="B9" s="1">
        <v>30</v>
      </c>
      <c r="C9" s="1">
        <v>0.7</v>
      </c>
      <c r="D9" s="1">
        <v>112</v>
      </c>
      <c r="E9" s="1">
        <v>0</v>
      </c>
      <c r="F9">
        <f t="shared" si="0"/>
        <v>0.35003442764203857</v>
      </c>
      <c r="I9" s="8" t="s">
        <v>108</v>
      </c>
      <c r="J9" s="24">
        <v>0.7052617229467314</v>
      </c>
    </row>
    <row r="10" spans="1:10" x14ac:dyDescent="0.3">
      <c r="A10" s="1">
        <v>69</v>
      </c>
      <c r="B10" s="1">
        <v>20</v>
      </c>
      <c r="C10" s="1">
        <v>1.2</v>
      </c>
      <c r="D10" s="1">
        <v>73</v>
      </c>
      <c r="E10" s="1">
        <v>1</v>
      </c>
      <c r="F10">
        <f t="shared" si="0"/>
        <v>0.69556309535635974</v>
      </c>
      <c r="I10" s="8" t="s">
        <v>0</v>
      </c>
      <c r="J10" s="24">
        <v>4.3870592983725016E-3</v>
      </c>
    </row>
    <row r="11" spans="1:10" x14ac:dyDescent="0.3">
      <c r="A11" s="1">
        <v>45</v>
      </c>
      <c r="B11" s="1">
        <v>25</v>
      </c>
      <c r="C11" s="1">
        <v>0.8</v>
      </c>
      <c r="D11" s="1">
        <v>230</v>
      </c>
      <c r="E11" s="1">
        <v>0</v>
      </c>
      <c r="F11">
        <f t="shared" si="0"/>
        <v>8.1964436934741536E-2</v>
      </c>
      <c r="I11" s="8" t="s">
        <v>4</v>
      </c>
      <c r="J11" s="24">
        <v>-1.1386028358088286E-2</v>
      </c>
    </row>
    <row r="12" spans="1:10" x14ac:dyDescent="0.3">
      <c r="A12" s="1">
        <v>60</v>
      </c>
      <c r="B12" s="1">
        <v>60</v>
      </c>
      <c r="C12" s="1">
        <v>1.1000000000000001</v>
      </c>
      <c r="D12" s="1">
        <v>33</v>
      </c>
      <c r="E12" s="1">
        <v>1</v>
      </c>
      <c r="F12">
        <f t="shared" si="0"/>
        <v>0.29740151752741872</v>
      </c>
      <c r="I12" s="8" t="s">
        <v>7</v>
      </c>
      <c r="J12" s="24">
        <v>9.0326769102788695E-2</v>
      </c>
    </row>
    <row r="13" spans="1:10" ht="15" thickBot="1" x14ac:dyDescent="0.35">
      <c r="A13" s="1">
        <v>63</v>
      </c>
      <c r="B13" s="1">
        <v>25</v>
      </c>
      <c r="C13" s="1">
        <v>1.3</v>
      </c>
      <c r="D13" s="1">
        <v>83</v>
      </c>
      <c r="E13" s="1">
        <v>0</v>
      </c>
      <c r="F13">
        <f t="shared" si="0"/>
        <v>0.59489433291340665</v>
      </c>
      <c r="I13" s="9" t="s">
        <v>11</v>
      </c>
      <c r="J13" s="25">
        <v>-2.6448941772555488E-3</v>
      </c>
    </row>
    <row r="14" spans="1:10" x14ac:dyDescent="0.3">
      <c r="A14" s="1">
        <v>58</v>
      </c>
      <c r="B14" s="1">
        <v>25</v>
      </c>
      <c r="C14" s="1">
        <v>1.2</v>
      </c>
      <c r="D14" s="1">
        <v>170</v>
      </c>
      <c r="E14" s="1">
        <v>1</v>
      </c>
      <c r="F14">
        <f t="shared" si="0"/>
        <v>0.33382056609003247</v>
      </c>
    </row>
    <row r="15" spans="1:10" x14ac:dyDescent="0.3">
      <c r="A15" s="1">
        <v>70</v>
      </c>
      <c r="B15" s="1">
        <v>40</v>
      </c>
      <c r="C15" s="1">
        <v>1.7</v>
      </c>
      <c r="D15" s="1">
        <v>75</v>
      </c>
      <c r="E15" s="1">
        <v>0</v>
      </c>
      <c r="F15">
        <f t="shared" si="0"/>
        <v>0.51210318368984964</v>
      </c>
    </row>
    <row r="16" spans="1:10" x14ac:dyDescent="0.3">
      <c r="A16" s="1">
        <v>72</v>
      </c>
      <c r="B16" s="1">
        <v>50</v>
      </c>
      <c r="C16" s="1">
        <v>1</v>
      </c>
      <c r="D16" s="1">
        <v>33</v>
      </c>
      <c r="E16" s="1">
        <v>0</v>
      </c>
      <c r="F16">
        <f t="shared" si="0"/>
        <v>0.45487383577849294</v>
      </c>
    </row>
    <row r="17" spans="1:6" x14ac:dyDescent="0.3">
      <c r="A17" s="1">
        <v>65</v>
      </c>
      <c r="B17" s="1">
        <v>35</v>
      </c>
      <c r="C17" s="1">
        <v>1.1000000000000001</v>
      </c>
      <c r="D17" s="1">
        <v>256</v>
      </c>
      <c r="E17" s="1">
        <v>0</v>
      </c>
      <c r="F17">
        <f t="shared" si="0"/>
        <v>1.4176121443501E-2</v>
      </c>
    </row>
    <row r="18" spans="1:6" x14ac:dyDescent="0.3">
      <c r="A18" s="1">
        <v>58</v>
      </c>
      <c r="B18" s="1">
        <v>25</v>
      </c>
      <c r="C18" s="1">
        <v>1</v>
      </c>
      <c r="D18" s="1">
        <v>205</v>
      </c>
      <c r="E18" s="1">
        <v>0</v>
      </c>
      <c r="F18">
        <f t="shared" si="0"/>
        <v>0.22318391606553045</v>
      </c>
    </row>
    <row r="19" spans="1:6" x14ac:dyDescent="0.3">
      <c r="A19" s="1">
        <v>75</v>
      </c>
      <c r="B19" s="1">
        <v>38</v>
      </c>
      <c r="C19" s="1">
        <v>0.6</v>
      </c>
      <c r="D19" s="1">
        <v>74</v>
      </c>
      <c r="E19" s="1">
        <v>0</v>
      </c>
      <c r="F19">
        <f t="shared" si="0"/>
        <v>0.46009598506207683</v>
      </c>
    </row>
    <row r="20" spans="1:6" x14ac:dyDescent="0.3">
      <c r="A20" s="1">
        <v>52</v>
      </c>
      <c r="B20" s="1">
        <v>30</v>
      </c>
      <c r="C20" s="1">
        <v>1</v>
      </c>
      <c r="D20" s="1">
        <v>216</v>
      </c>
      <c r="E20" s="1">
        <v>0</v>
      </c>
      <c r="F20">
        <f t="shared" si="0"/>
        <v>0.11083758253504306</v>
      </c>
    </row>
    <row r="21" spans="1:6" x14ac:dyDescent="0.3">
      <c r="A21" s="1">
        <v>63</v>
      </c>
      <c r="B21" s="1">
        <v>60</v>
      </c>
      <c r="C21" s="1">
        <v>1.3</v>
      </c>
      <c r="D21" s="1">
        <v>107</v>
      </c>
      <c r="E21" s="1">
        <v>0</v>
      </c>
      <c r="F21">
        <f t="shared" si="0"/>
        <v>0.13290588012618337</v>
      </c>
    </row>
    <row r="22" spans="1:6" x14ac:dyDescent="0.3">
      <c r="A22" s="1">
        <v>65</v>
      </c>
      <c r="B22" s="1">
        <v>25</v>
      </c>
      <c r="C22" s="1">
        <v>1.2</v>
      </c>
      <c r="D22" s="1">
        <v>154</v>
      </c>
      <c r="E22" s="1">
        <v>1</v>
      </c>
      <c r="F22">
        <f t="shared" si="0"/>
        <v>0.40684828801472883</v>
      </c>
    </row>
    <row r="23" spans="1:6" x14ac:dyDescent="0.3">
      <c r="A23" s="1">
        <v>64</v>
      </c>
      <c r="B23" s="1">
        <v>60</v>
      </c>
      <c r="C23" s="1">
        <v>1</v>
      </c>
      <c r="D23" s="1">
        <v>113</v>
      </c>
      <c r="E23" s="1">
        <v>0</v>
      </c>
      <c r="F23">
        <f t="shared" si="0"/>
        <v>9.4325543630185915E-2</v>
      </c>
    </row>
    <row r="24" spans="1:6" x14ac:dyDescent="0.3">
      <c r="A24" s="1">
        <v>60</v>
      </c>
      <c r="B24" s="1">
        <v>40</v>
      </c>
      <c r="C24" s="1">
        <v>0.6</v>
      </c>
      <c r="D24" s="1">
        <v>54</v>
      </c>
      <c r="E24" s="1">
        <v>0</v>
      </c>
      <c r="F24">
        <f t="shared" si="0"/>
        <v>0.42441592241542359</v>
      </c>
    </row>
    <row r="25" spans="1:6" x14ac:dyDescent="0.3">
      <c r="A25" s="1">
        <v>63</v>
      </c>
      <c r="B25" s="1">
        <v>45</v>
      </c>
      <c r="C25" s="1">
        <v>0.7</v>
      </c>
      <c r="D25" s="1">
        <v>186</v>
      </c>
      <c r="E25" s="1">
        <v>0</v>
      </c>
      <c r="F25">
        <f t="shared" si="0"/>
        <v>4.0553604032646184E-2</v>
      </c>
    </row>
    <row r="26" spans="1:6" x14ac:dyDescent="0.3">
      <c r="A26" s="1">
        <v>70</v>
      </c>
      <c r="B26" s="1">
        <v>35</v>
      </c>
      <c r="C26" s="1">
        <v>1.1000000000000001</v>
      </c>
      <c r="D26" s="1">
        <v>208</v>
      </c>
      <c r="E26" s="1">
        <v>0</v>
      </c>
      <c r="F26">
        <f t="shared" si="0"/>
        <v>0.16306633844362972</v>
      </c>
    </row>
    <row r="27" spans="1:6" x14ac:dyDescent="0.3">
      <c r="A27" s="1">
        <v>69</v>
      </c>
      <c r="B27" s="1">
        <v>40</v>
      </c>
      <c r="C27" s="1">
        <v>1</v>
      </c>
      <c r="D27" s="1">
        <v>147</v>
      </c>
      <c r="E27" s="1">
        <v>0</v>
      </c>
      <c r="F27">
        <f t="shared" si="0"/>
        <v>0.25405500525712571</v>
      </c>
    </row>
    <row r="28" spans="1:6" x14ac:dyDescent="0.3">
      <c r="A28" s="1">
        <v>60</v>
      </c>
      <c r="B28" s="1">
        <v>38</v>
      </c>
      <c r="C28" s="1">
        <v>0.6</v>
      </c>
      <c r="D28" s="1">
        <v>40</v>
      </c>
      <c r="E28" s="1">
        <v>1</v>
      </c>
      <c r="F28">
        <f t="shared" si="0"/>
        <v>0.48421649761317787</v>
      </c>
    </row>
    <row r="29" spans="1:6" x14ac:dyDescent="0.3">
      <c r="A29" s="1">
        <v>45</v>
      </c>
      <c r="B29" s="1">
        <v>38</v>
      </c>
      <c r="C29" s="1">
        <v>1.4</v>
      </c>
      <c r="D29" s="1">
        <v>280</v>
      </c>
      <c r="E29" s="1">
        <v>0</v>
      </c>
      <c r="F29">
        <f t="shared" si="0"/>
        <v>-0.14410257912151037</v>
      </c>
    </row>
    <row r="30" spans="1:6" x14ac:dyDescent="0.3">
      <c r="A30" s="1">
        <v>55</v>
      </c>
      <c r="B30" s="1">
        <v>45</v>
      </c>
      <c r="C30" s="1">
        <v>1.3</v>
      </c>
      <c r="D30" s="1">
        <v>88</v>
      </c>
      <c r="E30" s="1">
        <v>0</v>
      </c>
      <c r="F30">
        <f t="shared" si="0"/>
        <v>0.31885282047838315</v>
      </c>
    </row>
    <row r="31" spans="1:6" x14ac:dyDescent="0.3">
      <c r="A31" s="1">
        <v>60</v>
      </c>
      <c r="B31" s="1">
        <v>25</v>
      </c>
      <c r="C31" s="1">
        <v>1.7</v>
      </c>
      <c r="D31" s="1">
        <v>120</v>
      </c>
      <c r="E31" s="1">
        <v>0</v>
      </c>
      <c r="F31">
        <f t="shared" si="0"/>
        <v>0.5200027781009493</v>
      </c>
    </row>
    <row r="32" spans="1:6" x14ac:dyDescent="0.3">
      <c r="A32" s="1">
        <v>60</v>
      </c>
      <c r="B32" s="1">
        <v>60</v>
      </c>
      <c r="C32" s="1">
        <v>1.5</v>
      </c>
      <c r="D32" s="1">
        <v>95</v>
      </c>
      <c r="E32" s="1">
        <v>0</v>
      </c>
      <c r="F32">
        <f t="shared" si="0"/>
        <v>0.16954878617869018</v>
      </c>
    </row>
    <row r="33" spans="1:6" x14ac:dyDescent="0.3">
      <c r="A33" s="1">
        <v>82</v>
      </c>
      <c r="B33" s="1">
        <v>50</v>
      </c>
      <c r="C33" s="1">
        <v>1</v>
      </c>
      <c r="D33" s="1">
        <v>30</v>
      </c>
      <c r="E33" s="1">
        <v>1</v>
      </c>
      <c r="F33">
        <f t="shared" si="0"/>
        <v>0.50667911129398446</v>
      </c>
    </row>
    <row r="34" spans="1:6" x14ac:dyDescent="0.3">
      <c r="A34" s="1">
        <v>70</v>
      </c>
      <c r="B34" s="1">
        <v>45</v>
      </c>
      <c r="C34" s="1">
        <v>0.8</v>
      </c>
      <c r="D34" s="1">
        <v>80</v>
      </c>
      <c r="E34" s="1">
        <v>0</v>
      </c>
      <c r="F34">
        <f t="shared" si="0"/>
        <v>0.36065447882062068</v>
      </c>
    </row>
    <row r="35" spans="1:6" x14ac:dyDescent="0.3">
      <c r="A35" s="1">
        <v>50</v>
      </c>
      <c r="B35" s="1">
        <v>38</v>
      </c>
      <c r="C35" s="1">
        <v>1.9</v>
      </c>
      <c r="D35" s="1">
        <v>35</v>
      </c>
      <c r="E35" s="1">
        <v>1</v>
      </c>
      <c r="F35">
        <f t="shared" si="0"/>
        <v>0.57099517534935595</v>
      </c>
    </row>
    <row r="36" spans="1:6" x14ac:dyDescent="0.3">
      <c r="A36" s="1">
        <v>40</v>
      </c>
      <c r="B36" s="1">
        <v>40</v>
      </c>
      <c r="C36" s="1">
        <v>0.8</v>
      </c>
      <c r="D36" s="1">
        <v>187</v>
      </c>
      <c r="E36" s="1">
        <v>0</v>
      </c>
      <c r="F36">
        <f t="shared" si="0"/>
        <v>2.9691646935433025E-3</v>
      </c>
    </row>
    <row r="37" spans="1:6" x14ac:dyDescent="0.3">
      <c r="A37" s="1">
        <v>65</v>
      </c>
      <c r="B37" s="1">
        <v>40</v>
      </c>
      <c r="C37" s="1">
        <v>1</v>
      </c>
      <c r="D37" s="1">
        <v>210</v>
      </c>
      <c r="E37" s="1">
        <v>0</v>
      </c>
      <c r="F37">
        <f t="shared" si="0"/>
        <v>6.9878434896536112E-2</v>
      </c>
    </row>
    <row r="38" spans="1:6" x14ac:dyDescent="0.3">
      <c r="A38" s="1">
        <v>45</v>
      </c>
      <c r="B38" s="1">
        <v>38</v>
      </c>
      <c r="C38" s="1">
        <v>0.8</v>
      </c>
      <c r="D38" s="1">
        <v>245</v>
      </c>
      <c r="E38" s="1">
        <v>0</v>
      </c>
      <c r="F38">
        <f t="shared" si="0"/>
        <v>-0.10572734437923936</v>
      </c>
    </row>
    <row r="39" spans="1:6" x14ac:dyDescent="0.3">
      <c r="A39" s="1">
        <v>60.667000000000002</v>
      </c>
      <c r="B39" s="1">
        <v>30</v>
      </c>
      <c r="C39" s="1">
        <v>1.5</v>
      </c>
      <c r="D39" s="1">
        <v>171</v>
      </c>
      <c r="E39" s="1">
        <v>1</v>
      </c>
      <c r="F39">
        <f t="shared" si="0"/>
        <v>0.31304384800193158</v>
      </c>
    </row>
    <row r="40" spans="1:6" x14ac:dyDescent="0.3">
      <c r="A40" s="1">
        <v>42</v>
      </c>
      <c r="B40" s="1">
        <v>15</v>
      </c>
      <c r="C40" s="1">
        <v>1.3</v>
      </c>
      <c r="D40" s="1">
        <v>65</v>
      </c>
      <c r="E40" s="1">
        <v>1</v>
      </c>
      <c r="F40">
        <f t="shared" si="0"/>
        <v>0.6642344664190668</v>
      </c>
    </row>
    <row r="41" spans="1:6" x14ac:dyDescent="0.3">
      <c r="A41" s="1">
        <v>45</v>
      </c>
      <c r="B41" s="1">
        <v>35</v>
      </c>
      <c r="C41" s="1">
        <v>1.3</v>
      </c>
      <c r="D41" s="1">
        <v>88</v>
      </c>
      <c r="E41" s="1">
        <v>0</v>
      </c>
      <c r="F41">
        <f t="shared" si="0"/>
        <v>0.38884251107554102</v>
      </c>
    </row>
    <row r="42" spans="1:6" x14ac:dyDescent="0.3">
      <c r="A42" s="1">
        <v>81</v>
      </c>
      <c r="B42" s="1">
        <v>35</v>
      </c>
      <c r="C42" s="1">
        <v>1.18</v>
      </c>
      <c r="D42" s="1">
        <v>107</v>
      </c>
      <c r="E42" s="1">
        <v>0</v>
      </c>
      <c r="F42">
        <f t="shared" si="0"/>
        <v>0.48568444415676099</v>
      </c>
    </row>
    <row r="43" spans="1:6" x14ac:dyDescent="0.3">
      <c r="A43" s="1">
        <v>40</v>
      </c>
      <c r="B43" s="1">
        <v>35</v>
      </c>
      <c r="C43" s="1">
        <v>1.1000000000000001</v>
      </c>
      <c r="D43" s="1">
        <v>212</v>
      </c>
      <c r="E43" s="1">
        <v>0</v>
      </c>
      <c r="F43">
        <f t="shared" si="0"/>
        <v>2.0874982783432694E-2</v>
      </c>
    </row>
    <row r="44" spans="1:6" x14ac:dyDescent="0.3">
      <c r="A44" s="1">
        <v>95</v>
      </c>
      <c r="B44" s="1">
        <v>30</v>
      </c>
      <c r="C44" s="1">
        <v>2</v>
      </c>
      <c r="D44" s="1">
        <v>50</v>
      </c>
      <c r="E44" s="1">
        <v>1</v>
      </c>
      <c r="F44">
        <f t="shared" si="0"/>
        <v>0.82886033489227051</v>
      </c>
    </row>
    <row r="45" spans="1:6" x14ac:dyDescent="0.3">
      <c r="A45" s="1">
        <v>65</v>
      </c>
      <c r="B45" s="1">
        <v>50</v>
      </c>
      <c r="C45" s="1">
        <v>1.1000000000000001</v>
      </c>
      <c r="D45" s="1">
        <v>200</v>
      </c>
      <c r="E45" s="1">
        <v>0</v>
      </c>
      <c r="F45">
        <f t="shared" si="0"/>
        <v>-8.5002300015124543E-3</v>
      </c>
    </row>
    <row r="46" spans="1:6" x14ac:dyDescent="0.3">
      <c r="A46" s="1">
        <v>40</v>
      </c>
      <c r="B46" s="1">
        <v>35</v>
      </c>
      <c r="C46" s="1">
        <v>1</v>
      </c>
      <c r="D46" s="1">
        <v>214</v>
      </c>
      <c r="E46" s="1">
        <v>0</v>
      </c>
      <c r="F46">
        <f t="shared" si="0"/>
        <v>6.5525175186426088E-3</v>
      </c>
    </row>
    <row r="47" spans="1:6" x14ac:dyDescent="0.3">
      <c r="A47" s="1">
        <v>75</v>
      </c>
      <c r="B47" s="1">
        <v>60</v>
      </c>
      <c r="C47" s="1">
        <v>1.4</v>
      </c>
      <c r="D47" s="1">
        <v>205</v>
      </c>
      <c r="E47" s="1">
        <v>0</v>
      </c>
      <c r="F47">
        <f t="shared" si="0"/>
        <v>-6.4616360754111479E-2</v>
      </c>
    </row>
    <row r="48" spans="1:6" x14ac:dyDescent="0.3">
      <c r="A48" s="1">
        <v>45</v>
      </c>
      <c r="B48" s="1">
        <v>35</v>
      </c>
      <c r="C48" s="1">
        <v>0.8</v>
      </c>
      <c r="D48" s="1">
        <v>121</v>
      </c>
      <c r="E48" s="1">
        <v>0</v>
      </c>
      <c r="F48">
        <f t="shared" si="0"/>
        <v>0.25639761867471356</v>
      </c>
    </row>
    <row r="49" spans="1:6" x14ac:dyDescent="0.3">
      <c r="A49" s="1">
        <v>45</v>
      </c>
      <c r="B49" s="1">
        <v>30</v>
      </c>
      <c r="C49" s="1">
        <v>1.1000000000000001</v>
      </c>
      <c r="D49" s="1">
        <v>129</v>
      </c>
      <c r="E49" s="1">
        <v>1</v>
      </c>
      <c r="F49">
        <f t="shared" si="0"/>
        <v>0.31926663777794706</v>
      </c>
    </row>
    <row r="50" spans="1:6" x14ac:dyDescent="0.3">
      <c r="A50" s="1">
        <v>47</v>
      </c>
      <c r="B50" s="1">
        <v>25</v>
      </c>
      <c r="C50" s="1">
        <v>0.8</v>
      </c>
      <c r="D50" s="1">
        <v>201</v>
      </c>
      <c r="E50" s="1">
        <v>0</v>
      </c>
      <c r="F50">
        <f t="shared" si="0"/>
        <v>0.16744048667189748</v>
      </c>
    </row>
    <row r="51" spans="1:6" x14ac:dyDescent="0.3">
      <c r="A51" s="1">
        <v>60</v>
      </c>
      <c r="B51" s="1">
        <v>40</v>
      </c>
      <c r="C51" s="1">
        <v>1.2</v>
      </c>
      <c r="D51" s="1">
        <v>91</v>
      </c>
      <c r="E51" s="1">
        <v>0</v>
      </c>
      <c r="F51">
        <f t="shared" si="0"/>
        <v>0.38075089931864148</v>
      </c>
    </row>
    <row r="52" spans="1:6" x14ac:dyDescent="0.3">
      <c r="A52" s="1">
        <v>58</v>
      </c>
      <c r="B52" s="1">
        <v>38</v>
      </c>
      <c r="C52" s="1">
        <v>0.7</v>
      </c>
      <c r="D52" s="1">
        <v>83</v>
      </c>
      <c r="E52" s="1">
        <v>0</v>
      </c>
      <c r="F52">
        <f t="shared" si="0"/>
        <v>0.37074460630472311</v>
      </c>
    </row>
    <row r="53" spans="1:6" x14ac:dyDescent="0.3">
      <c r="A53" s="1">
        <v>70</v>
      </c>
      <c r="B53" s="1">
        <v>35</v>
      </c>
      <c r="C53" s="1">
        <v>1.2</v>
      </c>
      <c r="D53" s="1">
        <v>215</v>
      </c>
      <c r="E53" s="1">
        <v>0</v>
      </c>
      <c r="F53">
        <f t="shared" si="0"/>
        <v>0.15358475611311984</v>
      </c>
    </row>
    <row r="54" spans="1:6" x14ac:dyDescent="0.3">
      <c r="A54" s="1">
        <v>58</v>
      </c>
      <c r="B54" s="1">
        <v>35</v>
      </c>
      <c r="C54" s="1">
        <v>0.9</v>
      </c>
      <c r="D54" s="1">
        <v>71</v>
      </c>
      <c r="E54" s="1">
        <v>0</v>
      </c>
      <c r="F54">
        <f t="shared" si="0"/>
        <v>0.45470677532661219</v>
      </c>
    </row>
    <row r="55" spans="1:6" x14ac:dyDescent="0.3">
      <c r="A55" s="1">
        <v>60</v>
      </c>
      <c r="B55" s="1">
        <v>25</v>
      </c>
      <c r="C55" s="1">
        <v>2.5</v>
      </c>
      <c r="D55" s="1">
        <v>77</v>
      </c>
      <c r="E55" s="1">
        <v>1</v>
      </c>
      <c r="F55">
        <f t="shared" si="0"/>
        <v>0.7059946430051689</v>
      </c>
    </row>
    <row r="56" spans="1:6" x14ac:dyDescent="0.3">
      <c r="A56" s="1">
        <v>68</v>
      </c>
      <c r="B56" s="1">
        <v>25</v>
      </c>
      <c r="C56" s="1">
        <v>1</v>
      </c>
      <c r="D56" s="1">
        <v>43</v>
      </c>
      <c r="E56" s="1">
        <v>1</v>
      </c>
      <c r="F56">
        <f t="shared" si="0"/>
        <v>0.69552736576465446</v>
      </c>
    </row>
    <row r="57" spans="1:6" x14ac:dyDescent="0.3">
      <c r="A57" s="1">
        <v>85</v>
      </c>
      <c r="B57" s="1">
        <v>38</v>
      </c>
      <c r="C57" s="1">
        <v>0.9</v>
      </c>
      <c r="D57" s="1">
        <v>187</v>
      </c>
      <c r="E57" s="1">
        <v>0</v>
      </c>
      <c r="F57">
        <f t="shared" si="0"/>
        <v>0.23219156674676134</v>
      </c>
    </row>
    <row r="58" spans="1:6" x14ac:dyDescent="0.3">
      <c r="A58" s="1">
        <v>50</v>
      </c>
      <c r="B58" s="1">
        <v>30</v>
      </c>
      <c r="C58" s="1">
        <v>0.9</v>
      </c>
      <c r="D58" s="1">
        <v>109</v>
      </c>
      <c r="E58" s="1">
        <v>0</v>
      </c>
      <c r="F58">
        <f t="shared" si="0"/>
        <v>0.37603446399436297</v>
      </c>
    </row>
    <row r="59" spans="1:6" x14ac:dyDescent="0.3">
      <c r="A59" s="1">
        <v>77</v>
      </c>
      <c r="B59" s="1">
        <v>50</v>
      </c>
      <c r="C59" s="1">
        <v>1.1000000000000001</v>
      </c>
      <c r="D59" s="1">
        <v>209</v>
      </c>
      <c r="E59" s="1">
        <v>0</v>
      </c>
      <c r="F59">
        <f t="shared" si="0"/>
        <v>2.0340433983657702E-2</v>
      </c>
    </row>
    <row r="60" spans="1:6" x14ac:dyDescent="0.3">
      <c r="A60" s="1">
        <v>75</v>
      </c>
      <c r="B60" s="1">
        <v>38</v>
      </c>
      <c r="C60" s="1">
        <v>4</v>
      </c>
      <c r="D60" s="1">
        <v>10</v>
      </c>
      <c r="E60" s="1">
        <v>1</v>
      </c>
      <c r="F60">
        <f t="shared" si="0"/>
        <v>0.93648022735591352</v>
      </c>
    </row>
    <row r="61" spans="1:6" x14ac:dyDescent="0.3">
      <c r="A61" s="1">
        <v>65</v>
      </c>
      <c r="B61" s="1">
        <v>20</v>
      </c>
      <c r="C61" s="1">
        <v>1.3</v>
      </c>
      <c r="D61" s="1">
        <v>7</v>
      </c>
      <c r="E61" s="1">
        <v>1</v>
      </c>
      <c r="F61">
        <f t="shared" si="0"/>
        <v>0.86161055077201476</v>
      </c>
    </row>
    <row r="62" spans="1:6" x14ac:dyDescent="0.3">
      <c r="A62" s="1">
        <v>52</v>
      </c>
      <c r="B62" s="1">
        <v>35</v>
      </c>
      <c r="C62" s="1">
        <v>1.4</v>
      </c>
      <c r="D62" s="1">
        <v>120</v>
      </c>
      <c r="E62" s="1">
        <v>0</v>
      </c>
      <c r="F62">
        <f t="shared" si="0"/>
        <v>0.34394798940224969</v>
      </c>
    </row>
    <row r="63" spans="1:6" x14ac:dyDescent="0.3">
      <c r="A63" s="1">
        <v>60</v>
      </c>
      <c r="B63" s="1">
        <v>35</v>
      </c>
      <c r="C63" s="1">
        <v>0.9</v>
      </c>
      <c r="D63" s="1">
        <v>115</v>
      </c>
      <c r="E63" s="1">
        <v>0</v>
      </c>
      <c r="F63">
        <f t="shared" si="0"/>
        <v>0.3471055501241132</v>
      </c>
    </row>
    <row r="64" spans="1:6" x14ac:dyDescent="0.3">
      <c r="A64" s="1">
        <v>53</v>
      </c>
      <c r="B64" s="1">
        <v>38</v>
      </c>
      <c r="C64" s="1">
        <v>1.4</v>
      </c>
      <c r="D64" s="1">
        <v>209</v>
      </c>
      <c r="E64" s="1">
        <v>0</v>
      </c>
      <c r="F64">
        <f t="shared" si="0"/>
        <v>7.8781381850613674E-2</v>
      </c>
    </row>
    <row r="65" spans="1:6" x14ac:dyDescent="0.3">
      <c r="A65" s="1">
        <v>49</v>
      </c>
      <c r="B65" s="1">
        <v>20</v>
      </c>
      <c r="C65" s="1">
        <v>1.1000000000000001</v>
      </c>
      <c r="D65" s="1">
        <v>55</v>
      </c>
      <c r="E65" s="1">
        <v>1</v>
      </c>
      <c r="F65">
        <f t="shared" si="0"/>
        <v>0.64639732766923064</v>
      </c>
    </row>
    <row r="66" spans="1:6" x14ac:dyDescent="0.3">
      <c r="A66" s="1">
        <v>72</v>
      </c>
      <c r="B66" s="1">
        <v>25</v>
      </c>
      <c r="C66" s="1">
        <v>1.2</v>
      </c>
      <c r="D66" s="1">
        <v>207</v>
      </c>
      <c r="E66" s="1">
        <v>0</v>
      </c>
      <c r="F66">
        <f t="shared" si="0"/>
        <v>0.29737831170879225</v>
      </c>
    </row>
    <row r="67" spans="1:6" x14ac:dyDescent="0.3">
      <c r="A67" s="1">
        <v>90</v>
      </c>
      <c r="B67" s="1">
        <v>50</v>
      </c>
      <c r="C67" s="1">
        <v>1</v>
      </c>
      <c r="D67" s="1">
        <v>30</v>
      </c>
      <c r="E67" s="1">
        <v>1</v>
      </c>
      <c r="F67">
        <f t="shared" ref="F67:F130" si="1">$J$9+$J$10*A67+$J$11*B67+$J$12*C67+$J$13*D67</f>
        <v>0.54177558568096462</v>
      </c>
    </row>
    <row r="68" spans="1:6" x14ac:dyDescent="0.3">
      <c r="A68" s="1">
        <v>58</v>
      </c>
      <c r="B68" s="1">
        <v>38</v>
      </c>
      <c r="C68" s="1">
        <v>1</v>
      </c>
      <c r="D68" s="1">
        <v>230</v>
      </c>
      <c r="E68" s="1">
        <v>0</v>
      </c>
      <c r="F68">
        <f t="shared" si="1"/>
        <v>9.0431929789940302E-3</v>
      </c>
    </row>
    <row r="69" spans="1:6" x14ac:dyDescent="0.3">
      <c r="A69" s="1">
        <v>85</v>
      </c>
      <c r="B69" s="1">
        <v>45</v>
      </c>
      <c r="C69" s="1">
        <v>3</v>
      </c>
      <c r="D69" s="1">
        <v>28</v>
      </c>
      <c r="E69" s="1">
        <v>1</v>
      </c>
      <c r="F69">
        <f t="shared" si="1"/>
        <v>0.76271375753963189</v>
      </c>
    </row>
    <row r="70" spans="1:6" x14ac:dyDescent="0.3">
      <c r="A70" s="1">
        <v>55</v>
      </c>
      <c r="B70" s="1">
        <v>35</v>
      </c>
      <c r="C70" s="1">
        <v>0.8</v>
      </c>
      <c r="D70" s="1">
        <v>215</v>
      </c>
      <c r="E70" s="1">
        <v>0</v>
      </c>
      <c r="F70">
        <f t="shared" si="1"/>
        <v>5.1648158996416837E-2</v>
      </c>
    </row>
    <row r="71" spans="1:6" x14ac:dyDescent="0.3">
      <c r="A71" s="1">
        <v>51</v>
      </c>
      <c r="B71" s="1">
        <v>25</v>
      </c>
      <c r="C71" s="1">
        <v>0.9</v>
      </c>
      <c r="D71" s="1">
        <v>38</v>
      </c>
      <c r="E71" s="1">
        <v>1</v>
      </c>
      <c r="F71">
        <f t="shared" si="1"/>
        <v>0.62513915166832079</v>
      </c>
    </row>
    <row r="72" spans="1:6" x14ac:dyDescent="0.3">
      <c r="A72" s="1">
        <v>78</v>
      </c>
      <c r="B72" s="1">
        <v>40</v>
      </c>
      <c r="C72" s="1">
        <v>0.7</v>
      </c>
      <c r="D72" s="1">
        <v>187</v>
      </c>
      <c r="E72" s="1">
        <v>0</v>
      </c>
      <c r="F72">
        <f t="shared" si="1"/>
        <v>0.16064474112141969</v>
      </c>
    </row>
    <row r="73" spans="1:6" x14ac:dyDescent="0.3">
      <c r="A73" s="1">
        <v>53</v>
      </c>
      <c r="B73" s="1">
        <v>20</v>
      </c>
      <c r="C73" s="1">
        <v>1.4</v>
      </c>
      <c r="D73" s="1">
        <v>43</v>
      </c>
      <c r="E73" s="1">
        <v>1</v>
      </c>
      <c r="F73">
        <f t="shared" si="1"/>
        <v>0.72278232572062384</v>
      </c>
    </row>
    <row r="74" spans="1:6" x14ac:dyDescent="0.3">
      <c r="A74" s="1">
        <v>57</v>
      </c>
      <c r="B74" s="1">
        <v>30</v>
      </c>
      <c r="C74" s="1">
        <v>1</v>
      </c>
      <c r="D74" s="1">
        <v>42</v>
      </c>
      <c r="E74" s="1">
        <v>1</v>
      </c>
      <c r="F74">
        <f t="shared" si="1"/>
        <v>0.59298446586937092</v>
      </c>
    </row>
    <row r="75" spans="1:6" x14ac:dyDescent="0.3">
      <c r="A75" s="1">
        <v>73</v>
      </c>
      <c r="B75" s="1">
        <v>40</v>
      </c>
      <c r="C75" s="1">
        <v>0.9</v>
      </c>
      <c r="D75" s="1">
        <v>213</v>
      </c>
      <c r="E75" s="1">
        <v>0</v>
      </c>
      <c r="F75">
        <f t="shared" si="1"/>
        <v>8.8007549841470523E-2</v>
      </c>
    </row>
    <row r="76" spans="1:6" x14ac:dyDescent="0.3">
      <c r="A76" s="1">
        <v>64</v>
      </c>
      <c r="B76" s="1">
        <v>25</v>
      </c>
      <c r="C76" s="1">
        <v>2.4</v>
      </c>
      <c r="D76" s="1">
        <v>214</v>
      </c>
      <c r="E76" s="1">
        <v>0</v>
      </c>
      <c r="F76">
        <f t="shared" si="1"/>
        <v>0.35215970100436977</v>
      </c>
    </row>
    <row r="77" spans="1:6" x14ac:dyDescent="0.3">
      <c r="A77" s="1">
        <v>78</v>
      </c>
      <c r="B77" s="1">
        <v>50</v>
      </c>
      <c r="C77" s="1">
        <v>1.4</v>
      </c>
      <c r="D77" s="1">
        <v>192</v>
      </c>
      <c r="E77" s="1">
        <v>0</v>
      </c>
      <c r="F77">
        <f t="shared" si="1"/>
        <v>9.6788725026211164E-2</v>
      </c>
    </row>
    <row r="78" spans="1:6" x14ac:dyDescent="0.3">
      <c r="A78" s="1">
        <v>50</v>
      </c>
      <c r="B78" s="1">
        <v>20</v>
      </c>
      <c r="C78" s="1">
        <v>0.8</v>
      </c>
      <c r="D78" s="1">
        <v>146</v>
      </c>
      <c r="E78" s="1">
        <v>0</v>
      </c>
      <c r="F78">
        <f t="shared" si="1"/>
        <v>0.38300098610651162</v>
      </c>
    </row>
    <row r="79" spans="1:6" x14ac:dyDescent="0.3">
      <c r="A79" s="1">
        <v>70</v>
      </c>
      <c r="B79" s="1">
        <v>35</v>
      </c>
      <c r="C79" s="1">
        <v>0.8</v>
      </c>
      <c r="D79" s="1">
        <v>145</v>
      </c>
      <c r="E79" s="1">
        <v>0</v>
      </c>
      <c r="F79">
        <f t="shared" si="1"/>
        <v>0.30259664087989274</v>
      </c>
    </row>
    <row r="80" spans="1:6" x14ac:dyDescent="0.3">
      <c r="A80" s="1">
        <v>53</v>
      </c>
      <c r="B80" s="1">
        <v>60</v>
      </c>
      <c r="C80" s="1">
        <v>0.7</v>
      </c>
      <c r="D80" s="1">
        <v>106</v>
      </c>
      <c r="E80" s="1">
        <v>0</v>
      </c>
      <c r="F80">
        <f t="shared" si="1"/>
        <v>3.7484119858040732E-2</v>
      </c>
    </row>
    <row r="81" spans="1:6" x14ac:dyDescent="0.3">
      <c r="A81" s="1">
        <v>55</v>
      </c>
      <c r="B81" s="1">
        <v>40</v>
      </c>
      <c r="C81" s="1">
        <v>1.2</v>
      </c>
      <c r="D81" s="1">
        <v>250</v>
      </c>
      <c r="E81" s="1">
        <v>0</v>
      </c>
      <c r="F81">
        <f t="shared" si="1"/>
        <v>-6.1722571356853217E-2</v>
      </c>
    </row>
    <row r="82" spans="1:6" x14ac:dyDescent="0.3">
      <c r="A82" s="1">
        <v>44</v>
      </c>
      <c r="B82" s="1">
        <v>30</v>
      </c>
      <c r="C82" s="1">
        <v>1.6</v>
      </c>
      <c r="D82" s="1">
        <v>244</v>
      </c>
      <c r="E82" s="1">
        <v>0</v>
      </c>
      <c r="F82">
        <f t="shared" si="1"/>
        <v>5.5880132646580982E-2</v>
      </c>
    </row>
    <row r="83" spans="1:6" x14ac:dyDescent="0.3">
      <c r="A83" s="1">
        <v>60</v>
      </c>
      <c r="B83" s="1">
        <v>35</v>
      </c>
      <c r="C83" s="1">
        <v>1.4</v>
      </c>
      <c r="D83" s="1">
        <v>258</v>
      </c>
      <c r="E83" s="1">
        <v>0</v>
      </c>
      <c r="F83">
        <f t="shared" si="1"/>
        <v>1.4049067327964071E-2</v>
      </c>
    </row>
    <row r="84" spans="1:6" x14ac:dyDescent="0.3">
      <c r="A84" s="1">
        <v>50</v>
      </c>
      <c r="B84" s="1">
        <v>45</v>
      </c>
      <c r="C84" s="1">
        <v>0.9</v>
      </c>
      <c r="D84" s="1">
        <v>118</v>
      </c>
      <c r="E84" s="1">
        <v>0</v>
      </c>
      <c r="F84">
        <f t="shared" si="1"/>
        <v>0.18143999102773872</v>
      </c>
    </row>
    <row r="85" spans="1:6" x14ac:dyDescent="0.3">
      <c r="A85" s="1">
        <v>57</v>
      </c>
      <c r="B85" s="1">
        <v>25</v>
      </c>
      <c r="C85" s="1">
        <v>1.1000000000000001</v>
      </c>
      <c r="D85" s="1">
        <v>79</v>
      </c>
      <c r="E85" s="1">
        <v>0</v>
      </c>
      <c r="F85">
        <f t="shared" si="1"/>
        <v>0.56108620001163612</v>
      </c>
    </row>
    <row r="86" spans="1:6" x14ac:dyDescent="0.3">
      <c r="A86" s="1">
        <v>62</v>
      </c>
      <c r="B86" s="1">
        <v>40</v>
      </c>
      <c r="C86" s="1">
        <v>0.7</v>
      </c>
      <c r="D86" s="1">
        <v>233</v>
      </c>
      <c r="E86" s="1">
        <v>0</v>
      </c>
      <c r="F86">
        <f t="shared" si="1"/>
        <v>-3.1213339806295703E-2</v>
      </c>
    </row>
    <row r="87" spans="1:6" x14ac:dyDescent="0.3">
      <c r="A87" s="1">
        <v>45</v>
      </c>
      <c r="B87" s="1">
        <v>35</v>
      </c>
      <c r="C87" s="1">
        <v>1</v>
      </c>
      <c r="D87" s="1">
        <v>61</v>
      </c>
      <c r="E87" s="1">
        <v>1</v>
      </c>
      <c r="F87">
        <f t="shared" si="1"/>
        <v>0.43315662313060421</v>
      </c>
    </row>
    <row r="88" spans="1:6" x14ac:dyDescent="0.3">
      <c r="A88" s="1">
        <v>60</v>
      </c>
      <c r="B88" s="1">
        <v>25</v>
      </c>
      <c r="C88" s="1">
        <v>1.7</v>
      </c>
      <c r="D88" s="1">
        <v>82</v>
      </c>
      <c r="E88" s="1">
        <v>1</v>
      </c>
      <c r="F88">
        <f t="shared" si="1"/>
        <v>0.62050875683666007</v>
      </c>
    </row>
    <row r="89" spans="1:6" x14ac:dyDescent="0.3">
      <c r="A89" s="1">
        <v>86</v>
      </c>
      <c r="B89" s="1">
        <v>38</v>
      </c>
      <c r="C89" s="1">
        <v>1.83</v>
      </c>
      <c r="D89" s="1">
        <v>95</v>
      </c>
      <c r="E89" s="1">
        <v>1</v>
      </c>
      <c r="F89">
        <f t="shared" si="1"/>
        <v>0.56391278561823788</v>
      </c>
    </row>
    <row r="90" spans="1:6" x14ac:dyDescent="0.3">
      <c r="A90" s="1">
        <v>70</v>
      </c>
      <c r="B90" s="1">
        <v>17</v>
      </c>
      <c r="C90" s="1">
        <v>1</v>
      </c>
      <c r="D90" s="1">
        <v>188</v>
      </c>
      <c r="E90" s="1">
        <v>0</v>
      </c>
      <c r="F90">
        <f t="shared" si="1"/>
        <v>0.41188005552405116</v>
      </c>
    </row>
    <row r="91" spans="1:6" x14ac:dyDescent="0.3">
      <c r="A91" s="1">
        <v>63</v>
      </c>
      <c r="B91" s="1">
        <v>38</v>
      </c>
      <c r="C91" s="1">
        <v>1.1000000000000001</v>
      </c>
      <c r="D91" s="1">
        <v>88</v>
      </c>
      <c r="E91" s="1">
        <v>0</v>
      </c>
      <c r="F91">
        <f t="shared" si="1"/>
        <v>0.41558613955142343</v>
      </c>
    </row>
    <row r="92" spans="1:6" x14ac:dyDescent="0.3">
      <c r="A92" s="1">
        <v>55</v>
      </c>
      <c r="B92" s="1">
        <v>25</v>
      </c>
      <c r="C92" s="1">
        <v>1.1000000000000001</v>
      </c>
      <c r="D92" s="1">
        <v>214</v>
      </c>
      <c r="E92" s="1">
        <v>1</v>
      </c>
      <c r="F92">
        <f t="shared" si="1"/>
        <v>0.19525136748539196</v>
      </c>
    </row>
    <row r="93" spans="1:6" x14ac:dyDescent="0.3">
      <c r="A93" s="1">
        <v>55</v>
      </c>
      <c r="B93" s="1">
        <v>35</v>
      </c>
      <c r="C93" s="1">
        <v>1.1000000000000001</v>
      </c>
      <c r="D93" s="1">
        <v>79</v>
      </c>
      <c r="E93" s="1">
        <v>0</v>
      </c>
      <c r="F93">
        <f t="shared" si="1"/>
        <v>0.43845179783400806</v>
      </c>
    </row>
    <row r="94" spans="1:6" x14ac:dyDescent="0.3">
      <c r="A94" s="1">
        <v>65</v>
      </c>
      <c r="B94" s="1">
        <v>40</v>
      </c>
      <c r="C94" s="1">
        <v>1</v>
      </c>
      <c r="D94" s="1">
        <v>140</v>
      </c>
      <c r="E94" s="1">
        <v>0</v>
      </c>
      <c r="F94">
        <f t="shared" si="1"/>
        <v>0.2550210273044245</v>
      </c>
    </row>
    <row r="95" spans="1:6" x14ac:dyDescent="0.3">
      <c r="A95" s="1">
        <v>66</v>
      </c>
      <c r="B95" s="1">
        <v>40</v>
      </c>
      <c r="C95" s="1">
        <v>1.2</v>
      </c>
      <c r="D95" s="1">
        <v>121</v>
      </c>
      <c r="E95" s="1">
        <v>0</v>
      </c>
      <c r="F95">
        <f t="shared" si="1"/>
        <v>0.32772642979121003</v>
      </c>
    </row>
    <row r="96" spans="1:6" x14ac:dyDescent="0.3">
      <c r="A96" s="1">
        <v>55</v>
      </c>
      <c r="B96" s="1">
        <v>38</v>
      </c>
      <c r="C96" s="1">
        <v>1.2</v>
      </c>
      <c r="D96" s="1">
        <v>271</v>
      </c>
      <c r="E96" s="1">
        <v>0</v>
      </c>
      <c r="F96">
        <f t="shared" si="1"/>
        <v>-9.4493292363043269E-2</v>
      </c>
    </row>
    <row r="97" spans="1:6" x14ac:dyDescent="0.3">
      <c r="A97" s="1">
        <v>87</v>
      </c>
      <c r="B97" s="1">
        <v>38</v>
      </c>
      <c r="C97" s="1">
        <v>0.9</v>
      </c>
      <c r="D97" s="1">
        <v>14</v>
      </c>
      <c r="E97" s="1">
        <v>1</v>
      </c>
      <c r="F97">
        <f t="shared" si="1"/>
        <v>0.69853237800871637</v>
      </c>
    </row>
    <row r="98" spans="1:6" x14ac:dyDescent="0.3">
      <c r="A98" s="1">
        <v>46</v>
      </c>
      <c r="B98" s="1">
        <v>40</v>
      </c>
      <c r="C98" s="1">
        <v>1.18</v>
      </c>
      <c r="D98" s="1">
        <v>107</v>
      </c>
      <c r="E98" s="1">
        <v>0</v>
      </c>
      <c r="F98">
        <f t="shared" si="1"/>
        <v>0.27520722692328198</v>
      </c>
    </row>
    <row r="99" spans="1:6" x14ac:dyDescent="0.3">
      <c r="A99" s="1">
        <v>79</v>
      </c>
      <c r="B99" s="1">
        <v>50</v>
      </c>
      <c r="C99" s="1">
        <v>1.8</v>
      </c>
      <c r="D99" s="1">
        <v>78</v>
      </c>
      <c r="E99" s="1">
        <v>0</v>
      </c>
      <c r="F99">
        <f t="shared" si="1"/>
        <v>0.43882442817283157</v>
      </c>
    </row>
    <row r="100" spans="1:6" x14ac:dyDescent="0.3">
      <c r="A100" s="1">
        <v>56</v>
      </c>
      <c r="B100" s="1">
        <v>38</v>
      </c>
      <c r="C100" s="1">
        <v>1.7</v>
      </c>
      <c r="D100" s="1">
        <v>244</v>
      </c>
      <c r="E100" s="1">
        <v>0</v>
      </c>
      <c r="F100">
        <f t="shared" si="1"/>
        <v>2.6469294272623567E-2</v>
      </c>
    </row>
    <row r="101" spans="1:6" x14ac:dyDescent="0.3">
      <c r="A101" s="1">
        <v>40</v>
      </c>
      <c r="B101" s="1">
        <v>30</v>
      </c>
      <c r="C101" s="1">
        <v>0.9</v>
      </c>
      <c r="D101" s="1">
        <v>148</v>
      </c>
      <c r="E101" s="1">
        <v>0</v>
      </c>
      <c r="F101">
        <f t="shared" si="1"/>
        <v>0.22901299809767145</v>
      </c>
    </row>
    <row r="102" spans="1:6" x14ac:dyDescent="0.3">
      <c r="A102" s="1">
        <v>53</v>
      </c>
      <c r="B102" s="1">
        <v>35</v>
      </c>
      <c r="C102" s="1">
        <v>3.4</v>
      </c>
      <c r="D102" s="1">
        <v>105</v>
      </c>
      <c r="E102" s="1">
        <v>0</v>
      </c>
      <c r="F102">
        <f t="shared" si="1"/>
        <v>0.56866199956503283</v>
      </c>
    </row>
    <row r="103" spans="1:6" x14ac:dyDescent="0.3">
      <c r="A103" s="1">
        <v>58</v>
      </c>
      <c r="B103" s="1">
        <v>60</v>
      </c>
      <c r="C103" s="1">
        <v>0.8</v>
      </c>
      <c r="D103" s="1">
        <v>104</v>
      </c>
      <c r="E103" s="1">
        <v>0</v>
      </c>
      <c r="F103">
        <f t="shared" si="1"/>
        <v>7.3741881614693083E-2</v>
      </c>
    </row>
    <row r="104" spans="1:6" x14ac:dyDescent="0.3">
      <c r="A104" s="1">
        <v>50</v>
      </c>
      <c r="B104" s="1">
        <v>30</v>
      </c>
      <c r="C104" s="1">
        <v>0.8</v>
      </c>
      <c r="D104" s="1">
        <v>108</v>
      </c>
      <c r="E104" s="1">
        <v>0</v>
      </c>
      <c r="F104">
        <f t="shared" si="1"/>
        <v>0.36964668126133965</v>
      </c>
    </row>
    <row r="105" spans="1:6" x14ac:dyDescent="0.3">
      <c r="A105" s="1">
        <v>68</v>
      </c>
      <c r="B105" s="1">
        <v>60</v>
      </c>
      <c r="C105" s="1">
        <v>1</v>
      </c>
      <c r="D105" s="1">
        <v>237</v>
      </c>
      <c r="E105" s="1">
        <v>0</v>
      </c>
      <c r="F105">
        <f t="shared" si="1"/>
        <v>-0.2160930971560121</v>
      </c>
    </row>
    <row r="106" spans="1:6" x14ac:dyDescent="0.3">
      <c r="A106" s="1">
        <v>60</v>
      </c>
      <c r="B106" s="1">
        <v>45</v>
      </c>
      <c r="C106" s="1">
        <v>6.1</v>
      </c>
      <c r="D106" s="1">
        <v>107</v>
      </c>
      <c r="E106" s="1">
        <v>0</v>
      </c>
      <c r="F106">
        <f t="shared" si="1"/>
        <v>0.72410361929577594</v>
      </c>
    </row>
    <row r="107" spans="1:6" x14ac:dyDescent="0.3">
      <c r="A107" s="1">
        <v>60</v>
      </c>
      <c r="B107" s="1">
        <v>30</v>
      </c>
      <c r="C107" s="1">
        <v>0.9</v>
      </c>
      <c r="D107" s="1">
        <v>95</v>
      </c>
      <c r="E107" s="1">
        <v>0</v>
      </c>
      <c r="F107">
        <f t="shared" si="1"/>
        <v>0.45693357545966551</v>
      </c>
    </row>
    <row r="108" spans="1:6" x14ac:dyDescent="0.3">
      <c r="A108" s="1">
        <v>60</v>
      </c>
      <c r="B108" s="1">
        <v>38</v>
      </c>
      <c r="C108" s="1">
        <v>2.2000000000000002</v>
      </c>
      <c r="D108" s="1">
        <v>45</v>
      </c>
      <c r="E108" s="1">
        <v>1</v>
      </c>
      <c r="F108">
        <f t="shared" si="1"/>
        <v>0.61551485729136202</v>
      </c>
    </row>
    <row r="109" spans="1:6" x14ac:dyDescent="0.3">
      <c r="A109" s="1">
        <v>73</v>
      </c>
      <c r="B109" s="1">
        <v>30</v>
      </c>
      <c r="C109" s="1">
        <v>1.18</v>
      </c>
      <c r="D109" s="1">
        <v>180</v>
      </c>
      <c r="E109" s="1">
        <v>0</v>
      </c>
      <c r="F109">
        <f t="shared" si="1"/>
        <v>0.31444083662056727</v>
      </c>
    </row>
    <row r="110" spans="1:6" x14ac:dyDescent="0.3">
      <c r="A110" s="1">
        <v>77</v>
      </c>
      <c r="B110" s="1">
        <v>45</v>
      </c>
      <c r="C110" s="1">
        <v>1.8</v>
      </c>
      <c r="D110" s="1">
        <v>180</v>
      </c>
      <c r="E110" s="1">
        <v>1</v>
      </c>
      <c r="F110">
        <f t="shared" si="1"/>
        <v>0.21720124528646206</v>
      </c>
    </row>
    <row r="111" spans="1:6" x14ac:dyDescent="0.3">
      <c r="A111" s="1">
        <v>41</v>
      </c>
      <c r="B111" s="1">
        <v>40</v>
      </c>
      <c r="C111" s="1">
        <v>0.8</v>
      </c>
      <c r="D111" s="1">
        <v>68</v>
      </c>
      <c r="E111" s="1">
        <v>0</v>
      </c>
      <c r="F111">
        <f t="shared" si="1"/>
        <v>0.32209863108532621</v>
      </c>
    </row>
    <row r="112" spans="1:6" x14ac:dyDescent="0.3">
      <c r="A112" s="1">
        <v>45</v>
      </c>
      <c r="B112" s="1">
        <v>60</v>
      </c>
      <c r="C112" s="1">
        <v>1</v>
      </c>
      <c r="D112" s="1">
        <v>186</v>
      </c>
      <c r="E112" s="1">
        <v>0</v>
      </c>
      <c r="F112">
        <f t="shared" si="1"/>
        <v>-0.18210585797854661</v>
      </c>
    </row>
    <row r="113" spans="1:6" x14ac:dyDescent="0.3">
      <c r="A113" s="1">
        <v>60</v>
      </c>
      <c r="B113" s="1">
        <v>38</v>
      </c>
      <c r="C113" s="1">
        <v>3</v>
      </c>
      <c r="D113" s="1">
        <v>30</v>
      </c>
      <c r="E113" s="1">
        <v>1</v>
      </c>
      <c r="F113">
        <f t="shared" si="1"/>
        <v>0.72744968523242626</v>
      </c>
    </row>
    <row r="114" spans="1:6" x14ac:dyDescent="0.3">
      <c r="A114" s="1">
        <v>42</v>
      </c>
      <c r="B114" s="1">
        <v>60</v>
      </c>
      <c r="C114" s="1">
        <v>1.18</v>
      </c>
      <c r="D114" s="1">
        <v>82</v>
      </c>
      <c r="E114" s="1">
        <v>0</v>
      </c>
      <c r="F114">
        <f t="shared" si="1"/>
        <v>9.6060776999414899E-2</v>
      </c>
    </row>
    <row r="115" spans="1:6" x14ac:dyDescent="0.3">
      <c r="A115" s="1">
        <v>60</v>
      </c>
      <c r="B115" s="1">
        <v>30</v>
      </c>
      <c r="C115" s="1">
        <v>2.2999999999999998</v>
      </c>
      <c r="D115" s="1">
        <v>30</v>
      </c>
      <c r="E115" s="1">
        <v>0</v>
      </c>
      <c r="F115">
        <f t="shared" si="1"/>
        <v>0.75530917372518036</v>
      </c>
    </row>
    <row r="116" spans="1:6" x14ac:dyDescent="0.3">
      <c r="A116" s="1">
        <v>48</v>
      </c>
      <c r="B116" s="1">
        <v>30</v>
      </c>
      <c r="C116" s="1">
        <v>1.6</v>
      </c>
      <c r="D116" s="1">
        <v>193</v>
      </c>
      <c r="E116" s="1">
        <v>1</v>
      </c>
      <c r="F116">
        <f t="shared" si="1"/>
        <v>0.20831797288010379</v>
      </c>
    </row>
    <row r="117" spans="1:6" x14ac:dyDescent="0.3">
      <c r="A117" s="1">
        <v>65</v>
      </c>
      <c r="B117" s="1">
        <v>35</v>
      </c>
      <c r="C117" s="1">
        <v>0.8</v>
      </c>
      <c r="D117" s="1">
        <v>194</v>
      </c>
      <c r="E117" s="1">
        <v>0</v>
      </c>
      <c r="F117">
        <f t="shared" si="1"/>
        <v>0.15106152970250841</v>
      </c>
    </row>
    <row r="118" spans="1:6" x14ac:dyDescent="0.3">
      <c r="A118" s="1">
        <v>50</v>
      </c>
      <c r="B118" s="1">
        <v>45</v>
      </c>
      <c r="C118" s="1">
        <v>1</v>
      </c>
      <c r="D118" s="1">
        <v>187</v>
      </c>
      <c r="E118" s="1">
        <v>0</v>
      </c>
      <c r="F118">
        <f t="shared" si="1"/>
        <v>7.9749697073847603E-3</v>
      </c>
    </row>
    <row r="119" spans="1:6" x14ac:dyDescent="0.3">
      <c r="A119" s="1">
        <v>60</v>
      </c>
      <c r="B119" s="1">
        <v>40</v>
      </c>
      <c r="C119" s="1">
        <v>3.7</v>
      </c>
      <c r="D119" s="1">
        <v>96</v>
      </c>
      <c r="E119" s="1">
        <v>1</v>
      </c>
      <c r="F119">
        <f t="shared" si="1"/>
        <v>0.59334335118933546</v>
      </c>
    </row>
    <row r="120" spans="1:6" x14ac:dyDescent="0.3">
      <c r="A120" s="1">
        <v>46</v>
      </c>
      <c r="B120" s="1">
        <v>35</v>
      </c>
      <c r="C120" s="1">
        <v>0.9</v>
      </c>
      <c r="D120" s="1">
        <v>109</v>
      </c>
      <c r="E120" s="1">
        <v>0</v>
      </c>
      <c r="F120">
        <f t="shared" si="1"/>
        <v>0.30155608501043135</v>
      </c>
    </row>
    <row r="121" spans="1:6" x14ac:dyDescent="0.3">
      <c r="A121" s="1">
        <v>45</v>
      </c>
      <c r="B121" s="1">
        <v>14</v>
      </c>
      <c r="C121" s="1">
        <v>0.8</v>
      </c>
      <c r="D121" s="1">
        <v>14</v>
      </c>
      <c r="E121" s="1">
        <v>1</v>
      </c>
      <c r="F121">
        <f t="shared" si="1"/>
        <v>0.77850789116091113</v>
      </c>
    </row>
    <row r="122" spans="1:6" x14ac:dyDescent="0.3">
      <c r="A122" s="1">
        <v>65</v>
      </c>
      <c r="B122" s="1">
        <v>25</v>
      </c>
      <c r="C122" s="1">
        <v>1.3</v>
      </c>
      <c r="D122" s="1">
        <v>16</v>
      </c>
      <c r="E122" s="1">
        <v>0</v>
      </c>
      <c r="F122">
        <f t="shared" si="1"/>
        <v>0.78087636138627348</v>
      </c>
    </row>
    <row r="123" spans="1:6" x14ac:dyDescent="0.3">
      <c r="A123" s="1">
        <v>62</v>
      </c>
      <c r="B123" s="1">
        <v>38</v>
      </c>
      <c r="C123" s="1">
        <v>1.1000000000000001</v>
      </c>
      <c r="D123" s="1">
        <v>270</v>
      </c>
      <c r="E123" s="1">
        <v>0</v>
      </c>
      <c r="F123">
        <f t="shared" si="1"/>
        <v>-7.0171660007459002E-2</v>
      </c>
    </row>
    <row r="124" spans="1:6" x14ac:dyDescent="0.3">
      <c r="A124" s="1">
        <v>44</v>
      </c>
      <c r="B124" s="1">
        <v>40</v>
      </c>
      <c r="C124" s="1">
        <v>0.7</v>
      </c>
      <c r="D124" s="1">
        <v>79</v>
      </c>
      <c r="E124" s="1">
        <v>0</v>
      </c>
      <c r="F124">
        <f t="shared" si="1"/>
        <v>0.29713329612035383</v>
      </c>
    </row>
    <row r="125" spans="1:6" x14ac:dyDescent="0.3">
      <c r="A125" s="1">
        <v>53</v>
      </c>
      <c r="B125" s="1">
        <v>40</v>
      </c>
      <c r="C125" s="1">
        <v>1.2</v>
      </c>
      <c r="D125" s="1">
        <v>214</v>
      </c>
      <c r="E125" s="1">
        <v>0</v>
      </c>
      <c r="F125">
        <f t="shared" si="1"/>
        <v>2.4719500427601626E-2</v>
      </c>
    </row>
    <row r="126" spans="1:6" x14ac:dyDescent="0.3">
      <c r="A126" s="1">
        <v>65</v>
      </c>
      <c r="B126" s="1">
        <v>25</v>
      </c>
      <c r="C126" s="1">
        <v>1.1000000000000001</v>
      </c>
      <c r="D126" s="1">
        <v>87</v>
      </c>
      <c r="E126" s="1">
        <v>0</v>
      </c>
      <c r="F126">
        <f t="shared" si="1"/>
        <v>0.57502352098057175</v>
      </c>
    </row>
    <row r="127" spans="1:6" x14ac:dyDescent="0.3">
      <c r="A127" s="1">
        <v>45</v>
      </c>
      <c r="B127" s="1">
        <v>35</v>
      </c>
      <c r="C127" s="1">
        <v>0.9</v>
      </c>
      <c r="D127" s="1">
        <v>88</v>
      </c>
      <c r="E127" s="1">
        <v>0</v>
      </c>
      <c r="F127">
        <f t="shared" si="1"/>
        <v>0.35271180343442554</v>
      </c>
    </row>
    <row r="128" spans="1:6" x14ac:dyDescent="0.3">
      <c r="A128" s="1">
        <v>72</v>
      </c>
      <c r="B128" s="1">
        <v>25</v>
      </c>
      <c r="C128" s="1">
        <v>1.7</v>
      </c>
      <c r="D128" s="1">
        <v>111</v>
      </c>
      <c r="E128" s="1">
        <v>1</v>
      </c>
      <c r="F128">
        <f t="shared" si="1"/>
        <v>0.5964515372767194</v>
      </c>
    </row>
    <row r="129" spans="1:6" x14ac:dyDescent="0.3">
      <c r="A129" s="1">
        <v>62</v>
      </c>
      <c r="B129" s="1">
        <v>35</v>
      </c>
      <c r="C129" s="1">
        <v>1</v>
      </c>
      <c r="D129" s="1">
        <v>108</v>
      </c>
      <c r="E129" s="1">
        <v>0</v>
      </c>
      <c r="F129">
        <f t="shared" si="1"/>
        <v>0.38342660487192587</v>
      </c>
    </row>
    <row r="130" spans="1:6" x14ac:dyDescent="0.3">
      <c r="A130" s="1">
        <v>60</v>
      </c>
      <c r="B130" s="1">
        <v>30</v>
      </c>
      <c r="C130" s="1">
        <v>1</v>
      </c>
      <c r="D130" s="1">
        <v>245</v>
      </c>
      <c r="E130" s="1">
        <v>0</v>
      </c>
      <c r="F130">
        <f t="shared" si="1"/>
        <v>6.9232125781612086E-2</v>
      </c>
    </row>
    <row r="131" spans="1:6" x14ac:dyDescent="0.3">
      <c r="A131" s="1">
        <v>65</v>
      </c>
      <c r="B131" s="1">
        <v>25</v>
      </c>
      <c r="C131" s="1">
        <v>1.4</v>
      </c>
      <c r="D131" s="1">
        <v>235</v>
      </c>
      <c r="E131" s="1">
        <v>1</v>
      </c>
      <c r="F131">
        <f t="shared" ref="F131:F194" si="2">$J$9+$J$10*A131+$J$11*B131+$J$12*C131+$J$13*D131</f>
        <v>0.21067721347758706</v>
      </c>
    </row>
    <row r="132" spans="1:6" x14ac:dyDescent="0.3">
      <c r="A132" s="1">
        <v>65</v>
      </c>
      <c r="B132" s="1">
        <v>25</v>
      </c>
      <c r="C132" s="1">
        <v>1.83</v>
      </c>
      <c r="D132" s="1">
        <v>67</v>
      </c>
      <c r="E132" s="1">
        <v>1</v>
      </c>
      <c r="F132">
        <f t="shared" si="2"/>
        <v>0.69385994597071843</v>
      </c>
    </row>
    <row r="133" spans="1:6" x14ac:dyDescent="0.3">
      <c r="A133" s="1">
        <v>50</v>
      </c>
      <c r="B133" s="1">
        <v>30</v>
      </c>
      <c r="C133" s="1">
        <v>1.2</v>
      </c>
      <c r="D133" s="1">
        <v>29</v>
      </c>
      <c r="E133" s="1">
        <v>0</v>
      </c>
      <c r="F133">
        <f t="shared" si="2"/>
        <v>0.61472402890564348</v>
      </c>
    </row>
    <row r="134" spans="1:6" x14ac:dyDescent="0.3">
      <c r="A134" s="1">
        <v>73</v>
      </c>
      <c r="B134" s="1">
        <v>20</v>
      </c>
      <c r="C134" s="1">
        <v>1.83</v>
      </c>
      <c r="D134" s="1">
        <v>198</v>
      </c>
      <c r="E134" s="1">
        <v>1</v>
      </c>
      <c r="F134">
        <f t="shared" si="2"/>
        <v>0.43940542492766288</v>
      </c>
    </row>
    <row r="135" spans="1:6" x14ac:dyDescent="0.3">
      <c r="A135" s="1">
        <v>55</v>
      </c>
      <c r="B135" s="1">
        <v>38</v>
      </c>
      <c r="C135" s="1">
        <v>1.1000000000000001</v>
      </c>
      <c r="D135" s="1">
        <v>6</v>
      </c>
      <c r="E135" s="1">
        <v>1</v>
      </c>
      <c r="F135">
        <f t="shared" si="2"/>
        <v>0.59737098769939834</v>
      </c>
    </row>
    <row r="136" spans="1:6" x14ac:dyDescent="0.3">
      <c r="A136" s="1">
        <v>60</v>
      </c>
      <c r="B136" s="1">
        <v>60</v>
      </c>
      <c r="C136" s="1">
        <v>1.1000000000000001</v>
      </c>
      <c r="D136" s="1">
        <v>10</v>
      </c>
      <c r="E136" s="1">
        <v>1</v>
      </c>
      <c r="F136">
        <f t="shared" si="2"/>
        <v>0.35823408360429637</v>
      </c>
    </row>
    <row r="137" spans="1:6" x14ac:dyDescent="0.3">
      <c r="A137" s="1">
        <v>70</v>
      </c>
      <c r="B137" s="1">
        <v>35</v>
      </c>
      <c r="C137" s="1">
        <v>1.1000000000000001</v>
      </c>
      <c r="D137" s="1">
        <v>245</v>
      </c>
      <c r="E137" s="1">
        <v>0</v>
      </c>
      <c r="F137">
        <f t="shared" si="2"/>
        <v>6.5205253885174508E-2</v>
      </c>
    </row>
    <row r="138" spans="1:6" x14ac:dyDescent="0.3">
      <c r="A138" s="1">
        <v>70</v>
      </c>
      <c r="B138" s="1">
        <v>35</v>
      </c>
      <c r="C138" s="1">
        <v>1.3</v>
      </c>
      <c r="D138" s="1">
        <v>212</v>
      </c>
      <c r="E138" s="1">
        <v>0</v>
      </c>
      <c r="F138">
        <f t="shared" si="2"/>
        <v>0.17055211555516536</v>
      </c>
    </row>
    <row r="139" spans="1:6" x14ac:dyDescent="0.3">
      <c r="A139" s="1">
        <v>62</v>
      </c>
      <c r="B139" s="1">
        <v>25</v>
      </c>
      <c r="C139" s="1">
        <v>0.9</v>
      </c>
      <c r="D139" s="1">
        <v>10</v>
      </c>
      <c r="E139" s="1">
        <v>1</v>
      </c>
      <c r="F139">
        <f t="shared" si="2"/>
        <v>0.7474538409135737</v>
      </c>
    </row>
    <row r="140" spans="1:6" x14ac:dyDescent="0.3">
      <c r="A140" s="1">
        <v>65</v>
      </c>
      <c r="B140" s="1">
        <v>38</v>
      </c>
      <c r="C140" s="1">
        <v>1.1000000000000001</v>
      </c>
      <c r="D140" s="1">
        <v>250</v>
      </c>
      <c r="E140" s="1">
        <v>0</v>
      </c>
      <c r="F140">
        <f t="shared" si="2"/>
        <v>-4.1125985672304521E-3</v>
      </c>
    </row>
    <row r="141" spans="1:6" x14ac:dyDescent="0.3">
      <c r="A141" s="1">
        <v>50</v>
      </c>
      <c r="B141" s="1">
        <v>45</v>
      </c>
      <c r="C141" s="1">
        <v>1.6</v>
      </c>
      <c r="D141" s="1">
        <v>285</v>
      </c>
      <c r="E141" s="1">
        <v>0</v>
      </c>
      <c r="F141">
        <f t="shared" si="2"/>
        <v>-0.19702859820198582</v>
      </c>
    </row>
    <row r="142" spans="1:6" x14ac:dyDescent="0.3">
      <c r="A142" s="1">
        <v>85</v>
      </c>
      <c r="B142" s="1">
        <v>35</v>
      </c>
      <c r="C142" s="1">
        <v>1</v>
      </c>
      <c r="D142" s="1">
        <v>72</v>
      </c>
      <c r="E142" s="1">
        <v>1</v>
      </c>
      <c r="F142">
        <f t="shared" si="2"/>
        <v>0.57954515911569304</v>
      </c>
    </row>
    <row r="143" spans="1:6" x14ac:dyDescent="0.3">
      <c r="A143" s="1">
        <v>40</v>
      </c>
      <c r="B143" s="1">
        <v>35</v>
      </c>
      <c r="C143" s="1">
        <v>1</v>
      </c>
      <c r="D143" s="1">
        <v>244</v>
      </c>
      <c r="E143" s="1">
        <v>0</v>
      </c>
      <c r="F143">
        <f t="shared" si="2"/>
        <v>-7.279430779902385E-2</v>
      </c>
    </row>
    <row r="144" spans="1:6" x14ac:dyDescent="0.3">
      <c r="A144" s="1">
        <v>51</v>
      </c>
      <c r="B144" s="1">
        <v>35</v>
      </c>
      <c r="C144" s="1">
        <v>1.5</v>
      </c>
      <c r="D144" s="1">
        <v>145</v>
      </c>
      <c r="E144" s="1">
        <v>0</v>
      </c>
      <c r="F144">
        <f t="shared" si="2"/>
        <v>0.28247125258276745</v>
      </c>
    </row>
    <row r="145" spans="1:6" x14ac:dyDescent="0.3">
      <c r="A145" s="1">
        <v>50</v>
      </c>
      <c r="B145" s="1">
        <v>62</v>
      </c>
      <c r="C145" s="1">
        <v>0.8</v>
      </c>
      <c r="D145" s="1">
        <v>192</v>
      </c>
      <c r="E145" s="1">
        <v>0</v>
      </c>
      <c r="F145">
        <f t="shared" si="2"/>
        <v>-0.21687733708695167</v>
      </c>
    </row>
    <row r="146" spans="1:6" x14ac:dyDescent="0.3">
      <c r="A146" s="1">
        <v>65</v>
      </c>
      <c r="B146" s="1">
        <v>65</v>
      </c>
      <c r="C146" s="1">
        <v>1.5</v>
      </c>
      <c r="D146" s="1">
        <v>10</v>
      </c>
      <c r="E146" s="1">
        <v>1</v>
      </c>
      <c r="F146">
        <f t="shared" si="2"/>
        <v>0.35936994594683297</v>
      </c>
    </row>
    <row r="147" spans="1:6" x14ac:dyDescent="0.3">
      <c r="A147" s="1">
        <v>55</v>
      </c>
      <c r="B147" s="1">
        <v>35</v>
      </c>
      <c r="C147" s="1">
        <v>0.7</v>
      </c>
      <c r="D147" s="1">
        <v>197</v>
      </c>
      <c r="E147" s="1">
        <v>0</v>
      </c>
      <c r="F147">
        <f t="shared" si="2"/>
        <v>9.0223577276737799E-2</v>
      </c>
    </row>
    <row r="148" spans="1:6" x14ac:dyDescent="0.3">
      <c r="A148" s="1">
        <v>82</v>
      </c>
      <c r="B148" s="1">
        <v>50</v>
      </c>
      <c r="C148" s="1">
        <v>1.3</v>
      </c>
      <c r="D148" s="1">
        <v>13</v>
      </c>
      <c r="E148" s="1">
        <v>1</v>
      </c>
      <c r="F148">
        <f t="shared" si="2"/>
        <v>0.57874034303816535</v>
      </c>
    </row>
    <row r="149" spans="1:6" x14ac:dyDescent="0.3">
      <c r="A149" s="1">
        <v>65</v>
      </c>
      <c r="B149" s="1">
        <v>60</v>
      </c>
      <c r="C149" s="1">
        <v>0.9</v>
      </c>
      <c r="D149" s="1">
        <v>94</v>
      </c>
      <c r="E149" s="1">
        <v>0</v>
      </c>
      <c r="F149">
        <f t="shared" si="2"/>
        <v>0.13993291538613506</v>
      </c>
    </row>
    <row r="150" spans="1:6" x14ac:dyDescent="0.3">
      <c r="A150" s="1">
        <v>55</v>
      </c>
      <c r="B150" s="1">
        <v>40</v>
      </c>
      <c r="C150" s="1">
        <v>1</v>
      </c>
      <c r="D150" s="1">
        <v>233</v>
      </c>
      <c r="E150" s="1">
        <v>0</v>
      </c>
      <c r="F150">
        <f t="shared" si="2"/>
        <v>-3.4824724164066678E-2</v>
      </c>
    </row>
    <row r="151" spans="1:6" x14ac:dyDescent="0.3">
      <c r="A151" s="1">
        <v>69</v>
      </c>
      <c r="B151" s="1">
        <v>35</v>
      </c>
      <c r="C151" s="1">
        <v>3.5</v>
      </c>
      <c r="D151" s="1">
        <v>30</v>
      </c>
      <c r="E151" s="1">
        <v>1</v>
      </c>
      <c r="F151">
        <f t="shared" si="2"/>
        <v>0.84625468854343799</v>
      </c>
    </row>
    <row r="152" spans="1:6" x14ac:dyDescent="0.3">
      <c r="A152" s="1">
        <v>50</v>
      </c>
      <c r="B152" s="1">
        <v>40</v>
      </c>
      <c r="C152" s="1">
        <v>0.8</v>
      </c>
      <c r="D152" s="1">
        <v>250</v>
      </c>
      <c r="E152" s="1">
        <v>0</v>
      </c>
      <c r="F152">
        <f t="shared" si="2"/>
        <v>-0.11978857548983113</v>
      </c>
    </row>
    <row r="153" spans="1:6" x14ac:dyDescent="0.3">
      <c r="A153" s="1">
        <v>65</v>
      </c>
      <c r="B153" s="1">
        <v>20</v>
      </c>
      <c r="C153" s="1">
        <v>2.7</v>
      </c>
      <c r="D153" s="1">
        <v>8</v>
      </c>
      <c r="E153" s="1">
        <v>1</v>
      </c>
      <c r="F153">
        <f t="shared" si="2"/>
        <v>0.98542313333866338</v>
      </c>
    </row>
    <row r="154" spans="1:6" x14ac:dyDescent="0.3">
      <c r="A154" s="1">
        <v>64</v>
      </c>
      <c r="B154" s="1">
        <v>60</v>
      </c>
      <c r="C154" s="1">
        <v>1.5</v>
      </c>
      <c r="D154" s="1">
        <v>174</v>
      </c>
      <c r="E154" s="1">
        <v>0</v>
      </c>
      <c r="F154">
        <f t="shared" si="2"/>
        <v>-2.1849616631008206E-2</v>
      </c>
    </row>
    <row r="155" spans="1:6" x14ac:dyDescent="0.3">
      <c r="A155" s="1">
        <v>55</v>
      </c>
      <c r="B155" s="1">
        <v>35</v>
      </c>
      <c r="C155" s="1">
        <v>1</v>
      </c>
      <c r="D155" s="1">
        <v>206</v>
      </c>
      <c r="E155" s="1">
        <v>0</v>
      </c>
      <c r="F155">
        <f t="shared" si="2"/>
        <v>9.3517560412274436E-2</v>
      </c>
    </row>
    <row r="156" spans="1:6" x14ac:dyDescent="0.3">
      <c r="A156" s="1">
        <v>60</v>
      </c>
      <c r="B156" s="1">
        <v>35</v>
      </c>
      <c r="C156" s="1">
        <v>1.7</v>
      </c>
      <c r="D156" s="1">
        <v>250</v>
      </c>
      <c r="E156" s="1">
        <v>0</v>
      </c>
      <c r="F156">
        <f t="shared" si="2"/>
        <v>6.2306251476845098E-2</v>
      </c>
    </row>
    <row r="157" spans="1:6" x14ac:dyDescent="0.3">
      <c r="A157" s="1">
        <v>60</v>
      </c>
      <c r="B157" s="1">
        <v>20</v>
      </c>
      <c r="C157" s="1">
        <v>2.9</v>
      </c>
      <c r="D157" s="1">
        <v>64</v>
      </c>
      <c r="E157" s="1">
        <v>1</v>
      </c>
      <c r="F157">
        <f t="shared" si="2"/>
        <v>0.83343911674104798</v>
      </c>
    </row>
    <row r="158" spans="1:6" x14ac:dyDescent="0.3">
      <c r="A158" s="1">
        <v>68</v>
      </c>
      <c r="B158" s="1">
        <v>25</v>
      </c>
      <c r="C158" s="1">
        <v>2.1</v>
      </c>
      <c r="D158" s="1">
        <v>108</v>
      </c>
      <c r="E158" s="1">
        <v>0</v>
      </c>
      <c r="F158">
        <f t="shared" si="2"/>
        <v>0.62296869025611135</v>
      </c>
    </row>
    <row r="159" spans="1:6" x14ac:dyDescent="0.3">
      <c r="A159" s="1">
        <v>53</v>
      </c>
      <c r="B159" s="1">
        <v>60</v>
      </c>
      <c r="C159" s="1">
        <v>0.8</v>
      </c>
      <c r="D159" s="1">
        <v>22</v>
      </c>
      <c r="E159" s="1">
        <v>0</v>
      </c>
      <c r="F159">
        <f t="shared" si="2"/>
        <v>0.26868790765778566</v>
      </c>
    </row>
    <row r="160" spans="1:6" x14ac:dyDescent="0.3">
      <c r="A160" s="1">
        <v>53</v>
      </c>
      <c r="B160" s="1">
        <v>50</v>
      </c>
      <c r="C160" s="1">
        <v>0.7</v>
      </c>
      <c r="D160" s="1">
        <v>231</v>
      </c>
      <c r="E160" s="1">
        <v>0</v>
      </c>
      <c r="F160">
        <f t="shared" si="2"/>
        <v>-0.17926736871801996</v>
      </c>
    </row>
    <row r="161" spans="1:6" x14ac:dyDescent="0.3">
      <c r="A161" s="1">
        <v>45</v>
      </c>
      <c r="B161" s="1">
        <v>55</v>
      </c>
      <c r="C161" s="1">
        <v>1</v>
      </c>
      <c r="D161" s="1">
        <v>250</v>
      </c>
      <c r="E161" s="1">
        <v>0</v>
      </c>
      <c r="F161">
        <f t="shared" si="2"/>
        <v>-0.29444894353246032</v>
      </c>
    </row>
    <row r="162" spans="1:6" x14ac:dyDescent="0.3">
      <c r="A162" s="1">
        <v>60</v>
      </c>
      <c r="B162" s="1">
        <v>60</v>
      </c>
      <c r="C162" s="1">
        <v>0.7</v>
      </c>
      <c r="D162" s="1">
        <v>94</v>
      </c>
      <c r="E162" s="1">
        <v>0</v>
      </c>
      <c r="F162">
        <f t="shared" si="2"/>
        <v>9.9932265073714777E-2</v>
      </c>
    </row>
    <row r="163" spans="1:6" x14ac:dyDescent="0.3">
      <c r="A163" s="1">
        <v>70</v>
      </c>
      <c r="B163" s="1">
        <v>25</v>
      </c>
      <c r="C163" s="1">
        <v>1</v>
      </c>
      <c r="D163" s="1">
        <v>15</v>
      </c>
      <c r="E163" s="1">
        <v>1</v>
      </c>
      <c r="F163">
        <f t="shared" si="2"/>
        <v>0.77835852132455474</v>
      </c>
    </row>
    <row r="164" spans="1:6" x14ac:dyDescent="0.3">
      <c r="A164" s="1">
        <v>70</v>
      </c>
      <c r="B164" s="1">
        <v>35</v>
      </c>
      <c r="C164" s="1">
        <v>2.7</v>
      </c>
      <c r="D164" s="1">
        <v>54</v>
      </c>
      <c r="E164" s="1">
        <v>0</v>
      </c>
      <c r="F164">
        <f t="shared" si="2"/>
        <v>0.71490287230544625</v>
      </c>
    </row>
    <row r="165" spans="1:6" x14ac:dyDescent="0.3">
      <c r="A165" s="1">
        <v>60</v>
      </c>
      <c r="B165" s="1">
        <v>62</v>
      </c>
      <c r="C165" s="1">
        <v>6.8</v>
      </c>
      <c r="D165" s="1">
        <v>43</v>
      </c>
      <c r="E165" s="1">
        <v>1</v>
      </c>
      <c r="F165">
        <f t="shared" si="2"/>
        <v>0.76304310292458222</v>
      </c>
    </row>
    <row r="166" spans="1:6" x14ac:dyDescent="0.3">
      <c r="A166" s="1">
        <v>60</v>
      </c>
      <c r="B166" s="1">
        <v>40</v>
      </c>
      <c r="C166" s="1">
        <v>1</v>
      </c>
      <c r="D166" s="1">
        <v>187</v>
      </c>
      <c r="E166" s="1">
        <v>0</v>
      </c>
      <c r="F166">
        <f t="shared" si="2"/>
        <v>0.10877570448155105</v>
      </c>
    </row>
    <row r="167" spans="1:6" x14ac:dyDescent="0.3">
      <c r="A167" s="1">
        <v>45</v>
      </c>
      <c r="B167" s="1">
        <v>60</v>
      </c>
      <c r="C167" s="1">
        <v>0.8</v>
      </c>
      <c r="D167" s="1">
        <v>278</v>
      </c>
      <c r="E167" s="1">
        <v>0</v>
      </c>
      <c r="F167">
        <f t="shared" si="2"/>
        <v>-0.44350147610661483</v>
      </c>
    </row>
    <row r="168" spans="1:6" x14ac:dyDescent="0.3">
      <c r="A168" s="1">
        <v>80</v>
      </c>
      <c r="B168" s="1">
        <v>35</v>
      </c>
      <c r="C168" s="1">
        <v>2.1</v>
      </c>
      <c r="D168" s="1">
        <v>174</v>
      </c>
      <c r="E168" s="1">
        <v>0</v>
      </c>
      <c r="F168">
        <f t="shared" si="2"/>
        <v>0.38719010255683223</v>
      </c>
    </row>
    <row r="169" spans="1:6" x14ac:dyDescent="0.3">
      <c r="A169" s="1">
        <v>58</v>
      </c>
      <c r="B169" s="1">
        <v>38</v>
      </c>
      <c r="C169" s="1">
        <v>5.8</v>
      </c>
      <c r="D169" s="1">
        <v>26</v>
      </c>
      <c r="E169" s="1">
        <v>1</v>
      </c>
      <c r="F169">
        <f t="shared" si="2"/>
        <v>0.98217009683251166</v>
      </c>
    </row>
    <row r="170" spans="1:6" x14ac:dyDescent="0.3">
      <c r="A170" s="1">
        <v>50</v>
      </c>
      <c r="B170" s="1">
        <v>35</v>
      </c>
      <c r="C170" s="1">
        <v>1</v>
      </c>
      <c r="D170" s="1">
        <v>28</v>
      </c>
      <c r="E170" s="1">
        <v>1</v>
      </c>
      <c r="F170">
        <f t="shared" si="2"/>
        <v>0.54237342747189976</v>
      </c>
    </row>
    <row r="171" spans="1:6" x14ac:dyDescent="0.3">
      <c r="A171" s="1">
        <v>68</v>
      </c>
      <c r="B171" s="1">
        <v>35</v>
      </c>
      <c r="C171" s="1">
        <v>0.9</v>
      </c>
      <c r="D171" s="1">
        <v>20</v>
      </c>
      <c r="E171" s="1">
        <v>1</v>
      </c>
      <c r="F171">
        <f t="shared" si="2"/>
        <v>0.63346697135037033</v>
      </c>
    </row>
    <row r="172" spans="1:6" x14ac:dyDescent="0.3">
      <c r="A172" s="1">
        <v>40</v>
      </c>
      <c r="B172" s="1">
        <v>35</v>
      </c>
      <c r="C172" s="1">
        <v>0.9</v>
      </c>
      <c r="D172" s="1">
        <v>209</v>
      </c>
      <c r="E172" s="1">
        <v>0</v>
      </c>
      <c r="F172">
        <f t="shared" si="2"/>
        <v>1.0744311494641501E-2</v>
      </c>
    </row>
    <row r="173" spans="1:6" x14ac:dyDescent="0.3">
      <c r="A173" s="1">
        <v>58</v>
      </c>
      <c r="B173" s="1">
        <v>40</v>
      </c>
      <c r="C173" s="1">
        <v>1</v>
      </c>
      <c r="D173" s="1">
        <v>91</v>
      </c>
      <c r="E173" s="1">
        <v>0</v>
      </c>
      <c r="F173">
        <f t="shared" si="2"/>
        <v>0.35391142690133881</v>
      </c>
    </row>
    <row r="174" spans="1:6" x14ac:dyDescent="0.3">
      <c r="A174" s="1">
        <v>59</v>
      </c>
      <c r="B174" s="1">
        <v>25</v>
      </c>
      <c r="C174" s="1">
        <v>1</v>
      </c>
      <c r="D174" s="1">
        <v>150</v>
      </c>
      <c r="E174" s="1">
        <v>1</v>
      </c>
      <c r="F174">
        <f t="shared" si="2"/>
        <v>0.37304015511295824</v>
      </c>
    </row>
    <row r="175" spans="1:6" x14ac:dyDescent="0.3">
      <c r="A175" s="1">
        <v>50</v>
      </c>
      <c r="B175" s="1">
        <v>25</v>
      </c>
      <c r="C175" s="1">
        <v>1</v>
      </c>
      <c r="D175" s="1">
        <v>120</v>
      </c>
      <c r="E175" s="1">
        <v>0</v>
      </c>
      <c r="F175">
        <f t="shared" si="2"/>
        <v>0.41290344674527224</v>
      </c>
    </row>
    <row r="176" spans="1:6" x14ac:dyDescent="0.3">
      <c r="A176" s="1">
        <v>46</v>
      </c>
      <c r="B176" s="1">
        <v>17</v>
      </c>
      <c r="C176" s="1">
        <v>2.1</v>
      </c>
      <c r="D176" s="1">
        <v>100</v>
      </c>
      <c r="E176" s="1">
        <v>1</v>
      </c>
      <c r="F176">
        <f t="shared" si="2"/>
        <v>0.63870076597466696</v>
      </c>
    </row>
    <row r="177" spans="1:6" x14ac:dyDescent="0.3">
      <c r="A177" s="1">
        <v>70</v>
      </c>
      <c r="B177" s="1">
        <v>20</v>
      </c>
      <c r="C177" s="1">
        <v>1.83</v>
      </c>
      <c r="D177" s="1">
        <v>31</v>
      </c>
      <c r="E177" s="1">
        <v>1</v>
      </c>
      <c r="F177">
        <f t="shared" si="2"/>
        <v>0.86794157463422206</v>
      </c>
    </row>
    <row r="178" spans="1:6" x14ac:dyDescent="0.3">
      <c r="A178" s="1">
        <v>50</v>
      </c>
      <c r="B178" s="1">
        <v>50</v>
      </c>
      <c r="C178" s="1">
        <v>0.6</v>
      </c>
      <c r="D178" s="1">
        <v>172</v>
      </c>
      <c r="E178" s="1">
        <v>1</v>
      </c>
      <c r="F178">
        <f t="shared" si="2"/>
        <v>-4.5412467065338913E-2</v>
      </c>
    </row>
    <row r="179" spans="1:6" x14ac:dyDescent="0.3">
      <c r="A179" s="1">
        <v>45</v>
      </c>
      <c r="B179" s="1">
        <v>55</v>
      </c>
      <c r="C179" s="1">
        <v>0.8</v>
      </c>
      <c r="D179" s="1">
        <v>257</v>
      </c>
      <c r="E179" s="1">
        <v>0</v>
      </c>
      <c r="F179">
        <f t="shared" si="2"/>
        <v>-0.33102855659380692</v>
      </c>
    </row>
    <row r="180" spans="1:6" x14ac:dyDescent="0.3">
      <c r="A180" s="1">
        <v>65</v>
      </c>
      <c r="B180" s="1">
        <v>30</v>
      </c>
      <c r="C180" s="1">
        <v>1.6</v>
      </c>
      <c r="D180" s="1">
        <v>20</v>
      </c>
      <c r="E180" s="1">
        <v>1</v>
      </c>
      <c r="F180">
        <f t="shared" si="2"/>
        <v>0.74046467361764645</v>
      </c>
    </row>
    <row r="181" spans="1:6" x14ac:dyDescent="0.3">
      <c r="A181" s="1">
        <v>72</v>
      </c>
      <c r="B181" s="1">
        <v>45</v>
      </c>
      <c r="C181" s="1">
        <v>2.5</v>
      </c>
      <c r="D181" s="1">
        <v>115</v>
      </c>
      <c r="E181" s="1">
        <v>1</v>
      </c>
      <c r="F181">
        <f t="shared" si="2"/>
        <v>0.4304128086881624</v>
      </c>
    </row>
    <row r="182" spans="1:6" x14ac:dyDescent="0.3">
      <c r="A182" s="1">
        <v>60</v>
      </c>
      <c r="B182" s="1">
        <v>20</v>
      </c>
      <c r="C182" s="1">
        <v>0.7</v>
      </c>
      <c r="D182" s="1">
        <v>73</v>
      </c>
      <c r="E182" s="1">
        <v>1</v>
      </c>
      <c r="F182">
        <f t="shared" si="2"/>
        <v>0.61091617711961277</v>
      </c>
    </row>
    <row r="183" spans="1:6" x14ac:dyDescent="0.3">
      <c r="A183" s="1">
        <v>65</v>
      </c>
      <c r="B183" s="1">
        <v>60</v>
      </c>
      <c r="C183" s="1">
        <v>0.9</v>
      </c>
      <c r="D183" s="1">
        <v>107</v>
      </c>
      <c r="E183" s="1">
        <v>0</v>
      </c>
      <c r="F183">
        <f t="shared" si="2"/>
        <v>0.10554929108181293</v>
      </c>
    </row>
    <row r="184" spans="1:6" x14ac:dyDescent="0.3">
      <c r="A184" s="1">
        <v>50</v>
      </c>
      <c r="B184" s="1">
        <v>38</v>
      </c>
      <c r="C184" s="1">
        <v>1.1000000000000001</v>
      </c>
      <c r="D184" s="1">
        <v>11</v>
      </c>
      <c r="E184" s="1">
        <v>1</v>
      </c>
      <c r="F184">
        <f t="shared" si="2"/>
        <v>0.56221122032125814</v>
      </c>
    </row>
    <row r="185" spans="1:6" x14ac:dyDescent="0.3">
      <c r="A185" s="1">
        <v>80</v>
      </c>
      <c r="B185" s="1">
        <v>38</v>
      </c>
      <c r="C185" s="1">
        <v>1.9</v>
      </c>
      <c r="D185" s="1">
        <v>23</v>
      </c>
      <c r="E185" s="1">
        <v>1</v>
      </c>
      <c r="F185">
        <f t="shared" si="2"/>
        <v>0.73434568442759762</v>
      </c>
    </row>
    <row r="186" spans="1:6" x14ac:dyDescent="0.3">
      <c r="A186" s="1">
        <v>62</v>
      </c>
      <c r="B186" s="1">
        <v>60</v>
      </c>
      <c r="C186" s="1">
        <v>0.9</v>
      </c>
      <c r="D186" s="1">
        <v>117</v>
      </c>
      <c r="E186" s="1">
        <v>0</v>
      </c>
      <c r="F186">
        <f t="shared" si="2"/>
        <v>6.5939171414139908E-2</v>
      </c>
    </row>
    <row r="187" spans="1:6" x14ac:dyDescent="0.3">
      <c r="A187" s="1">
        <v>80</v>
      </c>
      <c r="B187" s="1">
        <v>38</v>
      </c>
      <c r="C187" s="1">
        <v>1.1000000000000001</v>
      </c>
      <c r="D187" s="1">
        <v>109</v>
      </c>
      <c r="E187" s="1">
        <v>1</v>
      </c>
      <c r="F187">
        <f t="shared" si="2"/>
        <v>0.43462336990138944</v>
      </c>
    </row>
    <row r="188" spans="1:6" x14ac:dyDescent="0.3">
      <c r="A188" s="1">
        <v>51</v>
      </c>
      <c r="B188" s="1">
        <v>50</v>
      </c>
      <c r="C188" s="1">
        <v>0.7</v>
      </c>
      <c r="D188" s="1">
        <v>79</v>
      </c>
      <c r="E188" s="1">
        <v>0</v>
      </c>
      <c r="F188">
        <f t="shared" si="2"/>
        <v>0.21398242762807845</v>
      </c>
    </row>
    <row r="189" spans="1:6" x14ac:dyDescent="0.3">
      <c r="A189" s="1">
        <v>53</v>
      </c>
      <c r="B189" s="1">
        <v>60</v>
      </c>
      <c r="C189" s="1">
        <v>1</v>
      </c>
      <c r="D189" s="1">
        <v>215</v>
      </c>
      <c r="E189" s="1">
        <v>0</v>
      </c>
      <c r="F189">
        <f t="shared" si="2"/>
        <v>-0.22371131473197747</v>
      </c>
    </row>
    <row r="190" spans="1:6" x14ac:dyDescent="0.3">
      <c r="A190" s="1">
        <v>50</v>
      </c>
      <c r="B190" s="1">
        <v>30</v>
      </c>
      <c r="C190" s="1">
        <v>0.7</v>
      </c>
      <c r="D190" s="1">
        <v>246</v>
      </c>
      <c r="E190" s="1">
        <v>0</v>
      </c>
      <c r="F190">
        <f t="shared" si="2"/>
        <v>-4.3813921102049402E-3</v>
      </c>
    </row>
    <row r="191" spans="1:6" x14ac:dyDescent="0.3">
      <c r="A191" s="1">
        <v>75</v>
      </c>
      <c r="B191" s="1">
        <v>45</v>
      </c>
      <c r="C191" s="1">
        <v>1.18</v>
      </c>
      <c r="D191" s="1">
        <v>87</v>
      </c>
      <c r="E191" s="1">
        <v>0</v>
      </c>
      <c r="F191">
        <f t="shared" si="2"/>
        <v>0.39839968833075423</v>
      </c>
    </row>
    <row r="192" spans="1:6" x14ac:dyDescent="0.3">
      <c r="A192" s="1">
        <v>40</v>
      </c>
      <c r="B192" s="1">
        <v>45</v>
      </c>
      <c r="C192" s="1">
        <v>0.9</v>
      </c>
      <c r="D192" s="1">
        <v>174</v>
      </c>
      <c r="E192" s="1">
        <v>0</v>
      </c>
      <c r="F192">
        <f t="shared" si="2"/>
        <v>-1.0544675882297072E-2</v>
      </c>
    </row>
    <row r="193" spans="1:6" x14ac:dyDescent="0.3">
      <c r="A193" s="1">
        <v>42</v>
      </c>
      <c r="B193" s="1">
        <v>35</v>
      </c>
      <c r="C193" s="1">
        <v>1.1000000000000001</v>
      </c>
      <c r="D193" s="1">
        <v>201</v>
      </c>
      <c r="E193" s="1">
        <v>0</v>
      </c>
      <c r="F193">
        <f t="shared" si="2"/>
        <v>5.8742937329988698E-2</v>
      </c>
    </row>
    <row r="194" spans="1:6" x14ac:dyDescent="0.3">
      <c r="A194" s="1">
        <v>50</v>
      </c>
      <c r="B194" s="1">
        <v>40</v>
      </c>
      <c r="C194" s="1">
        <v>0.7</v>
      </c>
      <c r="D194" s="1">
        <v>175</v>
      </c>
      <c r="E194" s="1">
        <v>0</v>
      </c>
      <c r="F194">
        <f t="shared" si="2"/>
        <v>6.9545810894056148E-2</v>
      </c>
    </row>
    <row r="195" spans="1:6" x14ac:dyDescent="0.3">
      <c r="A195" s="1">
        <v>70</v>
      </c>
      <c r="B195" s="1">
        <v>60</v>
      </c>
      <c r="C195" s="1">
        <v>0.8</v>
      </c>
      <c r="D195" s="1">
        <v>74</v>
      </c>
      <c r="E195" s="1">
        <v>0</v>
      </c>
      <c r="F195">
        <f t="shared" ref="F195:F208" si="3">$J$9+$J$10*A195+$J$11*B195+$J$12*C195+$J$13*D195</f>
        <v>0.20573341851282959</v>
      </c>
    </row>
    <row r="196" spans="1:6" x14ac:dyDescent="0.3">
      <c r="A196" s="1">
        <v>75</v>
      </c>
      <c r="B196" s="1">
        <v>40</v>
      </c>
      <c r="C196" s="1">
        <v>1.18</v>
      </c>
      <c r="D196" s="1">
        <v>107</v>
      </c>
      <c r="E196" s="1">
        <v>0</v>
      </c>
      <c r="F196">
        <f t="shared" si="3"/>
        <v>0.40243194657608466</v>
      </c>
    </row>
    <row r="197" spans="1:6" x14ac:dyDescent="0.3">
      <c r="A197" s="1">
        <v>45</v>
      </c>
      <c r="B197" s="1">
        <v>20</v>
      </c>
      <c r="C197" s="1">
        <v>1.6</v>
      </c>
      <c r="D197" s="1">
        <v>180</v>
      </c>
      <c r="E197" s="1">
        <v>1</v>
      </c>
      <c r="F197">
        <f t="shared" si="3"/>
        <v>0.34340070287019137</v>
      </c>
    </row>
    <row r="198" spans="1:6" x14ac:dyDescent="0.3">
      <c r="A198" s="1">
        <v>94</v>
      </c>
      <c r="B198" s="1">
        <v>38</v>
      </c>
      <c r="C198" s="1">
        <v>1.83</v>
      </c>
      <c r="D198" s="1">
        <v>27</v>
      </c>
      <c r="E198" s="1">
        <v>1</v>
      </c>
      <c r="F198">
        <f t="shared" si="3"/>
        <v>0.77886206405859515</v>
      </c>
    </row>
    <row r="199" spans="1:6" x14ac:dyDescent="0.3">
      <c r="A199" s="1">
        <v>55</v>
      </c>
      <c r="B199" s="1">
        <v>40</v>
      </c>
      <c r="C199" s="1">
        <v>0.7</v>
      </c>
      <c r="D199" s="1">
        <v>147</v>
      </c>
      <c r="E199" s="1">
        <v>0</v>
      </c>
      <c r="F199">
        <f t="shared" si="3"/>
        <v>0.16553814434907393</v>
      </c>
    </row>
    <row r="200" spans="1:6" x14ac:dyDescent="0.3">
      <c r="A200" s="1">
        <v>63</v>
      </c>
      <c r="B200" s="1">
        <v>60</v>
      </c>
      <c r="C200" s="1">
        <v>1.2</v>
      </c>
      <c r="D200" s="1">
        <v>147</v>
      </c>
      <c r="E200" s="1">
        <v>0</v>
      </c>
      <c r="F200">
        <f t="shared" si="3"/>
        <v>1.8077436125682522E-2</v>
      </c>
    </row>
    <row r="201" spans="1:6" x14ac:dyDescent="0.3">
      <c r="A201" s="1">
        <v>59</v>
      </c>
      <c r="B201" s="1">
        <v>25</v>
      </c>
      <c r="C201" s="1">
        <v>1</v>
      </c>
      <c r="D201" s="1">
        <v>78</v>
      </c>
      <c r="E201" s="1">
        <v>1</v>
      </c>
      <c r="F201">
        <f t="shared" si="3"/>
        <v>0.56347253587535784</v>
      </c>
    </row>
    <row r="202" spans="1:6" x14ac:dyDescent="0.3">
      <c r="A202" s="1">
        <v>61</v>
      </c>
      <c r="B202" s="1">
        <v>38</v>
      </c>
      <c r="C202" s="1">
        <v>1.4</v>
      </c>
      <c r="D202" s="1">
        <v>213</v>
      </c>
      <c r="E202" s="1">
        <v>0</v>
      </c>
      <c r="F202">
        <f t="shared" si="3"/>
        <v>0.1032982795285714</v>
      </c>
    </row>
    <row r="203" spans="1:6" x14ac:dyDescent="0.3">
      <c r="A203" s="1">
        <v>60</v>
      </c>
      <c r="B203" s="1">
        <v>45</v>
      </c>
      <c r="C203" s="1">
        <v>1</v>
      </c>
      <c r="D203" s="1">
        <v>80</v>
      </c>
      <c r="E203" s="1">
        <v>0</v>
      </c>
      <c r="F203">
        <f t="shared" si="3"/>
        <v>0.33484923965745345</v>
      </c>
    </row>
    <row r="204" spans="1:6" x14ac:dyDescent="0.3">
      <c r="A204" s="1">
        <v>59</v>
      </c>
      <c r="B204" s="1">
        <v>20</v>
      </c>
      <c r="C204" s="1">
        <v>2.4</v>
      </c>
      <c r="D204" s="1">
        <v>135</v>
      </c>
      <c r="E204" s="1">
        <v>1</v>
      </c>
      <c r="F204">
        <f t="shared" si="3"/>
        <v>0.59610118630613707</v>
      </c>
    </row>
    <row r="205" spans="1:6" x14ac:dyDescent="0.3">
      <c r="A205" s="1">
        <v>42</v>
      </c>
      <c r="B205" s="1">
        <v>40</v>
      </c>
      <c r="C205" s="1">
        <v>1.2</v>
      </c>
      <c r="D205" s="1">
        <v>74</v>
      </c>
      <c r="E205" s="1">
        <v>0</v>
      </c>
      <c r="F205">
        <f t="shared" si="3"/>
        <v>0.34674703296128073</v>
      </c>
    </row>
    <row r="206" spans="1:6" x14ac:dyDescent="0.3">
      <c r="A206" s="1">
        <v>70</v>
      </c>
      <c r="B206" s="1">
        <v>60</v>
      </c>
      <c r="C206" s="1">
        <v>1.1000000000000001</v>
      </c>
      <c r="D206" s="1">
        <v>85</v>
      </c>
      <c r="E206" s="1">
        <v>0</v>
      </c>
      <c r="F206">
        <f t="shared" si="3"/>
        <v>0.20373761329385517</v>
      </c>
    </row>
    <row r="207" spans="1:6" x14ac:dyDescent="0.3">
      <c r="A207" s="1">
        <v>65</v>
      </c>
      <c r="B207" s="1">
        <v>25</v>
      </c>
      <c r="C207" s="1">
        <v>5</v>
      </c>
      <c r="D207" s="1">
        <v>207</v>
      </c>
      <c r="E207" s="1">
        <v>0</v>
      </c>
      <c r="F207">
        <f t="shared" si="3"/>
        <v>0.60991061921078182</v>
      </c>
    </row>
    <row r="208" spans="1:6" x14ac:dyDescent="0.3">
      <c r="A208" s="1">
        <v>65</v>
      </c>
      <c r="B208" s="1">
        <v>30</v>
      </c>
      <c r="C208" s="1">
        <v>0.8</v>
      </c>
      <c r="D208" s="1">
        <v>186</v>
      </c>
      <c r="E208" s="1">
        <v>0</v>
      </c>
      <c r="F208">
        <f t="shared" si="3"/>
        <v>0.22915082491099437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4592-B4D3-4199-868E-EFA278540B02}">
  <dimension ref="A1:J90"/>
  <sheetViews>
    <sheetView zoomScale="94" workbookViewId="0">
      <selection activeCell="F2" sqref="F2"/>
    </sheetView>
  </sheetViews>
  <sheetFormatPr defaultRowHeight="14.4" x14ac:dyDescent="0.3"/>
  <cols>
    <col min="2" max="2" width="15.44140625" bestFit="1" customWidth="1"/>
    <col min="3" max="3" width="15.6640625" bestFit="1" customWidth="1"/>
    <col min="5" max="5" width="22.109375" bestFit="1" customWidth="1"/>
    <col min="6" max="6" width="11.33203125" bestFit="1" customWidth="1"/>
    <col min="9" max="9" width="15.21875" bestFit="1" customWidth="1"/>
    <col min="10" max="10" width="12.6640625" bestFit="1" customWidth="1"/>
  </cols>
  <sheetData>
    <row r="1" spans="1:10" x14ac:dyDescent="0.3">
      <c r="A1" s="13" t="s">
        <v>0</v>
      </c>
      <c r="B1" s="13" t="s">
        <v>4</v>
      </c>
      <c r="C1" s="13" t="s">
        <v>7</v>
      </c>
      <c r="D1" s="13" t="s">
        <v>11</v>
      </c>
      <c r="E1" s="13" t="s">
        <v>125</v>
      </c>
      <c r="F1" s="7" t="s">
        <v>126</v>
      </c>
    </row>
    <row r="2" spans="1:10" x14ac:dyDescent="0.3">
      <c r="A2" s="1">
        <v>55</v>
      </c>
      <c r="B2" s="1">
        <v>35</v>
      </c>
      <c r="C2" s="1">
        <v>1.1000000000000001</v>
      </c>
      <c r="D2" s="1">
        <v>60</v>
      </c>
      <c r="E2" s="1">
        <v>0</v>
      </c>
      <c r="F2">
        <f>$J$9+$J$10*A2+$J$11*B2+$J$12*C2+$J$13*D2</f>
        <v>0.4887047872018635</v>
      </c>
    </row>
    <row r="3" spans="1:10" x14ac:dyDescent="0.3">
      <c r="A3" s="1">
        <v>80</v>
      </c>
      <c r="B3" s="1">
        <v>38</v>
      </c>
      <c r="C3" s="1">
        <v>1.3</v>
      </c>
      <c r="D3" s="1">
        <v>130</v>
      </c>
      <c r="E3" s="1">
        <v>1</v>
      </c>
      <c r="F3">
        <f t="shared" ref="F3:F66" si="0">$J$9+$J$10*A3+$J$11*B3+$J$12*C3+$J$13*D3</f>
        <v>0.39714594599958064</v>
      </c>
    </row>
    <row r="4" spans="1:10" x14ac:dyDescent="0.3">
      <c r="A4" s="1">
        <v>70</v>
      </c>
      <c r="B4" s="1">
        <v>60</v>
      </c>
      <c r="C4" s="1">
        <v>0.9</v>
      </c>
      <c r="D4" s="1">
        <v>186</v>
      </c>
      <c r="E4" s="1">
        <v>0</v>
      </c>
      <c r="F4">
        <f t="shared" si="0"/>
        <v>-8.1462052429512988E-2</v>
      </c>
    </row>
    <row r="5" spans="1:10" x14ac:dyDescent="0.3">
      <c r="A5" s="1">
        <v>90</v>
      </c>
      <c r="B5" s="1">
        <v>38</v>
      </c>
      <c r="C5" s="1">
        <v>0.9</v>
      </c>
      <c r="D5" s="1">
        <v>256</v>
      </c>
      <c r="E5" s="1">
        <v>0</v>
      </c>
      <c r="F5">
        <f t="shared" si="0"/>
        <v>7.1629165007991102E-2</v>
      </c>
    </row>
    <row r="6" spans="1:10" x14ac:dyDescent="0.3">
      <c r="A6" s="1">
        <v>50</v>
      </c>
      <c r="B6" s="1">
        <v>30</v>
      </c>
      <c r="C6" s="1">
        <v>0.5</v>
      </c>
      <c r="D6" s="1">
        <v>214</v>
      </c>
      <c r="E6" s="1">
        <v>0</v>
      </c>
      <c r="F6">
        <f t="shared" si="0"/>
        <v>6.2189867741414884E-2</v>
      </c>
    </row>
    <row r="7" spans="1:10" ht="15" thickBot="1" x14ac:dyDescent="0.35">
      <c r="A7" s="1">
        <v>45</v>
      </c>
      <c r="B7" s="1">
        <v>80</v>
      </c>
      <c r="C7" s="1">
        <v>1.18</v>
      </c>
      <c r="D7" s="1">
        <v>63</v>
      </c>
      <c r="E7" s="1">
        <v>0</v>
      </c>
      <c r="F7">
        <f t="shared" si="0"/>
        <v>-6.8245622899377856E-2</v>
      </c>
    </row>
    <row r="8" spans="1:10" x14ac:dyDescent="0.3">
      <c r="A8" s="1">
        <v>58</v>
      </c>
      <c r="B8" s="1">
        <v>25</v>
      </c>
      <c r="C8" s="1">
        <v>1.3</v>
      </c>
      <c r="D8" s="1">
        <v>205</v>
      </c>
      <c r="E8" s="1">
        <v>0</v>
      </c>
      <c r="F8">
        <f t="shared" si="0"/>
        <v>0.25028194679636706</v>
      </c>
      <c r="I8" s="10"/>
      <c r="J8" s="10" t="s">
        <v>114</v>
      </c>
    </row>
    <row r="9" spans="1:10" x14ac:dyDescent="0.3">
      <c r="A9" s="1">
        <v>90</v>
      </c>
      <c r="B9" s="1">
        <v>40</v>
      </c>
      <c r="C9" s="1">
        <v>2.1</v>
      </c>
      <c r="D9" s="1">
        <v>8</v>
      </c>
      <c r="E9" s="1">
        <v>1</v>
      </c>
      <c r="F9">
        <f t="shared" si="0"/>
        <v>0.81318298717453708</v>
      </c>
      <c r="I9" s="8" t="s">
        <v>108</v>
      </c>
      <c r="J9" s="24">
        <v>0.7052617229467314</v>
      </c>
    </row>
    <row r="10" spans="1:10" x14ac:dyDescent="0.3">
      <c r="A10" s="1">
        <v>60</v>
      </c>
      <c r="B10" s="1">
        <v>25</v>
      </c>
      <c r="C10" s="1">
        <v>1.2</v>
      </c>
      <c r="D10" s="1">
        <v>85</v>
      </c>
      <c r="E10" s="1">
        <v>0</v>
      </c>
      <c r="F10">
        <f t="shared" si="0"/>
        <v>0.56741068975349918</v>
      </c>
      <c r="I10" s="8" t="s">
        <v>0</v>
      </c>
      <c r="J10" s="24">
        <v>4.3870592983725016E-3</v>
      </c>
    </row>
    <row r="11" spans="1:10" x14ac:dyDescent="0.3">
      <c r="A11" s="1">
        <v>53</v>
      </c>
      <c r="B11" s="1">
        <v>60</v>
      </c>
      <c r="C11" s="1">
        <v>0.7</v>
      </c>
      <c r="D11" s="1">
        <v>134</v>
      </c>
      <c r="E11" s="1">
        <v>0</v>
      </c>
      <c r="F11">
        <f t="shared" si="0"/>
        <v>-3.6572917105114677E-2</v>
      </c>
      <c r="I11" s="8" t="s">
        <v>4</v>
      </c>
      <c r="J11" s="24">
        <v>-1.1386028358088286E-2</v>
      </c>
    </row>
    <row r="12" spans="1:10" x14ac:dyDescent="0.3">
      <c r="A12" s="1">
        <v>70</v>
      </c>
      <c r="B12" s="1">
        <v>60</v>
      </c>
      <c r="C12" s="1">
        <v>1.1000000000000001</v>
      </c>
      <c r="D12" s="1">
        <v>146</v>
      </c>
      <c r="E12" s="1">
        <v>0</v>
      </c>
      <c r="F12">
        <f t="shared" si="0"/>
        <v>4.2399068481266677E-2</v>
      </c>
      <c r="I12" s="8" t="s">
        <v>7</v>
      </c>
      <c r="J12" s="24">
        <v>9.0326769102788695E-2</v>
      </c>
    </row>
    <row r="13" spans="1:10" ht="15" thickBot="1" x14ac:dyDescent="0.35">
      <c r="A13" s="1">
        <v>85</v>
      </c>
      <c r="B13" s="1">
        <v>60</v>
      </c>
      <c r="C13" s="1">
        <v>1.2</v>
      </c>
      <c r="D13" s="1">
        <v>90</v>
      </c>
      <c r="E13" s="1">
        <v>1</v>
      </c>
      <c r="F13">
        <f t="shared" si="0"/>
        <v>0.26535170879344383</v>
      </c>
      <c r="I13" s="9" t="s">
        <v>11</v>
      </c>
      <c r="J13" s="25">
        <v>-2.6448941772555488E-3</v>
      </c>
    </row>
    <row r="14" spans="1:10" x14ac:dyDescent="0.3">
      <c r="A14" s="1">
        <v>50</v>
      </c>
      <c r="B14" s="1">
        <v>35</v>
      </c>
      <c r="C14" s="1">
        <v>0.9</v>
      </c>
      <c r="D14" s="1">
        <v>126</v>
      </c>
      <c r="E14" s="1">
        <v>1</v>
      </c>
      <c r="F14">
        <f t="shared" si="0"/>
        <v>0.2741411211905771</v>
      </c>
    </row>
    <row r="15" spans="1:10" x14ac:dyDescent="0.3">
      <c r="A15" s="1">
        <v>72</v>
      </c>
      <c r="B15" s="1">
        <v>20</v>
      </c>
      <c r="C15" s="1">
        <v>1.3</v>
      </c>
      <c r="D15" s="1">
        <v>59</v>
      </c>
      <c r="E15" s="1">
        <v>1</v>
      </c>
      <c r="F15">
        <f t="shared" si="0"/>
        <v>0.75478546864333385</v>
      </c>
    </row>
    <row r="16" spans="1:10" x14ac:dyDescent="0.3">
      <c r="A16" s="1">
        <v>48</v>
      </c>
      <c r="B16" s="1">
        <v>55</v>
      </c>
      <c r="C16" s="1">
        <v>1.9</v>
      </c>
      <c r="D16" s="1">
        <v>15</v>
      </c>
      <c r="E16" s="1">
        <v>1</v>
      </c>
      <c r="F16">
        <f t="shared" si="0"/>
        <v>0.42155645821022097</v>
      </c>
    </row>
    <row r="17" spans="1:6" x14ac:dyDescent="0.3">
      <c r="A17" s="1">
        <v>75</v>
      </c>
      <c r="B17" s="1">
        <v>38</v>
      </c>
      <c r="C17" s="1">
        <v>2.5</v>
      </c>
      <c r="D17" s="1">
        <v>162</v>
      </c>
      <c r="E17" s="1">
        <v>1</v>
      </c>
      <c r="F17">
        <f t="shared" si="0"/>
        <v>0.39896615875888708</v>
      </c>
    </row>
    <row r="18" spans="1:6" x14ac:dyDescent="0.3">
      <c r="A18" s="1">
        <v>70</v>
      </c>
      <c r="B18" s="1">
        <v>60</v>
      </c>
      <c r="C18" s="1">
        <v>1.3</v>
      </c>
      <c r="D18" s="1">
        <v>90</v>
      </c>
      <c r="E18" s="1">
        <v>1</v>
      </c>
      <c r="F18">
        <f t="shared" si="0"/>
        <v>0.20857849622813515</v>
      </c>
    </row>
    <row r="19" spans="1:6" x14ac:dyDescent="0.3">
      <c r="A19" s="1">
        <v>65</v>
      </c>
      <c r="B19" s="1">
        <v>35</v>
      </c>
      <c r="C19" s="1">
        <v>0.9</v>
      </c>
      <c r="D19" s="1">
        <v>146</v>
      </c>
      <c r="E19" s="1">
        <v>0</v>
      </c>
      <c r="F19">
        <f t="shared" si="0"/>
        <v>0.28704912712105363</v>
      </c>
    </row>
    <row r="20" spans="1:6" x14ac:dyDescent="0.3">
      <c r="A20" s="1">
        <v>70</v>
      </c>
      <c r="B20" s="1">
        <v>50</v>
      </c>
      <c r="C20" s="1">
        <v>0.9</v>
      </c>
      <c r="D20" s="1">
        <v>196</v>
      </c>
      <c r="E20" s="1">
        <v>0</v>
      </c>
      <c r="F20">
        <f t="shared" si="0"/>
        <v>5.9492893788144485E-3</v>
      </c>
    </row>
    <row r="21" spans="1:6" x14ac:dyDescent="0.3">
      <c r="A21" s="1">
        <v>63</v>
      </c>
      <c r="B21" s="1">
        <v>40</v>
      </c>
      <c r="C21" s="1">
        <v>1.1000000000000001</v>
      </c>
      <c r="D21" s="1">
        <v>86</v>
      </c>
      <c r="E21" s="1">
        <v>0</v>
      </c>
      <c r="F21">
        <f t="shared" si="0"/>
        <v>0.39810387118975787</v>
      </c>
    </row>
    <row r="22" spans="1:6" x14ac:dyDescent="0.3">
      <c r="A22" s="1">
        <v>70</v>
      </c>
      <c r="B22" s="1">
        <v>38</v>
      </c>
      <c r="C22" s="1">
        <v>1.1000000000000001</v>
      </c>
      <c r="D22" s="1">
        <v>246</v>
      </c>
      <c r="E22" s="1">
        <v>0</v>
      </c>
      <c r="F22">
        <f t="shared" si="0"/>
        <v>2.840227463365419E-2</v>
      </c>
    </row>
    <row r="23" spans="1:6" x14ac:dyDescent="0.3">
      <c r="A23" s="1">
        <v>60</v>
      </c>
      <c r="B23" s="1">
        <v>35</v>
      </c>
      <c r="C23" s="1">
        <v>1.8</v>
      </c>
      <c r="D23" s="1">
        <v>186</v>
      </c>
      <c r="E23" s="1">
        <v>0</v>
      </c>
      <c r="F23">
        <f t="shared" si="0"/>
        <v>0.24061215573147909</v>
      </c>
    </row>
    <row r="24" spans="1:6" x14ac:dyDescent="0.3">
      <c r="A24" s="1">
        <v>45</v>
      </c>
      <c r="B24" s="1">
        <v>25</v>
      </c>
      <c r="C24" s="1">
        <v>1</v>
      </c>
      <c r="D24" s="1">
        <v>60</v>
      </c>
      <c r="E24" s="1">
        <v>1</v>
      </c>
      <c r="F24">
        <f t="shared" si="0"/>
        <v>0.54966180088874261</v>
      </c>
    </row>
    <row r="25" spans="1:6" x14ac:dyDescent="0.3">
      <c r="A25" s="1">
        <v>50</v>
      </c>
      <c r="B25" s="1">
        <v>20</v>
      </c>
      <c r="C25" s="1">
        <v>1</v>
      </c>
      <c r="D25" s="1">
        <v>186</v>
      </c>
      <c r="E25" s="1">
        <v>0</v>
      </c>
      <c r="F25">
        <f t="shared" si="0"/>
        <v>0.29527057283684743</v>
      </c>
    </row>
    <row r="26" spans="1:6" x14ac:dyDescent="0.3">
      <c r="A26" s="1">
        <v>52</v>
      </c>
      <c r="B26" s="1">
        <v>30</v>
      </c>
      <c r="C26" s="1">
        <v>0.7</v>
      </c>
      <c r="D26" s="1">
        <v>112</v>
      </c>
      <c r="E26" s="1">
        <v>0</v>
      </c>
      <c r="F26">
        <f t="shared" si="0"/>
        <v>0.3588085462387835</v>
      </c>
    </row>
    <row r="27" spans="1:6" x14ac:dyDescent="0.3">
      <c r="A27" s="1">
        <v>45</v>
      </c>
      <c r="B27" s="1">
        <v>38</v>
      </c>
      <c r="C27" s="1">
        <v>1.18</v>
      </c>
      <c r="D27" s="1">
        <v>185</v>
      </c>
      <c r="E27" s="1">
        <v>0</v>
      </c>
      <c r="F27">
        <f t="shared" si="0"/>
        <v>8.7290478515153258E-2</v>
      </c>
    </row>
    <row r="28" spans="1:6" x14ac:dyDescent="0.3">
      <c r="A28" s="1">
        <v>43</v>
      </c>
      <c r="B28" s="1">
        <v>50</v>
      </c>
      <c r="C28" s="1">
        <v>1.3</v>
      </c>
      <c r="D28" s="1">
        <v>97</v>
      </c>
      <c r="E28" s="1">
        <v>0</v>
      </c>
      <c r="F28">
        <f t="shared" si="0"/>
        <v>0.18547391951217174</v>
      </c>
    </row>
    <row r="29" spans="1:6" x14ac:dyDescent="0.3">
      <c r="A29" s="1">
        <v>60</v>
      </c>
      <c r="B29" s="1">
        <v>25</v>
      </c>
      <c r="C29" s="1">
        <v>3.5</v>
      </c>
      <c r="D29" s="1">
        <v>187</v>
      </c>
      <c r="E29" s="1">
        <v>0</v>
      </c>
      <c r="F29">
        <f t="shared" si="0"/>
        <v>0.50538305260984717</v>
      </c>
    </row>
    <row r="30" spans="1:6" x14ac:dyDescent="0.3">
      <c r="A30" s="1">
        <v>49</v>
      </c>
      <c r="B30" s="1">
        <v>35</v>
      </c>
      <c r="C30" s="1">
        <v>0.8</v>
      </c>
      <c r="D30" s="1">
        <v>187</v>
      </c>
      <c r="E30" s="1">
        <v>0</v>
      </c>
      <c r="F30">
        <f t="shared" si="0"/>
        <v>9.9382840169337183E-2</v>
      </c>
    </row>
    <row r="31" spans="1:6" x14ac:dyDescent="0.3">
      <c r="A31" s="1">
        <v>73</v>
      </c>
      <c r="B31" s="1">
        <v>35</v>
      </c>
      <c r="C31" s="1">
        <v>1.3</v>
      </c>
      <c r="D31" s="1">
        <v>195</v>
      </c>
      <c r="E31" s="1">
        <v>0</v>
      </c>
      <c r="F31">
        <f t="shared" si="0"/>
        <v>0.22867649446362714</v>
      </c>
    </row>
    <row r="32" spans="1:6" x14ac:dyDescent="0.3">
      <c r="A32" s="1">
        <v>75</v>
      </c>
      <c r="B32" s="1">
        <v>20</v>
      </c>
      <c r="C32" s="1">
        <v>1.9</v>
      </c>
      <c r="D32" s="1">
        <v>4</v>
      </c>
      <c r="E32" s="1">
        <v>1</v>
      </c>
      <c r="F32">
        <f t="shared" si="0"/>
        <v>0.96761188774917972</v>
      </c>
    </row>
    <row r="33" spans="1:6" x14ac:dyDescent="0.3">
      <c r="A33" s="1">
        <v>61</v>
      </c>
      <c r="B33" s="1">
        <v>30</v>
      </c>
      <c r="C33" s="1">
        <v>0.7</v>
      </c>
      <c r="D33" s="1">
        <v>104</v>
      </c>
      <c r="E33" s="1">
        <v>0</v>
      </c>
      <c r="F33">
        <f t="shared" si="0"/>
        <v>0.41945123334218037</v>
      </c>
    </row>
    <row r="34" spans="1:6" x14ac:dyDescent="0.3">
      <c r="A34" s="1">
        <v>75</v>
      </c>
      <c r="B34" s="1">
        <v>30</v>
      </c>
      <c r="C34" s="1">
        <v>1.83</v>
      </c>
      <c r="D34" s="1">
        <v>113</v>
      </c>
      <c r="E34" s="1">
        <v>1</v>
      </c>
      <c r="F34">
        <f t="shared" si="0"/>
        <v>0.5591352650102468</v>
      </c>
    </row>
    <row r="35" spans="1:6" x14ac:dyDescent="0.3">
      <c r="A35" s="1">
        <v>61</v>
      </c>
      <c r="B35" s="1">
        <v>38</v>
      </c>
      <c r="C35" s="1">
        <v>1.2</v>
      </c>
      <c r="D35" s="1">
        <v>237</v>
      </c>
      <c r="E35" s="1">
        <v>0</v>
      </c>
      <c r="F35">
        <f t="shared" si="0"/>
        <v>2.1755465453880407E-2</v>
      </c>
    </row>
    <row r="36" spans="1:6" x14ac:dyDescent="0.3">
      <c r="A36" s="1">
        <v>55</v>
      </c>
      <c r="B36" s="1">
        <v>20</v>
      </c>
      <c r="C36" s="1">
        <v>1.83</v>
      </c>
      <c r="D36" s="1">
        <v>241</v>
      </c>
      <c r="E36" s="1">
        <v>1</v>
      </c>
      <c r="F36">
        <f t="shared" si="0"/>
        <v>0.24670790793496933</v>
      </c>
    </row>
    <row r="37" spans="1:6" x14ac:dyDescent="0.3">
      <c r="A37" s="1">
        <v>61</v>
      </c>
      <c r="B37" s="1">
        <v>40</v>
      </c>
      <c r="C37" s="1">
        <v>0.9</v>
      </c>
      <c r="D37" s="1">
        <v>110</v>
      </c>
      <c r="E37" s="1">
        <v>0</v>
      </c>
      <c r="F37">
        <f t="shared" si="0"/>
        <v>0.30778693851832201</v>
      </c>
    </row>
    <row r="38" spans="1:6" x14ac:dyDescent="0.3">
      <c r="A38" s="1">
        <v>65</v>
      </c>
      <c r="B38" s="1">
        <v>50</v>
      </c>
      <c r="C38" s="1">
        <v>1</v>
      </c>
      <c r="D38" s="1">
        <v>29</v>
      </c>
      <c r="E38" s="1">
        <v>1</v>
      </c>
      <c r="F38">
        <f t="shared" si="0"/>
        <v>0.43474399739890757</v>
      </c>
    </row>
    <row r="39" spans="1:6" x14ac:dyDescent="0.3">
      <c r="A39" s="1">
        <v>60</v>
      </c>
      <c r="B39" s="1">
        <v>30</v>
      </c>
      <c r="C39" s="1">
        <v>1.7</v>
      </c>
      <c r="D39" s="1">
        <v>207</v>
      </c>
      <c r="E39" s="1">
        <v>1</v>
      </c>
      <c r="F39">
        <f t="shared" si="0"/>
        <v>0.23296684288927494</v>
      </c>
    </row>
    <row r="40" spans="1:6" x14ac:dyDescent="0.3">
      <c r="A40" s="1">
        <v>68</v>
      </c>
      <c r="B40" s="1">
        <v>35</v>
      </c>
      <c r="C40" s="1">
        <v>1.1000000000000001</v>
      </c>
      <c r="D40" s="1">
        <v>197</v>
      </c>
      <c r="E40" s="1">
        <v>0</v>
      </c>
      <c r="F40">
        <f t="shared" si="0"/>
        <v>0.18338605579669587</v>
      </c>
    </row>
    <row r="41" spans="1:6" x14ac:dyDescent="0.3">
      <c r="A41" s="1">
        <v>55</v>
      </c>
      <c r="B41" s="1">
        <v>45</v>
      </c>
      <c r="C41" s="1">
        <v>0.9</v>
      </c>
      <c r="D41" s="1">
        <v>74</v>
      </c>
      <c r="E41" s="1">
        <v>0</v>
      </c>
      <c r="F41">
        <f t="shared" si="0"/>
        <v>0.31975063131884529</v>
      </c>
    </row>
    <row r="42" spans="1:6" x14ac:dyDescent="0.3">
      <c r="A42" s="1">
        <v>50</v>
      </c>
      <c r="B42" s="1">
        <v>45</v>
      </c>
      <c r="C42" s="1">
        <v>1</v>
      </c>
      <c r="D42" s="1">
        <v>215</v>
      </c>
      <c r="E42" s="1">
        <v>0</v>
      </c>
      <c r="F42">
        <f t="shared" si="0"/>
        <v>-6.6082067255770593E-2</v>
      </c>
    </row>
    <row r="43" spans="1:6" x14ac:dyDescent="0.3">
      <c r="A43" s="1">
        <v>60.667000000000002</v>
      </c>
      <c r="B43" s="1">
        <v>40</v>
      </c>
      <c r="C43" s="1">
        <v>1</v>
      </c>
      <c r="D43" s="1">
        <v>172</v>
      </c>
      <c r="E43" s="1">
        <v>0</v>
      </c>
      <c r="F43">
        <f t="shared" si="0"/>
        <v>0.15137528569239883</v>
      </c>
    </row>
    <row r="44" spans="1:6" x14ac:dyDescent="0.3">
      <c r="A44" s="1">
        <v>65</v>
      </c>
      <c r="B44" s="1">
        <v>30</v>
      </c>
      <c r="C44" s="1">
        <v>1.3</v>
      </c>
      <c r="D44" s="1">
        <v>212</v>
      </c>
      <c r="E44" s="1">
        <v>0</v>
      </c>
      <c r="F44">
        <f t="shared" si="0"/>
        <v>0.20554696085374446</v>
      </c>
    </row>
    <row r="45" spans="1:6" x14ac:dyDescent="0.3">
      <c r="A45" s="1">
        <v>52</v>
      </c>
      <c r="B45" s="1">
        <v>40</v>
      </c>
      <c r="C45" s="1">
        <v>0.9</v>
      </c>
      <c r="D45" s="1">
        <v>146</v>
      </c>
      <c r="E45" s="1">
        <v>0</v>
      </c>
      <c r="F45">
        <f t="shared" si="0"/>
        <v>0.17308721445176972</v>
      </c>
    </row>
    <row r="46" spans="1:6" x14ac:dyDescent="0.3">
      <c r="A46" s="1">
        <v>85</v>
      </c>
      <c r="B46" s="1">
        <v>60</v>
      </c>
      <c r="C46" s="1">
        <v>3.2</v>
      </c>
      <c r="D46" s="1">
        <v>94</v>
      </c>
      <c r="E46" s="1">
        <v>0</v>
      </c>
      <c r="F46">
        <f t="shared" si="0"/>
        <v>0.43542567028999901</v>
      </c>
    </row>
    <row r="47" spans="1:6" x14ac:dyDescent="0.3">
      <c r="A47" s="1">
        <v>70</v>
      </c>
      <c r="B47" s="1">
        <v>40</v>
      </c>
      <c r="C47" s="1">
        <v>2.7</v>
      </c>
      <c r="D47" s="1">
        <v>250</v>
      </c>
      <c r="E47" s="1">
        <v>0</v>
      </c>
      <c r="F47">
        <f t="shared" si="0"/>
        <v>0.13957347177291735</v>
      </c>
    </row>
    <row r="48" spans="1:6" x14ac:dyDescent="0.3">
      <c r="A48" s="1">
        <v>80</v>
      </c>
      <c r="B48" s="1">
        <v>25</v>
      </c>
      <c r="C48" s="1">
        <v>1.1000000000000001</v>
      </c>
      <c r="D48" s="1">
        <v>87</v>
      </c>
      <c r="E48" s="1">
        <v>0</v>
      </c>
      <c r="F48">
        <f t="shared" si="0"/>
        <v>0.64082941045615927</v>
      </c>
    </row>
    <row r="49" spans="1:6" x14ac:dyDescent="0.3">
      <c r="A49" s="1">
        <v>42</v>
      </c>
      <c r="B49" s="1">
        <v>30</v>
      </c>
      <c r="C49" s="1">
        <v>3.8</v>
      </c>
      <c r="D49" s="1">
        <v>250</v>
      </c>
      <c r="E49" s="1">
        <v>0</v>
      </c>
      <c r="F49">
        <f t="shared" si="0"/>
        <v>0.22995554101243765</v>
      </c>
    </row>
    <row r="50" spans="1:6" x14ac:dyDescent="0.3">
      <c r="A50" s="1">
        <v>65</v>
      </c>
      <c r="B50" s="1">
        <v>60</v>
      </c>
      <c r="C50" s="1">
        <v>0.8</v>
      </c>
      <c r="D50" s="1">
        <v>79</v>
      </c>
      <c r="E50" s="1">
        <v>0</v>
      </c>
      <c r="F50">
        <f t="shared" si="0"/>
        <v>0.17057365113468942</v>
      </c>
    </row>
    <row r="51" spans="1:6" x14ac:dyDescent="0.3">
      <c r="A51" s="1">
        <v>50</v>
      </c>
      <c r="B51" s="1">
        <v>35</v>
      </c>
      <c r="C51" s="1">
        <v>1.18</v>
      </c>
      <c r="D51" s="1">
        <v>119</v>
      </c>
      <c r="E51" s="1">
        <v>0</v>
      </c>
      <c r="F51">
        <f t="shared" si="0"/>
        <v>0.31794687578014674</v>
      </c>
    </row>
    <row r="52" spans="1:6" x14ac:dyDescent="0.3">
      <c r="A52" s="1">
        <v>50</v>
      </c>
      <c r="B52" s="1">
        <v>25</v>
      </c>
      <c r="C52" s="1">
        <v>1.6</v>
      </c>
      <c r="D52" s="1">
        <v>90</v>
      </c>
      <c r="E52" s="1">
        <v>0</v>
      </c>
      <c r="F52">
        <f t="shared" si="0"/>
        <v>0.54644633352461192</v>
      </c>
    </row>
    <row r="53" spans="1:6" x14ac:dyDescent="0.3">
      <c r="A53" s="1">
        <v>63</v>
      </c>
      <c r="B53" s="1">
        <v>40</v>
      </c>
      <c r="C53" s="1">
        <v>0.9</v>
      </c>
      <c r="D53" s="1">
        <v>123</v>
      </c>
      <c r="E53" s="1">
        <v>0</v>
      </c>
      <c r="F53">
        <f t="shared" si="0"/>
        <v>0.28217743281074481</v>
      </c>
    </row>
    <row r="54" spans="1:6" x14ac:dyDescent="0.3">
      <c r="A54" s="1">
        <v>54</v>
      </c>
      <c r="B54" s="1">
        <v>70</v>
      </c>
      <c r="C54" s="1">
        <v>9</v>
      </c>
      <c r="D54" s="1">
        <v>196</v>
      </c>
      <c r="E54" s="1">
        <v>1</v>
      </c>
      <c r="F54">
        <f t="shared" si="0"/>
        <v>0.43968260317567709</v>
      </c>
    </row>
    <row r="55" spans="1:6" x14ac:dyDescent="0.3">
      <c r="A55" s="1">
        <v>42</v>
      </c>
      <c r="B55" s="1">
        <v>40</v>
      </c>
      <c r="C55" s="1">
        <v>0.7</v>
      </c>
      <c r="D55" s="1">
        <v>245</v>
      </c>
      <c r="E55" s="1">
        <v>0</v>
      </c>
      <c r="F55">
        <f t="shared" si="0"/>
        <v>-0.15069325590081234</v>
      </c>
    </row>
    <row r="56" spans="1:6" x14ac:dyDescent="0.3">
      <c r="A56" s="1">
        <v>54</v>
      </c>
      <c r="B56" s="1">
        <v>38</v>
      </c>
      <c r="C56" s="1">
        <v>1.8</v>
      </c>
      <c r="D56" s="1">
        <v>213</v>
      </c>
      <c r="E56" s="1">
        <v>0</v>
      </c>
      <c r="F56">
        <f t="shared" si="0"/>
        <v>0.10871957208107941</v>
      </c>
    </row>
    <row r="57" spans="1:6" x14ac:dyDescent="0.3">
      <c r="A57" s="1">
        <v>95</v>
      </c>
      <c r="B57" s="1">
        <v>40</v>
      </c>
      <c r="C57" s="1">
        <v>1</v>
      </c>
      <c r="D57" s="1">
        <v>24</v>
      </c>
      <c r="E57" s="1">
        <v>1</v>
      </c>
      <c r="F57">
        <f t="shared" si="0"/>
        <v>0.69344053081724322</v>
      </c>
    </row>
    <row r="58" spans="1:6" x14ac:dyDescent="0.3">
      <c r="A58" s="1">
        <v>80</v>
      </c>
      <c r="B58" s="1">
        <v>35</v>
      </c>
      <c r="C58" s="1">
        <v>9.4</v>
      </c>
      <c r="D58" s="1">
        <v>10</v>
      </c>
      <c r="E58" s="1">
        <v>1</v>
      </c>
      <c r="F58">
        <f t="shared" si="0"/>
        <v>1.4803381620770997</v>
      </c>
    </row>
    <row r="59" spans="1:6" x14ac:dyDescent="0.3">
      <c r="A59" s="1">
        <v>70</v>
      </c>
      <c r="B59" s="1">
        <v>30</v>
      </c>
      <c r="C59" s="1">
        <v>1.2</v>
      </c>
      <c r="D59" s="1">
        <v>210</v>
      </c>
      <c r="E59" s="1">
        <v>0</v>
      </c>
      <c r="F59">
        <f t="shared" si="0"/>
        <v>0.22373936878983913</v>
      </c>
    </row>
    <row r="60" spans="1:6" x14ac:dyDescent="0.3">
      <c r="A60" s="1">
        <v>75</v>
      </c>
      <c r="B60" s="1">
        <v>15</v>
      </c>
      <c r="C60" s="1">
        <v>1.2</v>
      </c>
      <c r="D60" s="1">
        <v>10</v>
      </c>
      <c r="E60" s="1">
        <v>1</v>
      </c>
      <c r="F60">
        <f t="shared" si="0"/>
        <v>0.94544392610413575</v>
      </c>
    </row>
    <row r="61" spans="1:6" x14ac:dyDescent="0.3">
      <c r="A61" s="1">
        <v>66</v>
      </c>
      <c r="B61" s="1">
        <v>38</v>
      </c>
      <c r="C61" s="1">
        <v>1</v>
      </c>
      <c r="D61" s="1">
        <v>95</v>
      </c>
      <c r="E61" s="1">
        <v>0</v>
      </c>
      <c r="F61">
        <f t="shared" si="0"/>
        <v>0.4012003812954732</v>
      </c>
    </row>
    <row r="62" spans="1:6" x14ac:dyDescent="0.3">
      <c r="A62" s="1">
        <v>70</v>
      </c>
      <c r="B62" s="1">
        <v>45</v>
      </c>
      <c r="C62" s="1">
        <v>1.3</v>
      </c>
      <c r="D62" s="1">
        <v>26</v>
      </c>
      <c r="E62" s="1">
        <v>1</v>
      </c>
      <c r="F62">
        <f t="shared" si="0"/>
        <v>0.54864214894381469</v>
      </c>
    </row>
    <row r="63" spans="1:6" x14ac:dyDescent="0.3">
      <c r="A63" s="1">
        <v>42</v>
      </c>
      <c r="B63" s="1">
        <v>30</v>
      </c>
      <c r="C63" s="1">
        <v>1</v>
      </c>
      <c r="D63" s="1">
        <v>87</v>
      </c>
      <c r="E63" s="1">
        <v>0</v>
      </c>
      <c r="F63">
        <f t="shared" si="0"/>
        <v>0.40815833841728377</v>
      </c>
    </row>
    <row r="64" spans="1:6" x14ac:dyDescent="0.3">
      <c r="A64" s="1">
        <v>60</v>
      </c>
      <c r="B64" s="1">
        <v>60</v>
      </c>
      <c r="C64" s="1">
        <v>1</v>
      </c>
      <c r="D64" s="1">
        <v>146</v>
      </c>
      <c r="E64" s="1">
        <v>0</v>
      </c>
      <c r="F64">
        <f t="shared" si="0"/>
        <v>-1.0504201412737169E-2</v>
      </c>
    </row>
    <row r="65" spans="1:6" x14ac:dyDescent="0.3">
      <c r="A65" s="1">
        <v>70</v>
      </c>
      <c r="B65" s="1">
        <v>50</v>
      </c>
      <c r="C65" s="1">
        <v>1</v>
      </c>
      <c r="D65" s="1">
        <v>44</v>
      </c>
      <c r="E65" s="1">
        <v>1</v>
      </c>
      <c r="F65">
        <f t="shared" si="0"/>
        <v>0.41700588123193677</v>
      </c>
    </row>
    <row r="66" spans="1:6" x14ac:dyDescent="0.3">
      <c r="A66" s="1">
        <v>70</v>
      </c>
      <c r="B66" s="1">
        <v>25</v>
      </c>
      <c r="C66" s="1">
        <v>1.2</v>
      </c>
      <c r="D66" s="1">
        <v>66</v>
      </c>
      <c r="E66" s="1">
        <v>1</v>
      </c>
      <c r="F66">
        <f t="shared" si="0"/>
        <v>0.66153427210507953</v>
      </c>
    </row>
    <row r="67" spans="1:6" x14ac:dyDescent="0.3">
      <c r="A67" s="1">
        <v>70</v>
      </c>
      <c r="B67" s="1">
        <v>40</v>
      </c>
      <c r="C67" s="1">
        <v>1</v>
      </c>
      <c r="D67" s="1">
        <v>247</v>
      </c>
      <c r="E67" s="1">
        <v>0</v>
      </c>
      <c r="F67">
        <f t="shared" ref="F67:F89" si="1">$J$9+$J$10*A67+$J$11*B67+$J$12*C67+$J$13*D67</f>
        <v>-6.0473531700567795E-3</v>
      </c>
    </row>
    <row r="68" spans="1:6" x14ac:dyDescent="0.3">
      <c r="A68" s="1">
        <v>65</v>
      </c>
      <c r="B68" s="1">
        <v>35</v>
      </c>
      <c r="C68" s="1">
        <v>0.8</v>
      </c>
      <c r="D68" s="1">
        <v>120</v>
      </c>
      <c r="E68" s="1">
        <v>0</v>
      </c>
      <c r="F68">
        <f t="shared" si="1"/>
        <v>0.34678369881941906</v>
      </c>
    </row>
    <row r="69" spans="1:6" x14ac:dyDescent="0.3">
      <c r="A69" s="1">
        <v>59</v>
      </c>
      <c r="B69" s="1">
        <v>45</v>
      </c>
      <c r="C69" s="1">
        <v>1.1000000000000001</v>
      </c>
      <c r="D69" s="1">
        <v>121</v>
      </c>
      <c r="E69" s="1">
        <v>0</v>
      </c>
      <c r="F69">
        <f t="shared" si="1"/>
        <v>0.23105419600188237</v>
      </c>
    </row>
    <row r="70" spans="1:6" x14ac:dyDescent="0.3">
      <c r="A70" s="1">
        <v>65</v>
      </c>
      <c r="B70" s="1">
        <v>38</v>
      </c>
      <c r="C70" s="1">
        <v>1.7</v>
      </c>
      <c r="D70" s="1">
        <v>220</v>
      </c>
      <c r="E70" s="1">
        <v>0</v>
      </c>
      <c r="F70">
        <f t="shared" si="1"/>
        <v>0.12943028821210922</v>
      </c>
    </row>
    <row r="71" spans="1:6" x14ac:dyDescent="0.3">
      <c r="A71" s="1">
        <v>55</v>
      </c>
      <c r="B71" s="1">
        <v>45</v>
      </c>
      <c r="C71" s="1">
        <v>1.18</v>
      </c>
      <c r="D71" s="1">
        <v>211</v>
      </c>
      <c r="E71" s="1">
        <v>0</v>
      </c>
      <c r="F71">
        <f t="shared" si="1"/>
        <v>-1.7308375616383986E-2</v>
      </c>
    </row>
    <row r="72" spans="1:6" x14ac:dyDescent="0.3">
      <c r="A72" s="1">
        <v>67</v>
      </c>
      <c r="B72" s="1">
        <v>50</v>
      </c>
      <c r="C72" s="1">
        <v>1.18</v>
      </c>
      <c r="D72" s="1">
        <v>76</v>
      </c>
      <c r="E72" s="1">
        <v>0</v>
      </c>
      <c r="F72">
        <f t="shared" si="1"/>
        <v>0.33546690810314367</v>
      </c>
    </row>
    <row r="73" spans="1:6" x14ac:dyDescent="0.3">
      <c r="A73" s="1">
        <v>52</v>
      </c>
      <c r="B73" s="1">
        <v>38</v>
      </c>
      <c r="C73" s="1">
        <v>1</v>
      </c>
      <c r="D73" s="1">
        <v>258</v>
      </c>
      <c r="E73" s="1">
        <v>0</v>
      </c>
      <c r="F73">
        <f t="shared" si="1"/>
        <v>-9.1336199774396332E-2</v>
      </c>
    </row>
    <row r="74" spans="1:6" x14ac:dyDescent="0.3">
      <c r="A74" s="1">
        <v>60</v>
      </c>
      <c r="B74" s="1">
        <v>38</v>
      </c>
      <c r="C74" s="1">
        <v>0.75</v>
      </c>
      <c r="D74" s="1">
        <v>95</v>
      </c>
      <c r="E74" s="1">
        <v>0</v>
      </c>
      <c r="F74">
        <f t="shared" si="1"/>
        <v>0.35229633322954101</v>
      </c>
    </row>
    <row r="75" spans="1:6" x14ac:dyDescent="0.3">
      <c r="A75" s="1">
        <v>50</v>
      </c>
      <c r="B75" s="1">
        <v>40</v>
      </c>
      <c r="C75" s="1">
        <v>2.2999999999999998</v>
      </c>
      <c r="D75" s="1">
        <v>60</v>
      </c>
      <c r="E75" s="1">
        <v>1</v>
      </c>
      <c r="F75">
        <f t="shared" si="1"/>
        <v>0.51823147184290608</v>
      </c>
    </row>
    <row r="76" spans="1:6" x14ac:dyDescent="0.3">
      <c r="A76" s="1">
        <v>50</v>
      </c>
      <c r="B76" s="1">
        <v>20</v>
      </c>
      <c r="C76" s="1">
        <v>1.9</v>
      </c>
      <c r="D76" s="1">
        <v>7</v>
      </c>
      <c r="E76" s="1">
        <v>1</v>
      </c>
      <c r="F76">
        <f t="shared" si="1"/>
        <v>0.85000072275810046</v>
      </c>
    </row>
    <row r="77" spans="1:6" x14ac:dyDescent="0.3">
      <c r="A77" s="1">
        <v>51</v>
      </c>
      <c r="B77" s="1">
        <v>40</v>
      </c>
      <c r="C77" s="1">
        <v>0.9</v>
      </c>
      <c r="D77" s="1">
        <v>244</v>
      </c>
      <c r="E77" s="1">
        <v>0</v>
      </c>
      <c r="F77">
        <f t="shared" si="1"/>
        <v>-9.0499474217646592E-2</v>
      </c>
    </row>
    <row r="78" spans="1:6" x14ac:dyDescent="0.3">
      <c r="A78" s="1">
        <v>45</v>
      </c>
      <c r="B78" s="1">
        <v>38</v>
      </c>
      <c r="C78" s="1">
        <v>0.9</v>
      </c>
      <c r="D78" s="1">
        <v>244</v>
      </c>
      <c r="E78" s="1">
        <v>0</v>
      </c>
      <c r="F78">
        <f t="shared" si="1"/>
        <v>-9.4049773291704941E-2</v>
      </c>
    </row>
    <row r="79" spans="1:6" x14ac:dyDescent="0.3">
      <c r="A79" s="1">
        <v>45</v>
      </c>
      <c r="B79" s="1">
        <v>30</v>
      </c>
      <c r="C79" s="1">
        <v>1.1000000000000001</v>
      </c>
      <c r="D79" s="1">
        <v>11</v>
      </c>
      <c r="E79" s="1">
        <v>1</v>
      </c>
      <c r="F79">
        <f t="shared" si="1"/>
        <v>0.63136415069410179</v>
      </c>
    </row>
    <row r="80" spans="1:6" x14ac:dyDescent="0.3">
      <c r="A80" s="1">
        <v>72</v>
      </c>
      <c r="B80" s="1">
        <v>25</v>
      </c>
      <c r="C80" s="1">
        <v>1</v>
      </c>
      <c r="D80" s="1">
        <v>65</v>
      </c>
      <c r="E80" s="1">
        <v>1</v>
      </c>
      <c r="F80">
        <f t="shared" si="1"/>
        <v>0.6548879310585225</v>
      </c>
    </row>
    <row r="81" spans="1:6" x14ac:dyDescent="0.3">
      <c r="A81" s="1">
        <v>70</v>
      </c>
      <c r="B81" s="1">
        <v>45</v>
      </c>
      <c r="C81" s="1">
        <v>1.2</v>
      </c>
      <c r="D81" s="1">
        <v>33</v>
      </c>
      <c r="E81" s="1">
        <v>1</v>
      </c>
      <c r="F81">
        <f t="shared" si="1"/>
        <v>0.52109521279274695</v>
      </c>
    </row>
    <row r="82" spans="1:6" x14ac:dyDescent="0.3">
      <c r="A82" s="1">
        <v>63</v>
      </c>
      <c r="B82" s="1">
        <v>35</v>
      </c>
      <c r="C82" s="1">
        <v>0.9</v>
      </c>
      <c r="D82" s="1">
        <v>270</v>
      </c>
      <c r="E82" s="1">
        <v>0</v>
      </c>
      <c r="F82">
        <f t="shared" si="1"/>
        <v>-4.96918694553794E-2</v>
      </c>
    </row>
    <row r="83" spans="1:6" x14ac:dyDescent="0.3">
      <c r="A83" s="1">
        <v>82</v>
      </c>
      <c r="B83" s="1">
        <v>30</v>
      </c>
      <c r="C83" s="1">
        <v>1.2</v>
      </c>
      <c r="D83" s="1">
        <v>26</v>
      </c>
      <c r="E83" s="1">
        <v>1</v>
      </c>
      <c r="F83">
        <f t="shared" si="1"/>
        <v>0.76304460898533011</v>
      </c>
    </row>
    <row r="84" spans="1:6" x14ac:dyDescent="0.3">
      <c r="A84" s="1">
        <v>72</v>
      </c>
      <c r="B84" s="1">
        <v>30</v>
      </c>
      <c r="C84" s="1">
        <v>1.7</v>
      </c>
      <c r="D84" s="1">
        <v>88</v>
      </c>
      <c r="E84" s="1">
        <v>1</v>
      </c>
      <c r="F84">
        <f t="shared" si="1"/>
        <v>0.60035396156315557</v>
      </c>
    </row>
    <row r="85" spans="1:6" x14ac:dyDescent="0.3">
      <c r="A85" s="1">
        <v>75</v>
      </c>
      <c r="B85" s="1">
        <v>50</v>
      </c>
      <c r="C85" s="1">
        <v>1.1000000000000001</v>
      </c>
      <c r="D85" s="1">
        <v>209</v>
      </c>
      <c r="E85" s="1">
        <v>0</v>
      </c>
      <c r="F85">
        <f t="shared" si="1"/>
        <v>1.1566315386912773E-2</v>
      </c>
    </row>
    <row r="86" spans="1:6" x14ac:dyDescent="0.3">
      <c r="A86" s="1">
        <v>60</v>
      </c>
      <c r="B86" s="1">
        <v>50</v>
      </c>
      <c r="C86" s="1">
        <v>2.2999999999999998</v>
      </c>
      <c r="D86" s="1">
        <v>87</v>
      </c>
      <c r="E86" s="1">
        <v>0</v>
      </c>
      <c r="F86">
        <f t="shared" si="1"/>
        <v>0.37682963845984851</v>
      </c>
    </row>
    <row r="87" spans="1:6" x14ac:dyDescent="0.3">
      <c r="A87" s="1">
        <v>65</v>
      </c>
      <c r="B87" s="1">
        <v>50</v>
      </c>
      <c r="C87" s="1">
        <v>1.3</v>
      </c>
      <c r="D87" s="1">
        <v>72</v>
      </c>
      <c r="E87" s="1">
        <v>0</v>
      </c>
      <c r="F87">
        <f t="shared" si="1"/>
        <v>0.34811157850775554</v>
      </c>
    </row>
    <row r="88" spans="1:6" x14ac:dyDescent="0.3">
      <c r="A88" s="1">
        <v>55</v>
      </c>
      <c r="B88" s="1">
        <v>38</v>
      </c>
      <c r="C88" s="1">
        <v>1.3</v>
      </c>
      <c r="D88" s="1">
        <v>246</v>
      </c>
      <c r="E88" s="1">
        <v>0</v>
      </c>
      <c r="F88">
        <f t="shared" si="1"/>
        <v>-1.9338261021375591E-2</v>
      </c>
    </row>
    <row r="89" spans="1:6" x14ac:dyDescent="0.3">
      <c r="A89" s="1">
        <v>50</v>
      </c>
      <c r="B89" s="1">
        <v>35</v>
      </c>
      <c r="C89" s="1">
        <v>0.9</v>
      </c>
      <c r="D89" s="1">
        <v>240</v>
      </c>
      <c r="E89" s="1">
        <v>0</v>
      </c>
      <c r="F89">
        <f t="shared" si="1"/>
        <v>-2.7376815016555422E-2</v>
      </c>
    </row>
    <row r="90" spans="1:6" x14ac:dyDescent="0.3">
      <c r="A90" s="1">
        <v>58</v>
      </c>
      <c r="B90" s="1">
        <v>60</v>
      </c>
      <c r="C90" s="1">
        <v>1</v>
      </c>
      <c r="D90" s="1">
        <v>83</v>
      </c>
      <c r="E90" s="1">
        <v>0</v>
      </c>
      <c r="F90">
        <f>$J$9+$J$10*A90+$J$11*B90+$J$12*C90+$J$13*D90</f>
        <v>0.14735001315761737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2064-8A42-45FB-B2F6-6C9397DF5134}">
  <dimension ref="A1:M33"/>
  <sheetViews>
    <sheetView topLeftCell="E1" workbookViewId="0">
      <selection activeCell="D25" sqref="D25"/>
    </sheetView>
  </sheetViews>
  <sheetFormatPr defaultRowHeight="14.4" x14ac:dyDescent="0.3"/>
  <cols>
    <col min="1" max="1" width="13.44140625" bestFit="1" customWidth="1"/>
    <col min="2" max="2" width="39" bestFit="1" customWidth="1"/>
    <col min="3" max="3" width="8.5546875" bestFit="1" customWidth="1"/>
    <col min="4" max="4" width="26.77734375" bestFit="1" customWidth="1"/>
    <col min="5" max="5" width="28.33203125" bestFit="1" customWidth="1"/>
    <col min="6" max="6" width="31.77734375" bestFit="1" customWidth="1"/>
    <col min="9" max="9" width="9" bestFit="1" customWidth="1"/>
    <col min="10" max="10" width="10.77734375" bestFit="1" customWidth="1"/>
    <col min="11" max="11" width="13.5546875" bestFit="1" customWidth="1"/>
    <col min="12" max="12" width="13.44140625" bestFit="1" customWidth="1"/>
  </cols>
  <sheetData>
    <row r="1" spans="1:13" x14ac:dyDescent="0.3">
      <c r="A1" s="7" t="s">
        <v>127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H1" s="7"/>
      <c r="J1" s="7"/>
      <c r="K1" s="7" t="s">
        <v>134</v>
      </c>
    </row>
    <row r="2" spans="1:13" x14ac:dyDescent="0.3">
      <c r="A2">
        <f>MIN('DEPLOY(TRAIN)'!F2:F208)</f>
        <v>-0.44350147610661483</v>
      </c>
      <c r="B2">
        <v>-0.44350147600000001</v>
      </c>
      <c r="C2">
        <f>COUNTIFS('DEPLOY(TRAIN)'!$F$2:$F$208, "&gt;="&amp;'EVALUATE(TRAIN)'!B2, 'DEPLOY(TRAIN)'!$E$2:$E$208, "=1")/COUNTIF('DEPLOY(TRAIN)'!$F$2:$F$208, "&gt;="&amp;'EVALUATE(TRAIN)'!B2)</f>
        <v>0.32038834951456313</v>
      </c>
      <c r="D2">
        <f>COUNTIFS('DEPLOY(TRAIN)'!$F$2:$F$208, "&lt;"&amp;'EVALUATE(TRAIN)'!B2, 'DEPLOY(TRAIN)'!$E$2:$E$208, "=0")/COUNTIF('DEPLOY(TRAIN)'!$E$2:$E$208, "=0")</f>
        <v>7.0921985815602835E-3</v>
      </c>
      <c r="E2">
        <f>1-D2</f>
        <v>0.99290780141843971</v>
      </c>
      <c r="F2">
        <f>COUNTIFS('DEPLOY(TEST)'!$F$2:$F$208, "&gt;="&amp;'EVALUATE(TEST)'!B2, 'DEPLOY(TEST)'!$E$2:$E$208, "=1")/COUNTIF('DEPLOY(TEST)'!$E$2:$E$208, "=1")</f>
        <v>1</v>
      </c>
      <c r="K2" t="s">
        <v>148</v>
      </c>
      <c r="L2" t="s">
        <v>149</v>
      </c>
      <c r="M2" t="s">
        <v>144</v>
      </c>
    </row>
    <row r="3" spans="1:13" x14ac:dyDescent="0.3">
      <c r="B3">
        <f>B2+0.05</f>
        <v>-0.39350147600000002</v>
      </c>
      <c r="C3">
        <f>COUNTIFS('DEPLOY(TRAIN)'!$F$2:$F$208, "&gt;="&amp;'EVALUATE(TRAIN)'!B3, 'DEPLOY(TRAIN)'!$E$2:$E$208, "=1")/COUNTIF('DEPLOY(TRAIN)'!$F$2:$F$208, "&gt;="&amp;'EVALUATE(TRAIN)'!B3)</f>
        <v>0.32038834951456313</v>
      </c>
      <c r="D3">
        <f>COUNTIFS('DEPLOY(TRAIN)'!$F$2:$F$208, "&lt;"&amp;'EVALUATE(TRAIN)'!B3, 'DEPLOY(TRAIN)'!$E$2:$E$208, "=0")/COUNTIF('DEPLOY(TRAIN)'!$E$2:$E$208, "=0")</f>
        <v>7.0921985815602835E-3</v>
      </c>
      <c r="E3">
        <f t="shared" ref="E3:E33" si="0">1-D3</f>
        <v>0.99290780141843971</v>
      </c>
      <c r="F3">
        <f>COUNTIFS('DEPLOY(TEST)'!$F$2:$F$208, "&gt;="&amp;'EVALUATE(TEST)'!B3, 'DEPLOY(TEST)'!$E$2:$E$208, "=1")/COUNTIF('DEPLOY(TEST)'!$E$2:$E$208, "=1")</f>
        <v>1</v>
      </c>
      <c r="I3" t="s">
        <v>135</v>
      </c>
      <c r="J3" t="s">
        <v>146</v>
      </c>
      <c r="K3" t="s">
        <v>136</v>
      </c>
      <c r="L3" t="s">
        <v>137</v>
      </c>
      <c r="M3" t="s">
        <v>142</v>
      </c>
    </row>
    <row r="4" spans="1:13" x14ac:dyDescent="0.3">
      <c r="A4" s="7" t="s">
        <v>128</v>
      </c>
      <c r="B4">
        <f t="shared" ref="B4:B67" si="1">B3+0.05</f>
        <v>-0.34350147600000003</v>
      </c>
      <c r="C4">
        <f>COUNTIFS('DEPLOY(TRAIN)'!$F$2:$F$208, "&gt;="&amp;'EVALUATE(TRAIN)'!B4, 'DEPLOY(TRAIN)'!$E$2:$E$208, "=1")/COUNTIF('DEPLOY(TRAIN)'!$F$2:$F$208, "&gt;="&amp;'EVALUATE(TRAIN)'!B4)</f>
        <v>0.32038834951456313</v>
      </c>
      <c r="D4">
        <f>COUNTIFS('DEPLOY(TRAIN)'!$F$2:$F$208, "&lt;"&amp;'EVALUATE(TRAIN)'!B4, 'DEPLOY(TRAIN)'!$E$2:$E$208, "=0")/COUNTIF('DEPLOY(TRAIN)'!$E$2:$E$208, "=0")</f>
        <v>7.0921985815602835E-3</v>
      </c>
      <c r="E4">
        <f t="shared" si="0"/>
        <v>0.99290780141843971</v>
      </c>
      <c r="F4">
        <f>COUNTIFS('DEPLOY(TEST)'!$F$2:$F$208, "&gt;="&amp;'EVALUATE(TEST)'!B4, 'DEPLOY(TEST)'!$E$2:$E$208, "=1")/COUNTIF('DEPLOY(TEST)'!$E$2:$E$208, "=1")</f>
        <v>1</v>
      </c>
      <c r="J4" t="s">
        <v>147</v>
      </c>
      <c r="K4" t="s">
        <v>139</v>
      </c>
      <c r="L4" t="s">
        <v>138</v>
      </c>
      <c r="M4" t="s">
        <v>143</v>
      </c>
    </row>
    <row r="5" spans="1:13" x14ac:dyDescent="0.3">
      <c r="A5">
        <f>MAX('DEPLOY(TRAIN)'!F2:F208)</f>
        <v>1.1175030224395586</v>
      </c>
      <c r="B5">
        <f t="shared" si="1"/>
        <v>-0.29350147600000004</v>
      </c>
      <c r="C5">
        <f>COUNTIFS('DEPLOY(TRAIN)'!$F$2:$F$208, "&gt;="&amp;'EVALUATE(TRAIN)'!B5, 'DEPLOY(TRAIN)'!$E$2:$E$208, "=1")/COUNTIF('DEPLOY(TRAIN)'!$F$2:$F$208, "&gt;="&amp;'EVALUATE(TRAIN)'!B5)</f>
        <v>0.3235294117647059</v>
      </c>
      <c r="D5">
        <f>COUNTIFS('DEPLOY(TRAIN)'!$F$2:$F$208, "&lt;"&amp;'EVALUATE(TRAIN)'!B5, 'DEPLOY(TRAIN)'!$E$2:$E$208, "=0")/COUNTIF('DEPLOY(TRAIN)'!$E$2:$E$208, "=0")</f>
        <v>2.1276595744680851E-2</v>
      </c>
      <c r="E5">
        <f t="shared" si="0"/>
        <v>0.97872340425531912</v>
      </c>
      <c r="F5">
        <f>COUNTIFS('DEPLOY(TEST)'!$F$2:$F$208, "&gt;="&amp;'EVALUATE(TEST)'!B5, 'DEPLOY(TEST)'!$E$2:$E$208, "=1")/COUNTIF('DEPLOY(TEST)'!$E$2:$E$208, "=1")</f>
        <v>1</v>
      </c>
      <c r="J5" t="s">
        <v>144</v>
      </c>
      <c r="K5" t="s">
        <v>140</v>
      </c>
      <c r="L5" t="s">
        <v>141</v>
      </c>
      <c r="M5" t="s">
        <v>57</v>
      </c>
    </row>
    <row r="6" spans="1:13" x14ac:dyDescent="0.3">
      <c r="B6">
        <f t="shared" si="1"/>
        <v>-0.24350147600000005</v>
      </c>
      <c r="C6">
        <f>COUNTIFS('DEPLOY(TRAIN)'!$F$2:$F$208, "&gt;="&amp;'EVALUATE(TRAIN)'!B6, 'DEPLOY(TRAIN)'!$E$2:$E$208, "=1")/COUNTIF('DEPLOY(TRAIN)'!$F$2:$F$208, "&gt;="&amp;'EVALUATE(TRAIN)'!B6)</f>
        <v>0.3235294117647059</v>
      </c>
      <c r="D6">
        <f>COUNTIFS('DEPLOY(TRAIN)'!$F$2:$F$208, "&lt;"&amp;'EVALUATE(TRAIN)'!B6, 'DEPLOY(TRAIN)'!$E$2:$E$208, "=0")/COUNTIF('DEPLOY(TRAIN)'!$E$2:$E$208, "=0")</f>
        <v>2.1276595744680851E-2</v>
      </c>
      <c r="E6">
        <f t="shared" si="0"/>
        <v>0.97872340425531912</v>
      </c>
      <c r="F6">
        <f>COUNTIFS('DEPLOY(TEST)'!$F$2:$F$208, "&gt;="&amp;'EVALUATE(TEST)'!B6, 'DEPLOY(TEST)'!$E$2:$E$208, "=1")/COUNTIF('DEPLOY(TEST)'!$E$2:$E$208, "=1")</f>
        <v>1</v>
      </c>
    </row>
    <row r="7" spans="1:13" x14ac:dyDescent="0.3">
      <c r="B7">
        <f t="shared" si="1"/>
        <v>-0.19350147600000006</v>
      </c>
      <c r="C7">
        <f>COUNTIFS('DEPLOY(TRAIN)'!$F$2:$F$208, "&gt;="&amp;'EVALUATE(TRAIN)'!B7, 'DEPLOY(TRAIN)'!$E$2:$E$208, "=1")/COUNTIF('DEPLOY(TRAIN)'!$F$2:$F$208, "&gt;="&amp;'EVALUATE(TRAIN)'!B7)</f>
        <v>0.33</v>
      </c>
      <c r="D7">
        <f>COUNTIFS('DEPLOY(TRAIN)'!$F$2:$F$208, "&lt;"&amp;'EVALUATE(TRAIN)'!B7, 'DEPLOY(TRAIN)'!$E$2:$E$208, "=0")/COUNTIF('DEPLOY(TRAIN)'!$E$2:$E$208, "=0")</f>
        <v>4.9645390070921988E-2</v>
      </c>
      <c r="E7">
        <f t="shared" si="0"/>
        <v>0.95035460992907805</v>
      </c>
      <c r="F7">
        <f>COUNTIFS('DEPLOY(TEST)'!$F$2:$F$208, "&gt;="&amp;'EVALUATE(TEST)'!B7, 'DEPLOY(TEST)'!$E$2:$E$208, "=1")/COUNTIF('DEPLOY(TEST)'!$E$2:$E$208, "=1")</f>
        <v>1</v>
      </c>
    </row>
    <row r="8" spans="1:13" x14ac:dyDescent="0.3">
      <c r="B8">
        <f t="shared" si="1"/>
        <v>-0.14350147600000007</v>
      </c>
      <c r="C8">
        <f>COUNTIFS('DEPLOY(TRAIN)'!$F$2:$F$208, "&gt;="&amp;'EVALUATE(TRAIN)'!B8, 'DEPLOY(TRAIN)'!$E$2:$E$208, "=1")/COUNTIF('DEPLOY(TRAIN)'!$F$2:$F$208, "&gt;="&amp;'EVALUATE(TRAIN)'!B8)</f>
        <v>0.3350253807106599</v>
      </c>
      <c r="D8">
        <f>COUNTIFS('DEPLOY(TRAIN)'!$F$2:$F$208, "&lt;"&amp;'EVALUATE(TRAIN)'!B8, 'DEPLOY(TRAIN)'!$E$2:$E$208, "=0")/COUNTIF('DEPLOY(TRAIN)'!$E$2:$E$208, "=0")</f>
        <v>7.0921985815602842E-2</v>
      </c>
      <c r="E8">
        <f t="shared" si="0"/>
        <v>0.92907801418439717</v>
      </c>
      <c r="F8">
        <f>COUNTIFS('DEPLOY(TEST)'!$F$2:$F$208, "&gt;="&amp;'EVALUATE(TEST)'!B8, 'DEPLOY(TEST)'!$E$2:$E$208, "=1")/COUNTIF('DEPLOY(TEST)'!$E$2:$E$208, "=1")</f>
        <v>1</v>
      </c>
    </row>
    <row r="9" spans="1:13" x14ac:dyDescent="0.3">
      <c r="B9">
        <f t="shared" si="1"/>
        <v>-9.3501476000000069E-2</v>
      </c>
      <c r="C9">
        <f>COUNTIFS('DEPLOY(TRAIN)'!$F$2:$F$208, "&gt;="&amp;'EVALUATE(TRAIN)'!B9, 'DEPLOY(TRAIN)'!$E$2:$E$208, "=1")/COUNTIF('DEPLOY(TRAIN)'!$F$2:$F$208, "&gt;="&amp;'EVALUATE(TRAIN)'!B9)</f>
        <v>0.34020618556701032</v>
      </c>
      <c r="D9">
        <f>COUNTIFS('DEPLOY(TRAIN)'!$F$2:$F$208, "&lt;"&amp;'EVALUATE(TRAIN)'!B9, 'DEPLOY(TRAIN)'!$E$2:$E$208, "=0")/COUNTIF('DEPLOY(TRAIN)'!$E$2:$E$208, "=0")</f>
        <v>9.2198581560283682E-2</v>
      </c>
      <c r="E9">
        <f t="shared" si="0"/>
        <v>0.90780141843971629</v>
      </c>
      <c r="F9">
        <f>COUNTIFS('DEPLOY(TEST)'!$F$2:$F$208, "&gt;="&amp;'EVALUATE(TEST)'!B9, 'DEPLOY(TEST)'!$E$2:$E$208, "=1")/COUNTIF('DEPLOY(TEST)'!$E$2:$E$208, "=1")</f>
        <v>1</v>
      </c>
    </row>
    <row r="10" spans="1:13" x14ac:dyDescent="0.3">
      <c r="B10">
        <f t="shared" si="1"/>
        <v>-4.3501476000000067E-2</v>
      </c>
      <c r="C10">
        <f>COUNTIFS('DEPLOY(TRAIN)'!$F$2:$F$208, "&gt;="&amp;'EVALUATE(TRAIN)'!B10, 'DEPLOY(TRAIN)'!$E$2:$E$208, "=1")/COUNTIF('DEPLOY(TRAIN)'!$F$2:$F$208, "&gt;="&amp;'EVALUATE(TRAIN)'!B10)</f>
        <v>0.3439153439153439</v>
      </c>
      <c r="D10">
        <f>COUNTIFS('DEPLOY(TRAIN)'!$F$2:$F$208, "&lt;"&amp;'EVALUATE(TRAIN)'!B10, 'DEPLOY(TRAIN)'!$E$2:$E$208, "=0")/COUNTIF('DEPLOY(TRAIN)'!$E$2:$E$208, "=0")</f>
        <v>0.12056737588652482</v>
      </c>
      <c r="E10">
        <f t="shared" si="0"/>
        <v>0.87943262411347523</v>
      </c>
      <c r="F10">
        <f>COUNTIFS('DEPLOY(TEST)'!$F$2:$F$208, "&gt;="&amp;'EVALUATE(TEST)'!B10, 'DEPLOY(TEST)'!$E$2:$E$208, "=1")/COUNTIF('DEPLOY(TEST)'!$E$2:$E$208, "=1")</f>
        <v>0.8928571428571429</v>
      </c>
    </row>
    <row r="11" spans="1:13" x14ac:dyDescent="0.3">
      <c r="B11">
        <f t="shared" si="1"/>
        <v>6.4985239999999361E-3</v>
      </c>
      <c r="C11">
        <f>COUNTIFS('DEPLOY(TRAIN)'!$F$2:$F$208, "&gt;="&amp;'EVALUATE(TRAIN)'!B11, 'DEPLOY(TRAIN)'!$E$2:$E$208, "=1")/COUNTIF('DEPLOY(TRAIN)'!$F$2:$F$208, "&gt;="&amp;'EVALUATE(TRAIN)'!B11)</f>
        <v>0.3611111111111111</v>
      </c>
      <c r="D11">
        <f>COUNTIFS('DEPLOY(TRAIN)'!$F$2:$F$208, "&lt;"&amp;'EVALUATE(TRAIN)'!B11, 'DEPLOY(TRAIN)'!$E$2:$E$208, "=0")/COUNTIF('DEPLOY(TRAIN)'!$E$2:$E$208, "=0")</f>
        <v>0.18439716312056736</v>
      </c>
      <c r="E11">
        <f t="shared" si="0"/>
        <v>0.81560283687943258</v>
      </c>
      <c r="F11">
        <f>COUNTIFS('DEPLOY(TEST)'!$F$2:$F$208, "&gt;="&amp;'EVALUATE(TEST)'!B11, 'DEPLOY(TEST)'!$E$2:$E$208, "=1")/COUNTIF('DEPLOY(TEST)'!$E$2:$E$208, "=1")</f>
        <v>0.8214285714285714</v>
      </c>
    </row>
    <row r="12" spans="1:13" x14ac:dyDescent="0.3">
      <c r="B12">
        <f t="shared" si="1"/>
        <v>5.6498523999999939E-2</v>
      </c>
      <c r="C12">
        <f>COUNTIFS('DEPLOY(TRAIN)'!$F$2:$F$208, "&gt;="&amp;'EVALUATE(TRAIN)'!B12, 'DEPLOY(TRAIN)'!$E$2:$E$208, "=1")/COUNTIF('DEPLOY(TRAIN)'!$F$2:$F$208, "&gt;="&amp;'EVALUATE(TRAIN)'!B12)</f>
        <v>0.3987730061349693</v>
      </c>
      <c r="D12">
        <f>COUNTIFS('DEPLOY(TRAIN)'!$F$2:$F$208, "&lt;"&amp;'EVALUATE(TRAIN)'!B12, 'DEPLOY(TRAIN)'!$E$2:$E$208, "=0")/COUNTIF('DEPLOY(TRAIN)'!$E$2:$E$208, "=0")</f>
        <v>0.30496453900709219</v>
      </c>
      <c r="E12">
        <f t="shared" si="0"/>
        <v>0.69503546099290781</v>
      </c>
      <c r="F12">
        <f>COUNTIFS('DEPLOY(TEST)'!$F$2:$F$208, "&gt;="&amp;'EVALUATE(TEST)'!B12, 'DEPLOY(TEST)'!$E$2:$E$208, "=1")/COUNTIF('DEPLOY(TEST)'!$E$2:$E$208, "=1")</f>
        <v>0.8214285714285714</v>
      </c>
    </row>
    <row r="13" spans="1:13" x14ac:dyDescent="0.3">
      <c r="B13">
        <f t="shared" si="1"/>
        <v>0.10649852399999994</v>
      </c>
      <c r="C13">
        <f>COUNTIFS('DEPLOY(TRAIN)'!$F$2:$F$208, "&gt;="&amp;'EVALUATE(TRAIN)'!B13, 'DEPLOY(TRAIN)'!$E$2:$E$208, "=1")/COUNTIF('DEPLOY(TRAIN)'!$F$2:$F$208, "&gt;="&amp;'EVALUATE(TRAIN)'!B13)</f>
        <v>0.4513888888888889</v>
      </c>
      <c r="D13">
        <f>COUNTIFS('DEPLOY(TRAIN)'!$F$2:$F$208, "&lt;"&amp;'EVALUATE(TRAIN)'!B13, 'DEPLOY(TRAIN)'!$E$2:$E$208, "=0")/COUNTIF('DEPLOY(TRAIN)'!$E$2:$E$208, "=0")</f>
        <v>0.43971631205673761</v>
      </c>
      <c r="E13">
        <f t="shared" si="0"/>
        <v>0.56028368794326244</v>
      </c>
      <c r="F13">
        <f>COUNTIFS('DEPLOY(TEST)'!$F$2:$F$208, "&gt;="&amp;'EVALUATE(TEST)'!B13, 'DEPLOY(TEST)'!$E$2:$E$208, "=1")/COUNTIF('DEPLOY(TEST)'!$E$2:$E$208, "=1")</f>
        <v>0.75</v>
      </c>
    </row>
    <row r="14" spans="1:13" x14ac:dyDescent="0.3">
      <c r="B14">
        <f t="shared" si="1"/>
        <v>0.15649852399999994</v>
      </c>
      <c r="C14">
        <f>COUNTIFS('DEPLOY(TRAIN)'!$F$2:$F$208, "&gt;="&amp;'EVALUATE(TRAIN)'!B14, 'DEPLOY(TRAIN)'!$E$2:$E$208, "=1")/COUNTIF('DEPLOY(TRAIN)'!$F$2:$F$208, "&gt;="&amp;'EVALUATE(TRAIN)'!B14)</f>
        <v>0.47101449275362317</v>
      </c>
      <c r="D14">
        <f>COUNTIFS('DEPLOY(TRAIN)'!$F$2:$F$208, "&lt;"&amp;'EVALUATE(TRAIN)'!B14, 'DEPLOY(TRAIN)'!$E$2:$E$208, "=0")/COUNTIF('DEPLOY(TRAIN)'!$E$2:$E$208, "=0")</f>
        <v>0.48226950354609927</v>
      </c>
      <c r="E14">
        <f t="shared" si="0"/>
        <v>0.51773049645390068</v>
      </c>
      <c r="F14">
        <f>COUNTIFS('DEPLOY(TEST)'!$F$2:$F$208, "&gt;="&amp;'EVALUATE(TEST)'!B14, 'DEPLOY(TEST)'!$E$2:$E$208, "=1")/COUNTIF('DEPLOY(TEST)'!$E$2:$E$208, "=1")</f>
        <v>0.6071428571428571</v>
      </c>
    </row>
    <row r="15" spans="1:13" x14ac:dyDescent="0.3">
      <c r="B15">
        <f t="shared" si="1"/>
        <v>0.20649852399999996</v>
      </c>
      <c r="C15">
        <f>COUNTIFS('DEPLOY(TRAIN)'!$F$2:$F$208, "&gt;="&amp;'EVALUATE(TRAIN)'!B15, 'DEPLOY(TRAIN)'!$E$2:$E$208, "=1")/COUNTIF('DEPLOY(TRAIN)'!$F$2:$F$208, "&gt;="&amp;'EVALUATE(TRAIN)'!B15)</f>
        <v>0.5</v>
      </c>
      <c r="D15">
        <f>COUNTIFS('DEPLOY(TRAIN)'!$F$2:$F$208, "&lt;"&amp;'EVALUATE(TRAIN)'!B15, 'DEPLOY(TRAIN)'!$E$2:$E$208, "=0")/COUNTIF('DEPLOY(TRAIN)'!$E$2:$E$208, "=0")</f>
        <v>0.54609929078014185</v>
      </c>
      <c r="E15">
        <f t="shared" si="0"/>
        <v>0.45390070921985815</v>
      </c>
      <c r="F15">
        <f>COUNTIFS('DEPLOY(TEST)'!$F$2:$F$208, "&gt;="&amp;'EVALUATE(TEST)'!B15, 'DEPLOY(TEST)'!$E$2:$E$208, "=1")/COUNTIF('DEPLOY(TEST)'!$E$2:$E$208, "=1")</f>
        <v>0.6071428571428571</v>
      </c>
    </row>
    <row r="16" spans="1:13" x14ac:dyDescent="0.3">
      <c r="B16">
        <f t="shared" si="1"/>
        <v>0.25649852399999995</v>
      </c>
      <c r="C16">
        <f>COUNTIFS('DEPLOY(TRAIN)'!$F$2:$F$208, "&gt;="&amp;'EVALUATE(TRAIN)'!B16, 'DEPLOY(TRAIN)'!$E$2:$E$208, "=1")/COUNTIF('DEPLOY(TRAIN)'!$F$2:$F$208, "&gt;="&amp;'EVALUATE(TRAIN)'!B16)</f>
        <v>0.5213675213675214</v>
      </c>
      <c r="D16">
        <f>COUNTIFS('DEPLOY(TRAIN)'!$F$2:$F$208, "&lt;"&amp;'EVALUATE(TRAIN)'!B16, 'DEPLOY(TRAIN)'!$E$2:$E$208, "=0")/COUNTIF('DEPLOY(TRAIN)'!$E$2:$E$208, "=0")</f>
        <v>0.6028368794326241</v>
      </c>
      <c r="E16">
        <f t="shared" si="0"/>
        <v>0.3971631205673759</v>
      </c>
      <c r="F16">
        <f>COUNTIFS('DEPLOY(TEST)'!$F$2:$F$208, "&gt;="&amp;'EVALUATE(TEST)'!B16, 'DEPLOY(TEST)'!$E$2:$E$208, "=1")/COUNTIF('DEPLOY(TEST)'!$E$2:$E$208, "=1")</f>
        <v>0.5</v>
      </c>
    </row>
    <row r="17" spans="1:6" x14ac:dyDescent="0.3">
      <c r="B17">
        <f t="shared" si="1"/>
        <v>0.30649852399999994</v>
      </c>
      <c r="C17">
        <f>COUNTIFS('DEPLOY(TRAIN)'!$F$2:$F$208, "&gt;="&amp;'EVALUATE(TRAIN)'!B17, 'DEPLOY(TRAIN)'!$E$2:$E$208, "=1")/COUNTIF('DEPLOY(TRAIN)'!$F$2:$F$208, "&gt;="&amp;'EVALUATE(TRAIN)'!B17)</f>
        <v>0.55555555555555558</v>
      </c>
      <c r="D17">
        <f>COUNTIFS('DEPLOY(TRAIN)'!$F$2:$F$208, "&lt;"&amp;'EVALUATE(TRAIN)'!B17, 'DEPLOY(TRAIN)'!$E$2:$E$208, "=0")/COUNTIF('DEPLOY(TRAIN)'!$E$2:$E$208, "=0")</f>
        <v>0.65957446808510634</v>
      </c>
      <c r="E17">
        <f t="shared" si="0"/>
        <v>0.34042553191489366</v>
      </c>
      <c r="F17">
        <f>COUNTIFS('DEPLOY(TEST)'!$F$2:$F$208, "&gt;="&amp;'EVALUATE(TEST)'!B17, 'DEPLOY(TEST)'!$E$2:$E$208, "=1")/COUNTIF('DEPLOY(TEST)'!$E$2:$E$208, "=1")</f>
        <v>0.42857142857142855</v>
      </c>
    </row>
    <row r="18" spans="1:6" x14ac:dyDescent="0.3">
      <c r="B18">
        <f t="shared" si="1"/>
        <v>0.35649852399999993</v>
      </c>
      <c r="C18">
        <f>COUNTIFS('DEPLOY(TRAIN)'!$F$2:$F$208, "&gt;="&amp;'EVALUATE(TRAIN)'!B18, 'DEPLOY(TRAIN)'!$E$2:$E$208, "=1")/COUNTIF('DEPLOY(TRAIN)'!$F$2:$F$208, "&gt;="&amp;'EVALUATE(TRAIN)'!B18)</f>
        <v>0.60869565217391308</v>
      </c>
      <c r="D18">
        <f>COUNTIFS('DEPLOY(TRAIN)'!$F$2:$F$208, "&lt;"&amp;'EVALUATE(TRAIN)'!B18, 'DEPLOY(TRAIN)'!$E$2:$E$208, "=0")/COUNTIF('DEPLOY(TRAIN)'!$E$2:$E$208, "=0")</f>
        <v>0.74468085106382975</v>
      </c>
      <c r="E18">
        <f t="shared" si="0"/>
        <v>0.25531914893617025</v>
      </c>
      <c r="F18">
        <f>COUNTIFS('DEPLOY(TEST)'!$F$2:$F$208, "&gt;="&amp;'EVALUATE(TEST)'!B18, 'DEPLOY(TEST)'!$E$2:$E$208, "=1")/COUNTIF('DEPLOY(TEST)'!$E$2:$E$208, "=1")</f>
        <v>0.35714285714285715</v>
      </c>
    </row>
    <row r="19" spans="1:6" x14ac:dyDescent="0.3">
      <c r="B19">
        <f t="shared" si="1"/>
        <v>0.40649852399999992</v>
      </c>
      <c r="C19">
        <f>COUNTIFS('DEPLOY(TRAIN)'!$F$2:$F$208, "&gt;="&amp;'EVALUATE(TRAIN)'!B19, 'DEPLOY(TRAIN)'!$E$2:$E$208, "=1")/COUNTIF('DEPLOY(TRAIN)'!$F$2:$F$208, "&gt;="&amp;'EVALUATE(TRAIN)'!B19)</f>
        <v>0.67948717948717952</v>
      </c>
      <c r="D19">
        <f>COUNTIFS('DEPLOY(TRAIN)'!$F$2:$F$208, "&lt;"&amp;'EVALUATE(TRAIN)'!B19, 'DEPLOY(TRAIN)'!$E$2:$E$208, "=0")/COUNTIF('DEPLOY(TRAIN)'!$E$2:$E$208, "=0")</f>
        <v>0.82269503546099287</v>
      </c>
      <c r="E19">
        <f t="shared" si="0"/>
        <v>0.17730496453900713</v>
      </c>
      <c r="F19">
        <f>COUNTIFS('DEPLOY(TEST)'!$F$2:$F$208, "&gt;="&amp;'EVALUATE(TEST)'!B19, 'DEPLOY(TEST)'!$E$2:$E$208, "=1")/COUNTIF('DEPLOY(TEST)'!$E$2:$E$208, "=1")</f>
        <v>0.25</v>
      </c>
    </row>
    <row r="20" spans="1:6" x14ac:dyDescent="0.3">
      <c r="B20">
        <f t="shared" si="1"/>
        <v>0.45649852399999991</v>
      </c>
      <c r="C20">
        <f>COUNTIFS('DEPLOY(TRAIN)'!$F$2:$F$208, "&gt;="&amp;'EVALUATE(TRAIN)'!B20, 'DEPLOY(TRAIN)'!$E$2:$E$208, "=1")/COUNTIF('DEPLOY(TRAIN)'!$F$2:$F$208, "&gt;="&amp;'EVALUATE(TRAIN)'!B20)</f>
        <v>0.74603174603174605</v>
      </c>
      <c r="D20">
        <f>COUNTIFS('DEPLOY(TRAIN)'!$F$2:$F$208, "&lt;"&amp;'EVALUATE(TRAIN)'!B20, 'DEPLOY(TRAIN)'!$E$2:$E$208, "=0")/COUNTIF('DEPLOY(TRAIN)'!$E$2:$E$208, "=0")</f>
        <v>0.88652482269503541</v>
      </c>
      <c r="E20">
        <f t="shared" si="0"/>
        <v>0.11347517730496459</v>
      </c>
      <c r="F20">
        <f>COUNTIFS('DEPLOY(TEST)'!$F$2:$F$208, "&gt;="&amp;'EVALUATE(TEST)'!B20, 'DEPLOY(TEST)'!$E$2:$E$208, "=1")/COUNTIF('DEPLOY(TEST)'!$E$2:$E$208, "=1")</f>
        <v>0.25</v>
      </c>
    </row>
    <row r="21" spans="1:6" x14ac:dyDescent="0.3">
      <c r="B21">
        <f t="shared" si="1"/>
        <v>0.50649852399999995</v>
      </c>
      <c r="C21">
        <f>COUNTIFS('DEPLOY(TRAIN)'!$F$2:$F$208, "&gt;="&amp;'EVALUATE(TRAIN)'!B21, 'DEPLOY(TRAIN)'!$E$2:$E$208, "=1")/COUNTIF('DEPLOY(TRAIN)'!$F$2:$F$208, "&gt;="&amp;'EVALUATE(TRAIN)'!B21)</f>
        <v>0.77966101694915257</v>
      </c>
      <c r="D21">
        <f>COUNTIFS('DEPLOY(TRAIN)'!$F$2:$F$208, "&lt;"&amp;'EVALUATE(TRAIN)'!B21, 'DEPLOY(TRAIN)'!$E$2:$E$208, "=0")/COUNTIF('DEPLOY(TRAIN)'!$E$2:$E$208, "=0")</f>
        <v>0.90780141843971629</v>
      </c>
      <c r="E21">
        <f t="shared" si="0"/>
        <v>9.219858156028371E-2</v>
      </c>
      <c r="F21">
        <f>COUNTIFS('DEPLOY(TEST)'!$F$2:$F$208, "&gt;="&amp;'EVALUATE(TEST)'!B21, 'DEPLOY(TEST)'!$E$2:$E$208, "=1")/COUNTIF('DEPLOY(TEST)'!$E$2:$E$208, "=1")</f>
        <v>0.17857142857142858</v>
      </c>
    </row>
    <row r="22" spans="1:6" x14ac:dyDescent="0.3">
      <c r="B22">
        <f t="shared" si="1"/>
        <v>0.55649852399999999</v>
      </c>
      <c r="C22">
        <f>COUNTIFS('DEPLOY(TRAIN)'!$F$2:$F$208, "&gt;="&amp;'EVALUATE(TRAIN)'!B22, 'DEPLOY(TRAIN)'!$E$2:$E$208, "=1")/COUNTIF('DEPLOY(TRAIN)'!$F$2:$F$208, "&gt;="&amp;'EVALUATE(TRAIN)'!B22)</f>
        <v>0.79629629629629628</v>
      </c>
      <c r="D22">
        <f>COUNTIFS('DEPLOY(TRAIN)'!$F$2:$F$208, "&lt;"&amp;'EVALUATE(TRAIN)'!B22, 'DEPLOY(TRAIN)'!$E$2:$E$208, "=0")/COUNTIF('DEPLOY(TRAIN)'!$E$2:$E$208, "=0")</f>
        <v>0.92198581560283688</v>
      </c>
      <c r="E22">
        <f t="shared" si="0"/>
        <v>7.8014184397163122E-2</v>
      </c>
      <c r="F22">
        <f>COUNTIFS('DEPLOY(TEST)'!$F$2:$F$208, "&gt;="&amp;'EVALUATE(TEST)'!B22, 'DEPLOY(TEST)'!$E$2:$E$208, "=1")/COUNTIF('DEPLOY(TEST)'!$E$2:$E$208, "=1")</f>
        <v>0.14285714285714285</v>
      </c>
    </row>
    <row r="23" spans="1:6" x14ac:dyDescent="0.3">
      <c r="B23">
        <f t="shared" si="1"/>
        <v>0.60649852400000004</v>
      </c>
      <c r="C23">
        <f>COUNTIFS('DEPLOY(TRAIN)'!$F$2:$F$208, "&gt;="&amp;'EVALUATE(TRAIN)'!B23, 'DEPLOY(TRAIN)'!$E$2:$E$208, "=1")/COUNTIF('DEPLOY(TRAIN)'!$F$2:$F$208, "&gt;="&amp;'EVALUATE(TRAIN)'!B23)</f>
        <v>0.82051282051282048</v>
      </c>
      <c r="D23">
        <f>COUNTIFS('DEPLOY(TRAIN)'!$F$2:$F$208, "&lt;"&amp;'EVALUATE(TRAIN)'!B23, 'DEPLOY(TRAIN)'!$E$2:$E$208, "=0")/COUNTIF('DEPLOY(TRAIN)'!$E$2:$E$208, "=0")</f>
        <v>0.95035460992907805</v>
      </c>
      <c r="E23">
        <f t="shared" si="0"/>
        <v>4.9645390070921946E-2</v>
      </c>
      <c r="F23">
        <f>COUNTIFS('DEPLOY(TEST)'!$F$2:$F$208, "&gt;="&amp;'EVALUATE(TEST)'!B23, 'DEPLOY(TEST)'!$E$2:$E$208, "=1")/COUNTIF('DEPLOY(TEST)'!$E$2:$E$208, "=1")</f>
        <v>0.10714285714285714</v>
      </c>
    </row>
    <row r="24" spans="1:6" x14ac:dyDescent="0.3">
      <c r="B24">
        <f t="shared" si="1"/>
        <v>0.65649852400000008</v>
      </c>
      <c r="C24">
        <f>COUNTIFS('DEPLOY(TRAIN)'!$F$2:$F$208, "&gt;="&amp;'EVALUATE(TRAIN)'!B24, 'DEPLOY(TRAIN)'!$E$2:$E$208, "=1")/COUNTIF('DEPLOY(TRAIN)'!$F$2:$F$208, "&gt;="&amp;'EVALUATE(TRAIN)'!B24)</f>
        <v>0.86206896551724133</v>
      </c>
      <c r="D24">
        <f>COUNTIFS('DEPLOY(TRAIN)'!$F$2:$F$208, "&lt;"&amp;'EVALUATE(TRAIN)'!B24, 'DEPLOY(TRAIN)'!$E$2:$E$208, "=0")/COUNTIF('DEPLOY(TRAIN)'!$E$2:$E$208, "=0")</f>
        <v>0.97163120567375882</v>
      </c>
      <c r="E24">
        <f t="shared" si="0"/>
        <v>2.8368794326241176E-2</v>
      </c>
      <c r="F24">
        <f>COUNTIFS('DEPLOY(TEST)'!$F$2:$F$208, "&gt;="&amp;'EVALUATE(TEST)'!B24, 'DEPLOY(TEST)'!$E$2:$E$208, "=1")/COUNTIF('DEPLOY(TEST)'!$E$2:$E$208, "=1")</f>
        <v>7.1428571428571425E-2</v>
      </c>
    </row>
    <row r="25" spans="1:6" x14ac:dyDescent="0.3">
      <c r="B25">
        <f t="shared" si="1"/>
        <v>0.70649852400000013</v>
      </c>
      <c r="C25">
        <f>COUNTIFS('DEPLOY(TRAIN)'!$F$2:$F$208, "&gt;="&amp;'EVALUATE(TRAIN)'!B25, 'DEPLOY(TRAIN)'!$E$2:$E$208, "=1")/COUNTIF('DEPLOY(TRAIN)'!$F$2:$F$208, "&gt;="&amp;'EVALUATE(TRAIN)'!B25)</f>
        <v>0.82608695652173914</v>
      </c>
      <c r="D25">
        <f>COUNTIFS('DEPLOY(TRAIN)'!$F$2:$F$208, "&lt;"&amp;'EVALUATE(TRAIN)'!B25, 'DEPLOY(TRAIN)'!$E$2:$E$208, "=0")/COUNTIF('DEPLOY(TRAIN)'!$E$2:$E$208, "=0")</f>
        <v>0.97163120567375882</v>
      </c>
      <c r="E25">
        <f t="shared" si="0"/>
        <v>2.8368794326241176E-2</v>
      </c>
      <c r="F25">
        <f>COUNTIFS('DEPLOY(TEST)'!$F$2:$F$208, "&gt;="&amp;'EVALUATE(TEST)'!B25, 'DEPLOY(TEST)'!$E$2:$E$208, "=1")/COUNTIF('DEPLOY(TEST)'!$E$2:$E$208, "=1")</f>
        <v>3.5714285714285712E-2</v>
      </c>
    </row>
    <row r="26" spans="1:6" x14ac:dyDescent="0.3">
      <c r="A26" s="27"/>
      <c r="B26" s="27">
        <f t="shared" si="1"/>
        <v>0.75649852400000017</v>
      </c>
      <c r="C26" s="27">
        <f>COUNTIFS('DEPLOY(TRAIN)'!$F$2:$F$208, "&gt;="&amp;'EVALUATE(TRAIN)'!B26, 'DEPLOY(TRAIN)'!$E$2:$E$208, "=1")/COUNTIF('DEPLOY(TRAIN)'!$F$2:$F$208, "&gt;="&amp;'EVALUATE(TRAIN)'!B26)</f>
        <v>0.93333333333333335</v>
      </c>
      <c r="D26" s="27">
        <f>COUNTIFS('DEPLOY(TRAIN)'!$F$2:$F$208, "&lt;"&amp;'EVALUATE(TRAIN)'!B26, 'DEPLOY(TRAIN)'!$E$2:$E$208, "=0")/COUNTIF('DEPLOY(TRAIN)'!$E$2:$E$208, "=0")</f>
        <v>0.99290780141843971</v>
      </c>
      <c r="E26" s="27">
        <f t="shared" si="0"/>
        <v>7.0921985815602939E-3</v>
      </c>
      <c r="F26" s="27">
        <f>COUNTIFS('DEPLOY(TEST)'!$F$2:$F$208, "&gt;="&amp;'EVALUATE(TEST)'!B26, 'DEPLOY(TEST)'!$E$2:$E$208, "=1")/COUNTIF('DEPLOY(TEST)'!$E$2:$E$208, "=1")</f>
        <v>3.5714285714285712E-2</v>
      </c>
    </row>
    <row r="27" spans="1:6" x14ac:dyDescent="0.3">
      <c r="B27" s="26">
        <f t="shared" si="1"/>
        <v>0.80649852400000022</v>
      </c>
      <c r="C27" s="26">
        <f>COUNTIFS('DEPLOY(TRAIN)'!$F$2:$F$208, "&gt;="&amp;'EVALUATE(TRAIN)'!B27, 'DEPLOY(TRAIN)'!$E$2:$E$208, "=1")/COUNTIF('DEPLOY(TRAIN)'!$F$2:$F$208, "&gt;="&amp;'EVALUATE(TRAIN)'!B27)</f>
        <v>1</v>
      </c>
      <c r="D27" s="26">
        <f>COUNTIFS('DEPLOY(TRAIN)'!$F$2:$F$208, "&lt;"&amp;'EVALUATE(TRAIN)'!B27, 'DEPLOY(TRAIN)'!$E$2:$E$208, "=0")/COUNTIF('DEPLOY(TRAIN)'!$E$2:$E$208, "=0")</f>
        <v>1</v>
      </c>
      <c r="E27" s="26">
        <f t="shared" si="0"/>
        <v>0</v>
      </c>
      <c r="F27" s="26">
        <f>COUNTIFS('DEPLOY(TEST)'!$F$2:$F$208, "&gt;="&amp;'EVALUATE(TEST)'!B27, 'DEPLOY(TEST)'!$E$2:$E$208, "=1")/COUNTIF('DEPLOY(TEST)'!$E$2:$E$208, "=1")</f>
        <v>3.5714285714285712E-2</v>
      </c>
    </row>
    <row r="28" spans="1:6" x14ac:dyDescent="0.3">
      <c r="B28">
        <f t="shared" si="1"/>
        <v>0.85649852400000026</v>
      </c>
      <c r="C28">
        <f>COUNTIFS('DEPLOY(TRAIN)'!$F$2:$F$208, "&gt;="&amp;'EVALUATE(TRAIN)'!B28, 'DEPLOY(TRAIN)'!$E$2:$E$208, "=1")/COUNTIF('DEPLOY(TRAIN)'!$F$2:$F$208, "&gt;="&amp;'EVALUATE(TRAIN)'!B28)</f>
        <v>1</v>
      </c>
      <c r="D28">
        <f>COUNTIFS('DEPLOY(TRAIN)'!$F$2:$F$208, "&lt;"&amp;'EVALUATE(TRAIN)'!B28, 'DEPLOY(TRAIN)'!$E$2:$E$208, "=0")/COUNTIF('DEPLOY(TRAIN)'!$E$2:$E$208, "=0")</f>
        <v>1</v>
      </c>
      <c r="E28">
        <f t="shared" si="0"/>
        <v>0</v>
      </c>
      <c r="F28">
        <f>COUNTIFS('DEPLOY(TEST)'!$F$2:$F$208, "&gt;="&amp;'EVALUATE(TEST)'!B28, 'DEPLOY(TEST)'!$E$2:$E$208, "=1")/COUNTIF('DEPLOY(TEST)'!$E$2:$E$208, "=1")</f>
        <v>3.5714285714285712E-2</v>
      </c>
    </row>
    <row r="29" spans="1:6" x14ac:dyDescent="0.3">
      <c r="B29">
        <f t="shared" si="1"/>
        <v>0.90649852400000031</v>
      </c>
      <c r="C29">
        <f>COUNTIFS('DEPLOY(TRAIN)'!$F$2:$F$208, "&gt;="&amp;'EVALUATE(TRAIN)'!B29, 'DEPLOY(TRAIN)'!$E$2:$E$208, "=1")/COUNTIF('DEPLOY(TRAIN)'!$F$2:$F$208, "&gt;="&amp;'EVALUATE(TRAIN)'!B29)</f>
        <v>1</v>
      </c>
      <c r="D29">
        <f>COUNTIFS('DEPLOY(TRAIN)'!$F$2:$F$208, "&lt;"&amp;'EVALUATE(TRAIN)'!B29, 'DEPLOY(TRAIN)'!$E$2:$E$208, "=0")/COUNTIF('DEPLOY(TRAIN)'!$E$2:$E$208, "=0")</f>
        <v>1</v>
      </c>
      <c r="E29">
        <f t="shared" si="0"/>
        <v>0</v>
      </c>
      <c r="F29">
        <f>COUNTIFS('DEPLOY(TEST)'!$F$2:$F$208, "&gt;="&amp;'EVALUATE(TEST)'!B29, 'DEPLOY(TEST)'!$E$2:$E$208, "=1")/COUNTIF('DEPLOY(TEST)'!$E$2:$E$208, "=1")</f>
        <v>3.5714285714285712E-2</v>
      </c>
    </row>
    <row r="30" spans="1:6" x14ac:dyDescent="0.3">
      <c r="B30">
        <f t="shared" si="1"/>
        <v>0.95649852400000035</v>
      </c>
      <c r="C30">
        <f>COUNTIFS('DEPLOY(TRAIN)'!$F$2:$F$208, "&gt;="&amp;'EVALUATE(TRAIN)'!B30, 'DEPLOY(TRAIN)'!$E$2:$E$208, "=1")/COUNTIF('DEPLOY(TRAIN)'!$F$2:$F$208, "&gt;="&amp;'EVALUATE(TRAIN)'!B30)</f>
        <v>1</v>
      </c>
      <c r="D30">
        <f>COUNTIFS('DEPLOY(TRAIN)'!$F$2:$F$208, "&lt;"&amp;'EVALUATE(TRAIN)'!B30, 'DEPLOY(TRAIN)'!$E$2:$E$208, "=0")/COUNTIF('DEPLOY(TRAIN)'!$E$2:$E$208, "=0")</f>
        <v>1</v>
      </c>
      <c r="E30">
        <f t="shared" si="0"/>
        <v>0</v>
      </c>
      <c r="F30">
        <f>COUNTIFS('DEPLOY(TEST)'!$F$2:$F$208, "&gt;="&amp;'EVALUATE(TEST)'!B30, 'DEPLOY(TEST)'!$E$2:$E$208, "=1")/COUNTIF('DEPLOY(TEST)'!$E$2:$E$208, "=1")</f>
        <v>3.5714285714285712E-2</v>
      </c>
    </row>
    <row r="31" spans="1:6" x14ac:dyDescent="0.3">
      <c r="B31">
        <f t="shared" si="1"/>
        <v>1.0064985240000004</v>
      </c>
      <c r="C31">
        <f>COUNTIFS('DEPLOY(TRAIN)'!$F$2:$F$208, "&gt;="&amp;'EVALUATE(TRAIN)'!B31, 'DEPLOY(TRAIN)'!$E$2:$E$208, "=1")/COUNTIF('DEPLOY(TRAIN)'!$F$2:$F$208, "&gt;="&amp;'EVALUATE(TRAIN)'!B31)</f>
        <v>1</v>
      </c>
      <c r="D31">
        <f>COUNTIFS('DEPLOY(TRAIN)'!$F$2:$F$208, "&lt;"&amp;'EVALUATE(TRAIN)'!B31, 'DEPLOY(TRAIN)'!$E$2:$E$208, "=0")/COUNTIF('DEPLOY(TRAIN)'!$E$2:$E$208, "=0")</f>
        <v>1</v>
      </c>
      <c r="E31">
        <f t="shared" si="0"/>
        <v>0</v>
      </c>
      <c r="F31">
        <f>COUNTIFS('DEPLOY(TEST)'!$F$2:$F$208, "&gt;="&amp;'EVALUATE(TEST)'!B31, 'DEPLOY(TEST)'!$E$2:$E$208, "=1")/COUNTIF('DEPLOY(TEST)'!$E$2:$E$208, "=1")</f>
        <v>3.5714285714285712E-2</v>
      </c>
    </row>
    <row r="32" spans="1:6" x14ac:dyDescent="0.3">
      <c r="B32">
        <f t="shared" si="1"/>
        <v>1.0564985240000004</v>
      </c>
      <c r="C32">
        <f>COUNTIFS('DEPLOY(TRAIN)'!$F$2:$F$208, "&gt;="&amp;'EVALUATE(TRAIN)'!B32, 'DEPLOY(TRAIN)'!$E$2:$E$208, "=1")/COUNTIF('DEPLOY(TRAIN)'!$F$2:$F$208, "&gt;="&amp;'EVALUATE(TRAIN)'!B32)</f>
        <v>1</v>
      </c>
      <c r="D32">
        <f>COUNTIFS('DEPLOY(TRAIN)'!$F$2:$F$208, "&lt;"&amp;'EVALUATE(TRAIN)'!B32, 'DEPLOY(TRAIN)'!$E$2:$E$208, "=0")/COUNTIF('DEPLOY(TRAIN)'!$E$2:$E$208, "=0")</f>
        <v>1</v>
      </c>
      <c r="E32">
        <f t="shared" si="0"/>
        <v>0</v>
      </c>
      <c r="F32">
        <f>COUNTIFS('DEPLOY(TEST)'!$F$2:$F$208, "&gt;="&amp;'EVALUATE(TEST)'!B32, 'DEPLOY(TEST)'!$E$2:$E$208, "=1")/COUNTIF('DEPLOY(TEST)'!$E$2:$E$208, "=1")</f>
        <v>3.5714285714285712E-2</v>
      </c>
    </row>
    <row r="33" spans="2:6" x14ac:dyDescent="0.3">
      <c r="B33">
        <f t="shared" si="1"/>
        <v>1.1064985240000005</v>
      </c>
      <c r="C33">
        <f>COUNTIFS('DEPLOY(TRAIN)'!$F$2:$F$208, "&gt;="&amp;'EVALUATE(TRAIN)'!B33, 'DEPLOY(TRAIN)'!$E$2:$E$208, "=1")/COUNTIF('DEPLOY(TRAIN)'!$F$2:$F$208, "&gt;="&amp;'EVALUATE(TRAIN)'!B33)</f>
        <v>1</v>
      </c>
      <c r="D33">
        <f>COUNTIFS('DEPLOY(TRAIN)'!$F$2:$F$208, "&lt;"&amp;'EVALUATE(TRAIN)'!B33, 'DEPLOY(TRAIN)'!$E$2:$E$208, "=0")/COUNTIF('DEPLOY(TRAIN)'!$E$2:$E$208, "=0")</f>
        <v>1</v>
      </c>
      <c r="E33">
        <f t="shared" si="0"/>
        <v>0</v>
      </c>
      <c r="F33">
        <f>COUNTIFS('DEPLOY(TEST)'!$F$2:$F$208, "&gt;="&amp;'EVALUATE(TEST)'!B33, 'DEPLOY(TEST)'!$E$2:$E$208, "=1")/COUNTIF('DEPLOY(TEST)'!$E$2:$E$208, "=1")</f>
        <v>3.5714285714285712E-2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76F4-F839-4F50-81D3-75BE2446CBB9}">
  <dimension ref="A1:P35"/>
  <sheetViews>
    <sheetView zoomScale="86" zoomScaleNormal="100" workbookViewId="0">
      <selection activeCell="B14" sqref="B14"/>
    </sheetView>
  </sheetViews>
  <sheetFormatPr defaultRowHeight="14.4" x14ac:dyDescent="0.3"/>
  <cols>
    <col min="1" max="1" width="14.44140625" bestFit="1" customWidth="1"/>
    <col min="2" max="2" width="41.21875" bestFit="1" customWidth="1"/>
    <col min="3" max="3" width="19" customWidth="1"/>
    <col min="4" max="4" width="28.21875" bestFit="1" customWidth="1"/>
    <col min="5" max="5" width="29.6640625" bestFit="1" customWidth="1"/>
    <col min="6" max="6" width="33.6640625" bestFit="1" customWidth="1"/>
    <col min="8" max="8" width="14" bestFit="1" customWidth="1"/>
    <col min="9" max="10" width="17" bestFit="1" customWidth="1"/>
  </cols>
  <sheetData>
    <row r="1" spans="1:11" x14ac:dyDescent="0.3">
      <c r="A1" s="7" t="s">
        <v>127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H1" s="7"/>
      <c r="I1" s="7" t="s">
        <v>134</v>
      </c>
    </row>
    <row r="2" spans="1:11" x14ac:dyDescent="0.3">
      <c r="A2">
        <f>MIN('DEPLOY(TEST)'!F2:F90)</f>
        <v>-0.15069325590081234</v>
      </c>
      <c r="B2">
        <v>-0.150693256</v>
      </c>
      <c r="C2">
        <f>COUNTIFS('DEPLOY(TEST)'!$F$2:$F$90, "&gt;="&amp;'EVALUATE(TEST)'!B2, 'DEPLOY(TEST)'!$E$2:$E$90, "=1")/COUNTIF('DEPLOY(TEST)'!$F$2:$F$90, "&gt;="&amp;'EVALUATE(TEST)'!B2)</f>
        <v>0.3146067415730337</v>
      </c>
      <c r="D2">
        <f>COUNTIFS('DEPLOY(TEST)'!$F$2:$F$90, "&lt;"&amp;'EVALUATE(TEST)'!B2, 'DEPLOY(TEST)'!$E$2:$E$90, "=0")/COUNTIF('DEPLOY(TEST)'!$E$2:$E$90, "=0")</f>
        <v>0</v>
      </c>
      <c r="E2">
        <f>1-D2</f>
        <v>1</v>
      </c>
      <c r="F2">
        <f>COUNTIFS('DEPLOY(TEST)'!$F$2:$F$90, "&gt;="&amp;'EVALUATE(TEST)'!B2, 'DEPLOY(TEST)'!$E$2:$E$90, "=1")/COUNTIF('DEPLOY(TEST)'!$E$2:$E$90, "=1")</f>
        <v>1</v>
      </c>
      <c r="I2" t="s">
        <v>151</v>
      </c>
      <c r="J2" t="s">
        <v>152</v>
      </c>
      <c r="K2" t="s">
        <v>144</v>
      </c>
    </row>
    <row r="3" spans="1:11" x14ac:dyDescent="0.3">
      <c r="B3">
        <f>B2+0.05</f>
        <v>-0.10069325599999999</v>
      </c>
      <c r="C3">
        <f>COUNTIFS('DEPLOY(TEST)'!$F$2:$F$90, "&gt;="&amp;'EVALUATE(TEST)'!B3, 'DEPLOY(TEST)'!$E$2:$E$90, "=1")/COUNTIF('DEPLOY(TEST)'!$F$2:$F$90, "&gt;="&amp;'EVALUATE(TEST)'!B3)</f>
        <v>0.31818181818181818</v>
      </c>
      <c r="D3">
        <f>COUNTIFS('DEPLOY(TEST)'!$F$2:$F$90, "&lt;"&amp;'EVALUATE(TEST)'!B3, 'DEPLOY(TEST)'!$E$2:$E$90, "=0")/COUNTIF('DEPLOY(TEST)'!$E$2:$E$90, "=0")</f>
        <v>1.6393442622950821E-2</v>
      </c>
      <c r="E3">
        <f t="shared" ref="E3:E35" si="0">1-D3</f>
        <v>0.98360655737704916</v>
      </c>
      <c r="F3">
        <f>COUNTIFS('DEPLOY(TEST)'!$F$2:$F$90, "&gt;="&amp;'EVALUATE(TEST)'!B3, 'DEPLOY(TEST)'!$E$2:$E$90, "=1")/COUNTIF('DEPLOY(TEST)'!$E$2:$E$90, "=1")</f>
        <v>1</v>
      </c>
      <c r="G3" t="s">
        <v>135</v>
      </c>
      <c r="H3" t="s">
        <v>146</v>
      </c>
      <c r="I3" t="s">
        <v>136</v>
      </c>
      <c r="J3" t="s">
        <v>137</v>
      </c>
      <c r="K3" t="s">
        <v>142</v>
      </c>
    </row>
    <row r="4" spans="1:11" x14ac:dyDescent="0.3">
      <c r="A4" s="7" t="s">
        <v>128</v>
      </c>
      <c r="B4">
        <f t="shared" ref="B4:B67" si="1">B3+0.05</f>
        <v>-5.0693255999999992E-2</v>
      </c>
      <c r="C4">
        <f>COUNTIFS('DEPLOY(TEST)'!$F$2:$F$90, "&gt;="&amp;'EVALUATE(TEST)'!B4, 'DEPLOY(TEST)'!$E$2:$E$90, "=1")/COUNTIF('DEPLOY(TEST)'!$F$2:$F$90, "&gt;="&amp;'EVALUATE(TEST)'!B4)</f>
        <v>0.34146341463414637</v>
      </c>
      <c r="D4">
        <f>COUNTIFS('DEPLOY(TEST)'!$F$2:$F$90, "&lt;"&amp;'EVALUATE(TEST)'!B4, 'DEPLOY(TEST)'!$E$2:$E$90, "=0")/COUNTIF('DEPLOY(TEST)'!$E$2:$E$90, "=0")</f>
        <v>0.11475409836065574</v>
      </c>
      <c r="E4">
        <f t="shared" si="0"/>
        <v>0.88524590163934425</v>
      </c>
      <c r="F4">
        <f>COUNTIFS('DEPLOY(TEST)'!$F$2:$F$90, "&gt;="&amp;'EVALUATE(TEST)'!B4, 'DEPLOY(TEST)'!$E$2:$E$90, "=1")/COUNTIF('DEPLOY(TEST)'!$E$2:$E$90, "=1")</f>
        <v>1</v>
      </c>
      <c r="H4" t="s">
        <v>147</v>
      </c>
      <c r="I4" t="s">
        <v>139</v>
      </c>
      <c r="J4" t="s">
        <v>138</v>
      </c>
      <c r="K4" t="s">
        <v>143</v>
      </c>
    </row>
    <row r="5" spans="1:11" x14ac:dyDescent="0.3">
      <c r="A5">
        <f>MAX('DEPLOY(TEST)'!F2:F90)</f>
        <v>1.4803381620770997</v>
      </c>
      <c r="B5">
        <f t="shared" si="1"/>
        <v>-6.9325599999998933E-4</v>
      </c>
      <c r="C5">
        <f>COUNTIFS('DEPLOY(TEST)'!$F$2:$F$90, "&gt;="&amp;'EVALUATE(TEST)'!B5, 'DEPLOY(TEST)'!$E$2:$E$90, "=1")/COUNTIF('DEPLOY(TEST)'!$F$2:$F$90, "&gt;="&amp;'EVALUATE(TEST)'!B5)</f>
        <v>0.37333333333333335</v>
      </c>
      <c r="D5">
        <f>COUNTIFS('DEPLOY(TEST)'!$F$2:$F$90, "&lt;"&amp;'EVALUATE(TEST)'!B5, 'DEPLOY(TEST)'!$E$2:$E$90, "=0")/COUNTIF('DEPLOY(TEST)'!$E$2:$E$90, "=0")</f>
        <v>0.22950819672131148</v>
      </c>
      <c r="E5">
        <f t="shared" si="0"/>
        <v>0.77049180327868849</v>
      </c>
      <c r="F5">
        <f>COUNTIFS('DEPLOY(TEST)'!$F$2:$F$90, "&gt;="&amp;'EVALUATE(TEST)'!B5, 'DEPLOY(TEST)'!$E$2:$E$90, "=1")/COUNTIF('DEPLOY(TEST)'!$E$2:$E$90, "=1")</f>
        <v>1</v>
      </c>
      <c r="H5" t="s">
        <v>144</v>
      </c>
      <c r="I5" t="s">
        <v>140</v>
      </c>
      <c r="J5" t="s">
        <v>141</v>
      </c>
      <c r="K5" t="s">
        <v>57</v>
      </c>
    </row>
    <row r="6" spans="1:11" x14ac:dyDescent="0.3">
      <c r="B6">
        <f t="shared" si="1"/>
        <v>4.9306744000000013E-2</v>
      </c>
      <c r="C6">
        <f>COUNTIFS('DEPLOY(TEST)'!$F$2:$F$90, "&gt;="&amp;'EVALUATE(TEST)'!B6, 'DEPLOY(TEST)'!$E$2:$E$90, "=1")/COUNTIF('DEPLOY(TEST)'!$F$2:$F$90, "&gt;="&amp;'EVALUATE(TEST)'!B6)</f>
        <v>0.4</v>
      </c>
      <c r="D6">
        <f>COUNTIFS('DEPLOY(TEST)'!$F$2:$F$90, "&lt;"&amp;'EVALUATE(TEST)'!B6, 'DEPLOY(TEST)'!$E$2:$E$90, "=0")/COUNTIF('DEPLOY(TEST)'!$E$2:$E$90, "=0")</f>
        <v>0.31147540983606559</v>
      </c>
      <c r="E6">
        <f t="shared" si="0"/>
        <v>0.68852459016393441</v>
      </c>
      <c r="F6">
        <f>COUNTIFS('DEPLOY(TEST)'!$F$2:$F$90, "&gt;="&amp;'EVALUATE(TEST)'!B6, 'DEPLOY(TEST)'!$E$2:$E$90, "=1")/COUNTIF('DEPLOY(TEST)'!$E$2:$E$90, "=1")</f>
        <v>1</v>
      </c>
    </row>
    <row r="7" spans="1:11" x14ac:dyDescent="0.3">
      <c r="B7">
        <f t="shared" si="1"/>
        <v>9.9306744000000016E-2</v>
      </c>
      <c r="C7">
        <f>COUNTIFS('DEPLOY(TEST)'!$F$2:$F$90, "&gt;="&amp;'EVALUATE(TEST)'!B7, 'DEPLOY(TEST)'!$E$2:$E$90, "=1")/COUNTIF('DEPLOY(TEST)'!$F$2:$F$90, "&gt;="&amp;'EVALUATE(TEST)'!B7)</f>
        <v>0.41791044776119401</v>
      </c>
      <c r="D7">
        <f>COUNTIFS('DEPLOY(TEST)'!$F$2:$F$90, "&lt;"&amp;'EVALUATE(TEST)'!B7, 'DEPLOY(TEST)'!$E$2:$E$90, "=0")/COUNTIF('DEPLOY(TEST)'!$E$2:$E$90, "=0")</f>
        <v>0.36065573770491804</v>
      </c>
      <c r="E7">
        <f t="shared" si="0"/>
        <v>0.63934426229508201</v>
      </c>
      <c r="F7">
        <f>COUNTIFS('DEPLOY(TEST)'!$F$2:$F$90, "&gt;="&amp;'EVALUATE(TEST)'!B7, 'DEPLOY(TEST)'!$E$2:$E$90, "=1")/COUNTIF('DEPLOY(TEST)'!$E$2:$E$90, "=1")</f>
        <v>1</v>
      </c>
    </row>
    <row r="8" spans="1:11" x14ac:dyDescent="0.3">
      <c r="B8">
        <f t="shared" si="1"/>
        <v>0.14930674400000002</v>
      </c>
      <c r="C8">
        <f>COUNTIFS('DEPLOY(TEST)'!$F$2:$F$90, "&gt;="&amp;'EVALUATE(TEST)'!B8, 'DEPLOY(TEST)'!$E$2:$E$90, "=1")/COUNTIF('DEPLOY(TEST)'!$F$2:$F$90, "&gt;="&amp;'EVALUATE(TEST)'!B8)</f>
        <v>0.45161290322580644</v>
      </c>
      <c r="D8">
        <f>COUNTIFS('DEPLOY(TEST)'!$F$2:$F$90, "&lt;"&amp;'EVALUATE(TEST)'!B8, 'DEPLOY(TEST)'!$E$2:$E$90, "=0")/COUNTIF('DEPLOY(TEST)'!$E$2:$E$90, "=0")</f>
        <v>0.44262295081967212</v>
      </c>
      <c r="E8">
        <f t="shared" si="0"/>
        <v>0.55737704918032782</v>
      </c>
      <c r="F8">
        <f>COUNTIFS('DEPLOY(TEST)'!$F$2:$F$90, "&gt;="&amp;'EVALUATE(TEST)'!B8, 'DEPLOY(TEST)'!$E$2:$E$90, "=1")/COUNTIF('DEPLOY(TEST)'!$E$2:$E$90, "=1")</f>
        <v>1</v>
      </c>
    </row>
    <row r="9" spans="1:11" x14ac:dyDescent="0.3">
      <c r="B9">
        <f t="shared" si="1"/>
        <v>0.19930674400000004</v>
      </c>
      <c r="C9">
        <f>COUNTIFS('DEPLOY(TEST)'!$F$2:$F$90, "&gt;="&amp;'EVALUATE(TEST)'!B9, 'DEPLOY(TEST)'!$E$2:$E$90, "=1")/COUNTIF('DEPLOY(TEST)'!$F$2:$F$90, "&gt;="&amp;'EVALUATE(TEST)'!B9)</f>
        <v>0.49122807017543857</v>
      </c>
      <c r="D9">
        <f>COUNTIFS('DEPLOY(TEST)'!$F$2:$F$90, "&lt;"&amp;'EVALUATE(TEST)'!B9, 'DEPLOY(TEST)'!$E$2:$E$90, "=0")/COUNTIF('DEPLOY(TEST)'!$E$2:$E$90, "=0")</f>
        <v>0.52459016393442626</v>
      </c>
      <c r="E9">
        <f t="shared" si="0"/>
        <v>0.47540983606557374</v>
      </c>
      <c r="F9">
        <f>COUNTIFS('DEPLOY(TEST)'!$F$2:$F$90, "&gt;="&amp;'EVALUATE(TEST)'!B9, 'DEPLOY(TEST)'!$E$2:$E$90, "=1")/COUNTIF('DEPLOY(TEST)'!$E$2:$E$90, "=1")</f>
        <v>1</v>
      </c>
    </row>
    <row r="10" spans="1:11" x14ac:dyDescent="0.3">
      <c r="B10">
        <f t="shared" si="1"/>
        <v>0.24930674400000002</v>
      </c>
      <c r="C10">
        <f>COUNTIFS('DEPLOY(TEST)'!$F$2:$F$90, "&gt;="&amp;'EVALUATE(TEST)'!B10, 'DEPLOY(TEST)'!$E$2:$E$90, "=1")/COUNTIF('DEPLOY(TEST)'!$F$2:$F$90, "&gt;="&amp;'EVALUATE(TEST)'!B10)</f>
        <v>0.52083333333333337</v>
      </c>
      <c r="D10">
        <f>COUNTIFS('DEPLOY(TEST)'!$F$2:$F$90, "&lt;"&amp;'EVALUATE(TEST)'!B10, 'DEPLOY(TEST)'!$E$2:$E$90, "=0")/COUNTIF('DEPLOY(TEST)'!$E$2:$E$90, "=0")</f>
        <v>0.62295081967213117</v>
      </c>
      <c r="E10">
        <f t="shared" si="0"/>
        <v>0.37704918032786883</v>
      </c>
      <c r="F10">
        <f>COUNTIFS('DEPLOY(TEST)'!$F$2:$F$90, "&gt;="&amp;'EVALUATE(TEST)'!B10, 'DEPLOY(TEST)'!$E$2:$E$90, "=1")/COUNTIF('DEPLOY(TEST)'!$E$2:$E$90, "=1")</f>
        <v>0.8928571428571429</v>
      </c>
    </row>
    <row r="11" spans="1:11" x14ac:dyDescent="0.3">
      <c r="B11">
        <f t="shared" si="1"/>
        <v>0.29930674400000001</v>
      </c>
      <c r="C11">
        <f>COUNTIFS('DEPLOY(TEST)'!$F$2:$F$90, "&gt;="&amp;'EVALUATE(TEST)'!B11, 'DEPLOY(TEST)'!$E$2:$E$90, "=1")/COUNTIF('DEPLOY(TEST)'!$F$2:$F$90, "&gt;="&amp;'EVALUATE(TEST)'!B11)</f>
        <v>0.54761904761904767</v>
      </c>
      <c r="D11">
        <f>COUNTIFS('DEPLOY(TEST)'!$F$2:$F$90, "&lt;"&amp;'EVALUATE(TEST)'!B11, 'DEPLOY(TEST)'!$E$2:$E$90, "=0")/COUNTIF('DEPLOY(TEST)'!$E$2:$E$90, "=0")</f>
        <v>0.68852459016393441</v>
      </c>
      <c r="E11">
        <f t="shared" si="0"/>
        <v>0.31147540983606559</v>
      </c>
      <c r="F11">
        <f>COUNTIFS('DEPLOY(TEST)'!$F$2:$F$90, "&gt;="&amp;'EVALUATE(TEST)'!B11, 'DEPLOY(TEST)'!$E$2:$E$90, "=1")/COUNTIF('DEPLOY(TEST)'!$E$2:$E$90, "=1")</f>
        <v>0.8214285714285714</v>
      </c>
    </row>
    <row r="12" spans="1:11" x14ac:dyDescent="0.3">
      <c r="B12">
        <f t="shared" si="1"/>
        <v>0.349306744</v>
      </c>
      <c r="C12">
        <f>COUNTIFS('DEPLOY(TEST)'!$F$2:$F$90, "&gt;="&amp;'EVALUATE(TEST)'!B12, 'DEPLOY(TEST)'!$E$2:$E$90, "=1")/COUNTIF('DEPLOY(TEST)'!$F$2:$F$90, "&gt;="&amp;'EVALUATE(TEST)'!B12)</f>
        <v>0.63888888888888884</v>
      </c>
      <c r="D12">
        <f>COUNTIFS('DEPLOY(TEST)'!$F$2:$F$90, "&lt;"&amp;'EVALUATE(TEST)'!B12, 'DEPLOY(TEST)'!$E$2:$E$90, "=0")/COUNTIF('DEPLOY(TEST)'!$E$2:$E$90, "=0")</f>
        <v>0.78688524590163933</v>
      </c>
      <c r="E12">
        <f t="shared" si="0"/>
        <v>0.21311475409836067</v>
      </c>
      <c r="F12">
        <f>COUNTIFS('DEPLOY(TEST)'!$F$2:$F$90, "&gt;="&amp;'EVALUATE(TEST)'!B12, 'DEPLOY(TEST)'!$E$2:$E$90, "=1")/COUNTIF('DEPLOY(TEST)'!$E$2:$E$90, "=1")</f>
        <v>0.8214285714285714</v>
      </c>
    </row>
    <row r="13" spans="1:11" x14ac:dyDescent="0.3">
      <c r="B13">
        <f t="shared" si="1"/>
        <v>0.39930674399999999</v>
      </c>
      <c r="C13">
        <f>COUNTIFS('DEPLOY(TEST)'!$F$2:$F$90, "&gt;="&amp;'EVALUATE(TEST)'!B13, 'DEPLOY(TEST)'!$E$2:$E$90, "=1")/COUNTIF('DEPLOY(TEST)'!$F$2:$F$90, "&gt;="&amp;'EVALUATE(TEST)'!B13)</f>
        <v>0.7</v>
      </c>
      <c r="D13">
        <f>COUNTIFS('DEPLOY(TEST)'!$F$2:$F$90, "&lt;"&amp;'EVALUATE(TEST)'!B13, 'DEPLOY(TEST)'!$E$2:$E$90, "=0")/COUNTIF('DEPLOY(TEST)'!$E$2:$E$90, "=0")</f>
        <v>0.85245901639344257</v>
      </c>
      <c r="E13">
        <f t="shared" si="0"/>
        <v>0.14754098360655743</v>
      </c>
      <c r="F13">
        <f>COUNTIFS('DEPLOY(TEST)'!$F$2:$F$90, "&gt;="&amp;'EVALUATE(TEST)'!B13, 'DEPLOY(TEST)'!$E$2:$E$90, "=1")/COUNTIF('DEPLOY(TEST)'!$E$2:$E$90, "=1")</f>
        <v>0.75</v>
      </c>
    </row>
    <row r="14" spans="1:11" x14ac:dyDescent="0.3">
      <c r="B14">
        <f t="shared" si="1"/>
        <v>0.44930674399999998</v>
      </c>
      <c r="C14">
        <f>COUNTIFS('DEPLOY(TEST)'!$F$2:$F$90, "&gt;="&amp;'EVALUATE(TEST)'!B14, 'DEPLOY(TEST)'!$E$2:$E$90, "=1")/COUNTIF('DEPLOY(TEST)'!$F$2:$F$90, "&gt;="&amp;'EVALUATE(TEST)'!B14)</f>
        <v>0.77272727272727271</v>
      </c>
      <c r="D14">
        <f>COUNTIFS('DEPLOY(TEST)'!$F$2:$F$90, "&lt;"&amp;'EVALUATE(TEST)'!B14, 'DEPLOY(TEST)'!$E$2:$E$90, "=0")/COUNTIF('DEPLOY(TEST)'!$E$2:$E$90, "=0")</f>
        <v>0.91803278688524592</v>
      </c>
      <c r="E14">
        <f t="shared" si="0"/>
        <v>8.1967213114754078E-2</v>
      </c>
      <c r="F14">
        <f>COUNTIFS('DEPLOY(TEST)'!$F$2:$F$90, "&gt;="&amp;'EVALUATE(TEST)'!B14, 'DEPLOY(TEST)'!$E$2:$E$90, "=1")/COUNTIF('DEPLOY(TEST)'!$E$2:$E$90, "=1")</f>
        <v>0.6071428571428571</v>
      </c>
    </row>
    <row r="15" spans="1:11" x14ac:dyDescent="0.3">
      <c r="B15">
        <f t="shared" si="1"/>
        <v>0.49930674399999997</v>
      </c>
      <c r="C15">
        <f>COUNTIFS('DEPLOY(TEST)'!$F$2:$F$90, "&gt;="&amp;'EVALUATE(TEST)'!B15, 'DEPLOY(TEST)'!$E$2:$E$90, "=1")/COUNTIF('DEPLOY(TEST)'!$F$2:$F$90, "&gt;="&amp;'EVALUATE(TEST)'!B15)</f>
        <v>0.80952380952380953</v>
      </c>
      <c r="D15">
        <f>COUNTIFS('DEPLOY(TEST)'!$F$2:$F$90, "&lt;"&amp;'EVALUATE(TEST)'!B15, 'DEPLOY(TEST)'!$E$2:$E$90, "=0")/COUNTIF('DEPLOY(TEST)'!$E$2:$E$90, "=0")</f>
        <v>0.93442622950819676</v>
      </c>
      <c r="E15">
        <f t="shared" si="0"/>
        <v>6.557377049180324E-2</v>
      </c>
      <c r="F15">
        <f>COUNTIFS('DEPLOY(TEST)'!$F$2:$F$90, "&gt;="&amp;'EVALUATE(TEST)'!B15, 'DEPLOY(TEST)'!$E$2:$E$90, "=1")/COUNTIF('DEPLOY(TEST)'!$E$2:$E$90, "=1")</f>
        <v>0.6071428571428571</v>
      </c>
    </row>
    <row r="16" spans="1:11" x14ac:dyDescent="0.3">
      <c r="B16">
        <f t="shared" si="1"/>
        <v>0.54930674400000001</v>
      </c>
      <c r="C16">
        <f>COUNTIFS('DEPLOY(TEST)'!$F$2:$F$90, "&gt;="&amp;'EVALUATE(TEST)'!B16, 'DEPLOY(TEST)'!$E$2:$E$90, "=1")/COUNTIF('DEPLOY(TEST)'!$F$2:$F$90, "&gt;="&amp;'EVALUATE(TEST)'!B16)</f>
        <v>0.875</v>
      </c>
      <c r="D16">
        <f>COUNTIFS('DEPLOY(TEST)'!$F$2:$F$90, "&lt;"&amp;'EVALUATE(TEST)'!B16, 'DEPLOY(TEST)'!$E$2:$E$90, "=0")/COUNTIF('DEPLOY(TEST)'!$E$2:$E$90, "=0")</f>
        <v>0.96721311475409832</v>
      </c>
      <c r="E16">
        <f t="shared" si="0"/>
        <v>3.2786885245901676E-2</v>
      </c>
      <c r="F16">
        <f>COUNTIFS('DEPLOY(TEST)'!$F$2:$F$90, "&gt;="&amp;'EVALUATE(TEST)'!B16, 'DEPLOY(TEST)'!$E$2:$E$90, "=1")/COUNTIF('DEPLOY(TEST)'!$E$2:$E$90, "=1")</f>
        <v>0.5</v>
      </c>
    </row>
    <row r="17" spans="1:16" x14ac:dyDescent="0.3">
      <c r="B17">
        <f t="shared" si="1"/>
        <v>0.59930674400000006</v>
      </c>
      <c r="C17">
        <f>COUNTIFS('DEPLOY(TEST)'!$F$2:$F$90, "&gt;="&amp;'EVALUATE(TEST)'!B17, 'DEPLOY(TEST)'!$E$2:$E$90, "=1")/COUNTIF('DEPLOY(TEST)'!$F$2:$F$90, "&gt;="&amp;'EVALUATE(TEST)'!B17)</f>
        <v>0.92307692307692313</v>
      </c>
      <c r="D17">
        <f>COUNTIFS('DEPLOY(TEST)'!$F$2:$F$90, "&lt;"&amp;'EVALUATE(TEST)'!B17, 'DEPLOY(TEST)'!$E$2:$E$90, "=0")/COUNTIF('DEPLOY(TEST)'!$E$2:$E$90, "=0")</f>
        <v>0.98360655737704916</v>
      </c>
      <c r="E17">
        <f t="shared" si="0"/>
        <v>1.6393442622950838E-2</v>
      </c>
      <c r="F17">
        <f>COUNTIFS('DEPLOY(TEST)'!$F$2:$F$90, "&gt;="&amp;'EVALUATE(TEST)'!B17, 'DEPLOY(TEST)'!$E$2:$E$90, "=1")/COUNTIF('DEPLOY(TEST)'!$E$2:$E$90, "=1")</f>
        <v>0.42857142857142855</v>
      </c>
    </row>
    <row r="18" spans="1:16" x14ac:dyDescent="0.3">
      <c r="B18" s="26">
        <f t="shared" si="1"/>
        <v>0.6493067440000001</v>
      </c>
      <c r="C18" s="26">
        <f>COUNTIFS('DEPLOY(TEST)'!$F$2:$F$90, "&gt;="&amp;'EVALUATE(TEST)'!B18, 'DEPLOY(TEST)'!$E$2:$E$90, "=1")/COUNTIF('DEPLOY(TEST)'!$F$2:$F$90, "&gt;="&amp;'EVALUATE(TEST)'!B18)</f>
        <v>1</v>
      </c>
      <c r="D18" s="26">
        <f>COUNTIFS('DEPLOY(TEST)'!$F$2:$F$90, "&lt;"&amp;'EVALUATE(TEST)'!B18, 'DEPLOY(TEST)'!$E$2:$E$90, "=0")/COUNTIF('DEPLOY(TEST)'!$E$2:$E$90, "=0")</f>
        <v>1</v>
      </c>
      <c r="E18" s="26">
        <f t="shared" si="0"/>
        <v>0</v>
      </c>
      <c r="F18" s="26">
        <f>COUNTIFS('DEPLOY(TEST)'!$F$2:$F$90, "&gt;="&amp;'EVALUATE(TEST)'!B18, 'DEPLOY(TEST)'!$E$2:$E$90, "=1")/COUNTIF('DEPLOY(TEST)'!$E$2:$E$90, "=1")</f>
        <v>0.35714285714285715</v>
      </c>
      <c r="P18" t="s">
        <v>145</v>
      </c>
    </row>
    <row r="19" spans="1:16" x14ac:dyDescent="0.3">
      <c r="B19">
        <f t="shared" si="1"/>
        <v>0.69930674400000015</v>
      </c>
      <c r="C19">
        <f>COUNTIFS('DEPLOY(TEST)'!$F$2:$F$90, "&gt;="&amp;'EVALUATE(TEST)'!B19, 'DEPLOY(TEST)'!$E$2:$E$90, "=1")/COUNTIF('DEPLOY(TEST)'!$F$2:$F$90, "&gt;="&amp;'EVALUATE(TEST)'!B19)</f>
        <v>1</v>
      </c>
      <c r="D19">
        <f>COUNTIFS('DEPLOY(TEST)'!$F$2:$F$90, "&lt;"&amp;'EVALUATE(TEST)'!B19, 'DEPLOY(TEST)'!$E$2:$E$90, "=0")/COUNTIF('DEPLOY(TEST)'!$E$2:$E$90, "=0")</f>
        <v>1</v>
      </c>
      <c r="E19">
        <f t="shared" si="0"/>
        <v>0</v>
      </c>
      <c r="F19">
        <f>COUNTIFS('DEPLOY(TEST)'!$F$2:$F$90, "&gt;="&amp;'EVALUATE(TEST)'!B19, 'DEPLOY(TEST)'!$E$2:$E$90, "=1")/COUNTIF('DEPLOY(TEST)'!$E$2:$E$90, "=1")</f>
        <v>0.25</v>
      </c>
    </row>
    <row r="20" spans="1:16" x14ac:dyDescent="0.3">
      <c r="A20" s="28"/>
      <c r="B20" s="27">
        <f t="shared" si="1"/>
        <v>0.74930674400000019</v>
      </c>
      <c r="C20" s="27">
        <f>COUNTIFS('DEPLOY(TEST)'!$F$2:$F$90, "&gt;="&amp;'EVALUATE(TEST)'!B20, 'DEPLOY(TEST)'!$E$2:$E$90, "=1")/COUNTIF('DEPLOY(TEST)'!$F$2:$F$90, "&gt;="&amp;'EVALUATE(TEST)'!B20)</f>
        <v>1</v>
      </c>
      <c r="D20" s="27">
        <f>COUNTIFS('DEPLOY(TEST)'!$F$2:$F$90, "&lt;"&amp;'EVALUATE(TEST)'!B20, 'DEPLOY(TEST)'!$E$2:$E$90, "=0")/COUNTIF('DEPLOY(TEST)'!$E$2:$E$90, "=0")</f>
        <v>1</v>
      </c>
      <c r="E20" s="27">
        <f t="shared" si="0"/>
        <v>0</v>
      </c>
      <c r="F20" s="27">
        <f>COUNTIFS('DEPLOY(TEST)'!$F$2:$F$90, "&gt;="&amp;'EVALUATE(TEST)'!B20, 'DEPLOY(TEST)'!$E$2:$E$90, "=1")/COUNTIF('DEPLOY(TEST)'!$E$2:$E$90, "=1")</f>
        <v>0.25</v>
      </c>
    </row>
    <row r="21" spans="1:16" x14ac:dyDescent="0.3">
      <c r="B21">
        <f t="shared" si="1"/>
        <v>0.79930674400000024</v>
      </c>
      <c r="C21">
        <f>COUNTIFS('DEPLOY(TEST)'!$F$2:$F$90, "&gt;="&amp;'EVALUATE(TEST)'!B21, 'DEPLOY(TEST)'!$E$2:$E$90, "=1")/COUNTIF('DEPLOY(TEST)'!$F$2:$F$90, "&gt;="&amp;'EVALUATE(TEST)'!B21)</f>
        <v>1</v>
      </c>
      <c r="D21">
        <f>COUNTIFS('DEPLOY(TEST)'!$F$2:$F$90, "&lt;"&amp;'EVALUATE(TEST)'!B21, 'DEPLOY(TEST)'!$E$2:$E$90, "=0")/COUNTIF('DEPLOY(TEST)'!$E$2:$E$90, "=0")</f>
        <v>1</v>
      </c>
      <c r="E21">
        <f t="shared" si="0"/>
        <v>0</v>
      </c>
      <c r="F21">
        <f>COUNTIFS('DEPLOY(TEST)'!$F$2:$F$90, "&gt;="&amp;'EVALUATE(TEST)'!B21, 'DEPLOY(TEST)'!$E$2:$E$90, "=1")/COUNTIF('DEPLOY(TEST)'!$E$2:$E$90, "=1")</f>
        <v>0.17857142857142858</v>
      </c>
    </row>
    <row r="22" spans="1:16" x14ac:dyDescent="0.3">
      <c r="B22">
        <f t="shared" si="1"/>
        <v>0.84930674400000028</v>
      </c>
      <c r="C22">
        <f>COUNTIFS('DEPLOY(TEST)'!$F$2:$F$90, "&gt;="&amp;'EVALUATE(TEST)'!B22, 'DEPLOY(TEST)'!$E$2:$E$90, "=1")/COUNTIF('DEPLOY(TEST)'!$F$2:$F$90, "&gt;="&amp;'EVALUATE(TEST)'!B22)</f>
        <v>1</v>
      </c>
      <c r="D22">
        <f>COUNTIFS('DEPLOY(TEST)'!$F$2:$F$90, "&lt;"&amp;'EVALUATE(TEST)'!B22, 'DEPLOY(TEST)'!$E$2:$E$90, "=0")/COUNTIF('DEPLOY(TEST)'!$E$2:$E$90, "=0")</f>
        <v>1</v>
      </c>
      <c r="E22">
        <f t="shared" si="0"/>
        <v>0</v>
      </c>
      <c r="F22">
        <f>COUNTIFS('DEPLOY(TEST)'!$F$2:$F$90, "&gt;="&amp;'EVALUATE(TEST)'!B22, 'DEPLOY(TEST)'!$E$2:$E$90, "=1")/COUNTIF('DEPLOY(TEST)'!$E$2:$E$90, "=1")</f>
        <v>0.14285714285714285</v>
      </c>
    </row>
    <row r="23" spans="1:16" x14ac:dyDescent="0.3">
      <c r="B23">
        <f t="shared" si="1"/>
        <v>0.89930674400000032</v>
      </c>
      <c r="C23">
        <f>COUNTIFS('DEPLOY(TEST)'!$F$2:$F$90, "&gt;="&amp;'EVALUATE(TEST)'!B23, 'DEPLOY(TEST)'!$E$2:$E$90, "=1")/COUNTIF('DEPLOY(TEST)'!$F$2:$F$90, "&gt;="&amp;'EVALUATE(TEST)'!B23)</f>
        <v>1</v>
      </c>
      <c r="D23">
        <f>COUNTIFS('DEPLOY(TEST)'!$F$2:$F$90, "&lt;"&amp;'EVALUATE(TEST)'!B23, 'DEPLOY(TEST)'!$E$2:$E$90, "=0")/COUNTIF('DEPLOY(TEST)'!$E$2:$E$90, "=0")</f>
        <v>1</v>
      </c>
      <c r="E23">
        <f t="shared" si="0"/>
        <v>0</v>
      </c>
      <c r="F23">
        <f>COUNTIFS('DEPLOY(TEST)'!$F$2:$F$90, "&gt;="&amp;'EVALUATE(TEST)'!B23, 'DEPLOY(TEST)'!$E$2:$E$90, "=1")/COUNTIF('DEPLOY(TEST)'!$E$2:$E$90, "=1")</f>
        <v>0.10714285714285714</v>
      </c>
    </row>
    <row r="24" spans="1:16" x14ac:dyDescent="0.3">
      <c r="B24">
        <f t="shared" si="1"/>
        <v>0.94930674400000037</v>
      </c>
      <c r="C24">
        <f>COUNTIFS('DEPLOY(TEST)'!$F$2:$F$90, "&gt;="&amp;'EVALUATE(TEST)'!B24, 'DEPLOY(TEST)'!$E$2:$E$90, "=1")/COUNTIF('DEPLOY(TEST)'!$F$2:$F$90, "&gt;="&amp;'EVALUATE(TEST)'!B24)</f>
        <v>1</v>
      </c>
      <c r="D24">
        <f>COUNTIFS('DEPLOY(TEST)'!$F$2:$F$90, "&lt;"&amp;'EVALUATE(TEST)'!B24, 'DEPLOY(TEST)'!$E$2:$E$90, "=0")/COUNTIF('DEPLOY(TEST)'!$E$2:$E$90, "=0")</f>
        <v>1</v>
      </c>
      <c r="E24">
        <f t="shared" si="0"/>
        <v>0</v>
      </c>
      <c r="F24">
        <f>COUNTIFS('DEPLOY(TEST)'!$F$2:$F$90, "&gt;="&amp;'EVALUATE(TEST)'!B24, 'DEPLOY(TEST)'!$E$2:$E$90, "=1")/COUNTIF('DEPLOY(TEST)'!$E$2:$E$90, "=1")</f>
        <v>7.1428571428571425E-2</v>
      </c>
    </row>
    <row r="25" spans="1:16" x14ac:dyDescent="0.3">
      <c r="B25">
        <f t="shared" si="1"/>
        <v>0.99930674400000041</v>
      </c>
      <c r="C25">
        <f>COUNTIFS('DEPLOY(TEST)'!$F$2:$F$90, "&gt;="&amp;'EVALUATE(TEST)'!B25, 'DEPLOY(TEST)'!$E$2:$E$90, "=1")/COUNTIF('DEPLOY(TEST)'!$F$2:$F$90, "&gt;="&amp;'EVALUATE(TEST)'!B25)</f>
        <v>1</v>
      </c>
      <c r="D25">
        <f>COUNTIFS('DEPLOY(TEST)'!$F$2:$F$90, "&lt;"&amp;'EVALUATE(TEST)'!B25, 'DEPLOY(TEST)'!$E$2:$E$90, "=0")/COUNTIF('DEPLOY(TEST)'!$E$2:$E$90, "=0")</f>
        <v>1</v>
      </c>
      <c r="E25">
        <f t="shared" si="0"/>
        <v>0</v>
      </c>
      <c r="F25">
        <f>COUNTIFS('DEPLOY(TEST)'!$F$2:$F$90, "&gt;="&amp;'EVALUATE(TEST)'!B25, 'DEPLOY(TEST)'!$E$2:$E$90, "=1")/COUNTIF('DEPLOY(TEST)'!$E$2:$E$90, "=1")</f>
        <v>3.5714285714285712E-2</v>
      </c>
    </row>
    <row r="26" spans="1:16" x14ac:dyDescent="0.3">
      <c r="B26">
        <f t="shared" si="1"/>
        <v>1.0493067440000003</v>
      </c>
      <c r="C26">
        <f>COUNTIFS('DEPLOY(TEST)'!$F$2:$F$90, "&gt;="&amp;'EVALUATE(TEST)'!B26, 'DEPLOY(TEST)'!$E$2:$E$90, "=1")/COUNTIF('DEPLOY(TEST)'!$F$2:$F$90, "&gt;="&amp;'EVALUATE(TEST)'!B26)</f>
        <v>1</v>
      </c>
      <c r="D26">
        <f>COUNTIFS('DEPLOY(TEST)'!$F$2:$F$90, "&lt;"&amp;'EVALUATE(TEST)'!B26, 'DEPLOY(TEST)'!$E$2:$E$90, "=0")/COUNTIF('DEPLOY(TEST)'!$E$2:$E$90, "=0")</f>
        <v>1</v>
      </c>
      <c r="E26">
        <f t="shared" si="0"/>
        <v>0</v>
      </c>
      <c r="F26">
        <f>COUNTIFS('DEPLOY(TEST)'!$F$2:$F$90, "&gt;="&amp;'EVALUATE(TEST)'!B26, 'DEPLOY(TEST)'!$E$2:$E$90, "=1")/COUNTIF('DEPLOY(TEST)'!$E$2:$E$90, "=1")</f>
        <v>3.5714285714285712E-2</v>
      </c>
    </row>
    <row r="27" spans="1:16" x14ac:dyDescent="0.3">
      <c r="B27">
        <f t="shared" si="1"/>
        <v>1.0993067440000004</v>
      </c>
      <c r="C27">
        <f>COUNTIFS('DEPLOY(TEST)'!$F$2:$F$90, "&gt;="&amp;'EVALUATE(TEST)'!B27, 'DEPLOY(TEST)'!$E$2:$E$90, "=1")/COUNTIF('DEPLOY(TEST)'!$F$2:$F$90, "&gt;="&amp;'EVALUATE(TEST)'!B27)</f>
        <v>1</v>
      </c>
      <c r="D27">
        <f>COUNTIFS('DEPLOY(TEST)'!$F$2:$F$90, "&lt;"&amp;'EVALUATE(TEST)'!B27, 'DEPLOY(TEST)'!$E$2:$E$90, "=0")/COUNTIF('DEPLOY(TEST)'!$E$2:$E$90, "=0")</f>
        <v>1</v>
      </c>
      <c r="E27">
        <f t="shared" si="0"/>
        <v>0</v>
      </c>
      <c r="F27">
        <f>COUNTIFS('DEPLOY(TEST)'!$F$2:$F$90, "&gt;="&amp;'EVALUATE(TEST)'!B27, 'DEPLOY(TEST)'!$E$2:$E$90, "=1")/COUNTIF('DEPLOY(TEST)'!$E$2:$E$90, "=1")</f>
        <v>3.5714285714285712E-2</v>
      </c>
    </row>
    <row r="28" spans="1:16" x14ac:dyDescent="0.3">
      <c r="B28">
        <f t="shared" si="1"/>
        <v>1.1493067440000004</v>
      </c>
      <c r="C28">
        <f>COUNTIFS('DEPLOY(TEST)'!$F$2:$F$90, "&gt;="&amp;'EVALUATE(TEST)'!B28, 'DEPLOY(TEST)'!$E$2:$E$90, "=1")/COUNTIF('DEPLOY(TEST)'!$F$2:$F$90, "&gt;="&amp;'EVALUATE(TEST)'!B28)</f>
        <v>1</v>
      </c>
      <c r="D28">
        <f>COUNTIFS('DEPLOY(TEST)'!$F$2:$F$90, "&lt;"&amp;'EVALUATE(TEST)'!B28, 'DEPLOY(TEST)'!$E$2:$E$90, "=0")/COUNTIF('DEPLOY(TEST)'!$E$2:$E$90, "=0")</f>
        <v>1</v>
      </c>
      <c r="E28">
        <f t="shared" si="0"/>
        <v>0</v>
      </c>
      <c r="F28">
        <f>COUNTIFS('DEPLOY(TEST)'!$F$2:$F$90, "&gt;="&amp;'EVALUATE(TEST)'!B28, 'DEPLOY(TEST)'!$E$2:$E$90, "=1")/COUNTIF('DEPLOY(TEST)'!$E$2:$E$90, "=1")</f>
        <v>3.5714285714285712E-2</v>
      </c>
    </row>
    <row r="29" spans="1:16" x14ac:dyDescent="0.3">
      <c r="B29">
        <f t="shared" si="1"/>
        <v>1.1993067440000005</v>
      </c>
      <c r="C29">
        <f>COUNTIFS('DEPLOY(TEST)'!$F$2:$F$90, "&gt;="&amp;'EVALUATE(TEST)'!B29, 'DEPLOY(TEST)'!$E$2:$E$90, "=1")/COUNTIF('DEPLOY(TEST)'!$F$2:$F$90, "&gt;="&amp;'EVALUATE(TEST)'!B29)</f>
        <v>1</v>
      </c>
      <c r="D29">
        <f>COUNTIFS('DEPLOY(TEST)'!$F$2:$F$90, "&lt;"&amp;'EVALUATE(TEST)'!B29, 'DEPLOY(TEST)'!$E$2:$E$90, "=0")/COUNTIF('DEPLOY(TEST)'!$E$2:$E$90, "=0")</f>
        <v>1</v>
      </c>
      <c r="E29">
        <f t="shared" si="0"/>
        <v>0</v>
      </c>
      <c r="F29">
        <f>COUNTIFS('DEPLOY(TEST)'!$F$2:$F$90, "&gt;="&amp;'EVALUATE(TEST)'!B29, 'DEPLOY(TEST)'!$E$2:$E$90, "=1")/COUNTIF('DEPLOY(TEST)'!$E$2:$E$90, "=1")</f>
        <v>3.5714285714285712E-2</v>
      </c>
    </row>
    <row r="30" spans="1:16" x14ac:dyDescent="0.3">
      <c r="B30">
        <f t="shared" si="1"/>
        <v>1.2493067440000005</v>
      </c>
      <c r="C30">
        <f>COUNTIFS('DEPLOY(TEST)'!$F$2:$F$90, "&gt;="&amp;'EVALUATE(TEST)'!B30, 'DEPLOY(TEST)'!$E$2:$E$90, "=1")/COUNTIF('DEPLOY(TEST)'!$F$2:$F$90, "&gt;="&amp;'EVALUATE(TEST)'!B30)</f>
        <v>1</v>
      </c>
      <c r="D30">
        <f>COUNTIFS('DEPLOY(TEST)'!$F$2:$F$90, "&lt;"&amp;'EVALUATE(TEST)'!B30, 'DEPLOY(TEST)'!$E$2:$E$90, "=0")/COUNTIF('DEPLOY(TEST)'!$E$2:$E$90, "=0")</f>
        <v>1</v>
      </c>
      <c r="E30">
        <f t="shared" si="0"/>
        <v>0</v>
      </c>
      <c r="F30">
        <f>COUNTIFS('DEPLOY(TEST)'!$F$2:$F$90, "&gt;="&amp;'EVALUATE(TEST)'!B30, 'DEPLOY(TEST)'!$E$2:$E$90, "=1")/COUNTIF('DEPLOY(TEST)'!$E$2:$E$90, "=1")</f>
        <v>3.5714285714285712E-2</v>
      </c>
    </row>
    <row r="31" spans="1:16" x14ac:dyDescent="0.3">
      <c r="B31">
        <f t="shared" si="1"/>
        <v>1.2993067440000006</v>
      </c>
      <c r="C31">
        <f>COUNTIFS('DEPLOY(TEST)'!$F$2:$F$90, "&gt;="&amp;'EVALUATE(TEST)'!B31, 'DEPLOY(TEST)'!$E$2:$E$90, "=1")/COUNTIF('DEPLOY(TEST)'!$F$2:$F$90, "&gt;="&amp;'EVALUATE(TEST)'!B31)</f>
        <v>1</v>
      </c>
      <c r="D31">
        <f>COUNTIFS('DEPLOY(TEST)'!$F$2:$F$90, "&lt;"&amp;'EVALUATE(TEST)'!B31, 'DEPLOY(TEST)'!$E$2:$E$90, "=0")/COUNTIF('DEPLOY(TEST)'!$E$2:$E$90, "=0")</f>
        <v>1</v>
      </c>
      <c r="E31">
        <f t="shared" si="0"/>
        <v>0</v>
      </c>
      <c r="F31">
        <f>COUNTIFS('DEPLOY(TEST)'!$F$2:$F$90, "&gt;="&amp;'EVALUATE(TEST)'!B31, 'DEPLOY(TEST)'!$E$2:$E$90, "=1")/COUNTIF('DEPLOY(TEST)'!$E$2:$E$90, "=1")</f>
        <v>3.5714285714285712E-2</v>
      </c>
    </row>
    <row r="32" spans="1:16" x14ac:dyDescent="0.3">
      <c r="B32">
        <f t="shared" si="1"/>
        <v>1.3493067440000006</v>
      </c>
      <c r="C32">
        <f>COUNTIFS('DEPLOY(TEST)'!$F$2:$F$90, "&gt;="&amp;'EVALUATE(TEST)'!B32, 'DEPLOY(TEST)'!$E$2:$E$90, "=1")/COUNTIF('DEPLOY(TEST)'!$F$2:$F$90, "&gt;="&amp;'EVALUATE(TEST)'!B32)</f>
        <v>1</v>
      </c>
      <c r="D32">
        <f>COUNTIFS('DEPLOY(TEST)'!$F$2:$F$90, "&lt;"&amp;'EVALUATE(TEST)'!B32, 'DEPLOY(TEST)'!$E$2:$E$90, "=0")/COUNTIF('DEPLOY(TEST)'!$E$2:$E$90, "=0")</f>
        <v>1</v>
      </c>
      <c r="E32">
        <f t="shared" si="0"/>
        <v>0</v>
      </c>
      <c r="F32">
        <f>COUNTIFS('DEPLOY(TEST)'!$F$2:$F$90, "&gt;="&amp;'EVALUATE(TEST)'!B32, 'DEPLOY(TEST)'!$E$2:$E$90, "=1")/COUNTIF('DEPLOY(TEST)'!$E$2:$E$90, "=1")</f>
        <v>3.5714285714285712E-2</v>
      </c>
    </row>
    <row r="33" spans="2:6" x14ac:dyDescent="0.3">
      <c r="B33">
        <f t="shared" si="1"/>
        <v>1.3993067440000007</v>
      </c>
      <c r="C33">
        <f>COUNTIFS('DEPLOY(TEST)'!$F$2:$F$90, "&gt;="&amp;'EVALUATE(TEST)'!B33, 'DEPLOY(TEST)'!$E$2:$E$90, "=1")/COUNTIF('DEPLOY(TEST)'!$F$2:$F$90, "&gt;="&amp;'EVALUATE(TEST)'!B33)</f>
        <v>1</v>
      </c>
      <c r="D33">
        <f>COUNTIFS('DEPLOY(TEST)'!$F$2:$F$90, "&lt;"&amp;'EVALUATE(TEST)'!B33, 'DEPLOY(TEST)'!$E$2:$E$90, "=0")/COUNTIF('DEPLOY(TEST)'!$E$2:$E$90, "=0")</f>
        <v>1</v>
      </c>
      <c r="E33">
        <f t="shared" si="0"/>
        <v>0</v>
      </c>
      <c r="F33">
        <f>COUNTIFS('DEPLOY(TEST)'!$F$2:$F$90, "&gt;="&amp;'EVALUATE(TEST)'!B33, 'DEPLOY(TEST)'!$E$2:$E$90, "=1")/COUNTIF('DEPLOY(TEST)'!$E$2:$E$90, "=1")</f>
        <v>3.5714285714285712E-2</v>
      </c>
    </row>
    <row r="34" spans="2:6" x14ac:dyDescent="0.3">
      <c r="B34">
        <f t="shared" si="1"/>
        <v>1.4493067440000007</v>
      </c>
      <c r="C34">
        <f>COUNTIFS('DEPLOY(TEST)'!$F$2:$F$90, "&gt;="&amp;'EVALUATE(TEST)'!B34, 'DEPLOY(TEST)'!$E$2:$E$90, "=1")/COUNTIF('DEPLOY(TEST)'!$F$2:$F$90, "&gt;="&amp;'EVALUATE(TEST)'!B34)</f>
        <v>1</v>
      </c>
      <c r="D34">
        <f>COUNTIFS('DEPLOY(TEST)'!$F$2:$F$90, "&lt;"&amp;'EVALUATE(TEST)'!B34, 'DEPLOY(TEST)'!$E$2:$E$90, "=0")/COUNTIF('DEPLOY(TEST)'!$E$2:$E$90, "=0")</f>
        <v>1</v>
      </c>
      <c r="E34">
        <f t="shared" si="0"/>
        <v>0</v>
      </c>
      <c r="F34">
        <f>COUNTIFS('DEPLOY(TEST)'!$F$2:$F$90, "&gt;="&amp;'EVALUATE(TEST)'!B34, 'DEPLOY(TEST)'!$E$2:$E$90, "=1")/COUNTIF('DEPLOY(TEST)'!$E$2:$E$90, "=1")</f>
        <v>3.5714285714285712E-2</v>
      </c>
    </row>
    <row r="35" spans="2:6" x14ac:dyDescent="0.3">
      <c r="B35">
        <v>1.480338162</v>
      </c>
      <c r="C35">
        <f>COUNTIFS('DEPLOY(TEST)'!$F$2:$F$90, "&gt;="&amp;'EVALUATE(TEST)'!B35, 'DEPLOY(TEST)'!$E$2:$E$90, "=1")/COUNTIF('DEPLOY(TEST)'!$F$2:$F$90, "&gt;="&amp;'EVALUATE(TEST)'!B35)</f>
        <v>1</v>
      </c>
      <c r="D35">
        <f>COUNTIFS('DEPLOY(TEST)'!$F$2:$F$90, "&lt;"&amp;'EVALUATE(TEST)'!B35, 'DEPLOY(TEST)'!$E$2:$E$90, "=0")/COUNTIF('DEPLOY(TEST)'!$E$2:$E$90, "=0")</f>
        <v>1</v>
      </c>
      <c r="E35">
        <f t="shared" si="0"/>
        <v>0</v>
      </c>
      <c r="F35">
        <f>COUNTIFS('DEPLOY(TEST)'!$F$2:$F$90, "&gt;="&amp;'EVALUATE(TEST)'!B35, 'DEPLOY(TEST)'!$E$2:$E$90, "=1")/COUNTIF('DEPLOY(TEST)'!$E$2:$E$90, "=1")</f>
        <v>3.5714285714285712E-2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4DF3-53FD-4864-B27A-DF1611A9BC31}">
  <dimension ref="A1:AC297"/>
  <sheetViews>
    <sheetView zoomScale="70" zoomScaleNormal="70" workbookViewId="0">
      <selection activeCell="T22" sqref="T22"/>
    </sheetView>
  </sheetViews>
  <sheetFormatPr defaultRowHeight="14.4" x14ac:dyDescent="0.3"/>
  <cols>
    <col min="1" max="1" width="7" bestFit="1" customWidth="1"/>
    <col min="3" max="3" width="23.6640625" bestFit="1" customWidth="1"/>
    <col min="4" max="4" width="7.88671875" bestFit="1" customWidth="1"/>
    <col min="5" max="5" width="15.5546875" bestFit="1" customWidth="1"/>
    <col min="6" max="6" width="19.109375" bestFit="1" customWidth="1"/>
    <col min="7" max="7" width="10" bestFit="1" customWidth="1"/>
    <col min="8" max="8" width="15.88671875" bestFit="1" customWidth="1"/>
    <col min="9" max="9" width="13.5546875" bestFit="1" customWidth="1"/>
    <col min="10" max="10" width="3.6640625" bestFit="1" customWidth="1"/>
    <col min="11" max="11" width="8.109375" bestFit="1" customWidth="1"/>
    <col min="12" max="12" width="4.77734375" bestFit="1" customWidth="1"/>
    <col min="16" max="16" width="23.6640625" bestFit="1" customWidth="1"/>
    <col min="17" max="17" width="16.109375" bestFit="1" customWidth="1"/>
    <col min="18" max="18" width="24.21875" bestFit="1" customWidth="1"/>
    <col min="19" max="19" width="24.88671875" customWidth="1"/>
    <col min="20" max="20" width="22.5546875" customWidth="1"/>
    <col min="21" max="21" width="21.33203125" customWidth="1"/>
    <col min="22" max="22" width="21.88671875" customWidth="1"/>
    <col min="23" max="23" width="29.88671875" customWidth="1"/>
    <col min="24" max="24" width="29" customWidth="1"/>
    <col min="25" max="25" width="19.77734375" customWidth="1"/>
    <col min="26" max="26" width="21.6640625" customWidth="1"/>
    <col min="27" max="27" width="12.6640625" bestFit="1" customWidth="1"/>
    <col min="28" max="28" width="18.109375" customWidth="1"/>
    <col min="29" max="29" width="16" customWidth="1"/>
    <col min="30" max="30" width="16.5546875" bestFit="1" customWidth="1"/>
    <col min="31" max="31" width="12" bestFit="1" customWidth="1"/>
    <col min="32" max="32" width="16.5546875" bestFit="1" customWidth="1"/>
    <col min="33" max="33" width="12.6640625" bestFit="1" customWidth="1"/>
    <col min="34" max="34" width="16.5546875" bestFit="1" customWidth="1"/>
    <col min="35" max="35" width="12.6640625" bestFit="1" customWidth="1"/>
    <col min="36" max="36" width="16.5546875" bestFit="1" customWidth="1"/>
    <col min="37" max="37" width="12.6640625" bestFit="1" customWidth="1"/>
    <col min="38" max="38" width="16.5546875" bestFit="1" customWidth="1"/>
    <col min="39" max="39" width="12.6640625" bestFit="1" customWidth="1"/>
    <col min="40" max="40" width="16.5546875" bestFit="1" customWidth="1"/>
    <col min="41" max="41" width="12.6640625" bestFit="1" customWidth="1"/>
  </cols>
  <sheetData>
    <row r="1" spans="1:20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7"/>
    </row>
    <row r="2" spans="1:20" x14ac:dyDescent="0.3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 s="1">
        <v>1</v>
      </c>
      <c r="K2" s="1">
        <v>0</v>
      </c>
      <c r="L2" s="1">
        <v>4</v>
      </c>
      <c r="M2" s="1">
        <v>1</v>
      </c>
      <c r="Q2" s="20"/>
      <c r="R2" s="20"/>
      <c r="S2" s="20"/>
      <c r="T2" s="20"/>
    </row>
    <row r="3" spans="1:20" x14ac:dyDescent="0.3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 s="1">
        <v>1</v>
      </c>
      <c r="K3" s="1">
        <v>0</v>
      </c>
      <c r="L3" s="1">
        <v>6</v>
      </c>
      <c r="M3" s="1">
        <v>1</v>
      </c>
      <c r="P3" s="21" t="s">
        <v>58</v>
      </c>
      <c r="Q3" s="21"/>
      <c r="R3" s="21" t="s">
        <v>59</v>
      </c>
      <c r="S3" s="21"/>
      <c r="T3" s="6"/>
    </row>
    <row r="4" spans="1:20" x14ac:dyDescent="0.3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 s="1">
        <v>1</v>
      </c>
      <c r="K4" s="1">
        <v>1</v>
      </c>
      <c r="L4" s="1">
        <v>7</v>
      </c>
      <c r="M4" s="1">
        <v>1</v>
      </c>
      <c r="P4" s="6" t="s">
        <v>54</v>
      </c>
      <c r="Q4" s="6" t="s">
        <v>55</v>
      </c>
      <c r="R4" s="6" t="s">
        <v>54</v>
      </c>
      <c r="S4" s="6" t="s">
        <v>55</v>
      </c>
      <c r="T4" s="6"/>
    </row>
    <row r="5" spans="1:20" x14ac:dyDescent="0.3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 s="1">
        <v>1</v>
      </c>
      <c r="K5" s="1">
        <v>0</v>
      </c>
      <c r="L5" s="1">
        <v>7</v>
      </c>
      <c r="M5" s="1">
        <v>1</v>
      </c>
      <c r="P5" s="7" t="s">
        <v>0</v>
      </c>
      <c r="Q5" s="6">
        <v>0</v>
      </c>
      <c r="R5" s="7" t="s">
        <v>0</v>
      </c>
      <c r="S5" s="6">
        <v>0</v>
      </c>
      <c r="T5" s="6"/>
    </row>
    <row r="6" spans="1:20" x14ac:dyDescent="0.3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 s="1">
        <v>0</v>
      </c>
      <c r="K6" s="1">
        <v>0</v>
      </c>
      <c r="L6" s="1">
        <v>8</v>
      </c>
      <c r="M6" s="1">
        <v>1</v>
      </c>
      <c r="P6" s="7" t="s">
        <v>1</v>
      </c>
      <c r="Q6" s="6">
        <v>0</v>
      </c>
      <c r="R6" s="7" t="s">
        <v>1</v>
      </c>
      <c r="S6" s="6">
        <v>0</v>
      </c>
      <c r="T6" s="6"/>
    </row>
    <row r="7" spans="1:20" x14ac:dyDescent="0.3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 s="1">
        <v>1</v>
      </c>
      <c r="K7" s="1">
        <v>1</v>
      </c>
      <c r="L7" s="1">
        <v>8</v>
      </c>
      <c r="M7" s="1">
        <v>1</v>
      </c>
      <c r="P7" s="7" t="s">
        <v>2</v>
      </c>
      <c r="Q7" s="6">
        <v>1</v>
      </c>
      <c r="R7" s="7" t="s">
        <v>2</v>
      </c>
      <c r="S7" s="6">
        <v>0</v>
      </c>
      <c r="T7" s="6"/>
    </row>
    <row r="8" spans="1:20" x14ac:dyDescent="0.3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 s="1">
        <v>1</v>
      </c>
      <c r="K8" s="1">
        <v>0</v>
      </c>
      <c r="L8" s="1">
        <v>10</v>
      </c>
      <c r="M8" s="1">
        <v>1</v>
      </c>
      <c r="P8" s="7" t="s">
        <v>3</v>
      </c>
      <c r="Q8" s="6">
        <v>0</v>
      </c>
      <c r="R8" s="7" t="s">
        <v>3</v>
      </c>
      <c r="S8" s="6">
        <v>0</v>
      </c>
      <c r="T8" s="6"/>
    </row>
    <row r="9" spans="1:20" x14ac:dyDescent="0.3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 s="1">
        <v>1</v>
      </c>
      <c r="K9" s="1">
        <v>1</v>
      </c>
      <c r="L9" s="1">
        <v>10</v>
      </c>
      <c r="M9" s="1">
        <v>1</v>
      </c>
      <c r="P9" s="7" t="s">
        <v>4</v>
      </c>
      <c r="Q9" s="6">
        <v>3</v>
      </c>
      <c r="R9" s="7" t="s">
        <v>4</v>
      </c>
      <c r="S9" s="6">
        <v>0</v>
      </c>
      <c r="T9" s="6"/>
    </row>
    <row r="10" spans="1:20" x14ac:dyDescent="0.3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 s="1">
        <v>0</v>
      </c>
      <c r="K10" s="1">
        <v>0</v>
      </c>
      <c r="L10" s="1">
        <v>10</v>
      </c>
      <c r="M10" s="1">
        <v>1</v>
      </c>
      <c r="P10" s="7" t="s">
        <v>5</v>
      </c>
      <c r="Q10" s="6">
        <v>0</v>
      </c>
      <c r="R10" s="7" t="s">
        <v>5</v>
      </c>
      <c r="S10" s="6">
        <v>0</v>
      </c>
      <c r="T10" s="6"/>
    </row>
    <row r="11" spans="1:20" x14ac:dyDescent="0.3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 s="1">
        <v>1</v>
      </c>
      <c r="K11" s="1">
        <v>1</v>
      </c>
      <c r="L11" s="1">
        <v>10</v>
      </c>
      <c r="M11" s="1">
        <v>1</v>
      </c>
      <c r="P11" s="7" t="s">
        <v>6</v>
      </c>
      <c r="Q11" s="6">
        <v>1</v>
      </c>
      <c r="R11" s="7" t="s">
        <v>6</v>
      </c>
      <c r="S11" s="6">
        <v>0</v>
      </c>
      <c r="T11" s="6"/>
    </row>
    <row r="12" spans="1:20" x14ac:dyDescent="0.3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 s="1">
        <v>1</v>
      </c>
      <c r="K12" s="1">
        <v>1</v>
      </c>
      <c r="L12" s="1">
        <v>10</v>
      </c>
      <c r="M12" s="1">
        <v>1</v>
      </c>
      <c r="P12" s="7" t="s">
        <v>7</v>
      </c>
      <c r="Q12" s="6">
        <v>0</v>
      </c>
      <c r="R12" s="7" t="s">
        <v>7</v>
      </c>
      <c r="S12" s="6">
        <v>0</v>
      </c>
      <c r="T12" s="6"/>
    </row>
    <row r="13" spans="1:20" x14ac:dyDescent="0.3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 s="1">
        <v>1</v>
      </c>
      <c r="K13" s="1">
        <v>1</v>
      </c>
      <c r="L13" s="1">
        <v>10</v>
      </c>
      <c r="M13" s="1">
        <v>1</v>
      </c>
      <c r="P13" s="7" t="s">
        <v>8</v>
      </c>
      <c r="Q13" s="6">
        <v>0</v>
      </c>
      <c r="R13" s="7" t="s">
        <v>8</v>
      </c>
      <c r="S13" s="6">
        <v>0</v>
      </c>
      <c r="T13" s="6"/>
    </row>
    <row r="14" spans="1:20" x14ac:dyDescent="0.3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 s="1">
        <v>1</v>
      </c>
      <c r="K14" s="1">
        <v>0</v>
      </c>
      <c r="L14" s="1">
        <v>11</v>
      </c>
      <c r="M14" s="1">
        <v>1</v>
      </c>
      <c r="P14" s="7" t="s">
        <v>9</v>
      </c>
      <c r="Q14" s="6">
        <v>0</v>
      </c>
      <c r="R14" s="7" t="s">
        <v>9</v>
      </c>
      <c r="S14" s="6">
        <v>0</v>
      </c>
      <c r="T14" s="6"/>
    </row>
    <row r="15" spans="1:20" x14ac:dyDescent="0.3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 s="1">
        <v>1</v>
      </c>
      <c r="K15" s="1">
        <v>0</v>
      </c>
      <c r="L15" s="1">
        <v>11</v>
      </c>
      <c r="M15" s="1">
        <v>1</v>
      </c>
      <c r="P15" s="7" t="s">
        <v>10</v>
      </c>
      <c r="Q15" s="6">
        <v>0</v>
      </c>
      <c r="R15" s="7" t="s">
        <v>10</v>
      </c>
      <c r="S15" s="6">
        <v>0</v>
      </c>
      <c r="T15" s="6"/>
    </row>
    <row r="16" spans="1:20" x14ac:dyDescent="0.3">
      <c r="A16" s="1">
        <v>82</v>
      </c>
      <c r="B16" s="1">
        <v>1</v>
      </c>
      <c r="C16" s="1">
        <v>379</v>
      </c>
      <c r="D16" s="1">
        <v>0</v>
      </c>
      <c r="E16" s="1">
        <v>50</v>
      </c>
      <c r="F16" s="1">
        <v>0</v>
      </c>
      <c r="G16" s="1">
        <v>47000</v>
      </c>
      <c r="H16" s="1">
        <v>1.3</v>
      </c>
      <c r="I16" s="1">
        <v>136</v>
      </c>
      <c r="J16" s="1">
        <v>1</v>
      </c>
      <c r="K16" s="1">
        <v>0</v>
      </c>
      <c r="L16" s="1">
        <v>13</v>
      </c>
      <c r="M16" s="1">
        <v>1</v>
      </c>
      <c r="P16" s="7" t="s">
        <v>11</v>
      </c>
      <c r="Q16" s="6">
        <v>3</v>
      </c>
      <c r="R16" s="7" t="s">
        <v>11</v>
      </c>
      <c r="S16" s="6">
        <v>0</v>
      </c>
    </row>
    <row r="17" spans="1:29" x14ac:dyDescent="0.3">
      <c r="A17" s="1">
        <v>87</v>
      </c>
      <c r="B17" s="1">
        <v>1</v>
      </c>
      <c r="C17" s="1">
        <v>149</v>
      </c>
      <c r="D17" s="1">
        <v>0</v>
      </c>
      <c r="E17" s="1">
        <v>38</v>
      </c>
      <c r="F17" s="1">
        <v>0</v>
      </c>
      <c r="G17" s="1">
        <v>262000</v>
      </c>
      <c r="H17" s="1">
        <v>0.9</v>
      </c>
      <c r="I17" s="1">
        <v>140</v>
      </c>
      <c r="J17" s="1">
        <v>1</v>
      </c>
      <c r="K17" s="1">
        <v>0</v>
      </c>
      <c r="L17" s="1">
        <v>14</v>
      </c>
      <c r="M17" s="1">
        <v>1</v>
      </c>
      <c r="P17" s="7" t="s">
        <v>12</v>
      </c>
      <c r="Q17" s="6">
        <v>0</v>
      </c>
      <c r="R17" s="7" t="s">
        <v>12</v>
      </c>
      <c r="S17" s="6">
        <v>0</v>
      </c>
    </row>
    <row r="18" spans="1:29" x14ac:dyDescent="0.3">
      <c r="A18" s="1">
        <v>45</v>
      </c>
      <c r="B18" s="1">
        <v>0</v>
      </c>
      <c r="C18" s="1">
        <v>582</v>
      </c>
      <c r="D18" s="1">
        <v>0</v>
      </c>
      <c r="E18" s="1">
        <v>14</v>
      </c>
      <c r="F18" s="1">
        <v>0</v>
      </c>
      <c r="G18" s="1">
        <v>166000</v>
      </c>
      <c r="H18" s="1">
        <v>0.8</v>
      </c>
      <c r="I18" s="1">
        <v>127</v>
      </c>
      <c r="J18" s="1">
        <v>1</v>
      </c>
      <c r="K18" s="1">
        <v>0</v>
      </c>
      <c r="L18" s="1">
        <v>14</v>
      </c>
      <c r="M18" s="1">
        <v>1</v>
      </c>
    </row>
    <row r="19" spans="1:29" x14ac:dyDescent="0.3">
      <c r="A19" s="1">
        <v>70</v>
      </c>
      <c r="B19" s="1">
        <v>1</v>
      </c>
      <c r="C19" s="1">
        <v>125</v>
      </c>
      <c r="D19" s="1">
        <v>0</v>
      </c>
      <c r="E19" s="1">
        <v>25</v>
      </c>
      <c r="F19" s="1">
        <v>1</v>
      </c>
      <c r="G19" s="1">
        <v>237000</v>
      </c>
      <c r="H19" s="1">
        <v>1</v>
      </c>
      <c r="I19" s="1">
        <v>140</v>
      </c>
      <c r="J19" s="1">
        <v>0</v>
      </c>
      <c r="K19" s="1">
        <v>0</v>
      </c>
      <c r="L19" s="1">
        <v>15</v>
      </c>
      <c r="M19" s="1">
        <v>1</v>
      </c>
    </row>
    <row r="20" spans="1:29" x14ac:dyDescent="0.3">
      <c r="A20" s="1">
        <v>48</v>
      </c>
      <c r="B20" s="1">
        <v>1</v>
      </c>
      <c r="C20" s="1">
        <v>582</v>
      </c>
      <c r="D20" s="1">
        <v>1</v>
      </c>
      <c r="E20" s="1">
        <v>55</v>
      </c>
      <c r="F20" s="1">
        <v>0</v>
      </c>
      <c r="G20" s="1">
        <v>87000</v>
      </c>
      <c r="H20" s="1">
        <v>1.9</v>
      </c>
      <c r="I20" s="1">
        <v>121</v>
      </c>
      <c r="J20" s="1">
        <v>0</v>
      </c>
      <c r="K20" s="1">
        <v>0</v>
      </c>
      <c r="L20" s="1">
        <v>15</v>
      </c>
      <c r="M20" s="1">
        <v>1</v>
      </c>
      <c r="P20" s="11" t="s">
        <v>0</v>
      </c>
      <c r="Q20" s="11" t="s">
        <v>48</v>
      </c>
      <c r="R20" s="11" t="s">
        <v>2</v>
      </c>
      <c r="S20" s="11" t="s">
        <v>49</v>
      </c>
      <c r="T20" s="11" t="s">
        <v>4</v>
      </c>
      <c r="U20" s="11" t="s">
        <v>50</v>
      </c>
      <c r="V20" s="11" t="s">
        <v>6</v>
      </c>
      <c r="W20" s="11" t="s">
        <v>51</v>
      </c>
      <c r="X20" s="11" t="s">
        <v>7</v>
      </c>
      <c r="Y20" s="11" t="s">
        <v>52</v>
      </c>
      <c r="Z20" s="11" t="s">
        <v>8</v>
      </c>
      <c r="AA20" s="11" t="s">
        <v>53</v>
      </c>
      <c r="AB20" s="11" t="s">
        <v>11</v>
      </c>
      <c r="AC20" s="11" t="s">
        <v>56</v>
      </c>
    </row>
    <row r="21" spans="1:29" x14ac:dyDescent="0.3">
      <c r="A21" s="1">
        <v>65</v>
      </c>
      <c r="B21" s="1">
        <v>1</v>
      </c>
      <c r="C21" s="1">
        <v>52</v>
      </c>
      <c r="D21" s="1">
        <v>0</v>
      </c>
      <c r="E21" s="1">
        <v>25</v>
      </c>
      <c r="F21" s="1">
        <v>1</v>
      </c>
      <c r="G21" s="1">
        <v>276000</v>
      </c>
      <c r="H21" s="1">
        <v>1.3</v>
      </c>
      <c r="I21" s="1">
        <v>137</v>
      </c>
      <c r="J21" s="1">
        <v>0</v>
      </c>
      <c r="K21" s="1">
        <v>0</v>
      </c>
      <c r="L21" s="1">
        <v>16</v>
      </c>
      <c r="M21" s="1">
        <v>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3">
      <c r="A22" s="1">
        <v>65</v>
      </c>
      <c r="B22" s="1">
        <v>1</v>
      </c>
      <c r="C22" s="1">
        <v>128</v>
      </c>
      <c r="D22" s="1">
        <v>1</v>
      </c>
      <c r="E22" s="1">
        <v>30</v>
      </c>
      <c r="F22" s="1">
        <v>1</v>
      </c>
      <c r="G22" s="1">
        <v>297000</v>
      </c>
      <c r="H22" s="1">
        <v>1.6</v>
      </c>
      <c r="I22" s="1">
        <v>136</v>
      </c>
      <c r="J22" s="1">
        <v>0</v>
      </c>
      <c r="K22" s="1">
        <v>0</v>
      </c>
      <c r="L22" s="1">
        <v>20</v>
      </c>
      <c r="M22" s="1">
        <v>1</v>
      </c>
      <c r="P22" s="12" t="s">
        <v>60</v>
      </c>
      <c r="Q22" s="8">
        <v>60.862614864864859</v>
      </c>
      <c r="R22" s="12" t="s">
        <v>60</v>
      </c>
      <c r="S22" s="8">
        <v>585.08108108108104</v>
      </c>
      <c r="T22" s="12" t="s">
        <v>60</v>
      </c>
      <c r="U22" s="8">
        <v>38.16554054054054</v>
      </c>
      <c r="V22" s="12" t="s">
        <v>60</v>
      </c>
      <c r="W22" s="8">
        <v>263178.01594594604</v>
      </c>
      <c r="X22" s="12" t="s">
        <v>60</v>
      </c>
      <c r="Y22" s="8">
        <v>1.3943918918918918</v>
      </c>
      <c r="Z22" s="12" t="s">
        <v>60</v>
      </c>
      <c r="AA22" s="8">
        <v>136.63175675675674</v>
      </c>
      <c r="AB22" s="12" t="s">
        <v>60</v>
      </c>
      <c r="AC22" s="8">
        <v>131.35472972972974</v>
      </c>
    </row>
    <row r="23" spans="1:29" x14ac:dyDescent="0.3">
      <c r="A23" s="1">
        <v>68</v>
      </c>
      <c r="B23" s="1">
        <v>1</v>
      </c>
      <c r="C23" s="1">
        <v>220</v>
      </c>
      <c r="D23" s="1">
        <v>0</v>
      </c>
      <c r="E23" s="1">
        <v>35</v>
      </c>
      <c r="F23" s="1">
        <v>1</v>
      </c>
      <c r="G23" s="1">
        <v>289000</v>
      </c>
      <c r="H23" s="1">
        <v>0.9</v>
      </c>
      <c r="I23" s="1">
        <v>140</v>
      </c>
      <c r="J23" s="1">
        <v>1</v>
      </c>
      <c r="K23" s="1">
        <v>1</v>
      </c>
      <c r="L23" s="1">
        <v>20</v>
      </c>
      <c r="M23" s="1">
        <v>1</v>
      </c>
      <c r="P23" s="12" t="s">
        <v>61</v>
      </c>
      <c r="Q23" s="8">
        <v>0.69109109688416759</v>
      </c>
      <c r="R23" s="12" t="s">
        <v>61</v>
      </c>
      <c r="S23" s="8">
        <v>56.635925711883878</v>
      </c>
      <c r="T23" s="12" t="s">
        <v>61</v>
      </c>
      <c r="U23" s="8">
        <v>0.68973303499862115</v>
      </c>
      <c r="V23" s="12" t="s">
        <v>61</v>
      </c>
      <c r="W23" s="8">
        <v>5674.4015631759066</v>
      </c>
      <c r="X23" s="12" t="s">
        <v>61</v>
      </c>
      <c r="Y23" s="8">
        <v>6.0398346560968923E-2</v>
      </c>
      <c r="Z23" s="12" t="s">
        <v>61</v>
      </c>
      <c r="AA23" s="8">
        <v>0.25756669693983653</v>
      </c>
      <c r="AB23" s="12" t="s">
        <v>61</v>
      </c>
      <c r="AC23" s="8">
        <v>4.489058507347722</v>
      </c>
    </row>
    <row r="24" spans="1:29" x14ac:dyDescent="0.3">
      <c r="A24" s="1">
        <v>53</v>
      </c>
      <c r="B24" s="1">
        <v>0</v>
      </c>
      <c r="C24" s="1">
        <v>63</v>
      </c>
      <c r="D24" s="1">
        <v>1</v>
      </c>
      <c r="E24" s="1">
        <v>60</v>
      </c>
      <c r="F24" s="1">
        <v>0</v>
      </c>
      <c r="G24" s="1">
        <v>368000</v>
      </c>
      <c r="H24" s="1">
        <v>0.8</v>
      </c>
      <c r="I24" s="1">
        <v>135</v>
      </c>
      <c r="J24" s="1">
        <v>1</v>
      </c>
      <c r="K24" s="1">
        <v>0</v>
      </c>
      <c r="L24" s="1">
        <v>22</v>
      </c>
      <c r="M24" s="1">
        <v>0</v>
      </c>
      <c r="P24" s="12" t="s">
        <v>62</v>
      </c>
      <c r="Q24" s="8">
        <v>60</v>
      </c>
      <c r="R24" s="12" t="s">
        <v>62</v>
      </c>
      <c r="S24" s="8">
        <v>250</v>
      </c>
      <c r="T24" s="12" t="s">
        <v>62</v>
      </c>
      <c r="U24" s="8">
        <v>38</v>
      </c>
      <c r="V24" s="12" t="s">
        <v>62</v>
      </c>
      <c r="W24" s="8">
        <v>262000</v>
      </c>
      <c r="X24" s="12" t="s">
        <v>62</v>
      </c>
      <c r="Y24" s="8">
        <v>1.1000000000000001</v>
      </c>
      <c r="Z24" s="12" t="s">
        <v>62</v>
      </c>
      <c r="AA24" s="8">
        <v>137</v>
      </c>
      <c r="AB24" s="12" t="s">
        <v>62</v>
      </c>
      <c r="AC24" s="8">
        <v>116</v>
      </c>
    </row>
    <row r="25" spans="1:29" x14ac:dyDescent="0.3">
      <c r="A25" s="1">
        <v>80</v>
      </c>
      <c r="B25" s="1">
        <v>0</v>
      </c>
      <c r="C25" s="1">
        <v>148</v>
      </c>
      <c r="D25" s="1">
        <v>1</v>
      </c>
      <c r="E25" s="1">
        <v>38</v>
      </c>
      <c r="F25" s="1">
        <v>0</v>
      </c>
      <c r="G25" s="1">
        <v>149000</v>
      </c>
      <c r="H25" s="1">
        <v>1.9</v>
      </c>
      <c r="I25" s="1">
        <v>144</v>
      </c>
      <c r="J25" s="1">
        <v>1</v>
      </c>
      <c r="K25" s="1">
        <v>1</v>
      </c>
      <c r="L25" s="1">
        <v>23</v>
      </c>
      <c r="M25" s="1">
        <v>1</v>
      </c>
      <c r="P25" s="12" t="s">
        <v>63</v>
      </c>
      <c r="Q25" s="8">
        <v>60</v>
      </c>
      <c r="R25" s="12" t="s">
        <v>63</v>
      </c>
      <c r="S25" s="8">
        <v>582</v>
      </c>
      <c r="T25" s="12" t="s">
        <v>63</v>
      </c>
      <c r="U25" s="8">
        <v>35</v>
      </c>
      <c r="V25" s="12" t="s">
        <v>63</v>
      </c>
      <c r="W25" s="8">
        <v>263358.03000000003</v>
      </c>
      <c r="X25" s="12" t="s">
        <v>63</v>
      </c>
      <c r="Y25" s="8">
        <v>1</v>
      </c>
      <c r="Z25" s="12" t="s">
        <v>63</v>
      </c>
      <c r="AA25" s="8">
        <v>136</v>
      </c>
      <c r="AB25" s="12" t="s">
        <v>63</v>
      </c>
      <c r="AC25" s="8">
        <v>187</v>
      </c>
    </row>
    <row r="26" spans="1:29" x14ac:dyDescent="0.3">
      <c r="A26" s="1">
        <v>95</v>
      </c>
      <c r="B26" s="1">
        <v>1</v>
      </c>
      <c r="C26" s="1">
        <v>112</v>
      </c>
      <c r="D26" s="1">
        <v>0</v>
      </c>
      <c r="E26" s="1">
        <v>40</v>
      </c>
      <c r="F26" s="1">
        <v>1</v>
      </c>
      <c r="G26" s="1">
        <v>196000</v>
      </c>
      <c r="H26" s="1">
        <v>1</v>
      </c>
      <c r="I26" s="1">
        <v>138</v>
      </c>
      <c r="J26" s="1">
        <v>0</v>
      </c>
      <c r="K26" s="1">
        <v>0</v>
      </c>
      <c r="L26" s="1">
        <v>24</v>
      </c>
      <c r="M26" s="1">
        <v>1</v>
      </c>
      <c r="P26" s="12" t="s">
        <v>64</v>
      </c>
      <c r="Q26" s="8">
        <v>11.889980809109758</v>
      </c>
      <c r="R26" s="12" t="s">
        <v>64</v>
      </c>
      <c r="S26" s="8">
        <v>974.40130954737572</v>
      </c>
      <c r="T26" s="12" t="s">
        <v>64</v>
      </c>
      <c r="U26" s="8">
        <v>11.866615828965271</v>
      </c>
      <c r="V26" s="12" t="s">
        <v>64</v>
      </c>
      <c r="W26" s="8">
        <v>97626.095884508555</v>
      </c>
      <c r="X26" s="12" t="s">
        <v>64</v>
      </c>
      <c r="Y26" s="8">
        <v>1.0391324454180402</v>
      </c>
      <c r="Z26" s="12" t="s">
        <v>64</v>
      </c>
      <c r="AA26" s="8">
        <v>4.431345010068533</v>
      </c>
      <c r="AB26" s="12" t="s">
        <v>64</v>
      </c>
      <c r="AC26" s="8">
        <v>77.232682845979937</v>
      </c>
    </row>
    <row r="27" spans="1:29" x14ac:dyDescent="0.3">
      <c r="A27" s="1">
        <v>70</v>
      </c>
      <c r="B27" s="1">
        <v>0</v>
      </c>
      <c r="C27" s="1">
        <v>122</v>
      </c>
      <c r="D27" s="1">
        <v>1</v>
      </c>
      <c r="E27" s="1">
        <v>45</v>
      </c>
      <c r="F27" s="1">
        <v>1</v>
      </c>
      <c r="G27" s="1">
        <v>284000</v>
      </c>
      <c r="H27" s="1">
        <v>1.3</v>
      </c>
      <c r="I27" s="1">
        <v>136</v>
      </c>
      <c r="J27" s="1">
        <v>1</v>
      </c>
      <c r="K27" s="1">
        <v>1</v>
      </c>
      <c r="L27" s="1">
        <v>26</v>
      </c>
      <c r="M27" s="1">
        <v>1</v>
      </c>
      <c r="P27" s="12" t="s">
        <v>65</v>
      </c>
      <c r="Q27" s="8">
        <v>141.37164364099834</v>
      </c>
      <c r="R27" s="12" t="s">
        <v>65</v>
      </c>
      <c r="S27" s="8">
        <v>949457.91204764077</v>
      </c>
      <c r="T27" s="12" t="s">
        <v>65</v>
      </c>
      <c r="U27" s="8">
        <v>140.81657123224912</v>
      </c>
      <c r="V27" s="12" t="s">
        <v>65</v>
      </c>
      <c r="W27" s="8">
        <v>9530854597.6512585</v>
      </c>
      <c r="X27" s="12" t="s">
        <v>65</v>
      </c>
      <c r="Y27" s="8">
        <v>1.0797962391204761</v>
      </c>
      <c r="Z27" s="12" t="s">
        <v>65</v>
      </c>
      <c r="AA27" s="8">
        <v>19.636818598259286</v>
      </c>
      <c r="AB27" s="12" t="s">
        <v>65</v>
      </c>
      <c r="AC27" s="8">
        <v>5964.8872995877227</v>
      </c>
    </row>
    <row r="28" spans="1:29" x14ac:dyDescent="0.3">
      <c r="A28" s="1">
        <v>58</v>
      </c>
      <c r="B28" s="1">
        <v>1</v>
      </c>
      <c r="C28" s="1">
        <v>60</v>
      </c>
      <c r="D28" s="1">
        <v>0</v>
      </c>
      <c r="E28" s="1">
        <v>38</v>
      </c>
      <c r="F28" s="1">
        <v>0</v>
      </c>
      <c r="G28" s="1">
        <v>153000</v>
      </c>
      <c r="H28" s="1">
        <v>5.8</v>
      </c>
      <c r="I28" s="1">
        <v>134</v>
      </c>
      <c r="J28" s="1">
        <v>1</v>
      </c>
      <c r="K28" s="1">
        <v>0</v>
      </c>
      <c r="L28" s="1">
        <v>26</v>
      </c>
      <c r="M28" s="1">
        <v>1</v>
      </c>
      <c r="P28" s="12" t="s">
        <v>66</v>
      </c>
      <c r="Q28" s="8">
        <v>-0.16789039271043871</v>
      </c>
      <c r="R28" s="12" t="s">
        <v>66</v>
      </c>
      <c r="S28" s="8">
        <v>24.902988273523672</v>
      </c>
      <c r="T28" s="12" t="s">
        <v>66</v>
      </c>
      <c r="U28" s="8">
        <v>2.2248016884447441E-2</v>
      </c>
      <c r="V28" s="12" t="s">
        <v>66</v>
      </c>
      <c r="W28" s="8">
        <v>6.351226649113503</v>
      </c>
      <c r="X28" s="12" t="s">
        <v>66</v>
      </c>
      <c r="Y28" s="8">
        <v>25.602948583616595</v>
      </c>
      <c r="Z28" s="12" t="s">
        <v>66</v>
      </c>
      <c r="AA28" s="8">
        <v>4.0769496098524183</v>
      </c>
      <c r="AB28" s="12" t="s">
        <v>66</v>
      </c>
      <c r="AC28" s="8">
        <v>-1.2057988360019805</v>
      </c>
    </row>
    <row r="29" spans="1:29" x14ac:dyDescent="0.3">
      <c r="A29" s="1">
        <v>82</v>
      </c>
      <c r="B29" s="1">
        <v>0</v>
      </c>
      <c r="C29" s="1">
        <v>70</v>
      </c>
      <c r="D29" s="1">
        <v>1</v>
      </c>
      <c r="E29" s="1">
        <v>30</v>
      </c>
      <c r="F29" s="1">
        <v>0</v>
      </c>
      <c r="G29" s="1">
        <v>200000</v>
      </c>
      <c r="H29" s="1">
        <v>1.2</v>
      </c>
      <c r="I29" s="1">
        <v>132</v>
      </c>
      <c r="J29" s="1">
        <v>1</v>
      </c>
      <c r="K29" s="1">
        <v>1</v>
      </c>
      <c r="L29" s="1">
        <v>26</v>
      </c>
      <c r="M29" s="1">
        <v>1</v>
      </c>
      <c r="P29" s="12" t="s">
        <v>67</v>
      </c>
      <c r="Q29" s="8">
        <v>0.42079267525346503</v>
      </c>
      <c r="R29" s="12" t="s">
        <v>67</v>
      </c>
      <c r="S29" s="8">
        <v>4.4427164154535426</v>
      </c>
      <c r="T29" s="12" t="s">
        <v>67</v>
      </c>
      <c r="U29" s="8">
        <v>0.53895690551810327</v>
      </c>
      <c r="V29" s="12" t="s">
        <v>67</v>
      </c>
      <c r="W29" s="8">
        <v>1.4798202565407024</v>
      </c>
      <c r="X29" s="12" t="s">
        <v>67</v>
      </c>
      <c r="Y29" s="8">
        <v>4.440278066179058</v>
      </c>
      <c r="Z29" s="12" t="s">
        <v>67</v>
      </c>
      <c r="AA29" s="8">
        <v>-1.0491024790525165</v>
      </c>
      <c r="AB29" s="12" t="s">
        <v>67</v>
      </c>
      <c r="AC29" s="8">
        <v>0.11667607269113707</v>
      </c>
    </row>
    <row r="30" spans="1:29" x14ac:dyDescent="0.3">
      <c r="A30" s="1">
        <v>94</v>
      </c>
      <c r="B30" s="1">
        <v>0</v>
      </c>
      <c r="C30" s="1">
        <v>582</v>
      </c>
      <c r="D30" s="1">
        <v>1</v>
      </c>
      <c r="E30" s="1">
        <v>38</v>
      </c>
      <c r="F30" s="1">
        <v>1</v>
      </c>
      <c r="G30" s="1">
        <v>263358.03000000003</v>
      </c>
      <c r="H30" s="1">
        <v>1.83</v>
      </c>
      <c r="I30" s="1">
        <v>134</v>
      </c>
      <c r="J30" s="1">
        <v>1</v>
      </c>
      <c r="K30" s="1">
        <v>0</v>
      </c>
      <c r="L30" s="1">
        <v>27</v>
      </c>
      <c r="M30" s="1">
        <v>1</v>
      </c>
      <c r="P30" s="12" t="s">
        <v>68</v>
      </c>
      <c r="Q30" s="8">
        <v>55</v>
      </c>
      <c r="R30" s="12" t="s">
        <v>68</v>
      </c>
      <c r="S30" s="8">
        <v>7838</v>
      </c>
      <c r="T30" s="12" t="s">
        <v>68</v>
      </c>
      <c r="U30" s="8">
        <v>66</v>
      </c>
      <c r="V30" s="12" t="s">
        <v>68</v>
      </c>
      <c r="W30" s="8">
        <v>824900</v>
      </c>
      <c r="X30" s="12" t="s">
        <v>68</v>
      </c>
      <c r="Y30" s="8">
        <v>8.9</v>
      </c>
      <c r="Z30" s="12" t="s">
        <v>68</v>
      </c>
      <c r="AA30" s="8">
        <v>35</v>
      </c>
      <c r="AB30" s="12" t="s">
        <v>68</v>
      </c>
      <c r="AC30" s="8">
        <v>281</v>
      </c>
    </row>
    <row r="31" spans="1:29" x14ac:dyDescent="0.3">
      <c r="A31" s="1">
        <v>85</v>
      </c>
      <c r="B31" s="1">
        <v>0</v>
      </c>
      <c r="C31" s="1">
        <v>23</v>
      </c>
      <c r="D31" s="1">
        <v>0</v>
      </c>
      <c r="E31" s="1">
        <v>45</v>
      </c>
      <c r="F31" s="1">
        <v>0</v>
      </c>
      <c r="G31" s="1">
        <v>360000</v>
      </c>
      <c r="H31" s="1">
        <v>3</v>
      </c>
      <c r="I31" s="1">
        <v>132</v>
      </c>
      <c r="J31" s="1">
        <v>1</v>
      </c>
      <c r="K31" s="1">
        <v>0</v>
      </c>
      <c r="L31" s="1">
        <v>28</v>
      </c>
      <c r="M31" s="1">
        <v>1</v>
      </c>
      <c r="P31" s="12" t="s">
        <v>69</v>
      </c>
      <c r="Q31" s="8">
        <v>40</v>
      </c>
      <c r="R31" s="12" t="s">
        <v>69</v>
      </c>
      <c r="S31" s="8">
        <v>23</v>
      </c>
      <c r="T31" s="12" t="s">
        <v>69</v>
      </c>
      <c r="U31" s="8">
        <v>14</v>
      </c>
      <c r="V31" s="12" t="s">
        <v>69</v>
      </c>
      <c r="W31" s="8">
        <v>25100</v>
      </c>
      <c r="X31" s="12" t="s">
        <v>69</v>
      </c>
      <c r="Y31" s="8">
        <v>0.5</v>
      </c>
      <c r="Z31" s="12" t="s">
        <v>69</v>
      </c>
      <c r="AA31" s="8">
        <v>113</v>
      </c>
      <c r="AB31" s="12" t="s">
        <v>69</v>
      </c>
      <c r="AC31" s="8">
        <v>4</v>
      </c>
    </row>
    <row r="32" spans="1:29" x14ac:dyDescent="0.3">
      <c r="A32" s="1">
        <v>50</v>
      </c>
      <c r="B32" s="1">
        <v>1</v>
      </c>
      <c r="C32" s="1">
        <v>249</v>
      </c>
      <c r="D32" s="1">
        <v>1</v>
      </c>
      <c r="E32" s="1">
        <v>35</v>
      </c>
      <c r="F32" s="1">
        <v>1</v>
      </c>
      <c r="G32" s="1">
        <v>319000</v>
      </c>
      <c r="H32" s="1">
        <v>1</v>
      </c>
      <c r="I32" s="1">
        <v>128</v>
      </c>
      <c r="J32" s="1">
        <v>0</v>
      </c>
      <c r="K32" s="1">
        <v>0</v>
      </c>
      <c r="L32" s="1">
        <v>28</v>
      </c>
      <c r="M32" s="1">
        <v>1</v>
      </c>
      <c r="P32" s="12" t="s">
        <v>70</v>
      </c>
      <c r="Q32" s="8">
        <v>95</v>
      </c>
      <c r="R32" s="12" t="s">
        <v>70</v>
      </c>
      <c r="S32" s="8">
        <v>7861</v>
      </c>
      <c r="T32" s="12" t="s">
        <v>70</v>
      </c>
      <c r="U32" s="8">
        <v>80</v>
      </c>
      <c r="V32" s="12" t="s">
        <v>70</v>
      </c>
      <c r="W32" s="8">
        <v>850000</v>
      </c>
      <c r="X32" s="12" t="s">
        <v>70</v>
      </c>
      <c r="Y32" s="8">
        <v>9.4</v>
      </c>
      <c r="Z32" s="12" t="s">
        <v>70</v>
      </c>
      <c r="AA32" s="8">
        <v>148</v>
      </c>
      <c r="AB32" s="12" t="s">
        <v>70</v>
      </c>
      <c r="AC32" s="8">
        <v>285</v>
      </c>
    </row>
    <row r="33" spans="1:29" x14ac:dyDescent="0.3">
      <c r="A33" s="1">
        <v>50</v>
      </c>
      <c r="B33" s="1">
        <v>1</v>
      </c>
      <c r="C33" s="1">
        <v>159</v>
      </c>
      <c r="D33" s="1">
        <v>1</v>
      </c>
      <c r="E33" s="1">
        <v>30</v>
      </c>
      <c r="F33" s="1">
        <v>0</v>
      </c>
      <c r="G33" s="1">
        <v>302000</v>
      </c>
      <c r="H33" s="1">
        <v>1.2</v>
      </c>
      <c r="I33" s="1">
        <v>138</v>
      </c>
      <c r="J33" s="1">
        <v>0</v>
      </c>
      <c r="K33" s="1">
        <v>0</v>
      </c>
      <c r="L33" s="1">
        <v>29</v>
      </c>
      <c r="M33" s="1">
        <v>0</v>
      </c>
      <c r="P33" s="12" t="s">
        <v>71</v>
      </c>
      <c r="Q33" s="8">
        <v>18015.333999999999</v>
      </c>
      <c r="R33" s="12" t="s">
        <v>71</v>
      </c>
      <c r="S33" s="8">
        <v>173184</v>
      </c>
      <c r="T33" s="12" t="s">
        <v>71</v>
      </c>
      <c r="U33" s="8">
        <v>11297</v>
      </c>
      <c r="V33" s="12" t="s">
        <v>71</v>
      </c>
      <c r="W33" s="8">
        <v>77900692.720000029</v>
      </c>
      <c r="X33" s="12" t="s">
        <v>71</v>
      </c>
      <c r="Y33" s="8">
        <v>412.73999999999995</v>
      </c>
      <c r="Z33" s="12" t="s">
        <v>71</v>
      </c>
      <c r="AA33" s="8">
        <v>40443</v>
      </c>
      <c r="AB33" s="12" t="s">
        <v>71</v>
      </c>
      <c r="AC33" s="8">
        <v>38881</v>
      </c>
    </row>
    <row r="34" spans="1:29" x14ac:dyDescent="0.3">
      <c r="A34" s="1">
        <v>65</v>
      </c>
      <c r="B34" s="1">
        <v>0</v>
      </c>
      <c r="C34" s="1">
        <v>94</v>
      </c>
      <c r="D34" s="1">
        <v>1</v>
      </c>
      <c r="E34" s="1">
        <v>50</v>
      </c>
      <c r="F34" s="1">
        <v>1</v>
      </c>
      <c r="G34" s="1">
        <v>188000</v>
      </c>
      <c r="H34" s="1">
        <v>1</v>
      </c>
      <c r="I34" s="1">
        <v>140</v>
      </c>
      <c r="J34" s="1">
        <v>1</v>
      </c>
      <c r="K34" s="1">
        <v>0</v>
      </c>
      <c r="L34" s="1">
        <v>29</v>
      </c>
      <c r="M34" s="1">
        <v>1</v>
      </c>
      <c r="P34" s="12" t="s">
        <v>72</v>
      </c>
      <c r="Q34" s="8">
        <v>296</v>
      </c>
      <c r="R34" s="12" t="s">
        <v>72</v>
      </c>
      <c r="S34" s="8">
        <v>296</v>
      </c>
      <c r="T34" s="12" t="s">
        <v>72</v>
      </c>
      <c r="U34" s="8">
        <v>296</v>
      </c>
      <c r="V34" s="12" t="s">
        <v>72</v>
      </c>
      <c r="W34" s="8">
        <v>296</v>
      </c>
      <c r="X34" s="12" t="s">
        <v>72</v>
      </c>
      <c r="Y34" s="8">
        <v>296</v>
      </c>
      <c r="Z34" s="12" t="s">
        <v>72</v>
      </c>
      <c r="AA34" s="8">
        <v>296</v>
      </c>
      <c r="AB34" s="12" t="s">
        <v>72</v>
      </c>
      <c r="AC34" s="8">
        <v>296</v>
      </c>
    </row>
    <row r="35" spans="1:29" x14ac:dyDescent="0.3">
      <c r="A35" s="1">
        <v>69</v>
      </c>
      <c r="B35" s="1">
        <v>0</v>
      </c>
      <c r="C35" s="1">
        <v>582</v>
      </c>
      <c r="D35" s="1">
        <v>1</v>
      </c>
      <c r="E35" s="1">
        <v>35</v>
      </c>
      <c r="F35" s="1">
        <v>0</v>
      </c>
      <c r="G35" s="1">
        <v>228000</v>
      </c>
      <c r="H35" s="1">
        <v>3.5</v>
      </c>
      <c r="I35" s="1">
        <v>134</v>
      </c>
      <c r="J35" s="1">
        <v>1</v>
      </c>
      <c r="K35" s="1">
        <v>0</v>
      </c>
      <c r="L35" s="1">
        <v>30</v>
      </c>
      <c r="M35" s="1">
        <v>1</v>
      </c>
    </row>
    <row r="36" spans="1:29" x14ac:dyDescent="0.3">
      <c r="A36" s="1">
        <v>90</v>
      </c>
      <c r="B36" s="1">
        <v>1</v>
      </c>
      <c r="C36" s="1">
        <v>60</v>
      </c>
      <c r="D36" s="1">
        <v>1</v>
      </c>
      <c r="E36" s="1">
        <v>50</v>
      </c>
      <c r="F36" s="1">
        <v>0</v>
      </c>
      <c r="G36" s="1">
        <v>226000</v>
      </c>
      <c r="H36" s="1">
        <v>1</v>
      </c>
      <c r="I36" s="1">
        <v>134</v>
      </c>
      <c r="J36" s="1">
        <v>1</v>
      </c>
      <c r="K36" s="1">
        <v>0</v>
      </c>
      <c r="L36" s="1">
        <v>30</v>
      </c>
      <c r="M36" s="1">
        <v>1</v>
      </c>
      <c r="P36" s="7" t="s">
        <v>77</v>
      </c>
      <c r="S36" s="7" t="s">
        <v>79</v>
      </c>
      <c r="V36" s="7" t="s">
        <v>82</v>
      </c>
    </row>
    <row r="37" spans="1:29" x14ac:dyDescent="0.3">
      <c r="A37" s="1">
        <v>82</v>
      </c>
      <c r="B37" s="1">
        <v>1</v>
      </c>
      <c r="C37" s="1">
        <v>855</v>
      </c>
      <c r="D37" s="1">
        <v>1</v>
      </c>
      <c r="E37" s="1">
        <v>50</v>
      </c>
      <c r="F37" s="1">
        <v>1</v>
      </c>
      <c r="G37" s="1">
        <v>321000</v>
      </c>
      <c r="H37" s="1">
        <v>1</v>
      </c>
      <c r="I37" s="1">
        <v>145</v>
      </c>
      <c r="J37" s="1">
        <v>0</v>
      </c>
      <c r="K37" s="1">
        <v>0</v>
      </c>
      <c r="L37" s="1">
        <v>30</v>
      </c>
      <c r="M37" s="1">
        <v>1</v>
      </c>
      <c r="P37" s="15" t="s">
        <v>73</v>
      </c>
      <c r="Q37" t="s">
        <v>75</v>
      </c>
      <c r="R37" t="s">
        <v>76</v>
      </c>
      <c r="S37" s="15" t="s">
        <v>73</v>
      </c>
      <c r="T37" t="s">
        <v>80</v>
      </c>
      <c r="U37" t="s">
        <v>81</v>
      </c>
      <c r="V37" s="15" t="s">
        <v>73</v>
      </c>
      <c r="W37" t="s">
        <v>83</v>
      </c>
      <c r="X37" t="s">
        <v>84</v>
      </c>
    </row>
    <row r="38" spans="1:29" x14ac:dyDescent="0.3">
      <c r="A38" s="1">
        <v>60</v>
      </c>
      <c r="B38" s="1">
        <v>0</v>
      </c>
      <c r="C38" s="1">
        <v>2656</v>
      </c>
      <c r="D38" s="1">
        <v>1</v>
      </c>
      <c r="E38" s="1">
        <v>30</v>
      </c>
      <c r="F38" s="1">
        <v>0</v>
      </c>
      <c r="G38" s="1">
        <v>305000</v>
      </c>
      <c r="H38" s="1">
        <v>2.2999999999999998</v>
      </c>
      <c r="I38" s="1">
        <v>137</v>
      </c>
      <c r="J38" s="1">
        <v>1</v>
      </c>
      <c r="K38" s="1">
        <v>0</v>
      </c>
      <c r="L38" s="1">
        <v>30</v>
      </c>
      <c r="M38" s="1">
        <v>0</v>
      </c>
      <c r="P38" s="1">
        <v>0</v>
      </c>
      <c r="Q38" s="14">
        <v>168</v>
      </c>
      <c r="R38" s="16">
        <v>0.56756756756756754</v>
      </c>
      <c r="S38" s="1">
        <v>0</v>
      </c>
      <c r="T38" s="14">
        <v>173</v>
      </c>
      <c r="U38" s="16">
        <v>0.58445945945945943</v>
      </c>
      <c r="V38" s="1">
        <v>0</v>
      </c>
      <c r="W38" s="14">
        <v>194</v>
      </c>
      <c r="X38" s="16">
        <v>0.65540540540540537</v>
      </c>
    </row>
    <row r="39" spans="1:29" x14ac:dyDescent="0.3">
      <c r="A39" s="1">
        <v>60</v>
      </c>
      <c r="B39" s="1">
        <v>0</v>
      </c>
      <c r="C39" s="1">
        <v>235</v>
      </c>
      <c r="D39" s="1">
        <v>1</v>
      </c>
      <c r="E39" s="1">
        <v>38</v>
      </c>
      <c r="F39" s="1">
        <v>0</v>
      </c>
      <c r="G39" s="1">
        <v>329000</v>
      </c>
      <c r="H39" s="1">
        <v>3</v>
      </c>
      <c r="I39" s="1">
        <v>142</v>
      </c>
      <c r="J39" s="1">
        <v>0</v>
      </c>
      <c r="K39" s="1">
        <v>0</v>
      </c>
      <c r="L39" s="1">
        <v>30</v>
      </c>
      <c r="M39" s="1">
        <v>1</v>
      </c>
      <c r="P39" s="1">
        <v>1</v>
      </c>
      <c r="Q39" s="14">
        <v>128</v>
      </c>
      <c r="R39" s="16">
        <v>0.43243243243243246</v>
      </c>
      <c r="S39" s="1">
        <v>1</v>
      </c>
      <c r="T39" s="14">
        <v>123</v>
      </c>
      <c r="U39" s="16">
        <v>0.41554054054054052</v>
      </c>
      <c r="V39" s="1">
        <v>1</v>
      </c>
      <c r="W39" s="14">
        <v>102</v>
      </c>
      <c r="X39" s="16">
        <v>0.34459459459459457</v>
      </c>
    </row>
    <row r="40" spans="1:29" x14ac:dyDescent="0.3">
      <c r="A40" s="1">
        <v>70</v>
      </c>
      <c r="B40" s="1">
        <v>0</v>
      </c>
      <c r="C40" s="1">
        <v>582</v>
      </c>
      <c r="D40" s="1">
        <v>0</v>
      </c>
      <c r="E40" s="1">
        <v>20</v>
      </c>
      <c r="F40" s="1">
        <v>1</v>
      </c>
      <c r="G40" s="1">
        <v>263358.03000000003</v>
      </c>
      <c r="H40" s="1">
        <v>1.83</v>
      </c>
      <c r="I40" s="1">
        <v>134</v>
      </c>
      <c r="J40" s="1">
        <v>1</v>
      </c>
      <c r="K40" s="1">
        <v>1</v>
      </c>
      <c r="L40" s="1">
        <v>31</v>
      </c>
      <c r="M40" s="1">
        <v>1</v>
      </c>
      <c r="P40" s="1" t="s">
        <v>74</v>
      </c>
      <c r="Q40" s="14">
        <v>296</v>
      </c>
      <c r="R40" s="16">
        <v>1</v>
      </c>
      <c r="S40" s="1" t="s">
        <v>74</v>
      </c>
      <c r="T40" s="14">
        <v>296</v>
      </c>
      <c r="U40" s="16">
        <v>1</v>
      </c>
      <c r="V40" s="1" t="s">
        <v>74</v>
      </c>
      <c r="W40" s="14">
        <v>296</v>
      </c>
      <c r="X40" s="16">
        <v>1</v>
      </c>
    </row>
    <row r="41" spans="1:29" x14ac:dyDescent="0.3">
      <c r="A41" s="1">
        <v>70</v>
      </c>
      <c r="B41" s="1">
        <v>0</v>
      </c>
      <c r="C41" s="1">
        <v>571</v>
      </c>
      <c r="D41" s="1">
        <v>1</v>
      </c>
      <c r="E41" s="1">
        <v>45</v>
      </c>
      <c r="F41" s="1">
        <v>1</v>
      </c>
      <c r="G41" s="1">
        <v>185000</v>
      </c>
      <c r="H41" s="1">
        <v>1.2</v>
      </c>
      <c r="I41" s="1">
        <v>139</v>
      </c>
      <c r="J41" s="1">
        <v>1</v>
      </c>
      <c r="K41" s="1">
        <v>1</v>
      </c>
      <c r="L41" s="1">
        <v>33</v>
      </c>
      <c r="M41" s="1">
        <v>1</v>
      </c>
    </row>
    <row r="42" spans="1:29" x14ac:dyDescent="0.3">
      <c r="A42" s="1">
        <v>72</v>
      </c>
      <c r="B42" s="1">
        <v>0</v>
      </c>
      <c r="C42" s="1">
        <v>127</v>
      </c>
      <c r="D42" s="1">
        <v>1</v>
      </c>
      <c r="E42" s="1">
        <v>50</v>
      </c>
      <c r="F42" s="1">
        <v>1</v>
      </c>
      <c r="G42" s="1">
        <v>218000</v>
      </c>
      <c r="H42" s="1">
        <v>1</v>
      </c>
      <c r="I42" s="1">
        <v>134</v>
      </c>
      <c r="J42" s="1">
        <v>1</v>
      </c>
      <c r="K42" s="1">
        <v>0</v>
      </c>
      <c r="L42" s="1">
        <v>33</v>
      </c>
      <c r="M42" s="1">
        <v>0</v>
      </c>
      <c r="P42" s="7" t="s">
        <v>85</v>
      </c>
      <c r="S42" s="7" t="s">
        <v>88</v>
      </c>
      <c r="V42" s="7" t="s">
        <v>12</v>
      </c>
    </row>
    <row r="43" spans="1:29" x14ac:dyDescent="0.3">
      <c r="A43" s="1">
        <v>60</v>
      </c>
      <c r="B43" s="1">
        <v>1</v>
      </c>
      <c r="C43" s="1">
        <v>588</v>
      </c>
      <c r="D43" s="1">
        <v>1</v>
      </c>
      <c r="E43" s="1">
        <v>60</v>
      </c>
      <c r="F43" s="1">
        <v>0</v>
      </c>
      <c r="G43" s="1">
        <v>194000</v>
      </c>
      <c r="H43" s="1">
        <v>1.1000000000000001</v>
      </c>
      <c r="I43" s="1">
        <v>142</v>
      </c>
      <c r="J43" s="1">
        <v>0</v>
      </c>
      <c r="K43" s="1">
        <v>0</v>
      </c>
      <c r="L43" s="1">
        <v>33</v>
      </c>
      <c r="M43" s="1">
        <v>1</v>
      </c>
      <c r="P43" s="15" t="s">
        <v>73</v>
      </c>
      <c r="Q43" t="s">
        <v>86</v>
      </c>
      <c r="R43" t="s">
        <v>87</v>
      </c>
      <c r="S43" s="15" t="s">
        <v>73</v>
      </c>
      <c r="T43" t="s">
        <v>89</v>
      </c>
      <c r="U43" t="s">
        <v>90</v>
      </c>
      <c r="V43" s="15" t="s">
        <v>73</v>
      </c>
      <c r="W43" t="s">
        <v>91</v>
      </c>
      <c r="X43" t="s">
        <v>92</v>
      </c>
    </row>
    <row r="44" spans="1:29" x14ac:dyDescent="0.3">
      <c r="A44" s="1">
        <v>50</v>
      </c>
      <c r="B44" s="1">
        <v>0</v>
      </c>
      <c r="C44" s="1">
        <v>582</v>
      </c>
      <c r="D44" s="1">
        <v>1</v>
      </c>
      <c r="E44" s="1">
        <v>38</v>
      </c>
      <c r="F44" s="1">
        <v>0</v>
      </c>
      <c r="G44" s="1">
        <v>310000</v>
      </c>
      <c r="H44" s="1">
        <v>1.9</v>
      </c>
      <c r="I44" s="1">
        <v>135</v>
      </c>
      <c r="J44" s="1">
        <v>1</v>
      </c>
      <c r="K44" s="1">
        <v>1</v>
      </c>
      <c r="L44" s="1">
        <v>35</v>
      </c>
      <c r="M44" s="1">
        <v>1</v>
      </c>
      <c r="P44" s="1">
        <v>0</v>
      </c>
      <c r="Q44" s="14">
        <v>102</v>
      </c>
      <c r="R44" s="16">
        <v>0.34459459459459457</v>
      </c>
      <c r="S44" s="1">
        <v>0</v>
      </c>
      <c r="T44" s="14">
        <v>201</v>
      </c>
      <c r="U44" s="16">
        <v>0.67905405405405406</v>
      </c>
      <c r="V44" s="1">
        <v>0</v>
      </c>
      <c r="W44" s="14">
        <v>202</v>
      </c>
      <c r="X44" s="16">
        <v>0.68243243243243246</v>
      </c>
    </row>
    <row r="45" spans="1:29" x14ac:dyDescent="0.3">
      <c r="A45" s="1">
        <v>51</v>
      </c>
      <c r="B45" s="1">
        <v>0</v>
      </c>
      <c r="C45" s="1">
        <v>1380</v>
      </c>
      <c r="D45" s="1">
        <v>0</v>
      </c>
      <c r="E45" s="1">
        <v>25</v>
      </c>
      <c r="F45" s="1">
        <v>1</v>
      </c>
      <c r="G45" s="1">
        <v>271000</v>
      </c>
      <c r="H45" s="1">
        <v>0.9</v>
      </c>
      <c r="I45" s="1">
        <v>130</v>
      </c>
      <c r="J45" s="1">
        <v>1</v>
      </c>
      <c r="K45" s="1">
        <v>0</v>
      </c>
      <c r="L45" s="1">
        <v>38</v>
      </c>
      <c r="M45" s="1">
        <v>1</v>
      </c>
      <c r="P45" s="1">
        <v>1</v>
      </c>
      <c r="Q45" s="14">
        <v>194</v>
      </c>
      <c r="R45" s="16">
        <v>0.65540540540540537</v>
      </c>
      <c r="S45" s="1">
        <v>1</v>
      </c>
      <c r="T45" s="14">
        <v>95</v>
      </c>
      <c r="U45" s="16">
        <v>0.32094594594594594</v>
      </c>
      <c r="V45" s="1">
        <v>1</v>
      </c>
      <c r="W45" s="14">
        <v>94</v>
      </c>
      <c r="X45" s="16">
        <v>0.31756756756756754</v>
      </c>
    </row>
    <row r="46" spans="1:29" x14ac:dyDescent="0.3">
      <c r="A46" s="1">
        <v>60</v>
      </c>
      <c r="B46" s="1">
        <v>0</v>
      </c>
      <c r="C46" s="1">
        <v>582</v>
      </c>
      <c r="D46" s="1">
        <v>1</v>
      </c>
      <c r="E46" s="1">
        <v>38</v>
      </c>
      <c r="F46" s="1">
        <v>1</v>
      </c>
      <c r="G46" s="1">
        <v>451000</v>
      </c>
      <c r="H46" s="1">
        <v>0.6</v>
      </c>
      <c r="I46" s="1">
        <v>138</v>
      </c>
      <c r="J46" s="1">
        <v>1</v>
      </c>
      <c r="K46" s="1">
        <v>1</v>
      </c>
      <c r="L46" s="1">
        <v>40</v>
      </c>
      <c r="M46" s="1">
        <v>1</v>
      </c>
      <c r="P46" s="1" t="s">
        <v>74</v>
      </c>
      <c r="Q46" s="14">
        <v>296</v>
      </c>
      <c r="R46" s="16">
        <v>1</v>
      </c>
      <c r="S46" s="1" t="s">
        <v>74</v>
      </c>
      <c r="T46" s="14">
        <v>296</v>
      </c>
      <c r="U46" s="16">
        <v>1</v>
      </c>
      <c r="V46" s="1" t="s">
        <v>74</v>
      </c>
      <c r="W46" s="14">
        <v>296</v>
      </c>
      <c r="X46" s="16">
        <v>1</v>
      </c>
    </row>
    <row r="47" spans="1:29" ht="15" thickBot="1" x14ac:dyDescent="0.35">
      <c r="A47" s="1">
        <v>80</v>
      </c>
      <c r="B47" s="1">
        <v>1</v>
      </c>
      <c r="C47" s="1">
        <v>553</v>
      </c>
      <c r="D47" s="1">
        <v>0</v>
      </c>
      <c r="E47" s="1">
        <v>20</v>
      </c>
      <c r="F47" s="1">
        <v>1</v>
      </c>
      <c r="G47" s="1">
        <v>140000</v>
      </c>
      <c r="H47" s="1">
        <v>4.4000000000000004</v>
      </c>
      <c r="I47" s="1">
        <v>133</v>
      </c>
      <c r="J47" s="1">
        <v>1</v>
      </c>
      <c r="K47" s="1">
        <v>0</v>
      </c>
      <c r="L47" s="1">
        <v>41</v>
      </c>
      <c r="M47" s="1">
        <v>1</v>
      </c>
    </row>
    <row r="48" spans="1:29" x14ac:dyDescent="0.3">
      <c r="A48" s="1">
        <v>57</v>
      </c>
      <c r="B48" s="1">
        <v>1</v>
      </c>
      <c r="C48" s="1">
        <v>129</v>
      </c>
      <c r="D48" s="1">
        <v>0</v>
      </c>
      <c r="E48" s="1">
        <v>30</v>
      </c>
      <c r="F48" s="1">
        <v>0</v>
      </c>
      <c r="G48" s="1">
        <v>395000</v>
      </c>
      <c r="H48" s="1">
        <v>1</v>
      </c>
      <c r="I48" s="1">
        <v>140</v>
      </c>
      <c r="J48" s="1">
        <v>0</v>
      </c>
      <c r="K48" s="1">
        <v>0</v>
      </c>
      <c r="L48" s="1">
        <v>42</v>
      </c>
      <c r="M48" s="1">
        <v>1</v>
      </c>
      <c r="P48" s="10"/>
      <c r="Q48" s="10" t="s">
        <v>0</v>
      </c>
      <c r="R48" s="10" t="s">
        <v>1</v>
      </c>
      <c r="S48" s="10" t="s">
        <v>2</v>
      </c>
      <c r="T48" s="10" t="s">
        <v>3</v>
      </c>
      <c r="U48" s="10" t="s">
        <v>4</v>
      </c>
      <c r="V48" s="10" t="s">
        <v>5</v>
      </c>
      <c r="W48" s="10" t="s">
        <v>6</v>
      </c>
      <c r="X48" s="10" t="s">
        <v>7</v>
      </c>
      <c r="Y48" s="10" t="s">
        <v>8</v>
      </c>
      <c r="Z48" s="10" t="s">
        <v>9</v>
      </c>
      <c r="AA48" s="10" t="s">
        <v>10</v>
      </c>
      <c r="AB48" s="10" t="s">
        <v>11</v>
      </c>
      <c r="AC48" s="10" t="s">
        <v>12</v>
      </c>
    </row>
    <row r="49" spans="1:29" x14ac:dyDescent="0.3">
      <c r="A49" s="1">
        <v>68</v>
      </c>
      <c r="B49" s="1">
        <v>1</v>
      </c>
      <c r="C49" s="1">
        <v>577</v>
      </c>
      <c r="D49" s="1">
        <v>0</v>
      </c>
      <c r="E49" s="1">
        <v>25</v>
      </c>
      <c r="F49" s="1">
        <v>1</v>
      </c>
      <c r="G49" s="1">
        <v>166000</v>
      </c>
      <c r="H49" s="1">
        <v>1</v>
      </c>
      <c r="I49" s="1">
        <v>138</v>
      </c>
      <c r="J49" s="1">
        <v>1</v>
      </c>
      <c r="K49" s="1">
        <v>0</v>
      </c>
      <c r="L49" s="1">
        <v>43</v>
      </c>
      <c r="M49" s="1">
        <v>1</v>
      </c>
      <c r="P49" s="8" t="s">
        <v>0</v>
      </c>
      <c r="Q49" s="8">
        <v>1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">
      <c r="A50" s="1">
        <v>53</v>
      </c>
      <c r="B50" s="1">
        <v>1</v>
      </c>
      <c r="C50" s="1">
        <v>91</v>
      </c>
      <c r="D50" s="1">
        <v>0</v>
      </c>
      <c r="E50" s="1">
        <v>20</v>
      </c>
      <c r="F50" s="1">
        <v>1</v>
      </c>
      <c r="G50" s="1">
        <v>418000</v>
      </c>
      <c r="H50" s="1">
        <v>1.4</v>
      </c>
      <c r="I50" s="1">
        <v>139</v>
      </c>
      <c r="J50" s="1">
        <v>0</v>
      </c>
      <c r="K50" s="1">
        <v>0</v>
      </c>
      <c r="L50" s="1">
        <v>43</v>
      </c>
      <c r="M50" s="1">
        <v>1</v>
      </c>
      <c r="P50" s="8" t="s">
        <v>1</v>
      </c>
      <c r="Q50" s="8">
        <v>9.3598005944241947E-2</v>
      </c>
      <c r="R50" s="8">
        <v>1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">
      <c r="A51" s="1">
        <v>60</v>
      </c>
      <c r="B51" s="1">
        <v>0</v>
      </c>
      <c r="C51" s="1">
        <v>3964</v>
      </c>
      <c r="D51" s="1">
        <v>1</v>
      </c>
      <c r="E51" s="1">
        <v>62</v>
      </c>
      <c r="F51" s="1">
        <v>0</v>
      </c>
      <c r="G51" s="1">
        <v>263358.03000000003</v>
      </c>
      <c r="H51" s="1">
        <v>6.8</v>
      </c>
      <c r="I51" s="1">
        <v>146</v>
      </c>
      <c r="J51" s="1">
        <v>0</v>
      </c>
      <c r="K51" s="1">
        <v>0</v>
      </c>
      <c r="L51" s="1">
        <v>43</v>
      </c>
      <c r="M51" s="1">
        <v>1</v>
      </c>
      <c r="P51" s="8" t="s">
        <v>2</v>
      </c>
      <c r="Q51" s="8">
        <v>-8.5296617160334598E-2</v>
      </c>
      <c r="R51" s="8">
        <v>-0.19120190901461737</v>
      </c>
      <c r="S51" s="8">
        <v>1</v>
      </c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">
      <c r="A52" s="1">
        <v>70</v>
      </c>
      <c r="B52" s="1">
        <v>1</v>
      </c>
      <c r="C52" s="1">
        <v>69</v>
      </c>
      <c r="D52" s="1">
        <v>1</v>
      </c>
      <c r="E52" s="1">
        <v>50</v>
      </c>
      <c r="F52" s="1">
        <v>1</v>
      </c>
      <c r="G52" s="1">
        <v>351000</v>
      </c>
      <c r="H52" s="1">
        <v>1</v>
      </c>
      <c r="I52" s="1">
        <v>134</v>
      </c>
      <c r="J52" s="1">
        <v>0</v>
      </c>
      <c r="K52" s="1">
        <v>0</v>
      </c>
      <c r="L52" s="1">
        <v>44</v>
      </c>
      <c r="M52" s="1">
        <v>1</v>
      </c>
      <c r="P52" s="8" t="s">
        <v>3</v>
      </c>
      <c r="Q52" s="8">
        <v>-0.10613218299392971</v>
      </c>
      <c r="R52" s="8">
        <v>-2.6178984383173859E-3</v>
      </c>
      <c r="S52" s="8">
        <v>-9.2881214553090993E-3</v>
      </c>
      <c r="T52" s="8">
        <v>1</v>
      </c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">
      <c r="A53" s="1">
        <v>60</v>
      </c>
      <c r="B53" s="1">
        <v>1</v>
      </c>
      <c r="C53" s="1">
        <v>260</v>
      </c>
      <c r="D53" s="1">
        <v>1</v>
      </c>
      <c r="E53" s="1">
        <v>38</v>
      </c>
      <c r="F53" s="1">
        <v>0</v>
      </c>
      <c r="G53" s="1">
        <v>255000</v>
      </c>
      <c r="H53" s="1">
        <v>2.2000000000000002</v>
      </c>
      <c r="I53" s="1">
        <v>132</v>
      </c>
      <c r="J53" s="1">
        <v>0</v>
      </c>
      <c r="K53" s="1">
        <v>1</v>
      </c>
      <c r="L53" s="1">
        <v>45</v>
      </c>
      <c r="M53" s="1">
        <v>1</v>
      </c>
      <c r="P53" s="8" t="s">
        <v>4</v>
      </c>
      <c r="Q53" s="8">
        <v>5.8903698721194067E-2</v>
      </c>
      <c r="R53" s="8">
        <v>3.0399831364201785E-2</v>
      </c>
      <c r="S53" s="8">
        <v>-4.6518068661112064E-2</v>
      </c>
      <c r="T53" s="8">
        <v>-1.3665257580273166E-3</v>
      </c>
      <c r="U53" s="8">
        <v>1</v>
      </c>
      <c r="V53" s="8"/>
      <c r="W53" s="8"/>
      <c r="X53" s="8"/>
      <c r="Y53" s="8"/>
      <c r="Z53" s="8"/>
      <c r="AA53" s="8"/>
      <c r="AB53" s="8"/>
      <c r="AC53" s="8"/>
    </row>
    <row r="54" spans="1:29" x14ac:dyDescent="0.3">
      <c r="A54" s="1">
        <v>95</v>
      </c>
      <c r="B54" s="1">
        <v>1</v>
      </c>
      <c r="C54" s="1">
        <v>371</v>
      </c>
      <c r="D54" s="1">
        <v>0</v>
      </c>
      <c r="E54" s="1">
        <v>30</v>
      </c>
      <c r="F54" s="1">
        <v>0</v>
      </c>
      <c r="G54" s="1">
        <v>461000</v>
      </c>
      <c r="H54" s="1">
        <v>2</v>
      </c>
      <c r="I54" s="1">
        <v>132</v>
      </c>
      <c r="J54" s="1">
        <v>1</v>
      </c>
      <c r="K54" s="1">
        <v>0</v>
      </c>
      <c r="L54" s="1">
        <v>50</v>
      </c>
      <c r="M54" s="1">
        <v>1</v>
      </c>
      <c r="P54" s="8" t="s">
        <v>5</v>
      </c>
      <c r="Q54" s="8">
        <v>9.8027767572087005E-2</v>
      </c>
      <c r="R54" s="8">
        <v>4.1496664366218433E-2</v>
      </c>
      <c r="S54" s="8">
        <v>-6.6723630896628486E-2</v>
      </c>
      <c r="T54" s="8">
        <v>-1.9980543550330205E-2</v>
      </c>
      <c r="U54" s="8">
        <v>3.4273319346432789E-2</v>
      </c>
      <c r="V54" s="8">
        <v>1</v>
      </c>
      <c r="W54" s="8"/>
      <c r="X54" s="8"/>
      <c r="Y54" s="8"/>
      <c r="Z54" s="8"/>
      <c r="AA54" s="8"/>
      <c r="AB54" s="8"/>
      <c r="AC54" s="8"/>
    </row>
    <row r="55" spans="1:29" x14ac:dyDescent="0.3">
      <c r="A55" s="1">
        <v>70</v>
      </c>
      <c r="B55" s="1">
        <v>1</v>
      </c>
      <c r="C55" s="1">
        <v>75</v>
      </c>
      <c r="D55" s="1">
        <v>0</v>
      </c>
      <c r="E55" s="1">
        <v>35</v>
      </c>
      <c r="F55" s="1">
        <v>0</v>
      </c>
      <c r="G55" s="1">
        <v>223000</v>
      </c>
      <c r="H55" s="1">
        <v>2.7</v>
      </c>
      <c r="I55" s="1">
        <v>138</v>
      </c>
      <c r="J55" s="1">
        <v>1</v>
      </c>
      <c r="K55" s="1">
        <v>1</v>
      </c>
      <c r="L55" s="1">
        <v>54</v>
      </c>
      <c r="M55" s="1">
        <v>0</v>
      </c>
      <c r="P55" s="8" t="s">
        <v>6</v>
      </c>
      <c r="Q55" s="8">
        <v>-5.0836624237319578E-2</v>
      </c>
      <c r="R55" s="8">
        <v>-5.4136304349817879E-2</v>
      </c>
      <c r="S55" s="8">
        <v>2.5784811628947375E-2</v>
      </c>
      <c r="T55" s="8">
        <v>0.10269906362314093</v>
      </c>
      <c r="U55" s="8">
        <v>7.4122038604934506E-2</v>
      </c>
      <c r="V55" s="8">
        <v>4.8239011789325104E-2</v>
      </c>
      <c r="W55" s="8">
        <v>1</v>
      </c>
      <c r="X55" s="8"/>
      <c r="Y55" s="8"/>
      <c r="Z55" s="8"/>
      <c r="AA55" s="8"/>
      <c r="AB55" s="8"/>
      <c r="AC55" s="8"/>
    </row>
    <row r="56" spans="1:29" x14ac:dyDescent="0.3">
      <c r="A56" s="1">
        <v>60</v>
      </c>
      <c r="B56" s="1">
        <v>1</v>
      </c>
      <c r="C56" s="1">
        <v>607</v>
      </c>
      <c r="D56" s="1">
        <v>0</v>
      </c>
      <c r="E56" s="1">
        <v>40</v>
      </c>
      <c r="F56" s="1">
        <v>0</v>
      </c>
      <c r="G56" s="1">
        <v>216000</v>
      </c>
      <c r="H56" s="1">
        <v>0.6</v>
      </c>
      <c r="I56" s="1">
        <v>138</v>
      </c>
      <c r="J56" s="1">
        <v>1</v>
      </c>
      <c r="K56" s="1">
        <v>1</v>
      </c>
      <c r="L56" s="1">
        <v>54</v>
      </c>
      <c r="M56" s="1">
        <v>0</v>
      </c>
      <c r="P56" s="8" t="s">
        <v>7</v>
      </c>
      <c r="Q56" s="8">
        <v>0.15660429958277389</v>
      </c>
      <c r="R56" s="8">
        <v>5.4612533921716708E-2</v>
      </c>
      <c r="S56" s="8">
        <v>-1.7392763800393396E-2</v>
      </c>
      <c r="T56" s="8">
        <v>-4.9299096825052069E-2</v>
      </c>
      <c r="U56" s="8">
        <v>-1.1676579919840205E-2</v>
      </c>
      <c r="V56" s="8">
        <v>-4.303322994910908E-3</v>
      </c>
      <c r="W56" s="8">
        <v>-4.0067787430014754E-2</v>
      </c>
      <c r="X56" s="8">
        <v>1</v>
      </c>
      <c r="Y56" s="8"/>
      <c r="Z56" s="8"/>
      <c r="AA56" s="8"/>
      <c r="AB56" s="8"/>
      <c r="AC56" s="8"/>
    </row>
    <row r="57" spans="1:29" x14ac:dyDescent="0.3">
      <c r="A57" s="1">
        <v>49</v>
      </c>
      <c r="B57" s="1">
        <v>0</v>
      </c>
      <c r="C57" s="1">
        <v>789</v>
      </c>
      <c r="D57" s="1">
        <v>0</v>
      </c>
      <c r="E57" s="1">
        <v>20</v>
      </c>
      <c r="F57" s="1">
        <v>1</v>
      </c>
      <c r="G57" s="1">
        <v>319000</v>
      </c>
      <c r="H57" s="1">
        <v>1.1000000000000001</v>
      </c>
      <c r="I57" s="1">
        <v>136</v>
      </c>
      <c r="J57" s="1">
        <v>1</v>
      </c>
      <c r="K57" s="1">
        <v>1</v>
      </c>
      <c r="L57" s="1">
        <v>55</v>
      </c>
      <c r="M57" s="1">
        <v>1</v>
      </c>
      <c r="P57" s="8" t="s">
        <v>8</v>
      </c>
      <c r="Q57" s="8">
        <v>-4.325438865866163E-2</v>
      </c>
      <c r="R57" s="8">
        <v>3.8745465431501258E-2</v>
      </c>
      <c r="S57" s="8">
        <v>5.9959066415048889E-2</v>
      </c>
      <c r="T57" s="8">
        <v>-8.6322951907854967E-2</v>
      </c>
      <c r="U57" s="8">
        <v>0.17547314713649487</v>
      </c>
      <c r="V57" s="8">
        <v>3.9467628569285804E-2</v>
      </c>
      <c r="W57" s="8">
        <v>6.0302494651151596E-2</v>
      </c>
      <c r="X57" s="8">
        <v>-0.1882073067722764</v>
      </c>
      <c r="Y57" s="8">
        <v>1</v>
      </c>
      <c r="Z57" s="8"/>
      <c r="AA57" s="8"/>
      <c r="AB57" s="8"/>
      <c r="AC57" s="8"/>
    </row>
    <row r="58" spans="1:29" x14ac:dyDescent="0.3">
      <c r="A58" s="1">
        <v>72</v>
      </c>
      <c r="B58" s="1">
        <v>0</v>
      </c>
      <c r="C58" s="1">
        <v>364</v>
      </c>
      <c r="D58" s="1">
        <v>1</v>
      </c>
      <c r="E58" s="1">
        <v>20</v>
      </c>
      <c r="F58" s="1">
        <v>1</v>
      </c>
      <c r="G58" s="1">
        <v>254000</v>
      </c>
      <c r="H58" s="1">
        <v>1.3</v>
      </c>
      <c r="I58" s="1">
        <v>136</v>
      </c>
      <c r="J58" s="1">
        <v>1</v>
      </c>
      <c r="K58" s="1">
        <v>1</v>
      </c>
      <c r="L58" s="1">
        <v>59</v>
      </c>
      <c r="M58" s="1">
        <v>1</v>
      </c>
      <c r="P58" s="8" t="s">
        <v>9</v>
      </c>
      <c r="Q58" s="8">
        <v>6.3075750012991233E-2</v>
      </c>
      <c r="R58" s="8">
        <v>-9.8893919751267809E-2</v>
      </c>
      <c r="S58" s="8">
        <v>7.60193533657509E-2</v>
      </c>
      <c r="T58" s="8">
        <v>-0.15311918984179801</v>
      </c>
      <c r="U58" s="8">
        <v>-0.15968942179809018</v>
      </c>
      <c r="V58" s="8">
        <v>-8.7527794623003849E-2</v>
      </c>
      <c r="W58" s="8">
        <v>-0.12463369625118732</v>
      </c>
      <c r="X58" s="8">
        <v>6.3591390157204776E-3</v>
      </c>
      <c r="Y58" s="8">
        <v>-2.9826018068728439E-2</v>
      </c>
      <c r="Z58" s="8">
        <v>1</v>
      </c>
      <c r="AA58" s="8"/>
      <c r="AB58" s="8"/>
      <c r="AC58" s="8"/>
    </row>
    <row r="59" spans="1:29" x14ac:dyDescent="0.3">
      <c r="A59" s="1">
        <v>45</v>
      </c>
      <c r="B59" s="1">
        <v>0</v>
      </c>
      <c r="C59" s="1">
        <v>7702</v>
      </c>
      <c r="D59" s="1">
        <v>1</v>
      </c>
      <c r="E59" s="1">
        <v>25</v>
      </c>
      <c r="F59" s="1">
        <v>1</v>
      </c>
      <c r="G59" s="1">
        <v>390000</v>
      </c>
      <c r="H59" s="1">
        <v>1</v>
      </c>
      <c r="I59" s="1">
        <v>139</v>
      </c>
      <c r="J59" s="1">
        <v>1</v>
      </c>
      <c r="K59" s="1">
        <v>0</v>
      </c>
      <c r="L59" s="1">
        <v>60</v>
      </c>
      <c r="M59" s="1">
        <v>1</v>
      </c>
      <c r="P59" s="8" t="s">
        <v>10</v>
      </c>
      <c r="Q59" s="8">
        <v>2.3808528780313441E-2</v>
      </c>
      <c r="R59" s="8">
        <v>-0.10343602471874104</v>
      </c>
      <c r="S59" s="8">
        <v>3.5507993556678115E-3</v>
      </c>
      <c r="T59" s="8">
        <v>-0.15383895728173039</v>
      </c>
      <c r="U59" s="8">
        <v>-6.7639302859566125E-2</v>
      </c>
      <c r="V59" s="8">
        <v>-5.6897652008979636E-2</v>
      </c>
      <c r="W59" s="8">
        <v>3.8040180365867683E-2</v>
      </c>
      <c r="X59" s="8">
        <v>-2.6559090208635089E-2</v>
      </c>
      <c r="Y59" s="8">
        <v>4.8798721582293727E-3</v>
      </c>
      <c r="Z59" s="8">
        <v>0.45281476761576817</v>
      </c>
      <c r="AA59" s="8">
        <v>1</v>
      </c>
      <c r="AB59" s="8"/>
      <c r="AC59" s="8"/>
    </row>
    <row r="60" spans="1:29" x14ac:dyDescent="0.3">
      <c r="A60" s="1">
        <v>50</v>
      </c>
      <c r="B60" s="1">
        <v>0</v>
      </c>
      <c r="C60" s="1">
        <v>318</v>
      </c>
      <c r="D60" s="1">
        <v>0</v>
      </c>
      <c r="E60" s="1">
        <v>40</v>
      </c>
      <c r="F60" s="1">
        <v>1</v>
      </c>
      <c r="G60" s="1">
        <v>216000</v>
      </c>
      <c r="H60" s="1">
        <v>2.2999999999999998</v>
      </c>
      <c r="I60" s="1">
        <v>131</v>
      </c>
      <c r="J60" s="1">
        <v>0</v>
      </c>
      <c r="K60" s="1">
        <v>0</v>
      </c>
      <c r="L60" s="1">
        <v>60</v>
      </c>
      <c r="M60" s="1">
        <v>1</v>
      </c>
      <c r="P60" s="8" t="s">
        <v>11</v>
      </c>
      <c r="Q60" s="8">
        <v>-0.23107872666252319</v>
      </c>
      <c r="R60" s="8">
        <v>-0.14543970878465998</v>
      </c>
      <c r="S60" s="8">
        <v>-1.4193499702632065E-2</v>
      </c>
      <c r="T60" s="8">
        <v>4.057640204716155E-2</v>
      </c>
      <c r="U60" s="8">
        <v>3.2469540546678013E-2</v>
      </c>
      <c r="V60" s="8">
        <v>-0.18072959195699409</v>
      </c>
      <c r="W60" s="8">
        <v>1.4544292270350791E-2</v>
      </c>
      <c r="X60" s="8">
        <v>-0.15170803017547896</v>
      </c>
      <c r="Y60" s="8">
        <v>8.6781663239060669E-2</v>
      </c>
      <c r="Z60" s="8">
        <v>-3.5480331225122792E-2</v>
      </c>
      <c r="AA60" s="8">
        <v>-2.3717995133011552E-2</v>
      </c>
      <c r="AB60" s="8">
        <v>1</v>
      </c>
      <c r="AC60" s="8"/>
    </row>
    <row r="61" spans="1:29" ht="15" thickBot="1" x14ac:dyDescent="0.35">
      <c r="A61" s="1">
        <v>55</v>
      </c>
      <c r="B61" s="1">
        <v>0</v>
      </c>
      <c r="C61" s="1">
        <v>109</v>
      </c>
      <c r="D61" s="1">
        <v>0</v>
      </c>
      <c r="E61" s="1">
        <v>35</v>
      </c>
      <c r="F61" s="1">
        <v>0</v>
      </c>
      <c r="G61" s="1">
        <v>254000</v>
      </c>
      <c r="H61" s="1">
        <v>1.1000000000000001</v>
      </c>
      <c r="I61" s="1">
        <v>139</v>
      </c>
      <c r="J61" s="1">
        <v>1</v>
      </c>
      <c r="K61" s="1">
        <v>1</v>
      </c>
      <c r="L61" s="1">
        <v>60</v>
      </c>
      <c r="M61" s="1">
        <v>0</v>
      </c>
      <c r="P61" s="9" t="s">
        <v>12</v>
      </c>
      <c r="Q61" s="9">
        <v>0.25346832183708717</v>
      </c>
      <c r="R61" s="9">
        <v>7.8389147251474611E-2</v>
      </c>
      <c r="S61" s="9">
        <v>6.4422674265063581E-2</v>
      </c>
      <c r="T61" s="9">
        <v>-1.562120131335471E-2</v>
      </c>
      <c r="U61" s="9">
        <v>-0.26620665716535274</v>
      </c>
      <c r="V61" s="9">
        <v>7.0367773204568621E-2</v>
      </c>
      <c r="W61" s="9">
        <v>-4.0395970434034763E-2</v>
      </c>
      <c r="X61" s="9">
        <v>0.29477429836740227</v>
      </c>
      <c r="Y61" s="9">
        <v>-0.19256297022374969</v>
      </c>
      <c r="Z61" s="9">
        <v>5.9843560789809491E-3</v>
      </c>
      <c r="AA61" s="9">
        <v>-1.8170909103571026E-2</v>
      </c>
      <c r="AB61" s="9">
        <v>-0.52683686813851127</v>
      </c>
      <c r="AC61" s="9">
        <v>1</v>
      </c>
    </row>
    <row r="62" spans="1:29" x14ac:dyDescent="0.3">
      <c r="A62" s="1">
        <v>45</v>
      </c>
      <c r="B62" s="1">
        <v>0</v>
      </c>
      <c r="C62" s="1">
        <v>582</v>
      </c>
      <c r="D62" s="1">
        <v>0</v>
      </c>
      <c r="E62" s="1">
        <v>35</v>
      </c>
      <c r="F62" s="1">
        <v>0</v>
      </c>
      <c r="G62" s="1">
        <v>385000</v>
      </c>
      <c r="H62" s="1">
        <v>1</v>
      </c>
      <c r="I62" s="1">
        <v>145</v>
      </c>
      <c r="J62" s="1">
        <v>1</v>
      </c>
      <c r="K62" s="1">
        <v>0</v>
      </c>
      <c r="L62" s="1">
        <v>61</v>
      </c>
      <c r="M62" s="1">
        <v>1</v>
      </c>
    </row>
    <row r="63" spans="1:29" x14ac:dyDescent="0.3">
      <c r="A63" s="1">
        <v>45</v>
      </c>
      <c r="B63" s="1">
        <v>0</v>
      </c>
      <c r="C63" s="1">
        <v>582</v>
      </c>
      <c r="D63" s="1">
        <v>0</v>
      </c>
      <c r="E63" s="1">
        <v>80</v>
      </c>
      <c r="F63" s="1">
        <v>0</v>
      </c>
      <c r="G63" s="1">
        <v>263358.03000000003</v>
      </c>
      <c r="H63" s="1">
        <v>1.18</v>
      </c>
      <c r="I63" s="1">
        <v>137</v>
      </c>
      <c r="J63" s="1">
        <v>0</v>
      </c>
      <c r="K63" s="1">
        <v>0</v>
      </c>
      <c r="L63" s="1">
        <v>63</v>
      </c>
      <c r="M63" s="1">
        <v>0</v>
      </c>
      <c r="P63" t="s">
        <v>93</v>
      </c>
      <c r="Q63" t="s">
        <v>96</v>
      </c>
    </row>
    <row r="64" spans="1:29" x14ac:dyDescent="0.3">
      <c r="A64" s="1">
        <v>60</v>
      </c>
      <c r="B64" s="1">
        <v>0</v>
      </c>
      <c r="C64" s="1">
        <v>68</v>
      </c>
      <c r="D64" s="1">
        <v>0</v>
      </c>
      <c r="E64" s="1">
        <v>20</v>
      </c>
      <c r="F64" s="1">
        <v>0</v>
      </c>
      <c r="G64" s="1">
        <v>119000</v>
      </c>
      <c r="H64" s="1">
        <v>2.9</v>
      </c>
      <c r="I64" s="1">
        <v>127</v>
      </c>
      <c r="J64" s="1">
        <v>1</v>
      </c>
      <c r="K64" s="1">
        <v>1</v>
      </c>
      <c r="L64" s="1">
        <v>64</v>
      </c>
      <c r="M64" s="1">
        <v>1</v>
      </c>
      <c r="P64" t="s">
        <v>94</v>
      </c>
      <c r="Q64" t="s">
        <v>97</v>
      </c>
    </row>
    <row r="65" spans="1:17" x14ac:dyDescent="0.3">
      <c r="A65" s="1">
        <v>42</v>
      </c>
      <c r="B65" s="1">
        <v>1</v>
      </c>
      <c r="C65" s="1">
        <v>250</v>
      </c>
      <c r="D65" s="1">
        <v>1</v>
      </c>
      <c r="E65" s="1">
        <v>15</v>
      </c>
      <c r="F65" s="1">
        <v>0</v>
      </c>
      <c r="G65" s="1">
        <v>213000</v>
      </c>
      <c r="H65" s="1">
        <v>1.3</v>
      </c>
      <c r="I65" s="1">
        <v>136</v>
      </c>
      <c r="J65" s="1">
        <v>0</v>
      </c>
      <c r="K65" s="1">
        <v>0</v>
      </c>
      <c r="L65" s="1">
        <v>65</v>
      </c>
      <c r="M65" s="1">
        <v>1</v>
      </c>
      <c r="P65" t="s">
        <v>95</v>
      </c>
      <c r="Q65" t="s">
        <v>98</v>
      </c>
    </row>
    <row r="66" spans="1:17" x14ac:dyDescent="0.3">
      <c r="A66" s="1">
        <v>72</v>
      </c>
      <c r="B66" s="1">
        <v>1</v>
      </c>
      <c r="C66" s="1">
        <v>110</v>
      </c>
      <c r="D66" s="1">
        <v>0</v>
      </c>
      <c r="E66" s="1">
        <v>25</v>
      </c>
      <c r="F66" s="1">
        <v>0</v>
      </c>
      <c r="G66" s="1">
        <v>274000</v>
      </c>
      <c r="H66" s="1">
        <v>1</v>
      </c>
      <c r="I66" s="1">
        <v>140</v>
      </c>
      <c r="J66" s="1">
        <v>1</v>
      </c>
      <c r="K66" s="1">
        <v>1</v>
      </c>
      <c r="L66" s="1">
        <v>65</v>
      </c>
      <c r="M66" s="1">
        <v>1</v>
      </c>
    </row>
    <row r="67" spans="1:17" x14ac:dyDescent="0.3">
      <c r="A67" s="1">
        <v>70</v>
      </c>
      <c r="B67" s="1">
        <v>0</v>
      </c>
      <c r="C67" s="1">
        <v>161</v>
      </c>
      <c r="D67" s="1">
        <v>0</v>
      </c>
      <c r="E67" s="1">
        <v>25</v>
      </c>
      <c r="F67" s="1">
        <v>0</v>
      </c>
      <c r="G67" s="1">
        <v>244000</v>
      </c>
      <c r="H67" s="1">
        <v>1.2</v>
      </c>
      <c r="I67" s="1">
        <v>142</v>
      </c>
      <c r="J67" s="1">
        <v>0</v>
      </c>
      <c r="K67" s="1">
        <v>0</v>
      </c>
      <c r="L67" s="1">
        <v>66</v>
      </c>
      <c r="M67" s="1">
        <v>1</v>
      </c>
    </row>
    <row r="68" spans="1:17" x14ac:dyDescent="0.3">
      <c r="A68" s="1">
        <v>65</v>
      </c>
      <c r="B68" s="1">
        <v>0</v>
      </c>
      <c r="C68" s="1">
        <v>113</v>
      </c>
      <c r="D68" s="1">
        <v>1</v>
      </c>
      <c r="E68" s="1">
        <v>25</v>
      </c>
      <c r="F68" s="1">
        <v>0</v>
      </c>
      <c r="G68" s="1">
        <v>497000</v>
      </c>
      <c r="H68" s="1">
        <v>1.83</v>
      </c>
      <c r="I68" s="1">
        <v>135</v>
      </c>
      <c r="J68" s="1">
        <v>1</v>
      </c>
      <c r="K68" s="1">
        <v>0</v>
      </c>
      <c r="L68" s="1">
        <v>67</v>
      </c>
      <c r="M68" s="1">
        <v>1</v>
      </c>
    </row>
    <row r="69" spans="1:17" x14ac:dyDescent="0.3">
      <c r="A69" s="1">
        <v>41</v>
      </c>
      <c r="B69" s="1">
        <v>0</v>
      </c>
      <c r="C69" s="1">
        <v>148</v>
      </c>
      <c r="D69" s="1">
        <v>0</v>
      </c>
      <c r="E69" s="1">
        <v>40</v>
      </c>
      <c r="F69" s="1">
        <v>0</v>
      </c>
      <c r="G69" s="1">
        <v>374000</v>
      </c>
      <c r="H69" s="1">
        <v>0.8</v>
      </c>
      <c r="I69" s="1">
        <v>140</v>
      </c>
      <c r="J69" s="1">
        <v>1</v>
      </c>
      <c r="K69" s="1">
        <v>1</v>
      </c>
      <c r="L69" s="1">
        <v>68</v>
      </c>
      <c r="M69" s="1">
        <v>0</v>
      </c>
    </row>
    <row r="70" spans="1:17" x14ac:dyDescent="0.3">
      <c r="A70" s="1">
        <v>58</v>
      </c>
      <c r="B70" s="1">
        <v>0</v>
      </c>
      <c r="C70" s="1">
        <v>582</v>
      </c>
      <c r="D70" s="1">
        <v>1</v>
      </c>
      <c r="E70" s="1">
        <v>35</v>
      </c>
      <c r="F70" s="1">
        <v>0</v>
      </c>
      <c r="G70" s="1">
        <v>122000</v>
      </c>
      <c r="H70" s="1">
        <v>0.9</v>
      </c>
      <c r="I70" s="1">
        <v>139</v>
      </c>
      <c r="J70" s="1">
        <v>1</v>
      </c>
      <c r="K70" s="1">
        <v>1</v>
      </c>
      <c r="L70" s="1">
        <v>71</v>
      </c>
      <c r="M70" s="1">
        <v>0</v>
      </c>
    </row>
    <row r="71" spans="1:17" x14ac:dyDescent="0.3">
      <c r="A71" s="1">
        <v>85</v>
      </c>
      <c r="B71" s="1">
        <v>0</v>
      </c>
      <c r="C71" s="1">
        <v>5882</v>
      </c>
      <c r="D71" s="1">
        <v>0</v>
      </c>
      <c r="E71" s="1">
        <v>35</v>
      </c>
      <c r="F71" s="1">
        <v>0</v>
      </c>
      <c r="G71" s="1">
        <v>243000</v>
      </c>
      <c r="H71" s="1">
        <v>1</v>
      </c>
      <c r="I71" s="1">
        <v>132</v>
      </c>
      <c r="J71" s="1">
        <v>1</v>
      </c>
      <c r="K71" s="1">
        <v>1</v>
      </c>
      <c r="L71" s="1">
        <v>72</v>
      </c>
      <c r="M71" s="1">
        <v>1</v>
      </c>
    </row>
    <row r="72" spans="1:17" x14ac:dyDescent="0.3">
      <c r="A72" s="1">
        <v>65</v>
      </c>
      <c r="B72" s="1">
        <v>0</v>
      </c>
      <c r="C72" s="1">
        <v>224</v>
      </c>
      <c r="D72" s="1">
        <v>1</v>
      </c>
      <c r="E72" s="1">
        <v>50</v>
      </c>
      <c r="F72" s="1">
        <v>0</v>
      </c>
      <c r="G72" s="1">
        <v>149000</v>
      </c>
      <c r="H72" s="1">
        <v>1.3</v>
      </c>
      <c r="I72" s="1">
        <v>137</v>
      </c>
      <c r="J72" s="1">
        <v>1</v>
      </c>
      <c r="K72" s="1">
        <v>1</v>
      </c>
      <c r="L72" s="1">
        <v>72</v>
      </c>
      <c r="M72" s="1">
        <v>0</v>
      </c>
    </row>
    <row r="73" spans="1:17" x14ac:dyDescent="0.3">
      <c r="A73" s="1">
        <v>69</v>
      </c>
      <c r="B73" s="1">
        <v>0</v>
      </c>
      <c r="C73" s="1">
        <v>582</v>
      </c>
      <c r="D73" s="1">
        <v>0</v>
      </c>
      <c r="E73" s="1">
        <v>20</v>
      </c>
      <c r="F73" s="1">
        <v>0</v>
      </c>
      <c r="G73" s="1">
        <v>266000</v>
      </c>
      <c r="H73" s="1">
        <v>1.2</v>
      </c>
      <c r="I73" s="1">
        <v>134</v>
      </c>
      <c r="J73" s="1">
        <v>1</v>
      </c>
      <c r="K73" s="1">
        <v>1</v>
      </c>
      <c r="L73" s="1">
        <v>73</v>
      </c>
      <c r="M73" s="1">
        <v>1</v>
      </c>
    </row>
    <row r="74" spans="1:17" x14ac:dyDescent="0.3">
      <c r="A74" s="1">
        <v>60</v>
      </c>
      <c r="B74" s="1">
        <v>1</v>
      </c>
      <c r="C74" s="1">
        <v>47</v>
      </c>
      <c r="D74" s="1">
        <v>0</v>
      </c>
      <c r="E74" s="1">
        <v>20</v>
      </c>
      <c r="F74" s="1">
        <v>0</v>
      </c>
      <c r="G74" s="1">
        <v>204000</v>
      </c>
      <c r="H74" s="1">
        <v>0.7</v>
      </c>
      <c r="I74" s="1">
        <v>139</v>
      </c>
      <c r="J74" s="1">
        <v>1</v>
      </c>
      <c r="K74" s="1">
        <v>1</v>
      </c>
      <c r="L74" s="1">
        <v>73</v>
      </c>
      <c r="M74" s="1">
        <v>1</v>
      </c>
    </row>
    <row r="75" spans="1:17" x14ac:dyDescent="0.3">
      <c r="A75" s="1">
        <v>70</v>
      </c>
      <c r="B75" s="1">
        <v>0</v>
      </c>
      <c r="C75" s="1">
        <v>92</v>
      </c>
      <c r="D75" s="1">
        <v>0</v>
      </c>
      <c r="E75" s="1">
        <v>60</v>
      </c>
      <c r="F75" s="1">
        <v>1</v>
      </c>
      <c r="G75" s="1">
        <v>317000</v>
      </c>
      <c r="H75" s="1">
        <v>0.8</v>
      </c>
      <c r="I75" s="1">
        <v>140</v>
      </c>
      <c r="J75" s="1">
        <v>0</v>
      </c>
      <c r="K75" s="1">
        <v>1</v>
      </c>
      <c r="L75" s="1">
        <v>74</v>
      </c>
      <c r="M75" s="1">
        <v>0</v>
      </c>
    </row>
    <row r="76" spans="1:17" x14ac:dyDescent="0.3">
      <c r="A76" s="1">
        <v>42</v>
      </c>
      <c r="B76" s="1">
        <v>0</v>
      </c>
      <c r="C76" s="1">
        <v>102</v>
      </c>
      <c r="D76" s="1">
        <v>1</v>
      </c>
      <c r="E76" s="1">
        <v>40</v>
      </c>
      <c r="F76" s="1">
        <v>0</v>
      </c>
      <c r="G76" s="1">
        <v>237000</v>
      </c>
      <c r="H76" s="1">
        <v>1.2</v>
      </c>
      <c r="I76" s="1">
        <v>140</v>
      </c>
      <c r="J76" s="1">
        <v>1</v>
      </c>
      <c r="K76" s="1">
        <v>0</v>
      </c>
      <c r="L76" s="1">
        <v>74</v>
      </c>
      <c r="M76" s="1">
        <v>0</v>
      </c>
    </row>
    <row r="77" spans="1:17" x14ac:dyDescent="0.3">
      <c r="A77" s="1">
        <v>75</v>
      </c>
      <c r="B77" s="1">
        <v>1</v>
      </c>
      <c r="C77" s="1">
        <v>203</v>
      </c>
      <c r="D77" s="1">
        <v>1</v>
      </c>
      <c r="E77" s="1">
        <v>38</v>
      </c>
      <c r="F77" s="1">
        <v>1</v>
      </c>
      <c r="G77" s="1">
        <v>283000</v>
      </c>
      <c r="H77" s="1">
        <v>0.6</v>
      </c>
      <c r="I77" s="1">
        <v>131</v>
      </c>
      <c r="J77" s="1">
        <v>1</v>
      </c>
      <c r="K77" s="1">
        <v>1</v>
      </c>
      <c r="L77" s="1">
        <v>74</v>
      </c>
      <c r="M77" s="1">
        <v>0</v>
      </c>
    </row>
    <row r="78" spans="1:17" x14ac:dyDescent="0.3">
      <c r="A78" s="1">
        <v>55</v>
      </c>
      <c r="B78" s="1">
        <v>0</v>
      </c>
      <c r="C78" s="1">
        <v>336</v>
      </c>
      <c r="D78" s="1">
        <v>0</v>
      </c>
      <c r="E78" s="1">
        <v>45</v>
      </c>
      <c r="F78" s="1">
        <v>1</v>
      </c>
      <c r="G78" s="1">
        <v>324000</v>
      </c>
      <c r="H78" s="1">
        <v>0.9</v>
      </c>
      <c r="I78" s="1">
        <v>140</v>
      </c>
      <c r="J78" s="1">
        <v>0</v>
      </c>
      <c r="K78" s="1">
        <v>0</v>
      </c>
      <c r="L78" s="1">
        <v>74</v>
      </c>
      <c r="M78" s="1">
        <v>0</v>
      </c>
    </row>
    <row r="79" spans="1:17" x14ac:dyDescent="0.3">
      <c r="A79" s="1">
        <v>70</v>
      </c>
      <c r="B79" s="1">
        <v>0</v>
      </c>
      <c r="C79" s="1">
        <v>69</v>
      </c>
      <c r="D79" s="1">
        <v>0</v>
      </c>
      <c r="E79" s="1">
        <v>40</v>
      </c>
      <c r="F79" s="1">
        <v>0</v>
      </c>
      <c r="G79" s="1">
        <v>293000</v>
      </c>
      <c r="H79" s="1">
        <v>1.7</v>
      </c>
      <c r="I79" s="1">
        <v>136</v>
      </c>
      <c r="J79" s="1">
        <v>0</v>
      </c>
      <c r="K79" s="1">
        <v>0</v>
      </c>
      <c r="L79" s="1">
        <v>75</v>
      </c>
      <c r="M79" s="1">
        <v>0</v>
      </c>
    </row>
    <row r="80" spans="1:17" x14ac:dyDescent="0.3">
      <c r="A80" s="1">
        <v>67</v>
      </c>
      <c r="B80" s="1">
        <v>0</v>
      </c>
      <c r="C80" s="1">
        <v>582</v>
      </c>
      <c r="D80" s="1">
        <v>0</v>
      </c>
      <c r="E80" s="1">
        <v>50</v>
      </c>
      <c r="F80" s="1">
        <v>0</v>
      </c>
      <c r="G80" s="1">
        <v>263358.03000000003</v>
      </c>
      <c r="H80" s="1">
        <v>1.18</v>
      </c>
      <c r="I80" s="1">
        <v>137</v>
      </c>
      <c r="J80" s="1">
        <v>1</v>
      </c>
      <c r="K80" s="1">
        <v>1</v>
      </c>
      <c r="L80" s="1">
        <v>76</v>
      </c>
      <c r="M80" s="1">
        <v>0</v>
      </c>
    </row>
    <row r="81" spans="1:13" x14ac:dyDescent="0.3">
      <c r="A81" s="1">
        <v>60</v>
      </c>
      <c r="B81" s="1">
        <v>1</v>
      </c>
      <c r="C81" s="1">
        <v>76</v>
      </c>
      <c r="D81" s="1">
        <v>1</v>
      </c>
      <c r="E81" s="1">
        <v>25</v>
      </c>
      <c r="F81" s="1">
        <v>0</v>
      </c>
      <c r="G81" s="1">
        <v>196000</v>
      </c>
      <c r="H81" s="1">
        <v>2.5</v>
      </c>
      <c r="I81" s="1">
        <v>132</v>
      </c>
      <c r="J81" s="1">
        <v>0</v>
      </c>
      <c r="K81" s="1">
        <v>0</v>
      </c>
      <c r="L81" s="1">
        <v>77</v>
      </c>
      <c r="M81" s="1">
        <v>1</v>
      </c>
    </row>
    <row r="82" spans="1:13" x14ac:dyDescent="0.3">
      <c r="A82" s="1">
        <v>79</v>
      </c>
      <c r="B82" s="1">
        <v>1</v>
      </c>
      <c r="C82" s="1">
        <v>55</v>
      </c>
      <c r="D82" s="1">
        <v>0</v>
      </c>
      <c r="E82" s="1">
        <v>50</v>
      </c>
      <c r="F82" s="1">
        <v>1</v>
      </c>
      <c r="G82" s="1">
        <v>172000</v>
      </c>
      <c r="H82" s="1">
        <v>1.8</v>
      </c>
      <c r="I82" s="1">
        <v>133</v>
      </c>
      <c r="J82" s="1">
        <v>1</v>
      </c>
      <c r="K82" s="1">
        <v>0</v>
      </c>
      <c r="L82" s="1">
        <v>78</v>
      </c>
      <c r="M82" s="1">
        <v>0</v>
      </c>
    </row>
    <row r="83" spans="1:13" x14ac:dyDescent="0.3">
      <c r="A83" s="1">
        <v>59</v>
      </c>
      <c r="B83" s="1">
        <v>1</v>
      </c>
      <c r="C83" s="1">
        <v>280</v>
      </c>
      <c r="D83" s="1">
        <v>1</v>
      </c>
      <c r="E83" s="1">
        <v>25</v>
      </c>
      <c r="F83" s="1">
        <v>1</v>
      </c>
      <c r="G83" s="1">
        <v>302000</v>
      </c>
      <c r="H83" s="1">
        <v>1</v>
      </c>
      <c r="I83" s="1">
        <v>141</v>
      </c>
      <c r="J83" s="1">
        <v>0</v>
      </c>
      <c r="K83" s="1">
        <v>0</v>
      </c>
      <c r="L83" s="1">
        <v>78</v>
      </c>
      <c r="M83" s="1">
        <v>1</v>
      </c>
    </row>
    <row r="84" spans="1:13" x14ac:dyDescent="0.3">
      <c r="A84" s="1">
        <v>51</v>
      </c>
      <c r="B84" s="1">
        <v>0</v>
      </c>
      <c r="C84" s="1">
        <v>78</v>
      </c>
      <c r="D84" s="1">
        <v>0</v>
      </c>
      <c r="E84" s="1">
        <v>50</v>
      </c>
      <c r="F84" s="1">
        <v>0</v>
      </c>
      <c r="G84" s="1">
        <v>406000</v>
      </c>
      <c r="H84" s="1">
        <v>0.7</v>
      </c>
      <c r="I84" s="1">
        <v>140</v>
      </c>
      <c r="J84" s="1">
        <v>1</v>
      </c>
      <c r="K84" s="1">
        <v>0</v>
      </c>
      <c r="L84" s="1">
        <v>79</v>
      </c>
      <c r="M84" s="1">
        <v>0</v>
      </c>
    </row>
    <row r="85" spans="1:13" x14ac:dyDescent="0.3">
      <c r="A85" s="1">
        <v>55</v>
      </c>
      <c r="B85" s="1">
        <v>0</v>
      </c>
      <c r="C85" s="1">
        <v>47</v>
      </c>
      <c r="D85" s="1">
        <v>0</v>
      </c>
      <c r="E85" s="1">
        <v>35</v>
      </c>
      <c r="F85" s="1">
        <v>1</v>
      </c>
      <c r="G85" s="1">
        <v>173000</v>
      </c>
      <c r="H85" s="1">
        <v>1.1000000000000001</v>
      </c>
      <c r="I85" s="1">
        <v>137</v>
      </c>
      <c r="J85" s="1">
        <v>1</v>
      </c>
      <c r="K85" s="1">
        <v>0</v>
      </c>
      <c r="L85" s="1">
        <v>79</v>
      </c>
      <c r="M85" s="1">
        <v>0</v>
      </c>
    </row>
    <row r="86" spans="1:13" x14ac:dyDescent="0.3">
      <c r="A86" s="1">
        <v>65</v>
      </c>
      <c r="B86" s="1">
        <v>1</v>
      </c>
      <c r="C86" s="1">
        <v>68</v>
      </c>
      <c r="D86" s="1">
        <v>1</v>
      </c>
      <c r="E86" s="1">
        <v>60</v>
      </c>
      <c r="F86" s="1">
        <v>1</v>
      </c>
      <c r="G86" s="1">
        <v>304000</v>
      </c>
      <c r="H86" s="1">
        <v>0.8</v>
      </c>
      <c r="I86" s="1">
        <v>140</v>
      </c>
      <c r="J86" s="1">
        <v>1</v>
      </c>
      <c r="K86" s="1">
        <v>0</v>
      </c>
      <c r="L86" s="1">
        <v>79</v>
      </c>
      <c r="M86" s="1">
        <v>0</v>
      </c>
    </row>
    <row r="87" spans="1:13" x14ac:dyDescent="0.3">
      <c r="A87" s="1">
        <v>44</v>
      </c>
      <c r="B87" s="1">
        <v>0</v>
      </c>
      <c r="C87" s="1">
        <v>84</v>
      </c>
      <c r="D87" s="1">
        <v>1</v>
      </c>
      <c r="E87" s="1">
        <v>40</v>
      </c>
      <c r="F87" s="1">
        <v>1</v>
      </c>
      <c r="G87" s="1">
        <v>235000</v>
      </c>
      <c r="H87" s="1">
        <v>0.7</v>
      </c>
      <c r="I87" s="1">
        <v>139</v>
      </c>
      <c r="J87" s="1">
        <v>1</v>
      </c>
      <c r="K87" s="1">
        <v>0</v>
      </c>
      <c r="L87" s="1">
        <v>79</v>
      </c>
      <c r="M87" s="1">
        <v>0</v>
      </c>
    </row>
    <row r="88" spans="1:13" x14ac:dyDescent="0.3">
      <c r="A88" s="1">
        <v>57</v>
      </c>
      <c r="B88" s="1">
        <v>1</v>
      </c>
      <c r="C88" s="1">
        <v>115</v>
      </c>
      <c r="D88" s="1">
        <v>0</v>
      </c>
      <c r="E88" s="1">
        <v>25</v>
      </c>
      <c r="F88" s="1">
        <v>1</v>
      </c>
      <c r="G88" s="1">
        <v>181000</v>
      </c>
      <c r="H88" s="1">
        <v>1.1000000000000001</v>
      </c>
      <c r="I88" s="1">
        <v>144</v>
      </c>
      <c r="J88" s="1">
        <v>1</v>
      </c>
      <c r="K88" s="1">
        <v>0</v>
      </c>
      <c r="L88" s="1">
        <v>79</v>
      </c>
      <c r="M88" s="1">
        <v>0</v>
      </c>
    </row>
    <row r="89" spans="1:13" x14ac:dyDescent="0.3">
      <c r="A89" s="1">
        <v>70</v>
      </c>
      <c r="B89" s="1">
        <v>0</v>
      </c>
      <c r="C89" s="1">
        <v>66</v>
      </c>
      <c r="D89" s="1">
        <v>1</v>
      </c>
      <c r="E89" s="1">
        <v>45</v>
      </c>
      <c r="F89" s="1">
        <v>0</v>
      </c>
      <c r="G89" s="1">
        <v>249000</v>
      </c>
      <c r="H89" s="1">
        <v>0.8</v>
      </c>
      <c r="I89" s="1">
        <v>136</v>
      </c>
      <c r="J89" s="1">
        <v>1</v>
      </c>
      <c r="K89" s="1">
        <v>1</v>
      </c>
      <c r="L89" s="1">
        <v>80</v>
      </c>
      <c r="M89" s="1">
        <v>0</v>
      </c>
    </row>
    <row r="90" spans="1:13" x14ac:dyDescent="0.3">
      <c r="A90" s="1">
        <v>60</v>
      </c>
      <c r="B90" s="1">
        <v>0</v>
      </c>
      <c r="C90" s="1">
        <v>897</v>
      </c>
      <c r="D90" s="1">
        <v>1</v>
      </c>
      <c r="E90" s="1">
        <v>45</v>
      </c>
      <c r="F90" s="1">
        <v>0</v>
      </c>
      <c r="G90" s="1">
        <v>297000</v>
      </c>
      <c r="H90" s="1">
        <v>1</v>
      </c>
      <c r="I90" s="1">
        <v>133</v>
      </c>
      <c r="J90" s="1">
        <v>1</v>
      </c>
      <c r="K90" s="1">
        <v>0</v>
      </c>
      <c r="L90" s="1">
        <v>80</v>
      </c>
      <c r="M90" s="1">
        <v>0</v>
      </c>
    </row>
    <row r="91" spans="1:13" x14ac:dyDescent="0.3">
      <c r="A91" s="1">
        <v>42</v>
      </c>
      <c r="B91" s="1">
        <v>0</v>
      </c>
      <c r="C91" s="1">
        <v>582</v>
      </c>
      <c r="D91" s="1">
        <v>0</v>
      </c>
      <c r="E91" s="1">
        <v>60</v>
      </c>
      <c r="F91" s="1">
        <v>0</v>
      </c>
      <c r="G91" s="1">
        <v>263358.03000000003</v>
      </c>
      <c r="H91" s="1">
        <v>1.18</v>
      </c>
      <c r="I91" s="1">
        <v>137</v>
      </c>
      <c r="J91" s="1">
        <v>0</v>
      </c>
      <c r="K91" s="1">
        <v>0</v>
      </c>
      <c r="L91" s="1">
        <v>82</v>
      </c>
      <c r="M91" s="1">
        <v>0</v>
      </c>
    </row>
    <row r="92" spans="1:13" x14ac:dyDescent="0.3">
      <c r="A92" s="1">
        <v>60</v>
      </c>
      <c r="B92" s="1">
        <v>1</v>
      </c>
      <c r="C92" s="1">
        <v>154</v>
      </c>
      <c r="D92" s="1">
        <v>0</v>
      </c>
      <c r="E92" s="1">
        <v>25</v>
      </c>
      <c r="F92" s="1">
        <v>0</v>
      </c>
      <c r="G92" s="1">
        <v>210000</v>
      </c>
      <c r="H92" s="1">
        <v>1.7</v>
      </c>
      <c r="I92" s="1">
        <v>135</v>
      </c>
      <c r="J92" s="1">
        <v>1</v>
      </c>
      <c r="K92" s="1">
        <v>0</v>
      </c>
      <c r="L92" s="1">
        <v>82</v>
      </c>
      <c r="M92" s="1">
        <v>1</v>
      </c>
    </row>
    <row r="93" spans="1:13" x14ac:dyDescent="0.3">
      <c r="A93" s="1">
        <v>58</v>
      </c>
      <c r="B93" s="1">
        <v>0</v>
      </c>
      <c r="C93" s="1">
        <v>144</v>
      </c>
      <c r="D93" s="1">
        <v>1</v>
      </c>
      <c r="E93" s="1">
        <v>38</v>
      </c>
      <c r="F93" s="1">
        <v>1</v>
      </c>
      <c r="G93" s="1">
        <v>327000</v>
      </c>
      <c r="H93" s="1">
        <v>0.7</v>
      </c>
      <c r="I93" s="1">
        <v>142</v>
      </c>
      <c r="J93" s="1">
        <v>0</v>
      </c>
      <c r="K93" s="1">
        <v>0</v>
      </c>
      <c r="L93" s="1">
        <v>83</v>
      </c>
      <c r="M93" s="1">
        <v>0</v>
      </c>
    </row>
    <row r="94" spans="1:13" x14ac:dyDescent="0.3">
      <c r="A94" s="1">
        <v>58</v>
      </c>
      <c r="B94" s="1">
        <v>1</v>
      </c>
      <c r="C94" s="1">
        <v>133</v>
      </c>
      <c r="D94" s="1">
        <v>0</v>
      </c>
      <c r="E94" s="1">
        <v>60</v>
      </c>
      <c r="F94" s="1">
        <v>1</v>
      </c>
      <c r="G94" s="1">
        <v>219000</v>
      </c>
      <c r="H94" s="1">
        <v>1</v>
      </c>
      <c r="I94" s="1">
        <v>141</v>
      </c>
      <c r="J94" s="1">
        <v>1</v>
      </c>
      <c r="K94" s="1">
        <v>0</v>
      </c>
      <c r="L94" s="1">
        <v>83</v>
      </c>
      <c r="M94" s="1">
        <v>0</v>
      </c>
    </row>
    <row r="95" spans="1:13" x14ac:dyDescent="0.3">
      <c r="A95" s="1">
        <v>63</v>
      </c>
      <c r="B95" s="1">
        <v>1</v>
      </c>
      <c r="C95" s="1">
        <v>514</v>
      </c>
      <c r="D95" s="1">
        <v>1</v>
      </c>
      <c r="E95" s="1">
        <v>25</v>
      </c>
      <c r="F95" s="1">
        <v>1</v>
      </c>
      <c r="G95" s="1">
        <v>254000</v>
      </c>
      <c r="H95" s="1">
        <v>1.3</v>
      </c>
      <c r="I95" s="1">
        <v>134</v>
      </c>
      <c r="J95" s="1">
        <v>1</v>
      </c>
      <c r="K95" s="1">
        <v>0</v>
      </c>
      <c r="L95" s="1">
        <v>83</v>
      </c>
      <c r="M95" s="1">
        <v>0</v>
      </c>
    </row>
    <row r="96" spans="1:13" x14ac:dyDescent="0.3">
      <c r="A96" s="1">
        <v>70</v>
      </c>
      <c r="B96" s="1">
        <v>1</v>
      </c>
      <c r="C96" s="1">
        <v>59</v>
      </c>
      <c r="D96" s="1">
        <v>0</v>
      </c>
      <c r="E96" s="1">
        <v>60</v>
      </c>
      <c r="F96" s="1">
        <v>0</v>
      </c>
      <c r="G96" s="1">
        <v>255000</v>
      </c>
      <c r="H96" s="1">
        <v>1.1000000000000001</v>
      </c>
      <c r="I96" s="1">
        <v>136</v>
      </c>
      <c r="J96" s="1">
        <v>0</v>
      </c>
      <c r="K96" s="1">
        <v>0</v>
      </c>
      <c r="L96" s="1">
        <v>85</v>
      </c>
      <c r="M96" s="1">
        <v>0</v>
      </c>
    </row>
    <row r="97" spans="1:13" x14ac:dyDescent="0.3">
      <c r="A97" s="1">
        <v>60</v>
      </c>
      <c r="B97" s="1">
        <v>1</v>
      </c>
      <c r="C97" s="1">
        <v>156</v>
      </c>
      <c r="D97" s="1">
        <v>1</v>
      </c>
      <c r="E97" s="1">
        <v>25</v>
      </c>
      <c r="F97" s="1">
        <v>1</v>
      </c>
      <c r="G97" s="1">
        <v>318000</v>
      </c>
      <c r="H97" s="1">
        <v>1.2</v>
      </c>
      <c r="I97" s="1">
        <v>137</v>
      </c>
      <c r="J97" s="1">
        <v>0</v>
      </c>
      <c r="K97" s="1">
        <v>0</v>
      </c>
      <c r="L97" s="1">
        <v>85</v>
      </c>
      <c r="M97" s="1">
        <v>0</v>
      </c>
    </row>
    <row r="98" spans="1:13" x14ac:dyDescent="0.3">
      <c r="A98" s="1">
        <v>63</v>
      </c>
      <c r="B98" s="1">
        <v>1</v>
      </c>
      <c r="C98" s="1">
        <v>61</v>
      </c>
      <c r="D98" s="1">
        <v>1</v>
      </c>
      <c r="E98" s="1">
        <v>40</v>
      </c>
      <c r="F98" s="1">
        <v>0</v>
      </c>
      <c r="G98" s="1">
        <v>221000</v>
      </c>
      <c r="H98" s="1">
        <v>1.1000000000000001</v>
      </c>
      <c r="I98" s="1">
        <v>140</v>
      </c>
      <c r="J98" s="1">
        <v>0</v>
      </c>
      <c r="K98" s="1">
        <v>0</v>
      </c>
      <c r="L98" s="1">
        <v>86</v>
      </c>
      <c r="M98" s="1">
        <v>0</v>
      </c>
    </row>
    <row r="99" spans="1:13" x14ac:dyDescent="0.3">
      <c r="A99" s="1">
        <v>65</v>
      </c>
      <c r="B99" s="1">
        <v>1</v>
      </c>
      <c r="C99" s="1">
        <v>305</v>
      </c>
      <c r="D99" s="1">
        <v>0</v>
      </c>
      <c r="E99" s="1">
        <v>25</v>
      </c>
      <c r="F99" s="1">
        <v>0</v>
      </c>
      <c r="G99" s="1">
        <v>298000</v>
      </c>
      <c r="H99" s="1">
        <v>1.1000000000000001</v>
      </c>
      <c r="I99" s="1">
        <v>141</v>
      </c>
      <c r="J99" s="1">
        <v>1</v>
      </c>
      <c r="K99" s="1">
        <v>0</v>
      </c>
      <c r="L99" s="1">
        <v>87</v>
      </c>
      <c r="M99" s="1">
        <v>0</v>
      </c>
    </row>
    <row r="100" spans="1:13" x14ac:dyDescent="0.3">
      <c r="A100" s="1">
        <v>75</v>
      </c>
      <c r="B100" s="1">
        <v>0</v>
      </c>
      <c r="C100" s="1">
        <v>582</v>
      </c>
      <c r="D100" s="1">
        <v>0</v>
      </c>
      <c r="E100" s="1">
        <v>45</v>
      </c>
      <c r="F100" s="1">
        <v>1</v>
      </c>
      <c r="G100" s="1">
        <v>263358.03000000003</v>
      </c>
      <c r="H100" s="1">
        <v>1.18</v>
      </c>
      <c r="I100" s="1">
        <v>137</v>
      </c>
      <c r="J100" s="1">
        <v>1</v>
      </c>
      <c r="K100" s="1">
        <v>0</v>
      </c>
      <c r="L100" s="1">
        <v>87</v>
      </c>
      <c r="M100" s="1">
        <v>0</v>
      </c>
    </row>
    <row r="101" spans="1:13" x14ac:dyDescent="0.3">
      <c r="A101" s="1">
        <v>80</v>
      </c>
      <c r="B101" s="1">
        <v>0</v>
      </c>
      <c r="C101" s="1">
        <v>898</v>
      </c>
      <c r="D101" s="1">
        <v>0</v>
      </c>
      <c r="E101" s="1">
        <v>25</v>
      </c>
      <c r="F101" s="1">
        <v>0</v>
      </c>
      <c r="G101" s="1">
        <v>149000</v>
      </c>
      <c r="H101" s="1">
        <v>1.1000000000000001</v>
      </c>
      <c r="I101" s="1">
        <v>144</v>
      </c>
      <c r="J101" s="1">
        <v>1</v>
      </c>
      <c r="K101" s="1">
        <v>1</v>
      </c>
      <c r="L101" s="1">
        <v>87</v>
      </c>
      <c r="M101" s="1">
        <v>0</v>
      </c>
    </row>
    <row r="102" spans="1:13" x14ac:dyDescent="0.3">
      <c r="A102" s="1">
        <v>42</v>
      </c>
      <c r="B102" s="1">
        <v>0</v>
      </c>
      <c r="C102" s="1">
        <v>5209</v>
      </c>
      <c r="D102" s="1">
        <v>0</v>
      </c>
      <c r="E102" s="1">
        <v>30</v>
      </c>
      <c r="F102" s="1">
        <v>0</v>
      </c>
      <c r="G102" s="1">
        <v>226000</v>
      </c>
      <c r="H102" s="1">
        <v>1</v>
      </c>
      <c r="I102" s="1">
        <v>140</v>
      </c>
      <c r="J102" s="1">
        <v>1</v>
      </c>
      <c r="K102" s="1">
        <v>1</v>
      </c>
      <c r="L102" s="1">
        <v>87</v>
      </c>
      <c r="M102" s="1">
        <v>0</v>
      </c>
    </row>
    <row r="103" spans="1:13" x14ac:dyDescent="0.3">
      <c r="A103" s="1">
        <v>60</v>
      </c>
      <c r="B103" s="1">
        <v>0</v>
      </c>
      <c r="C103" s="1">
        <v>53</v>
      </c>
      <c r="D103" s="1">
        <v>0</v>
      </c>
      <c r="E103" s="1">
        <v>50</v>
      </c>
      <c r="F103" s="1">
        <v>1</v>
      </c>
      <c r="G103" s="1">
        <v>286000</v>
      </c>
      <c r="H103" s="1">
        <v>2.2999999999999998</v>
      </c>
      <c r="I103" s="1">
        <v>143</v>
      </c>
      <c r="J103" s="1">
        <v>0</v>
      </c>
      <c r="K103" s="1">
        <v>0</v>
      </c>
      <c r="L103" s="1">
        <v>87</v>
      </c>
      <c r="M103" s="1">
        <v>0</v>
      </c>
    </row>
    <row r="104" spans="1:13" x14ac:dyDescent="0.3">
      <c r="A104" s="1">
        <v>72</v>
      </c>
      <c r="B104" s="1">
        <v>1</v>
      </c>
      <c r="C104" s="1">
        <v>328</v>
      </c>
      <c r="D104" s="1">
        <v>0</v>
      </c>
      <c r="E104" s="1">
        <v>30</v>
      </c>
      <c r="F104" s="1">
        <v>1</v>
      </c>
      <c r="G104" s="1">
        <v>621000</v>
      </c>
      <c r="H104" s="1">
        <v>1.7</v>
      </c>
      <c r="I104" s="1">
        <v>138</v>
      </c>
      <c r="J104" s="1">
        <v>0</v>
      </c>
      <c r="K104" s="1">
        <v>1</v>
      </c>
      <c r="L104" s="1">
        <v>88</v>
      </c>
      <c r="M104" s="1">
        <v>1</v>
      </c>
    </row>
    <row r="105" spans="1:13" x14ac:dyDescent="0.3">
      <c r="A105" s="1">
        <v>55</v>
      </c>
      <c r="B105" s="1">
        <v>0</v>
      </c>
      <c r="C105" s="1">
        <v>748</v>
      </c>
      <c r="D105" s="1">
        <v>0</v>
      </c>
      <c r="E105" s="1">
        <v>45</v>
      </c>
      <c r="F105" s="1">
        <v>0</v>
      </c>
      <c r="G105" s="1">
        <v>263000</v>
      </c>
      <c r="H105" s="1">
        <v>1.3</v>
      </c>
      <c r="I105" s="1">
        <v>137</v>
      </c>
      <c r="J105" s="1">
        <v>1</v>
      </c>
      <c r="K105" s="1">
        <v>0</v>
      </c>
      <c r="L105" s="1">
        <v>88</v>
      </c>
      <c r="M105" s="1">
        <v>0</v>
      </c>
    </row>
    <row r="106" spans="1:13" x14ac:dyDescent="0.3">
      <c r="A106" s="1">
        <v>45</v>
      </c>
      <c r="B106" s="1">
        <v>1</v>
      </c>
      <c r="C106" s="1">
        <v>1876</v>
      </c>
      <c r="D106" s="1">
        <v>1</v>
      </c>
      <c r="E106" s="1">
        <v>35</v>
      </c>
      <c r="F106" s="1">
        <v>0</v>
      </c>
      <c r="G106" s="1">
        <v>226000</v>
      </c>
      <c r="H106" s="1">
        <v>0.9</v>
      </c>
      <c r="I106" s="1">
        <v>138</v>
      </c>
      <c r="J106" s="1">
        <v>1</v>
      </c>
      <c r="K106" s="1">
        <v>0</v>
      </c>
      <c r="L106" s="1">
        <v>88</v>
      </c>
      <c r="M106" s="1">
        <v>0</v>
      </c>
    </row>
    <row r="107" spans="1:13" x14ac:dyDescent="0.3">
      <c r="A107" s="1">
        <v>63</v>
      </c>
      <c r="B107" s="1">
        <v>0</v>
      </c>
      <c r="C107" s="1">
        <v>936</v>
      </c>
      <c r="D107" s="1">
        <v>0</v>
      </c>
      <c r="E107" s="1">
        <v>38</v>
      </c>
      <c r="F107" s="1">
        <v>0</v>
      </c>
      <c r="G107" s="1">
        <v>304000</v>
      </c>
      <c r="H107" s="1">
        <v>1.1000000000000001</v>
      </c>
      <c r="I107" s="1">
        <v>133</v>
      </c>
      <c r="J107" s="1">
        <v>1</v>
      </c>
      <c r="K107" s="1">
        <v>1</v>
      </c>
      <c r="L107" s="1">
        <v>88</v>
      </c>
      <c r="M107" s="1">
        <v>0</v>
      </c>
    </row>
    <row r="108" spans="1:13" x14ac:dyDescent="0.3">
      <c r="A108" s="1">
        <v>45</v>
      </c>
      <c r="B108" s="1">
        <v>0</v>
      </c>
      <c r="C108" s="1">
        <v>292</v>
      </c>
      <c r="D108" s="1">
        <v>1</v>
      </c>
      <c r="E108" s="1">
        <v>35</v>
      </c>
      <c r="F108" s="1">
        <v>0</v>
      </c>
      <c r="G108" s="1">
        <v>850000</v>
      </c>
      <c r="H108" s="1">
        <v>1.3</v>
      </c>
      <c r="I108" s="1">
        <v>142</v>
      </c>
      <c r="J108" s="1">
        <v>1</v>
      </c>
      <c r="K108" s="1">
        <v>1</v>
      </c>
      <c r="L108" s="1">
        <v>88</v>
      </c>
      <c r="M108" s="1">
        <v>0</v>
      </c>
    </row>
    <row r="109" spans="1:13" x14ac:dyDescent="0.3">
      <c r="A109" s="1">
        <v>85</v>
      </c>
      <c r="B109" s="1">
        <v>0</v>
      </c>
      <c r="C109" s="1">
        <v>129</v>
      </c>
      <c r="D109" s="1">
        <v>0</v>
      </c>
      <c r="E109" s="1">
        <v>60</v>
      </c>
      <c r="F109" s="1">
        <v>0</v>
      </c>
      <c r="G109" s="1">
        <v>306000</v>
      </c>
      <c r="H109" s="1">
        <v>1.2</v>
      </c>
      <c r="I109" s="1">
        <v>132</v>
      </c>
      <c r="J109" s="1">
        <v>1</v>
      </c>
      <c r="K109" s="1">
        <v>1</v>
      </c>
      <c r="L109" s="1">
        <v>90</v>
      </c>
      <c r="M109" s="1">
        <v>1</v>
      </c>
    </row>
    <row r="110" spans="1:13" x14ac:dyDescent="0.3">
      <c r="A110" s="1">
        <v>55</v>
      </c>
      <c r="B110" s="1">
        <v>0</v>
      </c>
      <c r="C110" s="1">
        <v>60</v>
      </c>
      <c r="D110" s="1">
        <v>0</v>
      </c>
      <c r="E110" s="1">
        <v>35</v>
      </c>
      <c r="F110" s="1">
        <v>0</v>
      </c>
      <c r="G110" s="1">
        <v>228000</v>
      </c>
      <c r="H110" s="1">
        <v>1.2</v>
      </c>
      <c r="I110" s="1">
        <v>135</v>
      </c>
      <c r="J110" s="1">
        <v>1</v>
      </c>
      <c r="K110" s="1">
        <v>1</v>
      </c>
      <c r="L110" s="1">
        <v>90</v>
      </c>
      <c r="M110" s="1">
        <v>0</v>
      </c>
    </row>
    <row r="111" spans="1:13" x14ac:dyDescent="0.3">
      <c r="A111" s="1">
        <v>50</v>
      </c>
      <c r="B111" s="1">
        <v>0</v>
      </c>
      <c r="C111" s="1">
        <v>369</v>
      </c>
      <c r="D111" s="1">
        <v>1</v>
      </c>
      <c r="E111" s="1">
        <v>25</v>
      </c>
      <c r="F111" s="1">
        <v>0</v>
      </c>
      <c r="G111" s="1">
        <v>252000</v>
      </c>
      <c r="H111" s="1">
        <v>1.6</v>
      </c>
      <c r="I111" s="1">
        <v>136</v>
      </c>
      <c r="J111" s="1">
        <v>1</v>
      </c>
      <c r="K111" s="1">
        <v>0</v>
      </c>
      <c r="L111" s="1">
        <v>90</v>
      </c>
      <c r="M111" s="1">
        <v>0</v>
      </c>
    </row>
    <row r="112" spans="1:13" x14ac:dyDescent="0.3">
      <c r="A112" s="1">
        <v>70</v>
      </c>
      <c r="B112" s="1">
        <v>1</v>
      </c>
      <c r="C112" s="1">
        <v>143</v>
      </c>
      <c r="D112" s="1">
        <v>0</v>
      </c>
      <c r="E112" s="1">
        <v>60</v>
      </c>
      <c r="F112" s="1">
        <v>0</v>
      </c>
      <c r="G112" s="1">
        <v>351000</v>
      </c>
      <c r="H112" s="1">
        <v>1.3</v>
      </c>
      <c r="I112" s="1">
        <v>137</v>
      </c>
      <c r="J112" s="1">
        <v>0</v>
      </c>
      <c r="K112" s="1">
        <v>0</v>
      </c>
      <c r="L112" s="1">
        <v>90</v>
      </c>
      <c r="M112" s="1">
        <v>1</v>
      </c>
    </row>
    <row r="113" spans="1:13" x14ac:dyDescent="0.3">
      <c r="A113" s="1">
        <v>60</v>
      </c>
      <c r="B113" s="1">
        <v>1</v>
      </c>
      <c r="C113" s="1">
        <v>754</v>
      </c>
      <c r="D113" s="1">
        <v>1</v>
      </c>
      <c r="E113" s="1">
        <v>40</v>
      </c>
      <c r="F113" s="1">
        <v>1</v>
      </c>
      <c r="G113" s="1">
        <v>328000</v>
      </c>
      <c r="H113" s="1">
        <v>1.2</v>
      </c>
      <c r="I113" s="1">
        <v>126</v>
      </c>
      <c r="J113" s="1">
        <v>1</v>
      </c>
      <c r="K113" s="1">
        <v>0</v>
      </c>
      <c r="L113" s="1">
        <v>91</v>
      </c>
      <c r="M113" s="1">
        <v>0</v>
      </c>
    </row>
    <row r="114" spans="1:13" x14ac:dyDescent="0.3">
      <c r="A114" s="1">
        <v>58</v>
      </c>
      <c r="B114" s="1">
        <v>1</v>
      </c>
      <c r="C114" s="1">
        <v>400</v>
      </c>
      <c r="D114" s="1">
        <v>0</v>
      </c>
      <c r="E114" s="1">
        <v>40</v>
      </c>
      <c r="F114" s="1">
        <v>0</v>
      </c>
      <c r="G114" s="1">
        <v>164000</v>
      </c>
      <c r="H114" s="1">
        <v>1</v>
      </c>
      <c r="I114" s="1">
        <v>139</v>
      </c>
      <c r="J114" s="1">
        <v>0</v>
      </c>
      <c r="K114" s="1">
        <v>0</v>
      </c>
      <c r="L114" s="1">
        <v>91</v>
      </c>
      <c r="M114" s="1">
        <v>0</v>
      </c>
    </row>
    <row r="115" spans="1:13" x14ac:dyDescent="0.3">
      <c r="A115" s="1">
        <v>60</v>
      </c>
      <c r="B115" s="1">
        <v>1</v>
      </c>
      <c r="C115" s="1">
        <v>96</v>
      </c>
      <c r="D115" s="1">
        <v>1</v>
      </c>
      <c r="E115" s="1">
        <v>60</v>
      </c>
      <c r="F115" s="1">
        <v>1</v>
      </c>
      <c r="G115" s="1">
        <v>271000</v>
      </c>
      <c r="H115" s="1">
        <v>0.7</v>
      </c>
      <c r="I115" s="1">
        <v>136</v>
      </c>
      <c r="J115" s="1">
        <v>0</v>
      </c>
      <c r="K115" s="1">
        <v>0</v>
      </c>
      <c r="L115" s="1">
        <v>94</v>
      </c>
      <c r="M115" s="1">
        <v>0</v>
      </c>
    </row>
    <row r="116" spans="1:13" x14ac:dyDescent="0.3">
      <c r="A116" s="1">
        <v>85</v>
      </c>
      <c r="B116" s="1">
        <v>1</v>
      </c>
      <c r="C116" s="1">
        <v>102</v>
      </c>
      <c r="D116" s="1">
        <v>0</v>
      </c>
      <c r="E116" s="1">
        <v>60</v>
      </c>
      <c r="F116" s="1">
        <v>0</v>
      </c>
      <c r="G116" s="1">
        <v>507000</v>
      </c>
      <c r="H116" s="1">
        <v>3.2</v>
      </c>
      <c r="I116" s="1">
        <v>138</v>
      </c>
      <c r="J116" s="1">
        <v>0</v>
      </c>
      <c r="K116" s="1">
        <v>0</v>
      </c>
      <c r="L116" s="1">
        <v>94</v>
      </c>
      <c r="M116" s="1">
        <v>0</v>
      </c>
    </row>
    <row r="117" spans="1:13" x14ac:dyDescent="0.3">
      <c r="A117" s="1">
        <v>65</v>
      </c>
      <c r="B117" s="1">
        <v>1</v>
      </c>
      <c r="C117" s="1">
        <v>113</v>
      </c>
      <c r="D117" s="1">
        <v>1</v>
      </c>
      <c r="E117" s="1">
        <v>60</v>
      </c>
      <c r="F117" s="1">
        <v>1</v>
      </c>
      <c r="G117" s="1">
        <v>203000</v>
      </c>
      <c r="H117" s="1">
        <v>0.9</v>
      </c>
      <c r="I117" s="1">
        <v>140</v>
      </c>
      <c r="J117" s="1">
        <v>0</v>
      </c>
      <c r="K117" s="1">
        <v>0</v>
      </c>
      <c r="L117" s="1">
        <v>94</v>
      </c>
      <c r="M117" s="1">
        <v>0</v>
      </c>
    </row>
    <row r="118" spans="1:13" x14ac:dyDescent="0.3">
      <c r="A118" s="1">
        <v>86</v>
      </c>
      <c r="B118" s="1">
        <v>0</v>
      </c>
      <c r="C118" s="1">
        <v>582</v>
      </c>
      <c r="D118" s="1">
        <v>0</v>
      </c>
      <c r="E118" s="1">
        <v>38</v>
      </c>
      <c r="F118" s="1">
        <v>0</v>
      </c>
      <c r="G118" s="1">
        <v>263358.03000000003</v>
      </c>
      <c r="H118" s="1">
        <v>1.83</v>
      </c>
      <c r="I118" s="1">
        <v>134</v>
      </c>
      <c r="J118" s="1">
        <v>0</v>
      </c>
      <c r="K118" s="1">
        <v>0</v>
      </c>
      <c r="L118" s="1">
        <v>95</v>
      </c>
      <c r="M118" s="1">
        <v>1</v>
      </c>
    </row>
    <row r="119" spans="1:13" x14ac:dyDescent="0.3">
      <c r="A119" s="1">
        <v>60</v>
      </c>
      <c r="B119" s="1">
        <v>1</v>
      </c>
      <c r="C119" s="1">
        <v>737</v>
      </c>
      <c r="D119" s="1">
        <v>0</v>
      </c>
      <c r="E119" s="1">
        <v>60</v>
      </c>
      <c r="F119" s="1">
        <v>1</v>
      </c>
      <c r="G119" s="1">
        <v>210000</v>
      </c>
      <c r="H119" s="1">
        <v>1.5</v>
      </c>
      <c r="I119" s="1">
        <v>135</v>
      </c>
      <c r="J119" s="1">
        <v>1</v>
      </c>
      <c r="K119" s="1">
        <v>1</v>
      </c>
      <c r="L119" s="1">
        <v>95</v>
      </c>
      <c r="M119" s="1">
        <v>0</v>
      </c>
    </row>
    <row r="120" spans="1:13" x14ac:dyDescent="0.3">
      <c r="A120" s="1">
        <v>66</v>
      </c>
      <c r="B120" s="1">
        <v>1</v>
      </c>
      <c r="C120" s="1">
        <v>68</v>
      </c>
      <c r="D120" s="1">
        <v>1</v>
      </c>
      <c r="E120" s="1">
        <v>38</v>
      </c>
      <c r="F120" s="1">
        <v>1</v>
      </c>
      <c r="G120" s="1">
        <v>162000</v>
      </c>
      <c r="H120" s="1">
        <v>1</v>
      </c>
      <c r="I120" s="1">
        <v>136</v>
      </c>
      <c r="J120" s="1">
        <v>0</v>
      </c>
      <c r="K120" s="1">
        <v>0</v>
      </c>
      <c r="L120" s="1">
        <v>95</v>
      </c>
      <c r="M120" s="1">
        <v>0</v>
      </c>
    </row>
    <row r="121" spans="1:13" x14ac:dyDescent="0.3">
      <c r="A121" s="1">
        <v>60</v>
      </c>
      <c r="B121" s="1">
        <v>0</v>
      </c>
      <c r="C121" s="1">
        <v>96</v>
      </c>
      <c r="D121" s="1">
        <v>1</v>
      </c>
      <c r="E121" s="1">
        <v>38</v>
      </c>
      <c r="F121" s="1">
        <v>0</v>
      </c>
      <c r="G121" s="1">
        <v>228000</v>
      </c>
      <c r="H121" s="1">
        <v>0.75</v>
      </c>
      <c r="I121" s="1">
        <v>140</v>
      </c>
      <c r="J121" s="1">
        <v>0</v>
      </c>
      <c r="K121" s="1">
        <v>0</v>
      </c>
      <c r="L121" s="1">
        <v>95</v>
      </c>
      <c r="M121" s="1">
        <v>0</v>
      </c>
    </row>
    <row r="122" spans="1:13" x14ac:dyDescent="0.3">
      <c r="A122" s="1">
        <v>60</v>
      </c>
      <c r="B122" s="1">
        <v>1</v>
      </c>
      <c r="C122" s="1">
        <v>582</v>
      </c>
      <c r="D122" s="1">
        <v>0</v>
      </c>
      <c r="E122" s="1">
        <v>30</v>
      </c>
      <c r="F122" s="1">
        <v>1</v>
      </c>
      <c r="G122" s="1">
        <v>127000</v>
      </c>
      <c r="H122" s="1">
        <v>0.9</v>
      </c>
      <c r="I122" s="1">
        <v>145</v>
      </c>
      <c r="J122" s="1">
        <v>0</v>
      </c>
      <c r="K122" s="1">
        <v>0</v>
      </c>
      <c r="L122" s="1">
        <v>95</v>
      </c>
      <c r="M122" s="1">
        <v>0</v>
      </c>
    </row>
    <row r="123" spans="1:13" x14ac:dyDescent="0.3">
      <c r="A123" s="1">
        <v>60</v>
      </c>
      <c r="B123" s="1">
        <v>0</v>
      </c>
      <c r="C123" s="1">
        <v>582</v>
      </c>
      <c r="D123" s="1">
        <v>0</v>
      </c>
      <c r="E123" s="1">
        <v>40</v>
      </c>
      <c r="F123" s="1">
        <v>0</v>
      </c>
      <c r="G123" s="1">
        <v>217000</v>
      </c>
      <c r="H123" s="1">
        <v>3.7</v>
      </c>
      <c r="I123" s="1">
        <v>134</v>
      </c>
      <c r="J123" s="1">
        <v>1</v>
      </c>
      <c r="K123" s="1">
        <v>0</v>
      </c>
      <c r="L123" s="1">
        <v>96</v>
      </c>
      <c r="M123" s="1">
        <v>1</v>
      </c>
    </row>
    <row r="124" spans="1:13" x14ac:dyDescent="0.3">
      <c r="A124" s="1">
        <v>43</v>
      </c>
      <c r="B124" s="1">
        <v>1</v>
      </c>
      <c r="C124" s="1">
        <v>358</v>
      </c>
      <c r="D124" s="1">
        <v>0</v>
      </c>
      <c r="E124" s="1">
        <v>50</v>
      </c>
      <c r="F124" s="1">
        <v>0</v>
      </c>
      <c r="G124" s="1">
        <v>237000</v>
      </c>
      <c r="H124" s="1">
        <v>1.3</v>
      </c>
      <c r="I124" s="1">
        <v>135</v>
      </c>
      <c r="J124" s="1">
        <v>0</v>
      </c>
      <c r="K124" s="1">
        <v>0</v>
      </c>
      <c r="L124" s="1">
        <v>97</v>
      </c>
      <c r="M124" s="1">
        <v>0</v>
      </c>
    </row>
    <row r="125" spans="1:13" x14ac:dyDescent="0.3">
      <c r="A125" s="1">
        <v>46</v>
      </c>
      <c r="B125" s="1">
        <v>0</v>
      </c>
      <c r="C125" s="1">
        <v>168</v>
      </c>
      <c r="D125" s="1">
        <v>1</v>
      </c>
      <c r="E125" s="1">
        <v>17</v>
      </c>
      <c r="F125" s="1">
        <v>1</v>
      </c>
      <c r="G125" s="1">
        <v>271000</v>
      </c>
      <c r="H125" s="1">
        <v>2.1</v>
      </c>
      <c r="I125" s="1">
        <v>124</v>
      </c>
      <c r="J125" s="1">
        <v>0</v>
      </c>
      <c r="K125" s="1">
        <v>0</v>
      </c>
      <c r="L125" s="1">
        <v>100</v>
      </c>
      <c r="M125" s="1">
        <v>1</v>
      </c>
    </row>
    <row r="126" spans="1:13" x14ac:dyDescent="0.3">
      <c r="A126" s="1">
        <v>58</v>
      </c>
      <c r="B126" s="1">
        <v>1</v>
      </c>
      <c r="C126" s="1">
        <v>200</v>
      </c>
      <c r="D126" s="1">
        <v>1</v>
      </c>
      <c r="E126" s="1">
        <v>60</v>
      </c>
      <c r="F126" s="1">
        <v>0</v>
      </c>
      <c r="G126" s="1">
        <v>300000</v>
      </c>
      <c r="H126" s="1">
        <v>0.8</v>
      </c>
      <c r="I126" s="1">
        <v>137</v>
      </c>
      <c r="J126" s="1">
        <v>0</v>
      </c>
      <c r="K126" s="1">
        <v>0</v>
      </c>
      <c r="L126" s="1">
        <v>104</v>
      </c>
      <c r="M126" s="1">
        <v>0</v>
      </c>
    </row>
    <row r="127" spans="1:13" x14ac:dyDescent="0.3">
      <c r="A127" s="1">
        <v>61</v>
      </c>
      <c r="B127" s="1">
        <v>0</v>
      </c>
      <c r="C127" s="1">
        <v>248</v>
      </c>
      <c r="D127" s="1">
        <v>0</v>
      </c>
      <c r="E127" s="1">
        <v>30</v>
      </c>
      <c r="F127" s="1">
        <v>1</v>
      </c>
      <c r="G127" s="1">
        <v>267000</v>
      </c>
      <c r="H127" s="1">
        <v>0.7</v>
      </c>
      <c r="I127" s="1">
        <v>136</v>
      </c>
      <c r="J127" s="1">
        <v>1</v>
      </c>
      <c r="K127" s="1">
        <v>1</v>
      </c>
      <c r="L127" s="1">
        <v>104</v>
      </c>
      <c r="M127" s="1">
        <v>0</v>
      </c>
    </row>
    <row r="128" spans="1:13" x14ac:dyDescent="0.3">
      <c r="A128" s="1">
        <v>53</v>
      </c>
      <c r="B128" s="1">
        <v>1</v>
      </c>
      <c r="C128" s="1">
        <v>270</v>
      </c>
      <c r="D128" s="1">
        <v>1</v>
      </c>
      <c r="E128" s="1">
        <v>35</v>
      </c>
      <c r="F128" s="1">
        <v>0</v>
      </c>
      <c r="G128" s="1">
        <v>227000</v>
      </c>
      <c r="H128" s="1">
        <v>3.4</v>
      </c>
      <c r="I128" s="1">
        <v>145</v>
      </c>
      <c r="J128" s="1">
        <v>1</v>
      </c>
      <c r="K128" s="1">
        <v>0</v>
      </c>
      <c r="L128" s="1">
        <v>105</v>
      </c>
      <c r="M128" s="1">
        <v>0</v>
      </c>
    </row>
    <row r="129" spans="1:13" x14ac:dyDescent="0.3">
      <c r="A129" s="1">
        <v>53</v>
      </c>
      <c r="B129" s="1">
        <v>1</v>
      </c>
      <c r="C129" s="1">
        <v>1808</v>
      </c>
      <c r="D129" s="1">
        <v>0</v>
      </c>
      <c r="E129" s="1">
        <v>60</v>
      </c>
      <c r="F129" s="1">
        <v>1</v>
      </c>
      <c r="G129" s="1">
        <v>249000</v>
      </c>
      <c r="H129" s="1">
        <v>0.7</v>
      </c>
      <c r="I129" s="1">
        <v>138</v>
      </c>
      <c r="J129" s="1">
        <v>1</v>
      </c>
      <c r="K129" s="1">
        <v>1</v>
      </c>
      <c r="L129" s="1">
        <v>106</v>
      </c>
      <c r="M129" s="1">
        <v>0</v>
      </c>
    </row>
    <row r="130" spans="1:13" x14ac:dyDescent="0.3">
      <c r="A130" s="1">
        <v>60</v>
      </c>
      <c r="B130" s="1">
        <v>1</v>
      </c>
      <c r="C130" s="1">
        <v>1082</v>
      </c>
      <c r="D130" s="1">
        <v>1</v>
      </c>
      <c r="E130" s="1">
        <v>45</v>
      </c>
      <c r="F130" s="1">
        <v>0</v>
      </c>
      <c r="G130" s="1">
        <v>250000</v>
      </c>
      <c r="H130" s="1">
        <v>6.1</v>
      </c>
      <c r="I130" s="1">
        <v>131</v>
      </c>
      <c r="J130" s="1">
        <v>1</v>
      </c>
      <c r="K130" s="1">
        <v>0</v>
      </c>
      <c r="L130" s="1">
        <v>107</v>
      </c>
      <c r="M130" s="1">
        <v>0</v>
      </c>
    </row>
    <row r="131" spans="1:13" x14ac:dyDescent="0.3">
      <c r="A131" s="1">
        <v>46</v>
      </c>
      <c r="B131" s="1">
        <v>0</v>
      </c>
      <c r="C131" s="1">
        <v>719</v>
      </c>
      <c r="D131" s="1">
        <v>0</v>
      </c>
      <c r="E131" s="1">
        <v>40</v>
      </c>
      <c r="F131" s="1">
        <v>1</v>
      </c>
      <c r="G131" s="1">
        <v>263358.03000000003</v>
      </c>
      <c r="H131" s="1">
        <v>1.18</v>
      </c>
      <c r="I131" s="1">
        <v>137</v>
      </c>
      <c r="J131" s="1">
        <v>0</v>
      </c>
      <c r="K131" s="1">
        <v>0</v>
      </c>
      <c r="L131" s="1">
        <v>107</v>
      </c>
      <c r="M131" s="1">
        <v>0</v>
      </c>
    </row>
    <row r="132" spans="1:13" x14ac:dyDescent="0.3">
      <c r="A132" s="1">
        <v>63</v>
      </c>
      <c r="B132" s="1">
        <v>0</v>
      </c>
      <c r="C132" s="1">
        <v>193</v>
      </c>
      <c r="D132" s="1">
        <v>0</v>
      </c>
      <c r="E132" s="1">
        <v>60</v>
      </c>
      <c r="F132" s="1">
        <v>1</v>
      </c>
      <c r="G132" s="1">
        <v>295000</v>
      </c>
      <c r="H132" s="1">
        <v>1.3</v>
      </c>
      <c r="I132" s="1">
        <v>145</v>
      </c>
      <c r="J132" s="1">
        <v>1</v>
      </c>
      <c r="K132" s="1">
        <v>1</v>
      </c>
      <c r="L132" s="1">
        <v>107</v>
      </c>
      <c r="M132" s="1">
        <v>0</v>
      </c>
    </row>
    <row r="133" spans="1:13" x14ac:dyDescent="0.3">
      <c r="A133" s="1">
        <v>81</v>
      </c>
      <c r="B133" s="1">
        <v>0</v>
      </c>
      <c r="C133" s="1">
        <v>4540</v>
      </c>
      <c r="D133" s="1">
        <v>0</v>
      </c>
      <c r="E133" s="1">
        <v>35</v>
      </c>
      <c r="F133" s="1">
        <v>0</v>
      </c>
      <c r="G133" s="1">
        <v>231000</v>
      </c>
      <c r="H133" s="1">
        <v>1.18</v>
      </c>
      <c r="I133" s="1">
        <v>137</v>
      </c>
      <c r="J133" s="1">
        <v>1</v>
      </c>
      <c r="K133" s="1">
        <v>1</v>
      </c>
      <c r="L133" s="1">
        <v>107</v>
      </c>
      <c r="M133" s="1">
        <v>0</v>
      </c>
    </row>
    <row r="134" spans="1:13" x14ac:dyDescent="0.3">
      <c r="A134" s="1">
        <v>75</v>
      </c>
      <c r="B134" s="1">
        <v>0</v>
      </c>
      <c r="C134" s="1">
        <v>582</v>
      </c>
      <c r="D134" s="1">
        <v>0</v>
      </c>
      <c r="E134" s="1">
        <v>40</v>
      </c>
      <c r="F134" s="1">
        <v>0</v>
      </c>
      <c r="G134" s="1">
        <v>263358.03000000003</v>
      </c>
      <c r="H134" s="1">
        <v>1.18</v>
      </c>
      <c r="I134" s="1">
        <v>137</v>
      </c>
      <c r="J134" s="1">
        <v>1</v>
      </c>
      <c r="K134" s="1">
        <v>0</v>
      </c>
      <c r="L134" s="1">
        <v>107</v>
      </c>
      <c r="M134" s="1">
        <v>0</v>
      </c>
    </row>
    <row r="135" spans="1:13" x14ac:dyDescent="0.3">
      <c r="A135" s="1">
        <v>65</v>
      </c>
      <c r="B135" s="1">
        <v>1</v>
      </c>
      <c r="C135" s="1">
        <v>59</v>
      </c>
      <c r="D135" s="1">
        <v>1</v>
      </c>
      <c r="E135" s="1">
        <v>60</v>
      </c>
      <c r="F135" s="1">
        <v>0</v>
      </c>
      <c r="G135" s="1">
        <v>172000</v>
      </c>
      <c r="H135" s="1">
        <v>0.9</v>
      </c>
      <c r="I135" s="1">
        <v>137</v>
      </c>
      <c r="J135" s="1">
        <v>0</v>
      </c>
      <c r="K135" s="1">
        <v>0</v>
      </c>
      <c r="L135" s="1">
        <v>107</v>
      </c>
      <c r="M135" s="1">
        <v>0</v>
      </c>
    </row>
    <row r="136" spans="1:13" x14ac:dyDescent="0.3">
      <c r="A136" s="1">
        <v>68</v>
      </c>
      <c r="B136" s="1">
        <v>1</v>
      </c>
      <c r="C136" s="1">
        <v>646</v>
      </c>
      <c r="D136" s="1">
        <v>0</v>
      </c>
      <c r="E136" s="1">
        <v>25</v>
      </c>
      <c r="F136" s="1">
        <v>0</v>
      </c>
      <c r="G136" s="1">
        <v>305000</v>
      </c>
      <c r="H136" s="1">
        <v>2.1</v>
      </c>
      <c r="I136" s="1">
        <v>130</v>
      </c>
      <c r="J136" s="1">
        <v>1</v>
      </c>
      <c r="K136" s="1">
        <v>0</v>
      </c>
      <c r="L136" s="1">
        <v>108</v>
      </c>
      <c r="M136" s="1">
        <v>0</v>
      </c>
    </row>
    <row r="137" spans="1:13" x14ac:dyDescent="0.3">
      <c r="A137" s="1">
        <v>62</v>
      </c>
      <c r="B137" s="1">
        <v>0</v>
      </c>
      <c r="C137" s="1">
        <v>281</v>
      </c>
      <c r="D137" s="1">
        <v>1</v>
      </c>
      <c r="E137" s="1">
        <v>35</v>
      </c>
      <c r="F137" s="1">
        <v>0</v>
      </c>
      <c r="G137" s="1">
        <v>221000</v>
      </c>
      <c r="H137" s="1">
        <v>1</v>
      </c>
      <c r="I137" s="1">
        <v>136</v>
      </c>
      <c r="J137" s="1">
        <v>0</v>
      </c>
      <c r="K137" s="1">
        <v>0</v>
      </c>
      <c r="L137" s="1">
        <v>108</v>
      </c>
      <c r="M137" s="1">
        <v>0</v>
      </c>
    </row>
    <row r="138" spans="1:13" x14ac:dyDescent="0.3">
      <c r="A138" s="1">
        <v>50</v>
      </c>
      <c r="B138" s="1">
        <v>0</v>
      </c>
      <c r="C138" s="1">
        <v>1548</v>
      </c>
      <c r="D138" s="1">
        <v>0</v>
      </c>
      <c r="E138" s="1">
        <v>30</v>
      </c>
      <c r="F138" s="1">
        <v>1</v>
      </c>
      <c r="G138" s="1">
        <v>211000</v>
      </c>
      <c r="H138" s="1">
        <v>0.8</v>
      </c>
      <c r="I138" s="1">
        <v>138</v>
      </c>
      <c r="J138" s="1">
        <v>1</v>
      </c>
      <c r="K138" s="1">
        <v>0</v>
      </c>
      <c r="L138" s="1">
        <v>108</v>
      </c>
      <c r="M138" s="1">
        <v>0</v>
      </c>
    </row>
    <row r="139" spans="1:13" x14ac:dyDescent="0.3">
      <c r="A139" s="1">
        <v>80</v>
      </c>
      <c r="B139" s="1">
        <v>0</v>
      </c>
      <c r="C139" s="1">
        <v>805</v>
      </c>
      <c r="D139" s="1">
        <v>0</v>
      </c>
      <c r="E139" s="1">
        <v>38</v>
      </c>
      <c r="F139" s="1">
        <v>0</v>
      </c>
      <c r="G139" s="1">
        <v>263358.03000000003</v>
      </c>
      <c r="H139" s="1">
        <v>1.1000000000000001</v>
      </c>
      <c r="I139" s="1">
        <v>134</v>
      </c>
      <c r="J139" s="1">
        <v>1</v>
      </c>
      <c r="K139" s="1">
        <v>0</v>
      </c>
      <c r="L139" s="1">
        <v>109</v>
      </c>
      <c r="M139" s="1">
        <v>1</v>
      </c>
    </row>
    <row r="140" spans="1:13" x14ac:dyDescent="0.3">
      <c r="A140" s="1">
        <v>46</v>
      </c>
      <c r="B140" s="1">
        <v>1</v>
      </c>
      <c r="C140" s="1">
        <v>291</v>
      </c>
      <c r="D140" s="1">
        <v>0</v>
      </c>
      <c r="E140" s="1">
        <v>35</v>
      </c>
      <c r="F140" s="1">
        <v>0</v>
      </c>
      <c r="G140" s="1">
        <v>348000</v>
      </c>
      <c r="H140" s="1">
        <v>0.9</v>
      </c>
      <c r="I140" s="1">
        <v>140</v>
      </c>
      <c r="J140" s="1">
        <v>0</v>
      </c>
      <c r="K140" s="1">
        <v>0</v>
      </c>
      <c r="L140" s="1">
        <v>109</v>
      </c>
      <c r="M140" s="1">
        <v>0</v>
      </c>
    </row>
    <row r="141" spans="1:13" x14ac:dyDescent="0.3">
      <c r="A141" s="1">
        <v>50</v>
      </c>
      <c r="B141" s="1">
        <v>0</v>
      </c>
      <c r="C141" s="1">
        <v>482</v>
      </c>
      <c r="D141" s="1">
        <v>1</v>
      </c>
      <c r="E141" s="1">
        <v>30</v>
      </c>
      <c r="F141" s="1">
        <v>0</v>
      </c>
      <c r="G141" s="1">
        <v>329000</v>
      </c>
      <c r="H141" s="1">
        <v>0.9</v>
      </c>
      <c r="I141" s="1">
        <v>132</v>
      </c>
      <c r="J141" s="1">
        <v>0</v>
      </c>
      <c r="K141" s="1">
        <v>0</v>
      </c>
      <c r="L141" s="1">
        <v>109</v>
      </c>
      <c r="M141" s="1">
        <v>0</v>
      </c>
    </row>
    <row r="142" spans="1:13" x14ac:dyDescent="0.3">
      <c r="A142" s="1">
        <v>61</v>
      </c>
      <c r="B142" s="1">
        <v>1</v>
      </c>
      <c r="C142" s="1">
        <v>84</v>
      </c>
      <c r="D142" s="1">
        <v>0</v>
      </c>
      <c r="E142" s="1">
        <v>40</v>
      </c>
      <c r="F142" s="1">
        <v>1</v>
      </c>
      <c r="G142" s="1">
        <v>229000</v>
      </c>
      <c r="H142" s="1">
        <v>0.9</v>
      </c>
      <c r="I142" s="1">
        <v>141</v>
      </c>
      <c r="J142" s="1">
        <v>0</v>
      </c>
      <c r="K142" s="1">
        <v>0</v>
      </c>
      <c r="L142" s="1">
        <v>110</v>
      </c>
      <c r="M142" s="1">
        <v>0</v>
      </c>
    </row>
    <row r="143" spans="1:13" x14ac:dyDescent="0.3">
      <c r="A143" s="1">
        <v>72</v>
      </c>
      <c r="B143" s="1">
        <v>1</v>
      </c>
      <c r="C143" s="1">
        <v>943</v>
      </c>
      <c r="D143" s="1">
        <v>0</v>
      </c>
      <c r="E143" s="1">
        <v>25</v>
      </c>
      <c r="F143" s="1">
        <v>1</v>
      </c>
      <c r="G143" s="1">
        <v>338000</v>
      </c>
      <c r="H143" s="1">
        <v>1.7</v>
      </c>
      <c r="I143" s="1">
        <v>139</v>
      </c>
      <c r="J143" s="1">
        <v>1</v>
      </c>
      <c r="K143" s="1">
        <v>1</v>
      </c>
      <c r="L143" s="1">
        <v>111</v>
      </c>
      <c r="M143" s="1">
        <v>1</v>
      </c>
    </row>
    <row r="144" spans="1:13" x14ac:dyDescent="0.3">
      <c r="A144" s="1">
        <v>50</v>
      </c>
      <c r="B144" s="1">
        <v>0</v>
      </c>
      <c r="C144" s="1">
        <v>185</v>
      </c>
      <c r="D144" s="1">
        <v>0</v>
      </c>
      <c r="E144" s="1">
        <v>30</v>
      </c>
      <c r="F144" s="1">
        <v>0</v>
      </c>
      <c r="G144" s="1">
        <v>266000</v>
      </c>
      <c r="H144" s="1">
        <v>0.7</v>
      </c>
      <c r="I144" s="1">
        <v>141</v>
      </c>
      <c r="J144" s="1">
        <v>1</v>
      </c>
      <c r="K144" s="1">
        <v>1</v>
      </c>
      <c r="L144" s="1">
        <v>112</v>
      </c>
      <c r="M144" s="1">
        <v>0</v>
      </c>
    </row>
    <row r="145" spans="1:13" x14ac:dyDescent="0.3">
      <c r="A145" s="1">
        <v>52</v>
      </c>
      <c r="B145" s="1">
        <v>0</v>
      </c>
      <c r="C145" s="1">
        <v>132</v>
      </c>
      <c r="D145" s="1">
        <v>0</v>
      </c>
      <c r="E145" s="1">
        <v>30</v>
      </c>
      <c r="F145" s="1">
        <v>0</v>
      </c>
      <c r="G145" s="1">
        <v>218000</v>
      </c>
      <c r="H145" s="1">
        <v>0.7</v>
      </c>
      <c r="I145" s="1">
        <v>136</v>
      </c>
      <c r="J145" s="1">
        <v>1</v>
      </c>
      <c r="K145" s="1">
        <v>1</v>
      </c>
      <c r="L145" s="1">
        <v>112</v>
      </c>
      <c r="M145" s="1">
        <v>0</v>
      </c>
    </row>
    <row r="146" spans="1:13" x14ac:dyDescent="0.3">
      <c r="A146" s="1">
        <v>64</v>
      </c>
      <c r="B146" s="1">
        <v>0</v>
      </c>
      <c r="C146" s="1">
        <v>1610</v>
      </c>
      <c r="D146" s="1">
        <v>0</v>
      </c>
      <c r="E146" s="1">
        <v>60</v>
      </c>
      <c r="F146" s="1">
        <v>0</v>
      </c>
      <c r="G146" s="1">
        <v>242000</v>
      </c>
      <c r="H146" s="1">
        <v>1</v>
      </c>
      <c r="I146" s="1">
        <v>137</v>
      </c>
      <c r="J146" s="1">
        <v>1</v>
      </c>
      <c r="K146" s="1">
        <v>0</v>
      </c>
      <c r="L146" s="1">
        <v>113</v>
      </c>
      <c r="M146" s="1">
        <v>0</v>
      </c>
    </row>
    <row r="147" spans="1:13" x14ac:dyDescent="0.3">
      <c r="A147" s="1">
        <v>75</v>
      </c>
      <c r="B147" s="1">
        <v>1</v>
      </c>
      <c r="C147" s="1">
        <v>582</v>
      </c>
      <c r="D147" s="1">
        <v>0</v>
      </c>
      <c r="E147" s="1">
        <v>30</v>
      </c>
      <c r="F147" s="1">
        <v>0</v>
      </c>
      <c r="G147" s="1">
        <v>225000</v>
      </c>
      <c r="H147" s="1">
        <v>1.83</v>
      </c>
      <c r="I147" s="1">
        <v>134</v>
      </c>
      <c r="J147" s="1">
        <v>1</v>
      </c>
      <c r="K147" s="1">
        <v>0</v>
      </c>
      <c r="L147" s="1">
        <v>113</v>
      </c>
      <c r="M147" s="1">
        <v>1</v>
      </c>
    </row>
    <row r="148" spans="1:13" x14ac:dyDescent="0.3">
      <c r="A148" s="1">
        <v>60</v>
      </c>
      <c r="B148" s="1">
        <v>0</v>
      </c>
      <c r="C148" s="1">
        <v>2261</v>
      </c>
      <c r="D148" s="1">
        <v>0</v>
      </c>
      <c r="E148" s="1">
        <v>35</v>
      </c>
      <c r="F148" s="1">
        <v>1</v>
      </c>
      <c r="G148" s="1">
        <v>228000</v>
      </c>
      <c r="H148" s="1">
        <v>0.9</v>
      </c>
      <c r="I148" s="1">
        <v>136</v>
      </c>
      <c r="J148" s="1">
        <v>1</v>
      </c>
      <c r="K148" s="1">
        <v>0</v>
      </c>
      <c r="L148" s="1">
        <v>115</v>
      </c>
      <c r="M148" s="1">
        <v>0</v>
      </c>
    </row>
    <row r="149" spans="1:13" x14ac:dyDescent="0.3">
      <c r="A149" s="1">
        <v>72</v>
      </c>
      <c r="B149" s="1">
        <v>0</v>
      </c>
      <c r="C149" s="1">
        <v>233</v>
      </c>
      <c r="D149" s="1">
        <v>0</v>
      </c>
      <c r="E149" s="1">
        <v>45</v>
      </c>
      <c r="F149" s="1">
        <v>1</v>
      </c>
      <c r="G149" s="1">
        <v>235000</v>
      </c>
      <c r="H149" s="1">
        <v>2.5</v>
      </c>
      <c r="I149" s="1">
        <v>135</v>
      </c>
      <c r="J149" s="1">
        <v>0</v>
      </c>
      <c r="K149" s="1">
        <v>0</v>
      </c>
      <c r="L149" s="1">
        <v>115</v>
      </c>
      <c r="M149" s="1">
        <v>1</v>
      </c>
    </row>
    <row r="150" spans="1:13" x14ac:dyDescent="0.3">
      <c r="A150" s="1">
        <v>62</v>
      </c>
      <c r="B150" s="1">
        <v>0</v>
      </c>
      <c r="C150" s="1">
        <v>30</v>
      </c>
      <c r="D150" s="1">
        <v>1</v>
      </c>
      <c r="E150" s="1">
        <v>60</v>
      </c>
      <c r="F150" s="1">
        <v>1</v>
      </c>
      <c r="G150" s="1">
        <v>244000</v>
      </c>
      <c r="H150" s="1">
        <v>0.9</v>
      </c>
      <c r="I150" s="1">
        <v>139</v>
      </c>
      <c r="J150" s="1">
        <v>1</v>
      </c>
      <c r="K150" s="1">
        <v>0</v>
      </c>
      <c r="L150" s="1">
        <v>117</v>
      </c>
      <c r="M150" s="1">
        <v>0</v>
      </c>
    </row>
    <row r="151" spans="1:13" x14ac:dyDescent="0.3">
      <c r="A151" s="1">
        <v>50</v>
      </c>
      <c r="B151" s="1">
        <v>0</v>
      </c>
      <c r="C151" s="1">
        <v>115</v>
      </c>
      <c r="D151" s="1">
        <v>0</v>
      </c>
      <c r="E151" s="1">
        <v>45</v>
      </c>
      <c r="F151" s="1">
        <v>1</v>
      </c>
      <c r="G151" s="1">
        <v>184000</v>
      </c>
      <c r="H151" s="1">
        <v>0.9</v>
      </c>
      <c r="I151" s="1">
        <v>134</v>
      </c>
      <c r="J151" s="1">
        <v>1</v>
      </c>
      <c r="K151" s="1">
        <v>1</v>
      </c>
      <c r="L151" s="1">
        <v>118</v>
      </c>
      <c r="M151" s="1">
        <v>0</v>
      </c>
    </row>
    <row r="152" spans="1:13" x14ac:dyDescent="0.3">
      <c r="A152" s="1">
        <v>50</v>
      </c>
      <c r="B152" s="1">
        <v>0</v>
      </c>
      <c r="C152" s="1">
        <v>1846</v>
      </c>
      <c r="D152" s="1">
        <v>1</v>
      </c>
      <c r="E152" s="1">
        <v>35</v>
      </c>
      <c r="F152" s="1">
        <v>0</v>
      </c>
      <c r="G152" s="1">
        <v>263358.03000000003</v>
      </c>
      <c r="H152" s="1">
        <v>1.18</v>
      </c>
      <c r="I152" s="1">
        <v>137</v>
      </c>
      <c r="J152" s="1">
        <v>1</v>
      </c>
      <c r="K152" s="1">
        <v>1</v>
      </c>
      <c r="L152" s="1">
        <v>119</v>
      </c>
      <c r="M152" s="1">
        <v>0</v>
      </c>
    </row>
    <row r="153" spans="1:13" x14ac:dyDescent="0.3">
      <c r="A153" s="1">
        <v>65</v>
      </c>
      <c r="B153" s="1">
        <v>1</v>
      </c>
      <c r="C153" s="1">
        <v>335</v>
      </c>
      <c r="D153" s="1">
        <v>0</v>
      </c>
      <c r="E153" s="1">
        <v>35</v>
      </c>
      <c r="F153" s="1">
        <v>1</v>
      </c>
      <c r="G153" s="1">
        <v>235000</v>
      </c>
      <c r="H153" s="1">
        <v>0.8</v>
      </c>
      <c r="I153" s="1">
        <v>136</v>
      </c>
      <c r="J153" s="1">
        <v>0</v>
      </c>
      <c r="K153" s="1">
        <v>0</v>
      </c>
      <c r="L153" s="1">
        <v>120</v>
      </c>
      <c r="M153" s="1">
        <v>0</v>
      </c>
    </row>
    <row r="154" spans="1:13" x14ac:dyDescent="0.3">
      <c r="A154" s="1">
        <v>60</v>
      </c>
      <c r="B154" s="1">
        <v>1</v>
      </c>
      <c r="C154" s="1">
        <v>231</v>
      </c>
      <c r="D154" s="1">
        <v>1</v>
      </c>
      <c r="E154" s="1">
        <v>25</v>
      </c>
      <c r="F154" s="1">
        <v>0</v>
      </c>
      <c r="G154" s="1">
        <v>194000</v>
      </c>
      <c r="H154" s="1">
        <v>1.7</v>
      </c>
      <c r="I154" s="1">
        <v>140</v>
      </c>
      <c r="J154" s="1">
        <v>1</v>
      </c>
      <c r="K154" s="1">
        <v>0</v>
      </c>
      <c r="L154" s="1">
        <v>120</v>
      </c>
      <c r="M154" s="1">
        <v>0</v>
      </c>
    </row>
    <row r="155" spans="1:13" x14ac:dyDescent="0.3">
      <c r="A155" s="1">
        <v>52</v>
      </c>
      <c r="B155" s="1">
        <v>1</v>
      </c>
      <c r="C155" s="1">
        <v>58</v>
      </c>
      <c r="D155" s="1">
        <v>0</v>
      </c>
      <c r="E155" s="1">
        <v>35</v>
      </c>
      <c r="F155" s="1">
        <v>0</v>
      </c>
      <c r="G155" s="1">
        <v>277000</v>
      </c>
      <c r="H155" s="1">
        <v>1.4</v>
      </c>
      <c r="I155" s="1">
        <v>136</v>
      </c>
      <c r="J155" s="1">
        <v>0</v>
      </c>
      <c r="K155" s="1">
        <v>0</v>
      </c>
      <c r="L155" s="1">
        <v>120</v>
      </c>
      <c r="M155" s="1">
        <v>0</v>
      </c>
    </row>
    <row r="156" spans="1:13" x14ac:dyDescent="0.3">
      <c r="A156" s="1">
        <v>50</v>
      </c>
      <c r="B156" s="1">
        <v>0</v>
      </c>
      <c r="C156" s="1">
        <v>250</v>
      </c>
      <c r="D156" s="1">
        <v>0</v>
      </c>
      <c r="E156" s="1">
        <v>25</v>
      </c>
      <c r="F156" s="1">
        <v>0</v>
      </c>
      <c r="G156" s="1">
        <v>262000</v>
      </c>
      <c r="H156" s="1">
        <v>1</v>
      </c>
      <c r="I156" s="1">
        <v>136</v>
      </c>
      <c r="J156" s="1">
        <v>1</v>
      </c>
      <c r="K156" s="1">
        <v>1</v>
      </c>
      <c r="L156" s="1">
        <v>120</v>
      </c>
      <c r="M156" s="1">
        <v>0</v>
      </c>
    </row>
    <row r="157" spans="1:13" x14ac:dyDescent="0.3">
      <c r="A157" s="1">
        <v>85</v>
      </c>
      <c r="B157" s="1">
        <v>1</v>
      </c>
      <c r="C157" s="1">
        <v>910</v>
      </c>
      <c r="D157" s="1">
        <v>0</v>
      </c>
      <c r="E157" s="1">
        <v>50</v>
      </c>
      <c r="F157" s="1">
        <v>0</v>
      </c>
      <c r="G157" s="1">
        <v>235000</v>
      </c>
      <c r="H157" s="1">
        <v>1.3</v>
      </c>
      <c r="I157" s="1">
        <v>134</v>
      </c>
      <c r="J157" s="1">
        <v>1</v>
      </c>
      <c r="K157" s="1">
        <v>0</v>
      </c>
      <c r="L157" s="1">
        <v>121</v>
      </c>
      <c r="M157" s="1">
        <v>0</v>
      </c>
    </row>
    <row r="158" spans="1:13" x14ac:dyDescent="0.3">
      <c r="A158" s="1">
        <v>59</v>
      </c>
      <c r="B158" s="1">
        <v>1</v>
      </c>
      <c r="C158" s="1">
        <v>129</v>
      </c>
      <c r="D158" s="1">
        <v>0</v>
      </c>
      <c r="E158" s="1">
        <v>45</v>
      </c>
      <c r="F158" s="1">
        <v>1</v>
      </c>
      <c r="G158" s="1">
        <v>362000</v>
      </c>
      <c r="H158" s="1">
        <v>1.1000000000000001</v>
      </c>
      <c r="I158" s="1">
        <v>139</v>
      </c>
      <c r="J158" s="1">
        <v>1</v>
      </c>
      <c r="K158" s="1">
        <v>1</v>
      </c>
      <c r="L158" s="1">
        <v>121</v>
      </c>
      <c r="M158" s="1">
        <v>0</v>
      </c>
    </row>
    <row r="159" spans="1:13" x14ac:dyDescent="0.3">
      <c r="A159" s="1">
        <v>66</v>
      </c>
      <c r="B159" s="1">
        <v>1</v>
      </c>
      <c r="C159" s="1">
        <v>72</v>
      </c>
      <c r="D159" s="1">
        <v>0</v>
      </c>
      <c r="E159" s="1">
        <v>40</v>
      </c>
      <c r="F159" s="1">
        <v>1</v>
      </c>
      <c r="G159" s="1">
        <v>242000</v>
      </c>
      <c r="H159" s="1">
        <v>1.2</v>
      </c>
      <c r="I159" s="1">
        <v>134</v>
      </c>
      <c r="J159" s="1">
        <v>1</v>
      </c>
      <c r="K159" s="1">
        <v>0</v>
      </c>
      <c r="L159" s="1">
        <v>121</v>
      </c>
      <c r="M159" s="1">
        <v>0</v>
      </c>
    </row>
    <row r="160" spans="1:13" x14ac:dyDescent="0.3">
      <c r="A160" s="1">
        <v>45</v>
      </c>
      <c r="B160" s="1">
        <v>1</v>
      </c>
      <c r="C160" s="1">
        <v>130</v>
      </c>
      <c r="D160" s="1">
        <v>0</v>
      </c>
      <c r="E160" s="1">
        <v>35</v>
      </c>
      <c r="F160" s="1">
        <v>0</v>
      </c>
      <c r="G160" s="1">
        <v>174000</v>
      </c>
      <c r="H160" s="1">
        <v>0.8</v>
      </c>
      <c r="I160" s="1">
        <v>139</v>
      </c>
      <c r="J160" s="1">
        <v>1</v>
      </c>
      <c r="K160" s="1">
        <v>1</v>
      </c>
      <c r="L160" s="1">
        <v>121</v>
      </c>
      <c r="M160" s="1">
        <v>0</v>
      </c>
    </row>
    <row r="161" spans="1:13" x14ac:dyDescent="0.3">
      <c r="A161" s="1">
        <v>63</v>
      </c>
      <c r="B161" s="1">
        <v>1</v>
      </c>
      <c r="C161" s="1">
        <v>582</v>
      </c>
      <c r="D161" s="1">
        <v>0</v>
      </c>
      <c r="E161" s="1">
        <v>40</v>
      </c>
      <c r="F161" s="1">
        <v>0</v>
      </c>
      <c r="G161" s="1">
        <v>448000</v>
      </c>
      <c r="H161" s="1">
        <v>0.9</v>
      </c>
      <c r="I161" s="1">
        <v>137</v>
      </c>
      <c r="J161" s="1">
        <v>1</v>
      </c>
      <c r="K161" s="1">
        <v>1</v>
      </c>
      <c r="L161" s="1">
        <v>123</v>
      </c>
      <c r="M161" s="1">
        <v>0</v>
      </c>
    </row>
    <row r="162" spans="1:13" x14ac:dyDescent="0.3">
      <c r="A162" s="1">
        <v>50</v>
      </c>
      <c r="B162" s="1">
        <v>1</v>
      </c>
      <c r="C162" s="1">
        <v>2334</v>
      </c>
      <c r="D162" s="1">
        <v>1</v>
      </c>
      <c r="E162" s="1">
        <v>35</v>
      </c>
      <c r="F162" s="1">
        <v>0</v>
      </c>
      <c r="G162" s="1">
        <v>75000</v>
      </c>
      <c r="H162" s="1">
        <v>0.9</v>
      </c>
      <c r="I162" s="1">
        <v>142</v>
      </c>
      <c r="J162" s="1">
        <v>0</v>
      </c>
      <c r="K162" s="1">
        <v>0</v>
      </c>
      <c r="L162" s="1">
        <v>126</v>
      </c>
      <c r="M162" s="1">
        <v>1</v>
      </c>
    </row>
    <row r="163" spans="1:13" x14ac:dyDescent="0.3">
      <c r="A163" s="1">
        <v>45</v>
      </c>
      <c r="B163" s="1">
        <v>0</v>
      </c>
      <c r="C163" s="1">
        <v>2442</v>
      </c>
      <c r="D163" s="1">
        <v>1</v>
      </c>
      <c r="E163" s="1">
        <v>30</v>
      </c>
      <c r="F163" s="1">
        <v>0</v>
      </c>
      <c r="G163" s="1">
        <v>334000</v>
      </c>
      <c r="H163" s="1">
        <v>1.1000000000000001</v>
      </c>
      <c r="I163" s="1">
        <v>139</v>
      </c>
      <c r="J163" s="1">
        <v>1</v>
      </c>
      <c r="K163" s="1">
        <v>0</v>
      </c>
      <c r="L163" s="1">
        <v>129</v>
      </c>
      <c r="M163" s="1">
        <v>1</v>
      </c>
    </row>
    <row r="164" spans="1:13" x14ac:dyDescent="0.3">
      <c r="A164" s="1">
        <v>80</v>
      </c>
      <c r="B164" s="1">
        <v>0</v>
      </c>
      <c r="C164" s="1">
        <v>776</v>
      </c>
      <c r="D164" s="1">
        <v>1</v>
      </c>
      <c r="E164" s="1">
        <v>38</v>
      </c>
      <c r="F164" s="1">
        <v>1</v>
      </c>
      <c r="G164" s="1">
        <v>192000</v>
      </c>
      <c r="H164" s="1">
        <v>1.3</v>
      </c>
      <c r="I164" s="1">
        <v>135</v>
      </c>
      <c r="J164" s="1">
        <v>0</v>
      </c>
      <c r="K164" s="1">
        <v>0</v>
      </c>
      <c r="L164" s="1">
        <v>130</v>
      </c>
      <c r="M164" s="1">
        <v>1</v>
      </c>
    </row>
    <row r="165" spans="1:13" x14ac:dyDescent="0.3">
      <c r="A165" s="1">
        <v>53</v>
      </c>
      <c r="B165" s="1">
        <v>0</v>
      </c>
      <c r="C165" s="1">
        <v>196</v>
      </c>
      <c r="D165" s="1">
        <v>0</v>
      </c>
      <c r="E165" s="1">
        <v>60</v>
      </c>
      <c r="F165" s="1">
        <v>0</v>
      </c>
      <c r="G165" s="1">
        <v>220000</v>
      </c>
      <c r="H165" s="1">
        <v>0.7</v>
      </c>
      <c r="I165" s="1">
        <v>133</v>
      </c>
      <c r="J165" s="1">
        <v>1</v>
      </c>
      <c r="K165" s="1">
        <v>1</v>
      </c>
      <c r="L165" s="1">
        <v>134</v>
      </c>
      <c r="M165" s="1">
        <v>0</v>
      </c>
    </row>
    <row r="166" spans="1:13" x14ac:dyDescent="0.3">
      <c r="A166" s="1">
        <v>59</v>
      </c>
      <c r="B166" s="1">
        <v>0</v>
      </c>
      <c r="C166" s="1">
        <v>66</v>
      </c>
      <c r="D166" s="1">
        <v>1</v>
      </c>
      <c r="E166" s="1">
        <v>20</v>
      </c>
      <c r="F166" s="1">
        <v>0</v>
      </c>
      <c r="G166" s="1">
        <v>70000</v>
      </c>
      <c r="H166" s="1">
        <v>2.4</v>
      </c>
      <c r="I166" s="1">
        <v>134</v>
      </c>
      <c r="J166" s="1">
        <v>1</v>
      </c>
      <c r="K166" s="1">
        <v>0</v>
      </c>
      <c r="L166" s="1">
        <v>135</v>
      </c>
      <c r="M166" s="1">
        <v>1</v>
      </c>
    </row>
    <row r="167" spans="1:13" x14ac:dyDescent="0.3">
      <c r="A167" s="1">
        <v>65</v>
      </c>
      <c r="B167" s="1">
        <v>0</v>
      </c>
      <c r="C167" s="1">
        <v>582</v>
      </c>
      <c r="D167" s="1">
        <v>1</v>
      </c>
      <c r="E167" s="1">
        <v>40</v>
      </c>
      <c r="F167" s="1">
        <v>0</v>
      </c>
      <c r="G167" s="1">
        <v>270000</v>
      </c>
      <c r="H167" s="1">
        <v>1</v>
      </c>
      <c r="I167" s="1">
        <v>138</v>
      </c>
      <c r="J167" s="1">
        <v>0</v>
      </c>
      <c r="K167" s="1">
        <v>0</v>
      </c>
      <c r="L167" s="1">
        <v>140</v>
      </c>
      <c r="M167" s="1">
        <v>0</v>
      </c>
    </row>
    <row r="168" spans="1:13" x14ac:dyDescent="0.3">
      <c r="A168" s="1">
        <v>70</v>
      </c>
      <c r="B168" s="1">
        <v>0</v>
      </c>
      <c r="C168" s="1">
        <v>835</v>
      </c>
      <c r="D168" s="1">
        <v>0</v>
      </c>
      <c r="E168" s="1">
        <v>35</v>
      </c>
      <c r="F168" s="1">
        <v>1</v>
      </c>
      <c r="G168" s="1">
        <v>305000</v>
      </c>
      <c r="H168" s="1">
        <v>0.8</v>
      </c>
      <c r="I168" s="1">
        <v>133</v>
      </c>
      <c r="J168" s="1">
        <v>0</v>
      </c>
      <c r="K168" s="1">
        <v>0</v>
      </c>
      <c r="L168" s="1">
        <v>145</v>
      </c>
      <c r="M168" s="1">
        <v>0</v>
      </c>
    </row>
    <row r="169" spans="1:13" x14ac:dyDescent="0.3">
      <c r="A169" s="1">
        <v>51</v>
      </c>
      <c r="B169" s="1">
        <v>1</v>
      </c>
      <c r="C169" s="1">
        <v>582</v>
      </c>
      <c r="D169" s="1">
        <v>1</v>
      </c>
      <c r="E169" s="1">
        <v>35</v>
      </c>
      <c r="F169" s="1">
        <v>0</v>
      </c>
      <c r="G169" s="1">
        <v>263358.03000000003</v>
      </c>
      <c r="H169" s="1">
        <v>1.5</v>
      </c>
      <c r="I169" s="1">
        <v>136</v>
      </c>
      <c r="J169" s="1">
        <v>1</v>
      </c>
      <c r="K169" s="1">
        <v>1</v>
      </c>
      <c r="L169" s="1">
        <v>145</v>
      </c>
      <c r="M169" s="1">
        <v>0</v>
      </c>
    </row>
    <row r="170" spans="1:13" x14ac:dyDescent="0.3">
      <c r="A170" s="1">
        <v>52</v>
      </c>
      <c r="B170" s="1">
        <v>0</v>
      </c>
      <c r="C170" s="1">
        <v>3966</v>
      </c>
      <c r="D170" s="1">
        <v>0</v>
      </c>
      <c r="E170" s="1">
        <v>40</v>
      </c>
      <c r="F170" s="1">
        <v>0</v>
      </c>
      <c r="G170" s="1">
        <v>325000</v>
      </c>
      <c r="H170" s="1">
        <v>0.9</v>
      </c>
      <c r="I170" s="1">
        <v>140</v>
      </c>
      <c r="J170" s="1">
        <v>1</v>
      </c>
      <c r="K170" s="1">
        <v>1</v>
      </c>
      <c r="L170" s="1">
        <v>146</v>
      </c>
      <c r="M170" s="1">
        <v>0</v>
      </c>
    </row>
    <row r="171" spans="1:13" x14ac:dyDescent="0.3">
      <c r="A171" s="1">
        <v>70</v>
      </c>
      <c r="B171" s="1">
        <v>1</v>
      </c>
      <c r="C171" s="1">
        <v>171</v>
      </c>
      <c r="D171" s="1">
        <v>0</v>
      </c>
      <c r="E171" s="1">
        <v>60</v>
      </c>
      <c r="F171" s="1">
        <v>1</v>
      </c>
      <c r="G171" s="1">
        <v>176000</v>
      </c>
      <c r="H171" s="1">
        <v>1.1000000000000001</v>
      </c>
      <c r="I171" s="1">
        <v>145</v>
      </c>
      <c r="J171" s="1">
        <v>1</v>
      </c>
      <c r="K171" s="1">
        <v>1</v>
      </c>
      <c r="L171" s="1">
        <v>146</v>
      </c>
      <c r="M171" s="1">
        <v>0</v>
      </c>
    </row>
    <row r="172" spans="1:13" x14ac:dyDescent="0.3">
      <c r="A172" s="1">
        <v>50</v>
      </c>
      <c r="B172" s="1">
        <v>1</v>
      </c>
      <c r="C172" s="1">
        <v>115</v>
      </c>
      <c r="D172" s="1">
        <v>0</v>
      </c>
      <c r="E172" s="1">
        <v>20</v>
      </c>
      <c r="F172" s="1">
        <v>0</v>
      </c>
      <c r="G172" s="1">
        <v>189000</v>
      </c>
      <c r="H172" s="1">
        <v>0.8</v>
      </c>
      <c r="I172" s="1">
        <v>139</v>
      </c>
      <c r="J172" s="1">
        <v>1</v>
      </c>
      <c r="K172" s="1">
        <v>0</v>
      </c>
      <c r="L172" s="1">
        <v>146</v>
      </c>
      <c r="M172" s="1">
        <v>0</v>
      </c>
    </row>
    <row r="173" spans="1:13" x14ac:dyDescent="0.3">
      <c r="A173" s="1">
        <v>65</v>
      </c>
      <c r="B173" s="1">
        <v>0</v>
      </c>
      <c r="C173" s="1">
        <v>198</v>
      </c>
      <c r="D173" s="1">
        <v>1</v>
      </c>
      <c r="E173" s="1">
        <v>35</v>
      </c>
      <c r="F173" s="1">
        <v>1</v>
      </c>
      <c r="G173" s="1">
        <v>281000</v>
      </c>
      <c r="H173" s="1">
        <v>0.9</v>
      </c>
      <c r="I173" s="1">
        <v>137</v>
      </c>
      <c r="J173" s="1">
        <v>1</v>
      </c>
      <c r="K173" s="1">
        <v>1</v>
      </c>
      <c r="L173" s="1">
        <v>146</v>
      </c>
      <c r="M173" s="1">
        <v>0</v>
      </c>
    </row>
    <row r="174" spans="1:13" x14ac:dyDescent="0.3">
      <c r="A174" s="1">
        <v>60</v>
      </c>
      <c r="B174" s="1">
        <v>1</v>
      </c>
      <c r="C174" s="1">
        <v>95</v>
      </c>
      <c r="D174" s="1">
        <v>0</v>
      </c>
      <c r="E174" s="1">
        <v>60</v>
      </c>
      <c r="F174" s="1">
        <v>0</v>
      </c>
      <c r="G174" s="1">
        <v>337000</v>
      </c>
      <c r="H174" s="1">
        <v>1</v>
      </c>
      <c r="I174" s="1">
        <v>138</v>
      </c>
      <c r="J174" s="1">
        <v>1</v>
      </c>
      <c r="K174" s="1">
        <v>1</v>
      </c>
      <c r="L174" s="1">
        <v>146</v>
      </c>
      <c r="M174" s="1">
        <v>0</v>
      </c>
    </row>
    <row r="175" spans="1:13" x14ac:dyDescent="0.3">
      <c r="A175" s="1">
        <v>69</v>
      </c>
      <c r="B175" s="1">
        <v>0</v>
      </c>
      <c r="C175" s="1">
        <v>1419</v>
      </c>
      <c r="D175" s="1">
        <v>0</v>
      </c>
      <c r="E175" s="1">
        <v>40</v>
      </c>
      <c r="F175" s="1">
        <v>0</v>
      </c>
      <c r="G175" s="1">
        <v>105000</v>
      </c>
      <c r="H175" s="1">
        <v>1</v>
      </c>
      <c r="I175" s="1">
        <v>135</v>
      </c>
      <c r="J175" s="1">
        <v>1</v>
      </c>
      <c r="K175" s="1">
        <v>1</v>
      </c>
      <c r="L175" s="1">
        <v>147</v>
      </c>
      <c r="M175" s="1">
        <v>0</v>
      </c>
    </row>
    <row r="176" spans="1:13" x14ac:dyDescent="0.3">
      <c r="A176" s="1">
        <v>49</v>
      </c>
      <c r="B176" s="1">
        <v>1</v>
      </c>
      <c r="C176" s="1">
        <v>69</v>
      </c>
      <c r="D176" s="1">
        <v>0</v>
      </c>
      <c r="E176" s="1">
        <v>50</v>
      </c>
      <c r="F176" s="1">
        <v>0</v>
      </c>
      <c r="G176" s="1">
        <v>132000</v>
      </c>
      <c r="H176" s="1">
        <v>1</v>
      </c>
      <c r="I176" s="1">
        <v>140</v>
      </c>
      <c r="J176" s="1">
        <v>0</v>
      </c>
      <c r="K176" s="1">
        <v>0</v>
      </c>
      <c r="L176" s="1">
        <v>147</v>
      </c>
      <c r="M176" s="1">
        <v>0</v>
      </c>
    </row>
    <row r="177" spans="1:13" x14ac:dyDescent="0.3">
      <c r="A177" s="1">
        <v>63</v>
      </c>
      <c r="B177" s="1">
        <v>1</v>
      </c>
      <c r="C177" s="1">
        <v>122</v>
      </c>
      <c r="D177" s="1">
        <v>1</v>
      </c>
      <c r="E177" s="1">
        <v>60</v>
      </c>
      <c r="F177" s="1">
        <v>0</v>
      </c>
      <c r="G177" s="1">
        <v>267000</v>
      </c>
      <c r="H177" s="1">
        <v>1.2</v>
      </c>
      <c r="I177" s="1">
        <v>145</v>
      </c>
      <c r="J177" s="1">
        <v>1</v>
      </c>
      <c r="K177" s="1">
        <v>0</v>
      </c>
      <c r="L177" s="1">
        <v>147</v>
      </c>
      <c r="M177" s="1">
        <v>0</v>
      </c>
    </row>
    <row r="178" spans="1:13" x14ac:dyDescent="0.3">
      <c r="A178" s="1">
        <v>55</v>
      </c>
      <c r="B178" s="1">
        <v>0</v>
      </c>
      <c r="C178" s="1">
        <v>835</v>
      </c>
      <c r="D178" s="1">
        <v>0</v>
      </c>
      <c r="E178" s="1">
        <v>40</v>
      </c>
      <c r="F178" s="1">
        <v>0</v>
      </c>
      <c r="G178" s="1">
        <v>279000</v>
      </c>
      <c r="H178" s="1">
        <v>0.7</v>
      </c>
      <c r="I178" s="1">
        <v>140</v>
      </c>
      <c r="J178" s="1">
        <v>1</v>
      </c>
      <c r="K178" s="1">
        <v>1</v>
      </c>
      <c r="L178" s="1">
        <v>147</v>
      </c>
      <c r="M178" s="1">
        <v>0</v>
      </c>
    </row>
    <row r="179" spans="1:13" x14ac:dyDescent="0.3">
      <c r="A179" s="1">
        <v>40</v>
      </c>
      <c r="B179" s="1">
        <v>0</v>
      </c>
      <c r="C179" s="1">
        <v>478</v>
      </c>
      <c r="D179" s="1">
        <v>1</v>
      </c>
      <c r="E179" s="1">
        <v>30</v>
      </c>
      <c r="F179" s="1">
        <v>0</v>
      </c>
      <c r="G179" s="1">
        <v>303000</v>
      </c>
      <c r="H179" s="1">
        <v>0.9</v>
      </c>
      <c r="I179" s="1">
        <v>136</v>
      </c>
      <c r="J179" s="1">
        <v>1</v>
      </c>
      <c r="K179" s="1">
        <v>0</v>
      </c>
      <c r="L179" s="1">
        <v>148</v>
      </c>
      <c r="M179" s="1">
        <v>0</v>
      </c>
    </row>
    <row r="180" spans="1:13" x14ac:dyDescent="0.3">
      <c r="A180" s="1">
        <v>59</v>
      </c>
      <c r="B180" s="1">
        <v>1</v>
      </c>
      <c r="C180" s="1">
        <v>176</v>
      </c>
      <c r="D180" s="1">
        <v>1</v>
      </c>
      <c r="E180" s="1">
        <v>25</v>
      </c>
      <c r="F180" s="1">
        <v>0</v>
      </c>
      <c r="G180" s="1">
        <v>221000</v>
      </c>
      <c r="H180" s="1">
        <v>1</v>
      </c>
      <c r="I180" s="1">
        <v>136</v>
      </c>
      <c r="J180" s="1">
        <v>1</v>
      </c>
      <c r="K180" s="1">
        <v>1</v>
      </c>
      <c r="L180" s="1">
        <v>150</v>
      </c>
      <c r="M180" s="1">
        <v>1</v>
      </c>
    </row>
    <row r="181" spans="1:13" x14ac:dyDescent="0.3">
      <c r="A181" s="1">
        <v>65</v>
      </c>
      <c r="B181" s="1">
        <v>0</v>
      </c>
      <c r="C181" s="1">
        <v>395</v>
      </c>
      <c r="D181" s="1">
        <v>1</v>
      </c>
      <c r="E181" s="1">
        <v>25</v>
      </c>
      <c r="F181" s="1">
        <v>0</v>
      </c>
      <c r="G181" s="1">
        <v>265000</v>
      </c>
      <c r="H181" s="1">
        <v>1.2</v>
      </c>
      <c r="I181" s="1">
        <v>136</v>
      </c>
      <c r="J181" s="1">
        <v>1</v>
      </c>
      <c r="K181" s="1">
        <v>1</v>
      </c>
      <c r="L181" s="1">
        <v>154</v>
      </c>
      <c r="M181" s="1">
        <v>1</v>
      </c>
    </row>
    <row r="182" spans="1:13" x14ac:dyDescent="0.3">
      <c r="A182" s="1">
        <v>75</v>
      </c>
      <c r="B182" s="1">
        <v>0</v>
      </c>
      <c r="C182" s="1">
        <v>99</v>
      </c>
      <c r="D182" s="1">
        <v>0</v>
      </c>
      <c r="E182" s="1">
        <v>38</v>
      </c>
      <c r="F182" s="1">
        <v>1</v>
      </c>
      <c r="G182" s="1">
        <v>224000</v>
      </c>
      <c r="H182" s="1">
        <v>2.5</v>
      </c>
      <c r="I182" s="1">
        <v>134</v>
      </c>
      <c r="J182" s="1">
        <v>1</v>
      </c>
      <c r="K182" s="1">
        <v>0</v>
      </c>
      <c r="L182" s="1">
        <v>162</v>
      </c>
      <c r="M182" s="1">
        <v>1</v>
      </c>
    </row>
    <row r="183" spans="1:13" x14ac:dyDescent="0.3">
      <c r="A183" s="1">
        <v>58</v>
      </c>
      <c r="B183" s="1">
        <v>1</v>
      </c>
      <c r="C183" s="1">
        <v>145</v>
      </c>
      <c r="D183" s="1">
        <v>0</v>
      </c>
      <c r="E183" s="1">
        <v>25</v>
      </c>
      <c r="F183" s="1">
        <v>0</v>
      </c>
      <c r="G183" s="1">
        <v>219000</v>
      </c>
      <c r="H183" s="1">
        <v>1.2</v>
      </c>
      <c r="I183" s="1">
        <v>137</v>
      </c>
      <c r="J183" s="1">
        <v>1</v>
      </c>
      <c r="K183" s="1">
        <v>1</v>
      </c>
      <c r="L183" s="1">
        <v>170</v>
      </c>
      <c r="M183" s="1">
        <v>1</v>
      </c>
    </row>
    <row r="184" spans="1:13" x14ac:dyDescent="0.3">
      <c r="A184" s="1">
        <v>60.667000000000002</v>
      </c>
      <c r="B184" s="1">
        <v>1</v>
      </c>
      <c r="C184" s="1">
        <v>104</v>
      </c>
      <c r="D184" s="1">
        <v>1</v>
      </c>
      <c r="E184" s="1">
        <v>30</v>
      </c>
      <c r="F184" s="1">
        <v>0</v>
      </c>
      <c r="G184" s="1">
        <v>389000</v>
      </c>
      <c r="H184" s="1">
        <v>1.5</v>
      </c>
      <c r="I184" s="1">
        <v>136</v>
      </c>
      <c r="J184" s="1">
        <v>1</v>
      </c>
      <c r="K184" s="1">
        <v>0</v>
      </c>
      <c r="L184" s="1">
        <v>171</v>
      </c>
      <c r="M184" s="1">
        <v>1</v>
      </c>
    </row>
    <row r="185" spans="1:13" x14ac:dyDescent="0.3">
      <c r="A185" s="1">
        <v>50</v>
      </c>
      <c r="B185" s="1">
        <v>0</v>
      </c>
      <c r="C185" s="1">
        <v>582</v>
      </c>
      <c r="D185" s="1">
        <v>0</v>
      </c>
      <c r="E185" s="1">
        <v>50</v>
      </c>
      <c r="F185" s="1">
        <v>0</v>
      </c>
      <c r="G185" s="1">
        <v>153000</v>
      </c>
      <c r="H185" s="1">
        <v>0.6</v>
      </c>
      <c r="I185" s="1">
        <v>134</v>
      </c>
      <c r="J185" s="1">
        <v>0</v>
      </c>
      <c r="K185" s="1">
        <v>0</v>
      </c>
      <c r="L185" s="1">
        <v>172</v>
      </c>
      <c r="M185" s="1">
        <v>1</v>
      </c>
    </row>
    <row r="186" spans="1:13" x14ac:dyDescent="0.3">
      <c r="A186" s="1">
        <v>60</v>
      </c>
      <c r="B186" s="1">
        <v>0</v>
      </c>
      <c r="C186" s="1">
        <v>1896</v>
      </c>
      <c r="D186" s="1">
        <v>1</v>
      </c>
      <c r="E186" s="1">
        <v>25</v>
      </c>
      <c r="F186" s="1">
        <v>0</v>
      </c>
      <c r="G186" s="1">
        <v>365000</v>
      </c>
      <c r="H186" s="1">
        <v>2.1</v>
      </c>
      <c r="I186" s="1">
        <v>144</v>
      </c>
      <c r="J186" s="1">
        <v>0</v>
      </c>
      <c r="K186" s="1">
        <v>0</v>
      </c>
      <c r="L186" s="1">
        <v>172</v>
      </c>
      <c r="M186" s="1">
        <v>1</v>
      </c>
    </row>
    <row r="187" spans="1:13" x14ac:dyDescent="0.3">
      <c r="A187" s="1">
        <v>60.667000000000002</v>
      </c>
      <c r="B187" s="1">
        <v>1</v>
      </c>
      <c r="C187" s="1">
        <v>151</v>
      </c>
      <c r="D187" s="1">
        <v>1</v>
      </c>
      <c r="E187" s="1">
        <v>40</v>
      </c>
      <c r="F187" s="1">
        <v>1</v>
      </c>
      <c r="G187" s="1">
        <v>201000</v>
      </c>
      <c r="H187" s="1">
        <v>1</v>
      </c>
      <c r="I187" s="1">
        <v>136</v>
      </c>
      <c r="J187" s="1">
        <v>0</v>
      </c>
      <c r="K187" s="1">
        <v>0</v>
      </c>
      <c r="L187" s="1">
        <v>172</v>
      </c>
      <c r="M187" s="1">
        <v>0</v>
      </c>
    </row>
    <row r="188" spans="1:13" x14ac:dyDescent="0.3">
      <c r="A188" s="1">
        <v>40</v>
      </c>
      <c r="B188" s="1">
        <v>0</v>
      </c>
      <c r="C188" s="1">
        <v>244</v>
      </c>
      <c r="D188" s="1">
        <v>0</v>
      </c>
      <c r="E188" s="1">
        <v>45</v>
      </c>
      <c r="F188" s="1">
        <v>1</v>
      </c>
      <c r="G188" s="1">
        <v>275000</v>
      </c>
      <c r="H188" s="1">
        <v>0.9</v>
      </c>
      <c r="I188" s="1">
        <v>140</v>
      </c>
      <c r="J188" s="1">
        <v>0</v>
      </c>
      <c r="K188" s="1">
        <v>0</v>
      </c>
      <c r="L188" s="1">
        <v>174</v>
      </c>
      <c r="M188" s="1">
        <v>0</v>
      </c>
    </row>
    <row r="189" spans="1:13" x14ac:dyDescent="0.3">
      <c r="A189" s="1">
        <v>80</v>
      </c>
      <c r="B189" s="1">
        <v>0</v>
      </c>
      <c r="C189" s="1">
        <v>582</v>
      </c>
      <c r="D189" s="1">
        <v>1</v>
      </c>
      <c r="E189" s="1">
        <v>35</v>
      </c>
      <c r="F189" s="1">
        <v>0</v>
      </c>
      <c r="G189" s="1">
        <v>350000</v>
      </c>
      <c r="H189" s="1">
        <v>2.1</v>
      </c>
      <c r="I189" s="1">
        <v>134</v>
      </c>
      <c r="J189" s="1">
        <v>1</v>
      </c>
      <c r="K189" s="1">
        <v>0</v>
      </c>
      <c r="L189" s="1">
        <v>174</v>
      </c>
      <c r="M189" s="1">
        <v>0</v>
      </c>
    </row>
    <row r="190" spans="1:13" x14ac:dyDescent="0.3">
      <c r="A190" s="1">
        <v>64</v>
      </c>
      <c r="B190" s="1">
        <v>1</v>
      </c>
      <c r="C190" s="1">
        <v>62</v>
      </c>
      <c r="D190" s="1">
        <v>0</v>
      </c>
      <c r="E190" s="1">
        <v>60</v>
      </c>
      <c r="F190" s="1">
        <v>0</v>
      </c>
      <c r="G190" s="1">
        <v>309000</v>
      </c>
      <c r="H190" s="1">
        <v>1.5</v>
      </c>
      <c r="I190" s="1">
        <v>135</v>
      </c>
      <c r="J190" s="1">
        <v>0</v>
      </c>
      <c r="K190" s="1">
        <v>0</v>
      </c>
      <c r="L190" s="1">
        <v>174</v>
      </c>
      <c r="M190" s="1">
        <v>0</v>
      </c>
    </row>
    <row r="191" spans="1:13" x14ac:dyDescent="0.3">
      <c r="A191" s="1">
        <v>50</v>
      </c>
      <c r="B191" s="1">
        <v>1</v>
      </c>
      <c r="C191" s="1">
        <v>121</v>
      </c>
      <c r="D191" s="1">
        <v>1</v>
      </c>
      <c r="E191" s="1">
        <v>40</v>
      </c>
      <c r="F191" s="1">
        <v>0</v>
      </c>
      <c r="G191" s="1">
        <v>260000</v>
      </c>
      <c r="H191" s="1">
        <v>0.7</v>
      </c>
      <c r="I191" s="1">
        <v>130</v>
      </c>
      <c r="J191" s="1">
        <v>1</v>
      </c>
      <c r="K191" s="1">
        <v>0</v>
      </c>
      <c r="L191" s="1">
        <v>175</v>
      </c>
      <c r="M191" s="1">
        <v>0</v>
      </c>
    </row>
    <row r="192" spans="1:13" x14ac:dyDescent="0.3">
      <c r="A192" s="1">
        <v>73</v>
      </c>
      <c r="B192" s="1">
        <v>1</v>
      </c>
      <c r="C192" s="1">
        <v>231</v>
      </c>
      <c r="D192" s="1">
        <v>1</v>
      </c>
      <c r="E192" s="1">
        <v>30</v>
      </c>
      <c r="F192" s="1">
        <v>0</v>
      </c>
      <c r="G192" s="1">
        <v>160000</v>
      </c>
      <c r="H192" s="1">
        <v>1.18</v>
      </c>
      <c r="I192" s="1">
        <v>142</v>
      </c>
      <c r="J192" s="1">
        <v>1</v>
      </c>
      <c r="K192" s="1">
        <v>1</v>
      </c>
      <c r="L192" s="1">
        <v>180</v>
      </c>
      <c r="M192" s="1">
        <v>0</v>
      </c>
    </row>
    <row r="193" spans="1:13" x14ac:dyDescent="0.3">
      <c r="A193" s="1">
        <v>45</v>
      </c>
      <c r="B193" s="1">
        <v>0</v>
      </c>
      <c r="C193" s="1">
        <v>582</v>
      </c>
      <c r="D193" s="1">
        <v>0</v>
      </c>
      <c r="E193" s="1">
        <v>20</v>
      </c>
      <c r="F193" s="1">
        <v>1</v>
      </c>
      <c r="G193" s="1">
        <v>126000</v>
      </c>
      <c r="H193" s="1">
        <v>1.6</v>
      </c>
      <c r="I193" s="1">
        <v>135</v>
      </c>
      <c r="J193" s="1">
        <v>1</v>
      </c>
      <c r="K193" s="1">
        <v>0</v>
      </c>
      <c r="L193" s="1">
        <v>180</v>
      </c>
      <c r="M193" s="1">
        <v>1</v>
      </c>
    </row>
    <row r="194" spans="1:13" x14ac:dyDescent="0.3">
      <c r="A194" s="1">
        <v>77</v>
      </c>
      <c r="B194" s="1">
        <v>1</v>
      </c>
      <c r="C194" s="1">
        <v>418</v>
      </c>
      <c r="D194" s="1">
        <v>0</v>
      </c>
      <c r="E194" s="1">
        <v>45</v>
      </c>
      <c r="F194" s="1">
        <v>0</v>
      </c>
      <c r="G194" s="1">
        <v>223000</v>
      </c>
      <c r="H194" s="1">
        <v>1.8</v>
      </c>
      <c r="I194" s="1">
        <v>145</v>
      </c>
      <c r="J194" s="1">
        <v>1</v>
      </c>
      <c r="K194" s="1">
        <v>0</v>
      </c>
      <c r="L194" s="1">
        <v>180</v>
      </c>
      <c r="M194" s="1">
        <v>1</v>
      </c>
    </row>
    <row r="195" spans="1:13" x14ac:dyDescent="0.3">
      <c r="A195" s="1">
        <v>45</v>
      </c>
      <c r="B195" s="1">
        <v>0</v>
      </c>
      <c r="C195" s="1">
        <v>582</v>
      </c>
      <c r="D195" s="1">
        <v>1</v>
      </c>
      <c r="E195" s="1">
        <v>38</v>
      </c>
      <c r="F195" s="1">
        <v>1</v>
      </c>
      <c r="G195" s="1">
        <v>263358.03000000003</v>
      </c>
      <c r="H195" s="1">
        <v>1.18</v>
      </c>
      <c r="I195" s="1">
        <v>137</v>
      </c>
      <c r="J195" s="1">
        <v>0</v>
      </c>
      <c r="K195" s="1">
        <v>0</v>
      </c>
      <c r="L195" s="1">
        <v>185</v>
      </c>
      <c r="M195" s="1">
        <v>0</v>
      </c>
    </row>
    <row r="196" spans="1:13" x14ac:dyDescent="0.3">
      <c r="A196" s="1">
        <v>65</v>
      </c>
      <c r="B196" s="1">
        <v>0</v>
      </c>
      <c r="C196" s="1">
        <v>167</v>
      </c>
      <c r="D196" s="1">
        <v>0</v>
      </c>
      <c r="E196" s="1">
        <v>30</v>
      </c>
      <c r="F196" s="1">
        <v>0</v>
      </c>
      <c r="G196" s="1">
        <v>259000</v>
      </c>
      <c r="H196" s="1">
        <v>0.8</v>
      </c>
      <c r="I196" s="1">
        <v>138</v>
      </c>
      <c r="J196" s="1">
        <v>0</v>
      </c>
      <c r="K196" s="1">
        <v>0</v>
      </c>
      <c r="L196" s="1">
        <v>186</v>
      </c>
      <c r="M196" s="1">
        <v>0</v>
      </c>
    </row>
    <row r="197" spans="1:13" x14ac:dyDescent="0.3">
      <c r="A197" s="1">
        <v>50</v>
      </c>
      <c r="B197" s="1">
        <v>1</v>
      </c>
      <c r="C197" s="1">
        <v>582</v>
      </c>
      <c r="D197" s="1">
        <v>1</v>
      </c>
      <c r="E197" s="1">
        <v>20</v>
      </c>
      <c r="F197" s="1">
        <v>1</v>
      </c>
      <c r="G197" s="1">
        <v>279000</v>
      </c>
      <c r="H197" s="1">
        <v>1</v>
      </c>
      <c r="I197" s="1">
        <v>134</v>
      </c>
      <c r="J197" s="1">
        <v>0</v>
      </c>
      <c r="K197" s="1">
        <v>0</v>
      </c>
      <c r="L197" s="1">
        <v>186</v>
      </c>
      <c r="M197" s="1">
        <v>0</v>
      </c>
    </row>
    <row r="198" spans="1:13" x14ac:dyDescent="0.3">
      <c r="A198" s="1">
        <v>60</v>
      </c>
      <c r="B198" s="1">
        <v>0</v>
      </c>
      <c r="C198" s="1">
        <v>1211</v>
      </c>
      <c r="D198" s="1">
        <v>1</v>
      </c>
      <c r="E198" s="1">
        <v>35</v>
      </c>
      <c r="F198" s="1">
        <v>0</v>
      </c>
      <c r="G198" s="1">
        <v>263358.03000000003</v>
      </c>
      <c r="H198" s="1">
        <v>1.8</v>
      </c>
      <c r="I198" s="1">
        <v>113</v>
      </c>
      <c r="J198" s="1">
        <v>1</v>
      </c>
      <c r="K198" s="1">
        <v>1</v>
      </c>
      <c r="L198" s="1">
        <v>186</v>
      </c>
      <c r="M198" s="1">
        <v>0</v>
      </c>
    </row>
    <row r="199" spans="1:13" x14ac:dyDescent="0.3">
      <c r="A199" s="1">
        <v>63</v>
      </c>
      <c r="B199" s="1">
        <v>1</v>
      </c>
      <c r="C199" s="1">
        <v>1767</v>
      </c>
      <c r="D199" s="1">
        <v>0</v>
      </c>
      <c r="E199" s="1">
        <v>45</v>
      </c>
      <c r="F199" s="1">
        <v>0</v>
      </c>
      <c r="G199" s="1">
        <v>73000</v>
      </c>
      <c r="H199" s="1">
        <v>0.7</v>
      </c>
      <c r="I199" s="1">
        <v>137</v>
      </c>
      <c r="J199" s="1">
        <v>1</v>
      </c>
      <c r="K199" s="1">
        <v>0</v>
      </c>
      <c r="L199" s="1">
        <v>186</v>
      </c>
      <c r="M199" s="1">
        <v>0</v>
      </c>
    </row>
    <row r="200" spans="1:13" x14ac:dyDescent="0.3">
      <c r="A200" s="1">
        <v>45</v>
      </c>
      <c r="B200" s="1">
        <v>0</v>
      </c>
      <c r="C200" s="1">
        <v>308</v>
      </c>
      <c r="D200" s="1">
        <v>1</v>
      </c>
      <c r="E200" s="1">
        <v>60</v>
      </c>
      <c r="F200" s="1">
        <v>1</v>
      </c>
      <c r="G200" s="1">
        <v>377000</v>
      </c>
      <c r="H200" s="1">
        <v>1</v>
      </c>
      <c r="I200" s="1">
        <v>136</v>
      </c>
      <c r="J200" s="1">
        <v>1</v>
      </c>
      <c r="K200" s="1">
        <v>0</v>
      </c>
      <c r="L200" s="1">
        <v>186</v>
      </c>
      <c r="M200" s="1">
        <v>0</v>
      </c>
    </row>
    <row r="201" spans="1:13" x14ac:dyDescent="0.3">
      <c r="A201" s="1">
        <v>70</v>
      </c>
      <c r="B201" s="1">
        <v>0</v>
      </c>
      <c r="C201" s="1">
        <v>97</v>
      </c>
      <c r="D201" s="1">
        <v>0</v>
      </c>
      <c r="E201" s="1">
        <v>60</v>
      </c>
      <c r="F201" s="1">
        <v>1</v>
      </c>
      <c r="G201" s="1">
        <v>220000</v>
      </c>
      <c r="H201" s="1">
        <v>0.9</v>
      </c>
      <c r="I201" s="1">
        <v>138</v>
      </c>
      <c r="J201" s="1">
        <v>1</v>
      </c>
      <c r="K201" s="1">
        <v>0</v>
      </c>
      <c r="L201" s="1">
        <v>186</v>
      </c>
      <c r="M201" s="1">
        <v>0</v>
      </c>
    </row>
    <row r="202" spans="1:13" x14ac:dyDescent="0.3">
      <c r="A202" s="1">
        <v>60</v>
      </c>
      <c r="B202" s="1">
        <v>0</v>
      </c>
      <c r="C202" s="1">
        <v>59</v>
      </c>
      <c r="D202" s="1">
        <v>0</v>
      </c>
      <c r="E202" s="1">
        <v>25</v>
      </c>
      <c r="F202" s="1">
        <v>1</v>
      </c>
      <c r="G202" s="1">
        <v>212000</v>
      </c>
      <c r="H202" s="1">
        <v>3.5</v>
      </c>
      <c r="I202" s="1">
        <v>136</v>
      </c>
      <c r="J202" s="1">
        <v>1</v>
      </c>
      <c r="K202" s="1">
        <v>1</v>
      </c>
      <c r="L202" s="1">
        <v>187</v>
      </c>
      <c r="M202" s="1">
        <v>0</v>
      </c>
    </row>
    <row r="203" spans="1:13" x14ac:dyDescent="0.3">
      <c r="A203" s="1">
        <v>78</v>
      </c>
      <c r="B203" s="1">
        <v>1</v>
      </c>
      <c r="C203" s="1">
        <v>64</v>
      </c>
      <c r="D203" s="1">
        <v>0</v>
      </c>
      <c r="E203" s="1">
        <v>40</v>
      </c>
      <c r="F203" s="1">
        <v>0</v>
      </c>
      <c r="G203" s="1">
        <v>277000</v>
      </c>
      <c r="H203" s="1">
        <v>0.7</v>
      </c>
      <c r="I203" s="1">
        <v>137</v>
      </c>
      <c r="J203" s="1">
        <v>1</v>
      </c>
      <c r="K203" s="1">
        <v>1</v>
      </c>
      <c r="L203" s="1">
        <v>187</v>
      </c>
      <c r="M203" s="1">
        <v>0</v>
      </c>
    </row>
    <row r="204" spans="1:13" x14ac:dyDescent="0.3">
      <c r="A204" s="1">
        <v>50</v>
      </c>
      <c r="B204" s="1">
        <v>1</v>
      </c>
      <c r="C204" s="1">
        <v>167</v>
      </c>
      <c r="D204" s="1">
        <v>1</v>
      </c>
      <c r="E204" s="1">
        <v>45</v>
      </c>
      <c r="F204" s="1">
        <v>0</v>
      </c>
      <c r="G204" s="1">
        <v>362000</v>
      </c>
      <c r="H204" s="1">
        <v>1</v>
      </c>
      <c r="I204" s="1">
        <v>136</v>
      </c>
      <c r="J204" s="1">
        <v>0</v>
      </c>
      <c r="K204" s="1">
        <v>0</v>
      </c>
      <c r="L204" s="1">
        <v>187</v>
      </c>
      <c r="M204" s="1">
        <v>0</v>
      </c>
    </row>
    <row r="205" spans="1:13" x14ac:dyDescent="0.3">
      <c r="A205" s="1">
        <v>40</v>
      </c>
      <c r="B205" s="1">
        <v>1</v>
      </c>
      <c r="C205" s="1">
        <v>101</v>
      </c>
      <c r="D205" s="1">
        <v>0</v>
      </c>
      <c r="E205" s="1">
        <v>40</v>
      </c>
      <c r="F205" s="1">
        <v>0</v>
      </c>
      <c r="G205" s="1">
        <v>226000</v>
      </c>
      <c r="H205" s="1">
        <v>0.8</v>
      </c>
      <c r="I205" s="1">
        <v>141</v>
      </c>
      <c r="J205" s="1">
        <v>0</v>
      </c>
      <c r="K205" s="1">
        <v>0</v>
      </c>
      <c r="L205" s="1">
        <v>187</v>
      </c>
      <c r="M205" s="1">
        <v>0</v>
      </c>
    </row>
    <row r="206" spans="1:13" x14ac:dyDescent="0.3">
      <c r="A206" s="1">
        <v>85</v>
      </c>
      <c r="B206" s="1">
        <v>0</v>
      </c>
      <c r="C206" s="1">
        <v>212</v>
      </c>
      <c r="D206" s="1">
        <v>0</v>
      </c>
      <c r="E206" s="1">
        <v>38</v>
      </c>
      <c r="F206" s="1">
        <v>0</v>
      </c>
      <c r="G206" s="1">
        <v>186000</v>
      </c>
      <c r="H206" s="1">
        <v>0.9</v>
      </c>
      <c r="I206" s="1">
        <v>136</v>
      </c>
      <c r="J206" s="1">
        <v>1</v>
      </c>
      <c r="K206" s="1">
        <v>0</v>
      </c>
      <c r="L206" s="1">
        <v>187</v>
      </c>
      <c r="M206" s="1">
        <v>0</v>
      </c>
    </row>
    <row r="207" spans="1:13" x14ac:dyDescent="0.3">
      <c r="A207" s="1">
        <v>60</v>
      </c>
      <c r="B207" s="1">
        <v>1</v>
      </c>
      <c r="C207" s="1">
        <v>2281</v>
      </c>
      <c r="D207" s="1">
        <v>1</v>
      </c>
      <c r="E207" s="1">
        <v>40</v>
      </c>
      <c r="F207" s="1">
        <v>0</v>
      </c>
      <c r="G207" s="1">
        <v>283000</v>
      </c>
      <c r="H207" s="1">
        <v>1</v>
      </c>
      <c r="I207" s="1">
        <v>141</v>
      </c>
      <c r="J207" s="1">
        <v>0</v>
      </c>
      <c r="K207" s="1">
        <v>0</v>
      </c>
      <c r="L207" s="1">
        <v>187</v>
      </c>
      <c r="M207" s="1">
        <v>0</v>
      </c>
    </row>
    <row r="208" spans="1:13" x14ac:dyDescent="0.3">
      <c r="A208" s="1">
        <v>49</v>
      </c>
      <c r="B208" s="1">
        <v>0</v>
      </c>
      <c r="C208" s="1">
        <v>972</v>
      </c>
      <c r="D208" s="1">
        <v>1</v>
      </c>
      <c r="E208" s="1">
        <v>35</v>
      </c>
      <c r="F208" s="1">
        <v>1</v>
      </c>
      <c r="G208" s="1">
        <v>268000</v>
      </c>
      <c r="H208" s="1">
        <v>0.8</v>
      </c>
      <c r="I208" s="1">
        <v>130</v>
      </c>
      <c r="J208" s="1">
        <v>0</v>
      </c>
      <c r="K208" s="1">
        <v>0</v>
      </c>
      <c r="L208" s="1">
        <v>187</v>
      </c>
      <c r="M208" s="1">
        <v>0</v>
      </c>
    </row>
    <row r="209" spans="1:13" x14ac:dyDescent="0.3">
      <c r="A209" s="1">
        <v>70</v>
      </c>
      <c r="B209" s="1">
        <v>0</v>
      </c>
      <c r="C209" s="1">
        <v>212</v>
      </c>
      <c r="D209" s="1">
        <v>1</v>
      </c>
      <c r="E209" s="1">
        <v>17</v>
      </c>
      <c r="F209" s="1">
        <v>1</v>
      </c>
      <c r="G209" s="1">
        <v>389000</v>
      </c>
      <c r="H209" s="1">
        <v>1</v>
      </c>
      <c r="I209" s="1">
        <v>136</v>
      </c>
      <c r="J209" s="1">
        <v>1</v>
      </c>
      <c r="K209" s="1">
        <v>1</v>
      </c>
      <c r="L209" s="1">
        <v>188</v>
      </c>
      <c r="M209" s="1">
        <v>0</v>
      </c>
    </row>
    <row r="210" spans="1:13" x14ac:dyDescent="0.3">
      <c r="A210" s="1">
        <v>50</v>
      </c>
      <c r="B210" s="1">
        <v>0</v>
      </c>
      <c r="C210" s="1">
        <v>582</v>
      </c>
      <c r="D210" s="1">
        <v>0</v>
      </c>
      <c r="E210" s="1">
        <v>62</v>
      </c>
      <c r="F210" s="1">
        <v>1</v>
      </c>
      <c r="G210" s="1">
        <v>147000</v>
      </c>
      <c r="H210" s="1">
        <v>0.8</v>
      </c>
      <c r="I210" s="1">
        <v>140</v>
      </c>
      <c r="J210" s="1">
        <v>1</v>
      </c>
      <c r="K210" s="1">
        <v>1</v>
      </c>
      <c r="L210" s="1">
        <v>192</v>
      </c>
      <c r="M210" s="1">
        <v>0</v>
      </c>
    </row>
    <row r="211" spans="1:13" x14ac:dyDescent="0.3">
      <c r="A211" s="1">
        <v>78</v>
      </c>
      <c r="B211" s="1">
        <v>0</v>
      </c>
      <c r="C211" s="1">
        <v>224</v>
      </c>
      <c r="D211" s="1">
        <v>0</v>
      </c>
      <c r="E211" s="1">
        <v>50</v>
      </c>
      <c r="F211" s="1">
        <v>0</v>
      </c>
      <c r="G211" s="1">
        <v>481000</v>
      </c>
      <c r="H211" s="1">
        <v>1.4</v>
      </c>
      <c r="I211" s="1">
        <v>138</v>
      </c>
      <c r="J211" s="1">
        <v>1</v>
      </c>
      <c r="K211" s="1">
        <v>1</v>
      </c>
      <c r="L211" s="1">
        <v>192</v>
      </c>
      <c r="M211" s="1">
        <v>0</v>
      </c>
    </row>
    <row r="212" spans="1:13" x14ac:dyDescent="0.3">
      <c r="A212" s="1">
        <v>48</v>
      </c>
      <c r="B212" s="1">
        <v>1</v>
      </c>
      <c r="C212" s="1">
        <v>131</v>
      </c>
      <c r="D212" s="1">
        <v>1</v>
      </c>
      <c r="E212" s="1">
        <v>30</v>
      </c>
      <c r="F212" s="1">
        <v>1</v>
      </c>
      <c r="G212" s="1">
        <v>244000</v>
      </c>
      <c r="H212" s="1">
        <v>1.6</v>
      </c>
      <c r="I212" s="1">
        <v>130</v>
      </c>
      <c r="J212" s="1">
        <v>0</v>
      </c>
      <c r="K212" s="1">
        <v>0</v>
      </c>
      <c r="L212" s="1">
        <v>193</v>
      </c>
      <c r="M212" s="1">
        <v>1</v>
      </c>
    </row>
    <row r="213" spans="1:13" x14ac:dyDescent="0.3">
      <c r="A213" s="1">
        <v>65</v>
      </c>
      <c r="B213" s="1">
        <v>1</v>
      </c>
      <c r="C213" s="1">
        <v>135</v>
      </c>
      <c r="D213" s="1">
        <v>0</v>
      </c>
      <c r="E213" s="1">
        <v>35</v>
      </c>
      <c r="F213" s="1">
        <v>1</v>
      </c>
      <c r="G213" s="1">
        <v>290000</v>
      </c>
      <c r="H213" s="1">
        <v>0.8</v>
      </c>
      <c r="I213" s="1">
        <v>134</v>
      </c>
      <c r="J213" s="1">
        <v>1</v>
      </c>
      <c r="K213" s="1">
        <v>0</v>
      </c>
      <c r="L213" s="1">
        <v>194</v>
      </c>
      <c r="M213" s="1">
        <v>0</v>
      </c>
    </row>
    <row r="214" spans="1:13" x14ac:dyDescent="0.3">
      <c r="A214" s="1">
        <v>73</v>
      </c>
      <c r="B214" s="1">
        <v>0</v>
      </c>
      <c r="C214" s="1">
        <v>582</v>
      </c>
      <c r="D214" s="1">
        <v>0</v>
      </c>
      <c r="E214" s="1">
        <v>35</v>
      </c>
      <c r="F214" s="1">
        <v>1</v>
      </c>
      <c r="G214" s="1">
        <v>203000</v>
      </c>
      <c r="H214" s="1">
        <v>1.3</v>
      </c>
      <c r="I214" s="1">
        <v>134</v>
      </c>
      <c r="J214" s="1">
        <v>1</v>
      </c>
      <c r="K214" s="1">
        <v>0</v>
      </c>
      <c r="L214" s="1">
        <v>195</v>
      </c>
      <c r="M214" s="1">
        <v>0</v>
      </c>
    </row>
    <row r="215" spans="1:13" x14ac:dyDescent="0.3">
      <c r="A215" s="1">
        <v>70</v>
      </c>
      <c r="B215" s="1">
        <v>0</v>
      </c>
      <c r="C215" s="1">
        <v>1202</v>
      </c>
      <c r="D215" s="1">
        <v>0</v>
      </c>
      <c r="E215" s="1">
        <v>50</v>
      </c>
      <c r="F215" s="1">
        <v>1</v>
      </c>
      <c r="G215" s="1">
        <v>358000</v>
      </c>
      <c r="H215" s="1">
        <v>0.9</v>
      </c>
      <c r="I215" s="1">
        <v>141</v>
      </c>
      <c r="J215" s="1">
        <v>0</v>
      </c>
      <c r="K215" s="1">
        <v>0</v>
      </c>
      <c r="L215" s="1">
        <v>196</v>
      </c>
      <c r="M215" s="1">
        <v>0</v>
      </c>
    </row>
    <row r="216" spans="1:13" x14ac:dyDescent="0.3">
      <c r="A216" s="1">
        <v>54</v>
      </c>
      <c r="B216" s="1">
        <v>1</v>
      </c>
      <c r="C216" s="1">
        <v>427</v>
      </c>
      <c r="D216" s="1">
        <v>0</v>
      </c>
      <c r="E216" s="1">
        <v>70</v>
      </c>
      <c r="F216" s="1">
        <v>1</v>
      </c>
      <c r="G216" s="1">
        <v>151000</v>
      </c>
      <c r="H216" s="1">
        <v>9</v>
      </c>
      <c r="I216" s="1">
        <v>137</v>
      </c>
      <c r="J216" s="1">
        <v>0</v>
      </c>
      <c r="K216" s="1">
        <v>0</v>
      </c>
      <c r="L216" s="1">
        <v>196</v>
      </c>
      <c r="M216" s="1">
        <v>1</v>
      </c>
    </row>
    <row r="217" spans="1:13" x14ac:dyDescent="0.3">
      <c r="A217" s="1">
        <v>68</v>
      </c>
      <c r="B217" s="1">
        <v>1</v>
      </c>
      <c r="C217" s="1">
        <v>1021</v>
      </c>
      <c r="D217" s="1">
        <v>1</v>
      </c>
      <c r="E217" s="1">
        <v>35</v>
      </c>
      <c r="F217" s="1">
        <v>0</v>
      </c>
      <c r="G217" s="1">
        <v>271000</v>
      </c>
      <c r="H217" s="1">
        <v>1.1000000000000001</v>
      </c>
      <c r="I217" s="1">
        <v>134</v>
      </c>
      <c r="J217" s="1">
        <v>1</v>
      </c>
      <c r="K217" s="1">
        <v>0</v>
      </c>
      <c r="L217" s="1">
        <v>197</v>
      </c>
      <c r="M217" s="1">
        <v>0</v>
      </c>
    </row>
    <row r="218" spans="1:13" x14ac:dyDescent="0.3">
      <c r="A218" s="1">
        <v>55</v>
      </c>
      <c r="B218" s="1">
        <v>0</v>
      </c>
      <c r="C218" s="1">
        <v>582</v>
      </c>
      <c r="D218" s="1">
        <v>1</v>
      </c>
      <c r="E218" s="1">
        <v>35</v>
      </c>
      <c r="F218" s="1">
        <v>1</v>
      </c>
      <c r="G218" s="1">
        <v>371000</v>
      </c>
      <c r="H218" s="1">
        <v>0.7</v>
      </c>
      <c r="I218" s="1">
        <v>140</v>
      </c>
      <c r="J218" s="1">
        <v>0</v>
      </c>
      <c r="K218" s="1">
        <v>0</v>
      </c>
      <c r="L218" s="1">
        <v>197</v>
      </c>
      <c r="M218" s="1">
        <v>0</v>
      </c>
    </row>
    <row r="219" spans="1:13" x14ac:dyDescent="0.3">
      <c r="A219" s="1">
        <v>73</v>
      </c>
      <c r="B219" s="1">
        <v>0</v>
      </c>
      <c r="C219" s="1">
        <v>582</v>
      </c>
      <c r="D219" s="1">
        <v>0</v>
      </c>
      <c r="E219" s="1">
        <v>20</v>
      </c>
      <c r="F219" s="1">
        <v>0</v>
      </c>
      <c r="G219" s="1">
        <v>263358.03000000003</v>
      </c>
      <c r="H219" s="1">
        <v>1.83</v>
      </c>
      <c r="I219" s="1">
        <v>134</v>
      </c>
      <c r="J219" s="1">
        <v>1</v>
      </c>
      <c r="K219" s="1">
        <v>0</v>
      </c>
      <c r="L219" s="1">
        <v>198</v>
      </c>
      <c r="M219" s="1">
        <v>1</v>
      </c>
    </row>
    <row r="220" spans="1:13" x14ac:dyDescent="0.3">
      <c r="A220" s="1">
        <v>65</v>
      </c>
      <c r="B220" s="1">
        <v>0</v>
      </c>
      <c r="C220" s="1">
        <v>118</v>
      </c>
      <c r="D220" s="1">
        <v>0</v>
      </c>
      <c r="E220" s="1">
        <v>50</v>
      </c>
      <c r="F220" s="1">
        <v>0</v>
      </c>
      <c r="G220" s="1">
        <v>194000</v>
      </c>
      <c r="H220" s="1">
        <v>1.1000000000000001</v>
      </c>
      <c r="I220" s="1">
        <v>145</v>
      </c>
      <c r="J220" s="1">
        <v>1</v>
      </c>
      <c r="K220" s="1">
        <v>1</v>
      </c>
      <c r="L220" s="1">
        <v>200</v>
      </c>
      <c r="M220" s="1">
        <v>0</v>
      </c>
    </row>
    <row r="221" spans="1:13" x14ac:dyDescent="0.3">
      <c r="A221" s="1">
        <v>42</v>
      </c>
      <c r="B221" s="1">
        <v>1</v>
      </c>
      <c r="C221" s="1">
        <v>86</v>
      </c>
      <c r="D221" s="1">
        <v>0</v>
      </c>
      <c r="E221" s="1">
        <v>35</v>
      </c>
      <c r="F221" s="1">
        <v>0</v>
      </c>
      <c r="G221" s="1">
        <v>365000</v>
      </c>
      <c r="H221" s="1">
        <v>1.1000000000000001</v>
      </c>
      <c r="I221" s="1">
        <v>139</v>
      </c>
      <c r="J221" s="1">
        <v>1</v>
      </c>
      <c r="K221" s="1">
        <v>1</v>
      </c>
      <c r="L221" s="1">
        <v>201</v>
      </c>
      <c r="M221" s="1">
        <v>0</v>
      </c>
    </row>
    <row r="222" spans="1:13" x14ac:dyDescent="0.3">
      <c r="A222" s="1">
        <v>47</v>
      </c>
      <c r="B222" s="1">
        <v>0</v>
      </c>
      <c r="C222" s="1">
        <v>582</v>
      </c>
      <c r="D222" s="1">
        <v>0</v>
      </c>
      <c r="E222" s="1">
        <v>25</v>
      </c>
      <c r="F222" s="1">
        <v>0</v>
      </c>
      <c r="G222" s="1">
        <v>130000</v>
      </c>
      <c r="H222" s="1">
        <v>0.8</v>
      </c>
      <c r="I222" s="1">
        <v>134</v>
      </c>
      <c r="J222" s="1">
        <v>1</v>
      </c>
      <c r="K222" s="1">
        <v>0</v>
      </c>
      <c r="L222" s="1">
        <v>201</v>
      </c>
      <c r="M222" s="1">
        <v>0</v>
      </c>
    </row>
    <row r="223" spans="1:13" x14ac:dyDescent="0.3">
      <c r="A223" s="1">
        <v>58</v>
      </c>
      <c r="B223" s="1">
        <v>0</v>
      </c>
      <c r="C223" s="1">
        <v>582</v>
      </c>
      <c r="D223" s="1">
        <v>1</v>
      </c>
      <c r="E223" s="1">
        <v>25</v>
      </c>
      <c r="F223" s="1">
        <v>0</v>
      </c>
      <c r="G223" s="1">
        <v>504000</v>
      </c>
      <c r="H223" s="1">
        <v>1</v>
      </c>
      <c r="I223" s="1">
        <v>138</v>
      </c>
      <c r="J223" s="1">
        <v>1</v>
      </c>
      <c r="K223" s="1">
        <v>0</v>
      </c>
      <c r="L223" s="1">
        <v>205</v>
      </c>
      <c r="M223" s="1">
        <v>0</v>
      </c>
    </row>
    <row r="224" spans="1:13" x14ac:dyDescent="0.3">
      <c r="A224" s="1">
        <v>75</v>
      </c>
      <c r="B224" s="1">
        <v>0</v>
      </c>
      <c r="C224" s="1">
        <v>675</v>
      </c>
      <c r="D224" s="1">
        <v>1</v>
      </c>
      <c r="E224" s="1">
        <v>60</v>
      </c>
      <c r="F224" s="1">
        <v>0</v>
      </c>
      <c r="G224" s="1">
        <v>265000</v>
      </c>
      <c r="H224" s="1">
        <v>1.4</v>
      </c>
      <c r="I224" s="1">
        <v>125</v>
      </c>
      <c r="J224" s="1">
        <v>0</v>
      </c>
      <c r="K224" s="1">
        <v>0</v>
      </c>
      <c r="L224" s="1">
        <v>205</v>
      </c>
      <c r="M224" s="1">
        <v>0</v>
      </c>
    </row>
    <row r="225" spans="1:13" x14ac:dyDescent="0.3">
      <c r="A225" s="1">
        <v>58</v>
      </c>
      <c r="B225" s="1">
        <v>1</v>
      </c>
      <c r="C225" s="1">
        <v>57</v>
      </c>
      <c r="D225" s="1">
        <v>0</v>
      </c>
      <c r="E225" s="1">
        <v>25</v>
      </c>
      <c r="F225" s="1">
        <v>0</v>
      </c>
      <c r="G225" s="1">
        <v>189000</v>
      </c>
      <c r="H225" s="1">
        <v>1.3</v>
      </c>
      <c r="I225" s="1">
        <v>132</v>
      </c>
      <c r="J225" s="1">
        <v>1</v>
      </c>
      <c r="K225" s="1">
        <v>1</v>
      </c>
      <c r="L225" s="1">
        <v>205</v>
      </c>
      <c r="M225" s="1">
        <v>0</v>
      </c>
    </row>
    <row r="226" spans="1:13" x14ac:dyDescent="0.3">
      <c r="A226" s="1">
        <v>55</v>
      </c>
      <c r="B226" s="1">
        <v>1</v>
      </c>
      <c r="C226" s="1">
        <v>2794</v>
      </c>
      <c r="D226" s="1">
        <v>0</v>
      </c>
      <c r="E226" s="1">
        <v>35</v>
      </c>
      <c r="F226" s="1">
        <v>1</v>
      </c>
      <c r="G226" s="1">
        <v>141000</v>
      </c>
      <c r="H226" s="1">
        <v>1</v>
      </c>
      <c r="I226" s="1">
        <v>140</v>
      </c>
      <c r="J226" s="1">
        <v>1</v>
      </c>
      <c r="K226" s="1">
        <v>0</v>
      </c>
      <c r="L226" s="1">
        <v>206</v>
      </c>
      <c r="M226" s="1">
        <v>0</v>
      </c>
    </row>
    <row r="227" spans="1:13" x14ac:dyDescent="0.3">
      <c r="A227" s="1">
        <v>65</v>
      </c>
      <c r="B227" s="1">
        <v>0</v>
      </c>
      <c r="C227" s="1">
        <v>56</v>
      </c>
      <c r="D227" s="1">
        <v>0</v>
      </c>
      <c r="E227" s="1">
        <v>25</v>
      </c>
      <c r="F227" s="1">
        <v>0</v>
      </c>
      <c r="G227" s="1">
        <v>237000</v>
      </c>
      <c r="H227" s="1">
        <v>5</v>
      </c>
      <c r="I227" s="1">
        <v>130</v>
      </c>
      <c r="J227" s="1">
        <v>0</v>
      </c>
      <c r="K227" s="1">
        <v>0</v>
      </c>
      <c r="L227" s="1">
        <v>207</v>
      </c>
      <c r="M227" s="1">
        <v>0</v>
      </c>
    </row>
    <row r="228" spans="1:13" x14ac:dyDescent="0.3">
      <c r="A228" s="1">
        <v>72</v>
      </c>
      <c r="B228" s="1">
        <v>0</v>
      </c>
      <c r="C228" s="1">
        <v>211</v>
      </c>
      <c r="D228" s="1">
        <v>0</v>
      </c>
      <c r="E228" s="1">
        <v>25</v>
      </c>
      <c r="F228" s="1">
        <v>0</v>
      </c>
      <c r="G228" s="1">
        <v>274000</v>
      </c>
      <c r="H228" s="1">
        <v>1.2</v>
      </c>
      <c r="I228" s="1">
        <v>134</v>
      </c>
      <c r="J228" s="1">
        <v>0</v>
      </c>
      <c r="K228" s="1">
        <v>0</v>
      </c>
      <c r="L228" s="1">
        <v>207</v>
      </c>
      <c r="M228" s="1">
        <v>0</v>
      </c>
    </row>
    <row r="229" spans="1:13" x14ac:dyDescent="0.3">
      <c r="A229" s="1">
        <v>60</v>
      </c>
      <c r="B229" s="1">
        <v>0</v>
      </c>
      <c r="C229" s="1">
        <v>166</v>
      </c>
      <c r="D229" s="1">
        <v>0</v>
      </c>
      <c r="E229" s="1">
        <v>30</v>
      </c>
      <c r="F229" s="1">
        <v>0</v>
      </c>
      <c r="G229" s="1">
        <v>62000</v>
      </c>
      <c r="H229" s="1">
        <v>1.7</v>
      </c>
      <c r="I229" s="1">
        <v>127</v>
      </c>
      <c r="J229" s="1">
        <v>0</v>
      </c>
      <c r="K229" s="1">
        <v>0</v>
      </c>
      <c r="L229" s="1">
        <v>207</v>
      </c>
      <c r="M229" s="1">
        <v>1</v>
      </c>
    </row>
    <row r="230" spans="1:13" x14ac:dyDescent="0.3">
      <c r="A230" s="1">
        <v>70</v>
      </c>
      <c r="B230" s="1">
        <v>0</v>
      </c>
      <c r="C230" s="1">
        <v>93</v>
      </c>
      <c r="D230" s="1">
        <v>0</v>
      </c>
      <c r="E230" s="1">
        <v>35</v>
      </c>
      <c r="F230" s="1">
        <v>0</v>
      </c>
      <c r="G230" s="1">
        <v>185000</v>
      </c>
      <c r="H230" s="1">
        <v>1.1000000000000001</v>
      </c>
      <c r="I230" s="1">
        <v>134</v>
      </c>
      <c r="J230" s="1">
        <v>1</v>
      </c>
      <c r="K230" s="1">
        <v>1</v>
      </c>
      <c r="L230" s="1">
        <v>208</v>
      </c>
      <c r="M230" s="1">
        <v>0</v>
      </c>
    </row>
    <row r="231" spans="1:13" x14ac:dyDescent="0.3">
      <c r="A231" s="1">
        <v>40</v>
      </c>
      <c r="B231" s="1">
        <v>1</v>
      </c>
      <c r="C231" s="1">
        <v>129</v>
      </c>
      <c r="D231" s="1">
        <v>0</v>
      </c>
      <c r="E231" s="1">
        <v>35</v>
      </c>
      <c r="F231" s="1">
        <v>0</v>
      </c>
      <c r="G231" s="1">
        <v>255000</v>
      </c>
      <c r="H231" s="1">
        <v>0.9</v>
      </c>
      <c r="I231" s="1">
        <v>137</v>
      </c>
      <c r="J231" s="1">
        <v>1</v>
      </c>
      <c r="K231" s="1">
        <v>0</v>
      </c>
      <c r="L231" s="1">
        <v>209</v>
      </c>
      <c r="M231" s="1">
        <v>0</v>
      </c>
    </row>
    <row r="232" spans="1:13" x14ac:dyDescent="0.3">
      <c r="A232" s="1">
        <v>53</v>
      </c>
      <c r="B232" s="1">
        <v>1</v>
      </c>
      <c r="C232" s="1">
        <v>707</v>
      </c>
      <c r="D232" s="1">
        <v>0</v>
      </c>
      <c r="E232" s="1">
        <v>38</v>
      </c>
      <c r="F232" s="1">
        <v>0</v>
      </c>
      <c r="G232" s="1">
        <v>330000</v>
      </c>
      <c r="H232" s="1">
        <v>1.4</v>
      </c>
      <c r="I232" s="1">
        <v>137</v>
      </c>
      <c r="J232" s="1">
        <v>1</v>
      </c>
      <c r="K232" s="1">
        <v>1</v>
      </c>
      <c r="L232" s="1">
        <v>209</v>
      </c>
      <c r="M232" s="1">
        <v>0</v>
      </c>
    </row>
    <row r="233" spans="1:13" x14ac:dyDescent="0.3">
      <c r="A233" s="1">
        <v>53</v>
      </c>
      <c r="B233" s="1">
        <v>1</v>
      </c>
      <c r="C233" s="1">
        <v>582</v>
      </c>
      <c r="D233" s="1">
        <v>0</v>
      </c>
      <c r="E233" s="1">
        <v>45</v>
      </c>
      <c r="F233" s="1">
        <v>0</v>
      </c>
      <c r="G233" s="1">
        <v>305000</v>
      </c>
      <c r="H233" s="1">
        <v>1.1000000000000001</v>
      </c>
      <c r="I233" s="1">
        <v>137</v>
      </c>
      <c r="J233" s="1">
        <v>1</v>
      </c>
      <c r="K233" s="1">
        <v>1</v>
      </c>
      <c r="L233" s="1">
        <v>209</v>
      </c>
      <c r="M233" s="1">
        <v>0</v>
      </c>
    </row>
    <row r="234" spans="1:13" x14ac:dyDescent="0.3">
      <c r="A234" s="1">
        <v>77</v>
      </c>
      <c r="B234" s="1">
        <v>1</v>
      </c>
      <c r="C234" s="1">
        <v>109</v>
      </c>
      <c r="D234" s="1">
        <v>0</v>
      </c>
      <c r="E234" s="1">
        <v>50</v>
      </c>
      <c r="F234" s="1">
        <v>1</v>
      </c>
      <c r="G234" s="1">
        <v>406000</v>
      </c>
      <c r="H234" s="1">
        <v>1.1000000000000001</v>
      </c>
      <c r="I234" s="1">
        <v>137</v>
      </c>
      <c r="J234" s="1">
        <v>1</v>
      </c>
      <c r="K234" s="1">
        <v>0</v>
      </c>
      <c r="L234" s="1">
        <v>209</v>
      </c>
      <c r="M234" s="1">
        <v>0</v>
      </c>
    </row>
    <row r="235" spans="1:13" x14ac:dyDescent="0.3">
      <c r="A235" s="1">
        <v>75</v>
      </c>
      <c r="B235" s="1">
        <v>0</v>
      </c>
      <c r="C235" s="1">
        <v>119</v>
      </c>
      <c r="D235" s="1">
        <v>0</v>
      </c>
      <c r="E235" s="1">
        <v>50</v>
      </c>
      <c r="F235" s="1">
        <v>1</v>
      </c>
      <c r="G235" s="1">
        <v>248000</v>
      </c>
      <c r="H235" s="1">
        <v>1.1000000000000001</v>
      </c>
      <c r="I235" s="1">
        <v>148</v>
      </c>
      <c r="J235" s="1">
        <v>1</v>
      </c>
      <c r="K235" s="1">
        <v>0</v>
      </c>
      <c r="L235" s="1">
        <v>209</v>
      </c>
      <c r="M235" s="1">
        <v>0</v>
      </c>
    </row>
    <row r="236" spans="1:13" x14ac:dyDescent="0.3">
      <c r="A236" s="1">
        <v>70</v>
      </c>
      <c r="B236" s="1">
        <v>0</v>
      </c>
      <c r="C236" s="1">
        <v>232</v>
      </c>
      <c r="D236" s="1">
        <v>0</v>
      </c>
      <c r="E236" s="1">
        <v>30</v>
      </c>
      <c r="F236" s="1">
        <v>0</v>
      </c>
      <c r="G236" s="1">
        <v>173000</v>
      </c>
      <c r="H236" s="1">
        <v>1.2</v>
      </c>
      <c r="I236" s="1">
        <v>132</v>
      </c>
      <c r="J236" s="1">
        <v>1</v>
      </c>
      <c r="K236" s="1">
        <v>0</v>
      </c>
      <c r="L236" s="1">
        <v>210</v>
      </c>
      <c r="M236" s="1">
        <v>0</v>
      </c>
    </row>
    <row r="237" spans="1:13" x14ac:dyDescent="0.3">
      <c r="A237" s="1">
        <v>65</v>
      </c>
      <c r="B237" s="1">
        <v>1</v>
      </c>
      <c r="C237" s="1">
        <v>720</v>
      </c>
      <c r="D237" s="1">
        <v>1</v>
      </c>
      <c r="E237" s="1">
        <v>40</v>
      </c>
      <c r="F237" s="1">
        <v>0</v>
      </c>
      <c r="G237" s="1">
        <v>257000</v>
      </c>
      <c r="H237" s="1">
        <v>1</v>
      </c>
      <c r="I237" s="1">
        <v>136</v>
      </c>
      <c r="J237" s="1">
        <v>0</v>
      </c>
      <c r="K237" s="1">
        <v>0</v>
      </c>
      <c r="L237" s="1">
        <v>210</v>
      </c>
      <c r="M237" s="1">
        <v>0</v>
      </c>
    </row>
    <row r="238" spans="1:13" x14ac:dyDescent="0.3">
      <c r="A238" s="1">
        <v>55</v>
      </c>
      <c r="B238" s="1">
        <v>1</v>
      </c>
      <c r="C238" s="1">
        <v>180</v>
      </c>
      <c r="D238" s="1">
        <v>0</v>
      </c>
      <c r="E238" s="1">
        <v>45</v>
      </c>
      <c r="F238" s="1">
        <v>0</v>
      </c>
      <c r="G238" s="1">
        <v>263358.03000000003</v>
      </c>
      <c r="H238" s="1">
        <v>1.18</v>
      </c>
      <c r="I238" s="1">
        <v>137</v>
      </c>
      <c r="J238" s="1">
        <v>1</v>
      </c>
      <c r="K238" s="1">
        <v>1</v>
      </c>
      <c r="L238" s="1">
        <v>211</v>
      </c>
      <c r="M238" s="1">
        <v>0</v>
      </c>
    </row>
    <row r="239" spans="1:13" x14ac:dyDescent="0.3">
      <c r="A239" s="1">
        <v>70</v>
      </c>
      <c r="B239" s="1">
        <v>0</v>
      </c>
      <c r="C239" s="1">
        <v>81</v>
      </c>
      <c r="D239" s="1">
        <v>1</v>
      </c>
      <c r="E239" s="1">
        <v>35</v>
      </c>
      <c r="F239" s="1">
        <v>1</v>
      </c>
      <c r="G239" s="1">
        <v>533000</v>
      </c>
      <c r="H239" s="1">
        <v>1.3</v>
      </c>
      <c r="I239" s="1">
        <v>139</v>
      </c>
      <c r="J239" s="1">
        <v>0</v>
      </c>
      <c r="K239" s="1">
        <v>0</v>
      </c>
      <c r="L239" s="1">
        <v>212</v>
      </c>
      <c r="M239" s="1">
        <v>0</v>
      </c>
    </row>
    <row r="240" spans="1:13" x14ac:dyDescent="0.3">
      <c r="A240" s="1">
        <v>65</v>
      </c>
      <c r="B240" s="1">
        <v>0</v>
      </c>
      <c r="C240" s="1">
        <v>582</v>
      </c>
      <c r="D240" s="1">
        <v>1</v>
      </c>
      <c r="E240" s="1">
        <v>30</v>
      </c>
      <c r="F240" s="1">
        <v>0</v>
      </c>
      <c r="G240" s="1">
        <v>249000</v>
      </c>
      <c r="H240" s="1">
        <v>1.3</v>
      </c>
      <c r="I240" s="1">
        <v>136</v>
      </c>
      <c r="J240" s="1">
        <v>1</v>
      </c>
      <c r="K240" s="1">
        <v>1</v>
      </c>
      <c r="L240" s="1">
        <v>212</v>
      </c>
      <c r="M240" s="1">
        <v>0</v>
      </c>
    </row>
    <row r="241" spans="1:13" x14ac:dyDescent="0.3">
      <c r="A241" s="1">
        <v>40</v>
      </c>
      <c r="B241" s="1">
        <v>0</v>
      </c>
      <c r="C241" s="1">
        <v>90</v>
      </c>
      <c r="D241" s="1">
        <v>0</v>
      </c>
      <c r="E241" s="1">
        <v>35</v>
      </c>
      <c r="F241" s="1">
        <v>0</v>
      </c>
      <c r="G241" s="1">
        <v>255000</v>
      </c>
      <c r="H241" s="1">
        <v>1.1000000000000001</v>
      </c>
      <c r="I241" s="1">
        <v>136</v>
      </c>
      <c r="J241" s="1">
        <v>1</v>
      </c>
      <c r="K241" s="1">
        <v>1</v>
      </c>
      <c r="L241" s="1">
        <v>212</v>
      </c>
      <c r="M241" s="1">
        <v>0</v>
      </c>
    </row>
    <row r="242" spans="1:13" x14ac:dyDescent="0.3">
      <c r="A242" s="1">
        <v>73</v>
      </c>
      <c r="B242" s="1">
        <v>1</v>
      </c>
      <c r="C242" s="1">
        <v>1185</v>
      </c>
      <c r="D242" s="1">
        <v>0</v>
      </c>
      <c r="E242" s="1">
        <v>40</v>
      </c>
      <c r="F242" s="1">
        <v>1</v>
      </c>
      <c r="G242" s="1">
        <v>220000</v>
      </c>
      <c r="H242" s="1">
        <v>0.9</v>
      </c>
      <c r="I242" s="1">
        <v>141</v>
      </c>
      <c r="J242" s="1">
        <v>0</v>
      </c>
      <c r="K242" s="1">
        <v>0</v>
      </c>
      <c r="L242" s="1">
        <v>213</v>
      </c>
      <c r="M242" s="1">
        <v>0</v>
      </c>
    </row>
    <row r="243" spans="1:13" x14ac:dyDescent="0.3">
      <c r="A243" s="1">
        <v>54</v>
      </c>
      <c r="B243" s="1">
        <v>0</v>
      </c>
      <c r="C243" s="1">
        <v>582</v>
      </c>
      <c r="D243" s="1">
        <v>1</v>
      </c>
      <c r="E243" s="1">
        <v>38</v>
      </c>
      <c r="F243" s="1">
        <v>0</v>
      </c>
      <c r="G243" s="1">
        <v>264000</v>
      </c>
      <c r="H243" s="1">
        <v>1.8</v>
      </c>
      <c r="I243" s="1">
        <v>134</v>
      </c>
      <c r="J243" s="1">
        <v>1</v>
      </c>
      <c r="K243" s="1">
        <v>0</v>
      </c>
      <c r="L243" s="1">
        <v>213</v>
      </c>
      <c r="M243" s="1">
        <v>0</v>
      </c>
    </row>
    <row r="244" spans="1:13" x14ac:dyDescent="0.3">
      <c r="A244" s="1">
        <v>61</v>
      </c>
      <c r="B244" s="1">
        <v>1</v>
      </c>
      <c r="C244" s="1">
        <v>80</v>
      </c>
      <c r="D244" s="1">
        <v>1</v>
      </c>
      <c r="E244" s="1">
        <v>38</v>
      </c>
      <c r="F244" s="1">
        <v>0</v>
      </c>
      <c r="G244" s="1">
        <v>282000</v>
      </c>
      <c r="H244" s="1">
        <v>1.4</v>
      </c>
      <c r="I244" s="1">
        <v>137</v>
      </c>
      <c r="J244" s="1">
        <v>1</v>
      </c>
      <c r="K244" s="1">
        <v>0</v>
      </c>
      <c r="L244" s="1">
        <v>213</v>
      </c>
      <c r="M244" s="1">
        <v>0</v>
      </c>
    </row>
    <row r="245" spans="1:13" x14ac:dyDescent="0.3">
      <c r="A245" s="1">
        <v>55</v>
      </c>
      <c r="B245" s="1">
        <v>0</v>
      </c>
      <c r="C245" s="1">
        <v>2017</v>
      </c>
      <c r="D245" s="1">
        <v>0</v>
      </c>
      <c r="E245" s="1">
        <v>25</v>
      </c>
      <c r="F245" s="1">
        <v>0</v>
      </c>
      <c r="G245" s="1">
        <v>314000</v>
      </c>
      <c r="H245" s="1">
        <v>1.1000000000000001</v>
      </c>
      <c r="I245" s="1">
        <v>138</v>
      </c>
      <c r="J245" s="1">
        <v>1</v>
      </c>
      <c r="K245" s="1">
        <v>0</v>
      </c>
      <c r="L245" s="1">
        <v>214</v>
      </c>
      <c r="M245" s="1">
        <v>1</v>
      </c>
    </row>
    <row r="246" spans="1:13" x14ac:dyDescent="0.3">
      <c r="A246" s="1">
        <v>64</v>
      </c>
      <c r="B246" s="1">
        <v>0</v>
      </c>
      <c r="C246" s="1">
        <v>143</v>
      </c>
      <c r="D246" s="1">
        <v>0</v>
      </c>
      <c r="E246" s="1">
        <v>25</v>
      </c>
      <c r="F246" s="1">
        <v>0</v>
      </c>
      <c r="G246" s="1">
        <v>246000</v>
      </c>
      <c r="H246" s="1">
        <v>2.4</v>
      </c>
      <c r="I246" s="1">
        <v>135</v>
      </c>
      <c r="J246" s="1">
        <v>1</v>
      </c>
      <c r="K246" s="1">
        <v>0</v>
      </c>
      <c r="L246" s="1">
        <v>214</v>
      </c>
      <c r="M246" s="1">
        <v>0</v>
      </c>
    </row>
    <row r="247" spans="1:13" x14ac:dyDescent="0.3">
      <c r="A247" s="1">
        <v>40</v>
      </c>
      <c r="B247" s="1">
        <v>0</v>
      </c>
      <c r="C247" s="1">
        <v>624</v>
      </c>
      <c r="D247" s="1">
        <v>0</v>
      </c>
      <c r="E247" s="1">
        <v>35</v>
      </c>
      <c r="F247" s="1">
        <v>0</v>
      </c>
      <c r="G247" s="1">
        <v>301000</v>
      </c>
      <c r="H247" s="1">
        <v>1</v>
      </c>
      <c r="I247" s="1">
        <v>142</v>
      </c>
      <c r="J247" s="1">
        <v>1</v>
      </c>
      <c r="K247" s="1">
        <v>1</v>
      </c>
      <c r="L247" s="1">
        <v>214</v>
      </c>
      <c r="M247" s="1">
        <v>0</v>
      </c>
    </row>
    <row r="248" spans="1:13" x14ac:dyDescent="0.3">
      <c r="A248" s="1">
        <v>53</v>
      </c>
      <c r="B248" s="1">
        <v>0</v>
      </c>
      <c r="C248" s="1">
        <v>207</v>
      </c>
      <c r="D248" s="1">
        <v>1</v>
      </c>
      <c r="E248" s="1">
        <v>40</v>
      </c>
      <c r="F248" s="1">
        <v>0</v>
      </c>
      <c r="G248" s="1">
        <v>223000</v>
      </c>
      <c r="H248" s="1">
        <v>1.2</v>
      </c>
      <c r="I248" s="1">
        <v>130</v>
      </c>
      <c r="J248" s="1">
        <v>0</v>
      </c>
      <c r="K248" s="1">
        <v>0</v>
      </c>
      <c r="L248" s="1">
        <v>214</v>
      </c>
      <c r="M248" s="1">
        <v>0</v>
      </c>
    </row>
    <row r="249" spans="1:13" x14ac:dyDescent="0.3">
      <c r="A249" s="1">
        <v>50</v>
      </c>
      <c r="B249" s="1">
        <v>0</v>
      </c>
      <c r="C249" s="1">
        <v>2522</v>
      </c>
      <c r="D249" s="1">
        <v>0</v>
      </c>
      <c r="E249" s="1">
        <v>30</v>
      </c>
      <c r="F249" s="1">
        <v>1</v>
      </c>
      <c r="G249" s="1">
        <v>404000</v>
      </c>
      <c r="H249" s="1">
        <v>0.5</v>
      </c>
      <c r="I249" s="1">
        <v>139</v>
      </c>
      <c r="J249" s="1">
        <v>0</v>
      </c>
      <c r="K249" s="1">
        <v>0</v>
      </c>
      <c r="L249" s="1">
        <v>214</v>
      </c>
      <c r="M249" s="1">
        <v>0</v>
      </c>
    </row>
    <row r="250" spans="1:13" x14ac:dyDescent="0.3">
      <c r="A250" s="1">
        <v>55</v>
      </c>
      <c r="B250" s="1">
        <v>0</v>
      </c>
      <c r="C250" s="1">
        <v>572</v>
      </c>
      <c r="D250" s="1">
        <v>1</v>
      </c>
      <c r="E250" s="1">
        <v>35</v>
      </c>
      <c r="F250" s="1">
        <v>0</v>
      </c>
      <c r="G250" s="1">
        <v>231000</v>
      </c>
      <c r="H250" s="1">
        <v>0.8</v>
      </c>
      <c r="I250" s="1">
        <v>143</v>
      </c>
      <c r="J250" s="1">
        <v>0</v>
      </c>
      <c r="K250" s="1">
        <v>0</v>
      </c>
      <c r="L250" s="1">
        <v>215</v>
      </c>
      <c r="M250" s="1">
        <v>0</v>
      </c>
    </row>
    <row r="251" spans="1:13" x14ac:dyDescent="0.3">
      <c r="A251" s="1">
        <v>50</v>
      </c>
      <c r="B251" s="1">
        <v>0</v>
      </c>
      <c r="C251" s="1">
        <v>245</v>
      </c>
      <c r="D251" s="1">
        <v>0</v>
      </c>
      <c r="E251" s="1">
        <v>45</v>
      </c>
      <c r="F251" s="1">
        <v>1</v>
      </c>
      <c r="G251" s="1">
        <v>274000</v>
      </c>
      <c r="H251" s="1">
        <v>1</v>
      </c>
      <c r="I251" s="1">
        <v>133</v>
      </c>
      <c r="J251" s="1">
        <v>1</v>
      </c>
      <c r="K251" s="1">
        <v>0</v>
      </c>
      <c r="L251" s="1">
        <v>215</v>
      </c>
      <c r="M251" s="1">
        <v>0</v>
      </c>
    </row>
    <row r="252" spans="1:13" x14ac:dyDescent="0.3">
      <c r="A252" s="1">
        <v>70</v>
      </c>
      <c r="B252" s="1">
        <v>0</v>
      </c>
      <c r="C252" s="1">
        <v>88</v>
      </c>
      <c r="D252" s="1">
        <v>1</v>
      </c>
      <c r="E252" s="1">
        <v>35</v>
      </c>
      <c r="F252" s="1">
        <v>1</v>
      </c>
      <c r="G252" s="1">
        <v>236000</v>
      </c>
      <c r="H252" s="1">
        <v>1.2</v>
      </c>
      <c r="I252" s="1">
        <v>132</v>
      </c>
      <c r="J252" s="1">
        <v>0</v>
      </c>
      <c r="K252" s="1">
        <v>0</v>
      </c>
      <c r="L252" s="1">
        <v>215</v>
      </c>
      <c r="M252" s="1">
        <v>0</v>
      </c>
    </row>
    <row r="253" spans="1:13" x14ac:dyDescent="0.3">
      <c r="A253" s="1">
        <v>53</v>
      </c>
      <c r="B253" s="1">
        <v>1</v>
      </c>
      <c r="C253" s="1">
        <v>446</v>
      </c>
      <c r="D253" s="1">
        <v>0</v>
      </c>
      <c r="E253" s="1">
        <v>60</v>
      </c>
      <c r="F253" s="1">
        <v>1</v>
      </c>
      <c r="G253" s="1">
        <v>263358.03000000003</v>
      </c>
      <c r="H253" s="1">
        <v>1</v>
      </c>
      <c r="I253" s="1">
        <v>139</v>
      </c>
      <c r="J253" s="1">
        <v>1</v>
      </c>
      <c r="K253" s="1">
        <v>0</v>
      </c>
      <c r="L253" s="1">
        <v>215</v>
      </c>
      <c r="M253" s="1">
        <v>0</v>
      </c>
    </row>
    <row r="254" spans="1:13" x14ac:dyDescent="0.3">
      <c r="A254" s="1">
        <v>52</v>
      </c>
      <c r="B254" s="1">
        <v>1</v>
      </c>
      <c r="C254" s="1">
        <v>191</v>
      </c>
      <c r="D254" s="1">
        <v>1</v>
      </c>
      <c r="E254" s="1">
        <v>30</v>
      </c>
      <c r="F254" s="1">
        <v>1</v>
      </c>
      <c r="G254" s="1">
        <v>334000</v>
      </c>
      <c r="H254" s="1">
        <v>1</v>
      </c>
      <c r="I254" s="1">
        <v>142</v>
      </c>
      <c r="J254" s="1">
        <v>1</v>
      </c>
      <c r="K254" s="1">
        <v>1</v>
      </c>
      <c r="L254" s="1">
        <v>216</v>
      </c>
      <c r="M254" s="1">
        <v>0</v>
      </c>
    </row>
    <row r="255" spans="1:13" x14ac:dyDescent="0.3">
      <c r="A255" s="1">
        <v>65</v>
      </c>
      <c r="B255" s="1">
        <v>0</v>
      </c>
      <c r="C255" s="1">
        <v>326</v>
      </c>
      <c r="D255" s="1">
        <v>0</v>
      </c>
      <c r="E255" s="1">
        <v>38</v>
      </c>
      <c r="F255" s="1">
        <v>0</v>
      </c>
      <c r="G255" s="1">
        <v>294000</v>
      </c>
      <c r="H255" s="1">
        <v>1.7</v>
      </c>
      <c r="I255" s="1">
        <v>139</v>
      </c>
      <c r="J255" s="1">
        <v>0</v>
      </c>
      <c r="K255" s="1">
        <v>0</v>
      </c>
      <c r="L255" s="1">
        <v>220</v>
      </c>
      <c r="M255" s="1">
        <v>0</v>
      </c>
    </row>
    <row r="256" spans="1:13" x14ac:dyDescent="0.3">
      <c r="A256" s="1">
        <v>58</v>
      </c>
      <c r="B256" s="1">
        <v>0</v>
      </c>
      <c r="C256" s="1">
        <v>132</v>
      </c>
      <c r="D256" s="1">
        <v>1</v>
      </c>
      <c r="E256" s="1">
        <v>38</v>
      </c>
      <c r="F256" s="1">
        <v>1</v>
      </c>
      <c r="G256" s="1">
        <v>253000</v>
      </c>
      <c r="H256" s="1">
        <v>1</v>
      </c>
      <c r="I256" s="1">
        <v>139</v>
      </c>
      <c r="J256" s="1">
        <v>1</v>
      </c>
      <c r="K256" s="1">
        <v>0</v>
      </c>
      <c r="L256" s="1">
        <v>230</v>
      </c>
      <c r="M256" s="1">
        <v>0</v>
      </c>
    </row>
    <row r="257" spans="1:13" x14ac:dyDescent="0.3">
      <c r="A257" s="1">
        <v>45</v>
      </c>
      <c r="B257" s="1">
        <v>1</v>
      </c>
      <c r="C257" s="1">
        <v>66</v>
      </c>
      <c r="D257" s="1">
        <v>1</v>
      </c>
      <c r="E257" s="1">
        <v>25</v>
      </c>
      <c r="F257" s="1">
        <v>0</v>
      </c>
      <c r="G257" s="1">
        <v>233000</v>
      </c>
      <c r="H257" s="1">
        <v>0.8</v>
      </c>
      <c r="I257" s="1">
        <v>135</v>
      </c>
      <c r="J257" s="1">
        <v>1</v>
      </c>
      <c r="K257" s="1">
        <v>0</v>
      </c>
      <c r="L257" s="1">
        <v>230</v>
      </c>
      <c r="M257" s="1">
        <v>0</v>
      </c>
    </row>
    <row r="258" spans="1:13" x14ac:dyDescent="0.3">
      <c r="A258" s="1">
        <v>53</v>
      </c>
      <c r="B258" s="1">
        <v>0</v>
      </c>
      <c r="C258" s="1">
        <v>56</v>
      </c>
      <c r="D258" s="1">
        <v>0</v>
      </c>
      <c r="E258" s="1">
        <v>50</v>
      </c>
      <c r="F258" s="1">
        <v>0</v>
      </c>
      <c r="G258" s="1">
        <v>308000</v>
      </c>
      <c r="H258" s="1">
        <v>0.7</v>
      </c>
      <c r="I258" s="1">
        <v>135</v>
      </c>
      <c r="J258" s="1">
        <v>1</v>
      </c>
      <c r="K258" s="1">
        <v>1</v>
      </c>
      <c r="L258" s="1">
        <v>231</v>
      </c>
      <c r="M258" s="1">
        <v>0</v>
      </c>
    </row>
    <row r="259" spans="1:13" x14ac:dyDescent="0.3">
      <c r="A259" s="1">
        <v>55</v>
      </c>
      <c r="B259" s="1">
        <v>0</v>
      </c>
      <c r="C259" s="1">
        <v>66</v>
      </c>
      <c r="D259" s="1">
        <v>0</v>
      </c>
      <c r="E259" s="1">
        <v>40</v>
      </c>
      <c r="F259" s="1">
        <v>0</v>
      </c>
      <c r="G259" s="1">
        <v>203000</v>
      </c>
      <c r="H259" s="1">
        <v>1</v>
      </c>
      <c r="I259" s="1">
        <v>138</v>
      </c>
      <c r="J259" s="1">
        <v>1</v>
      </c>
      <c r="K259" s="1">
        <v>0</v>
      </c>
      <c r="L259" s="1">
        <v>233</v>
      </c>
      <c r="M259" s="1">
        <v>0</v>
      </c>
    </row>
    <row r="260" spans="1:13" x14ac:dyDescent="0.3">
      <c r="A260" s="1">
        <v>62</v>
      </c>
      <c r="B260" s="1">
        <v>1</v>
      </c>
      <c r="C260" s="1">
        <v>655</v>
      </c>
      <c r="D260" s="1">
        <v>0</v>
      </c>
      <c r="E260" s="1">
        <v>40</v>
      </c>
      <c r="F260" s="1">
        <v>0</v>
      </c>
      <c r="G260" s="1">
        <v>283000</v>
      </c>
      <c r="H260" s="1">
        <v>0.7</v>
      </c>
      <c r="I260" s="1">
        <v>133</v>
      </c>
      <c r="J260" s="1">
        <v>0</v>
      </c>
      <c r="K260" s="1">
        <v>0</v>
      </c>
      <c r="L260" s="1">
        <v>233</v>
      </c>
      <c r="M260" s="1">
        <v>0</v>
      </c>
    </row>
    <row r="261" spans="1:13" x14ac:dyDescent="0.3">
      <c r="A261" s="1">
        <v>65</v>
      </c>
      <c r="B261" s="1">
        <v>1</v>
      </c>
      <c r="C261" s="1">
        <v>258</v>
      </c>
      <c r="D261" s="1">
        <v>1</v>
      </c>
      <c r="E261" s="1">
        <v>25</v>
      </c>
      <c r="F261" s="1">
        <v>0</v>
      </c>
      <c r="G261" s="1">
        <v>198000</v>
      </c>
      <c r="H261" s="1">
        <v>1.4</v>
      </c>
      <c r="I261" s="1">
        <v>129</v>
      </c>
      <c r="J261" s="1">
        <v>1</v>
      </c>
      <c r="K261" s="1">
        <v>0</v>
      </c>
      <c r="L261" s="1">
        <v>235</v>
      </c>
      <c r="M261" s="1">
        <v>1</v>
      </c>
    </row>
    <row r="262" spans="1:13" x14ac:dyDescent="0.3">
      <c r="A262" s="1">
        <v>68</v>
      </c>
      <c r="B262" s="1">
        <v>1</v>
      </c>
      <c r="C262" s="1">
        <v>157</v>
      </c>
      <c r="D262" s="1">
        <v>1</v>
      </c>
      <c r="E262" s="1">
        <v>60</v>
      </c>
      <c r="F262" s="1">
        <v>0</v>
      </c>
      <c r="G262" s="1">
        <v>208000</v>
      </c>
      <c r="H262" s="1">
        <v>1</v>
      </c>
      <c r="I262" s="1">
        <v>140</v>
      </c>
      <c r="J262" s="1">
        <v>0</v>
      </c>
      <c r="K262" s="1">
        <v>0</v>
      </c>
      <c r="L262" s="1">
        <v>237</v>
      </c>
      <c r="M262" s="1">
        <v>0</v>
      </c>
    </row>
    <row r="263" spans="1:13" x14ac:dyDescent="0.3">
      <c r="A263" s="1">
        <v>61</v>
      </c>
      <c r="B263" s="1">
        <v>0</v>
      </c>
      <c r="C263" s="1">
        <v>582</v>
      </c>
      <c r="D263" s="1">
        <v>1</v>
      </c>
      <c r="E263" s="1">
        <v>38</v>
      </c>
      <c r="F263" s="1">
        <v>0</v>
      </c>
      <c r="G263" s="1">
        <v>147000</v>
      </c>
      <c r="H263" s="1">
        <v>1.2</v>
      </c>
      <c r="I263" s="1">
        <v>141</v>
      </c>
      <c r="J263" s="1">
        <v>1</v>
      </c>
      <c r="K263" s="1">
        <v>0</v>
      </c>
      <c r="L263" s="1">
        <v>237</v>
      </c>
      <c r="M263" s="1">
        <v>0</v>
      </c>
    </row>
    <row r="264" spans="1:13" x14ac:dyDescent="0.3">
      <c r="A264" s="1">
        <v>50</v>
      </c>
      <c r="B264" s="1">
        <v>1</v>
      </c>
      <c r="C264" s="1">
        <v>298</v>
      </c>
      <c r="D264" s="1">
        <v>0</v>
      </c>
      <c r="E264" s="1">
        <v>35</v>
      </c>
      <c r="F264" s="1">
        <v>0</v>
      </c>
      <c r="G264" s="1">
        <v>362000</v>
      </c>
      <c r="H264" s="1">
        <v>0.9</v>
      </c>
      <c r="I264" s="1">
        <v>140</v>
      </c>
      <c r="J264" s="1">
        <v>1</v>
      </c>
      <c r="K264" s="1">
        <v>1</v>
      </c>
      <c r="L264" s="1">
        <v>240</v>
      </c>
      <c r="M264" s="1">
        <v>0</v>
      </c>
    </row>
    <row r="265" spans="1:13" x14ac:dyDescent="0.3">
      <c r="A265" s="1">
        <v>55</v>
      </c>
      <c r="B265" s="1">
        <v>0</v>
      </c>
      <c r="C265" s="1">
        <v>1199</v>
      </c>
      <c r="D265" s="1">
        <v>0</v>
      </c>
      <c r="E265" s="1">
        <v>20</v>
      </c>
      <c r="F265" s="1">
        <v>0</v>
      </c>
      <c r="G265" s="1">
        <v>263358.03000000003</v>
      </c>
      <c r="H265" s="1">
        <v>1.83</v>
      </c>
      <c r="I265" s="1">
        <v>134</v>
      </c>
      <c r="J265" s="1">
        <v>1</v>
      </c>
      <c r="K265" s="1">
        <v>1</v>
      </c>
      <c r="L265" s="1">
        <v>241</v>
      </c>
      <c r="M265" s="1">
        <v>1</v>
      </c>
    </row>
    <row r="266" spans="1:13" x14ac:dyDescent="0.3">
      <c r="A266" s="1">
        <v>56</v>
      </c>
      <c r="B266" s="1">
        <v>1</v>
      </c>
      <c r="C266" s="1">
        <v>135</v>
      </c>
      <c r="D266" s="1">
        <v>1</v>
      </c>
      <c r="E266" s="1">
        <v>38</v>
      </c>
      <c r="F266" s="1">
        <v>0</v>
      </c>
      <c r="G266" s="1">
        <v>133000</v>
      </c>
      <c r="H266" s="1">
        <v>1.7</v>
      </c>
      <c r="I266" s="1">
        <v>140</v>
      </c>
      <c r="J266" s="1">
        <v>1</v>
      </c>
      <c r="K266" s="1">
        <v>0</v>
      </c>
      <c r="L266" s="1">
        <v>244</v>
      </c>
      <c r="M266" s="1">
        <v>0</v>
      </c>
    </row>
    <row r="267" spans="1:13" x14ac:dyDescent="0.3">
      <c r="A267" s="1">
        <v>45</v>
      </c>
      <c r="B267" s="1">
        <v>0</v>
      </c>
      <c r="C267" s="1">
        <v>582</v>
      </c>
      <c r="D267" s="1">
        <v>1</v>
      </c>
      <c r="E267" s="1">
        <v>38</v>
      </c>
      <c r="F267" s="1">
        <v>0</v>
      </c>
      <c r="G267" s="1">
        <v>302000</v>
      </c>
      <c r="H267" s="1">
        <v>0.9</v>
      </c>
      <c r="I267" s="1">
        <v>140</v>
      </c>
      <c r="J267" s="1">
        <v>0</v>
      </c>
      <c r="K267" s="1">
        <v>0</v>
      </c>
      <c r="L267" s="1">
        <v>244</v>
      </c>
      <c r="M267" s="1">
        <v>0</v>
      </c>
    </row>
    <row r="268" spans="1:13" x14ac:dyDescent="0.3">
      <c r="A268" s="1">
        <v>40</v>
      </c>
      <c r="B268" s="1">
        <v>0</v>
      </c>
      <c r="C268" s="1">
        <v>582</v>
      </c>
      <c r="D268" s="1">
        <v>1</v>
      </c>
      <c r="E268" s="1">
        <v>35</v>
      </c>
      <c r="F268" s="1">
        <v>0</v>
      </c>
      <c r="G268" s="1">
        <v>222000</v>
      </c>
      <c r="H268" s="1">
        <v>1</v>
      </c>
      <c r="I268" s="1">
        <v>132</v>
      </c>
      <c r="J268" s="1">
        <v>1</v>
      </c>
      <c r="K268" s="1">
        <v>0</v>
      </c>
      <c r="L268" s="1">
        <v>244</v>
      </c>
      <c r="M268" s="1">
        <v>0</v>
      </c>
    </row>
    <row r="269" spans="1:13" x14ac:dyDescent="0.3">
      <c r="A269" s="1">
        <v>44</v>
      </c>
      <c r="B269" s="1">
        <v>0</v>
      </c>
      <c r="C269" s="1">
        <v>582</v>
      </c>
      <c r="D269" s="1">
        <v>1</v>
      </c>
      <c r="E269" s="1">
        <v>30</v>
      </c>
      <c r="F269" s="1">
        <v>1</v>
      </c>
      <c r="G269" s="1">
        <v>263358.03000000003</v>
      </c>
      <c r="H269" s="1">
        <v>1.6</v>
      </c>
      <c r="I269" s="1">
        <v>130</v>
      </c>
      <c r="J269" s="1">
        <v>1</v>
      </c>
      <c r="K269" s="1">
        <v>1</v>
      </c>
      <c r="L269" s="1">
        <v>244</v>
      </c>
      <c r="M269" s="1">
        <v>0</v>
      </c>
    </row>
    <row r="270" spans="1:13" x14ac:dyDescent="0.3">
      <c r="A270" s="1">
        <v>51</v>
      </c>
      <c r="B270" s="1">
        <v>0</v>
      </c>
      <c r="C270" s="1">
        <v>582</v>
      </c>
      <c r="D270" s="1">
        <v>1</v>
      </c>
      <c r="E270" s="1">
        <v>40</v>
      </c>
      <c r="F270" s="1">
        <v>0</v>
      </c>
      <c r="G270" s="1">
        <v>221000</v>
      </c>
      <c r="H270" s="1">
        <v>0.9</v>
      </c>
      <c r="I270" s="1">
        <v>134</v>
      </c>
      <c r="J270" s="1">
        <v>0</v>
      </c>
      <c r="K270" s="1">
        <v>0</v>
      </c>
      <c r="L270" s="1">
        <v>244</v>
      </c>
      <c r="M270" s="1">
        <v>0</v>
      </c>
    </row>
    <row r="271" spans="1:13" x14ac:dyDescent="0.3">
      <c r="A271" s="1">
        <v>67</v>
      </c>
      <c r="B271" s="1">
        <v>0</v>
      </c>
      <c r="C271" s="1">
        <v>213</v>
      </c>
      <c r="D271" s="1">
        <v>0</v>
      </c>
      <c r="E271" s="1">
        <v>38</v>
      </c>
      <c r="F271" s="1">
        <v>0</v>
      </c>
      <c r="G271" s="1">
        <v>215000</v>
      </c>
      <c r="H271" s="1">
        <v>1.2</v>
      </c>
      <c r="I271" s="1">
        <v>133</v>
      </c>
      <c r="J271" s="1">
        <v>0</v>
      </c>
      <c r="K271" s="1">
        <v>0</v>
      </c>
      <c r="L271" s="1">
        <v>245</v>
      </c>
      <c r="M271" s="1">
        <v>0</v>
      </c>
    </row>
    <row r="272" spans="1:13" x14ac:dyDescent="0.3">
      <c r="A272" s="1">
        <v>42</v>
      </c>
      <c r="B272" s="1">
        <v>0</v>
      </c>
      <c r="C272" s="1">
        <v>64</v>
      </c>
      <c r="D272" s="1">
        <v>0</v>
      </c>
      <c r="E272" s="1">
        <v>40</v>
      </c>
      <c r="F272" s="1">
        <v>0</v>
      </c>
      <c r="G272" s="1">
        <v>189000</v>
      </c>
      <c r="H272" s="1">
        <v>0.7</v>
      </c>
      <c r="I272" s="1">
        <v>140</v>
      </c>
      <c r="J272" s="1">
        <v>1</v>
      </c>
      <c r="K272" s="1">
        <v>0</v>
      </c>
      <c r="L272" s="1">
        <v>245</v>
      </c>
      <c r="M272" s="1">
        <v>0</v>
      </c>
    </row>
    <row r="273" spans="1:13" x14ac:dyDescent="0.3">
      <c r="A273" s="1">
        <v>60</v>
      </c>
      <c r="B273" s="1">
        <v>1</v>
      </c>
      <c r="C273" s="1">
        <v>257</v>
      </c>
      <c r="D273" s="1">
        <v>1</v>
      </c>
      <c r="E273" s="1">
        <v>30</v>
      </c>
      <c r="F273" s="1">
        <v>0</v>
      </c>
      <c r="G273" s="1">
        <v>150000</v>
      </c>
      <c r="H273" s="1">
        <v>1</v>
      </c>
      <c r="I273" s="1">
        <v>137</v>
      </c>
      <c r="J273" s="1">
        <v>1</v>
      </c>
      <c r="K273" s="1">
        <v>1</v>
      </c>
      <c r="L273" s="1">
        <v>245</v>
      </c>
      <c r="M273" s="1">
        <v>0</v>
      </c>
    </row>
    <row r="274" spans="1:13" x14ac:dyDescent="0.3">
      <c r="A274" s="1">
        <v>45</v>
      </c>
      <c r="B274" s="1">
        <v>0</v>
      </c>
      <c r="C274" s="1">
        <v>582</v>
      </c>
      <c r="D274" s="1">
        <v>0</v>
      </c>
      <c r="E274" s="1">
        <v>38</v>
      </c>
      <c r="F274" s="1">
        <v>1</v>
      </c>
      <c r="G274" s="1">
        <v>422000</v>
      </c>
      <c r="H274" s="1">
        <v>0.8</v>
      </c>
      <c r="I274" s="1">
        <v>137</v>
      </c>
      <c r="J274" s="1">
        <v>0</v>
      </c>
      <c r="K274" s="1">
        <v>0</v>
      </c>
      <c r="L274" s="1">
        <v>245</v>
      </c>
      <c r="M274" s="1">
        <v>0</v>
      </c>
    </row>
    <row r="275" spans="1:13" x14ac:dyDescent="0.3">
      <c r="A275" s="1">
        <v>70</v>
      </c>
      <c r="B275" s="1">
        <v>0</v>
      </c>
      <c r="C275" s="1">
        <v>618</v>
      </c>
      <c r="D275" s="1">
        <v>0</v>
      </c>
      <c r="E275" s="1">
        <v>35</v>
      </c>
      <c r="F275" s="1">
        <v>0</v>
      </c>
      <c r="G275" s="1">
        <v>327000</v>
      </c>
      <c r="H275" s="1">
        <v>1.1000000000000001</v>
      </c>
      <c r="I275" s="1">
        <v>142</v>
      </c>
      <c r="J275" s="1">
        <v>0</v>
      </c>
      <c r="K275" s="1">
        <v>0</v>
      </c>
      <c r="L275" s="1">
        <v>245</v>
      </c>
      <c r="M275" s="1">
        <v>0</v>
      </c>
    </row>
    <row r="276" spans="1:13" x14ac:dyDescent="0.3">
      <c r="A276" s="1">
        <v>70</v>
      </c>
      <c r="B276" s="1">
        <v>0</v>
      </c>
      <c r="C276" s="1">
        <v>582</v>
      </c>
      <c r="D276" s="1">
        <v>1</v>
      </c>
      <c r="E276" s="1">
        <v>38</v>
      </c>
      <c r="F276" s="1">
        <v>0</v>
      </c>
      <c r="G276" s="1">
        <v>25100</v>
      </c>
      <c r="H276" s="1">
        <v>1.1000000000000001</v>
      </c>
      <c r="I276" s="1">
        <v>140</v>
      </c>
      <c r="J276" s="1">
        <v>1</v>
      </c>
      <c r="K276" s="1">
        <v>0</v>
      </c>
      <c r="L276" s="1">
        <v>246</v>
      </c>
      <c r="M276" s="1">
        <v>0</v>
      </c>
    </row>
    <row r="277" spans="1:13" x14ac:dyDescent="0.3">
      <c r="A277" s="1">
        <v>50</v>
      </c>
      <c r="B277" s="1">
        <v>1</v>
      </c>
      <c r="C277" s="1">
        <v>1051</v>
      </c>
      <c r="D277" s="1">
        <v>1</v>
      </c>
      <c r="E277" s="1">
        <v>30</v>
      </c>
      <c r="F277" s="1">
        <v>0</v>
      </c>
      <c r="G277" s="1">
        <v>232000</v>
      </c>
      <c r="H277" s="1">
        <v>0.7</v>
      </c>
      <c r="I277" s="1">
        <v>136</v>
      </c>
      <c r="J277" s="1">
        <v>0</v>
      </c>
      <c r="K277" s="1">
        <v>0</v>
      </c>
      <c r="L277" s="1">
        <v>246</v>
      </c>
      <c r="M277" s="1">
        <v>0</v>
      </c>
    </row>
    <row r="278" spans="1:13" x14ac:dyDescent="0.3">
      <c r="A278" s="1">
        <v>55</v>
      </c>
      <c r="B278" s="1">
        <v>0</v>
      </c>
      <c r="C278" s="1">
        <v>84</v>
      </c>
      <c r="D278" s="1">
        <v>1</v>
      </c>
      <c r="E278" s="1">
        <v>38</v>
      </c>
      <c r="F278" s="1">
        <v>0</v>
      </c>
      <c r="G278" s="1">
        <v>451000</v>
      </c>
      <c r="H278" s="1">
        <v>1.3</v>
      </c>
      <c r="I278" s="1">
        <v>136</v>
      </c>
      <c r="J278" s="1">
        <v>0</v>
      </c>
      <c r="K278" s="1">
        <v>0</v>
      </c>
      <c r="L278" s="1">
        <v>246</v>
      </c>
      <c r="M278" s="1">
        <v>0</v>
      </c>
    </row>
    <row r="279" spans="1:13" x14ac:dyDescent="0.3">
      <c r="A279" s="1">
        <v>70</v>
      </c>
      <c r="B279" s="1">
        <v>0</v>
      </c>
      <c r="C279" s="1">
        <v>2695</v>
      </c>
      <c r="D279" s="1">
        <v>1</v>
      </c>
      <c r="E279" s="1">
        <v>40</v>
      </c>
      <c r="F279" s="1">
        <v>0</v>
      </c>
      <c r="G279" s="1">
        <v>241000</v>
      </c>
      <c r="H279" s="1">
        <v>1</v>
      </c>
      <c r="I279" s="1">
        <v>137</v>
      </c>
      <c r="J279" s="1">
        <v>1</v>
      </c>
      <c r="K279" s="1">
        <v>0</v>
      </c>
      <c r="L279" s="1">
        <v>247</v>
      </c>
      <c r="M279" s="1">
        <v>0</v>
      </c>
    </row>
    <row r="280" spans="1:13" x14ac:dyDescent="0.3">
      <c r="A280" s="1">
        <v>70</v>
      </c>
      <c r="B280" s="1">
        <v>0</v>
      </c>
      <c r="C280" s="1">
        <v>582</v>
      </c>
      <c r="D280" s="1">
        <v>0</v>
      </c>
      <c r="E280" s="1">
        <v>40</v>
      </c>
      <c r="F280" s="1">
        <v>0</v>
      </c>
      <c r="G280" s="1">
        <v>51000</v>
      </c>
      <c r="H280" s="1">
        <v>2.7</v>
      </c>
      <c r="I280" s="1">
        <v>136</v>
      </c>
      <c r="J280" s="1">
        <v>1</v>
      </c>
      <c r="K280" s="1">
        <v>1</v>
      </c>
      <c r="L280" s="1">
        <v>250</v>
      </c>
      <c r="M280" s="1">
        <v>0</v>
      </c>
    </row>
    <row r="281" spans="1:13" x14ac:dyDescent="0.3">
      <c r="A281" s="1">
        <v>42</v>
      </c>
      <c r="B281" s="1">
        <v>0</v>
      </c>
      <c r="C281" s="1">
        <v>64</v>
      </c>
      <c r="D281" s="1">
        <v>0</v>
      </c>
      <c r="E281" s="1">
        <v>30</v>
      </c>
      <c r="F281" s="1">
        <v>0</v>
      </c>
      <c r="G281" s="1">
        <v>215000</v>
      </c>
      <c r="H281" s="1">
        <v>3.8</v>
      </c>
      <c r="I281" s="1">
        <v>128</v>
      </c>
      <c r="J281" s="1">
        <v>1</v>
      </c>
      <c r="K281" s="1">
        <v>1</v>
      </c>
      <c r="L281" s="1">
        <v>250</v>
      </c>
      <c r="M281" s="1">
        <v>0</v>
      </c>
    </row>
    <row r="282" spans="1:13" x14ac:dyDescent="0.3">
      <c r="A282" s="1">
        <v>65</v>
      </c>
      <c r="B282" s="1">
        <v>0</v>
      </c>
      <c r="C282" s="1">
        <v>1688</v>
      </c>
      <c r="D282" s="1">
        <v>0</v>
      </c>
      <c r="E282" s="1">
        <v>38</v>
      </c>
      <c r="F282" s="1">
        <v>0</v>
      </c>
      <c r="G282" s="1">
        <v>263358.03000000003</v>
      </c>
      <c r="H282" s="1">
        <v>1.1000000000000001</v>
      </c>
      <c r="I282" s="1">
        <v>138</v>
      </c>
      <c r="J282" s="1">
        <v>1</v>
      </c>
      <c r="K282" s="1">
        <v>1</v>
      </c>
      <c r="L282" s="1">
        <v>250</v>
      </c>
      <c r="M282" s="1">
        <v>0</v>
      </c>
    </row>
    <row r="283" spans="1:13" x14ac:dyDescent="0.3">
      <c r="A283" s="1">
        <v>50</v>
      </c>
      <c r="B283" s="1">
        <v>1</v>
      </c>
      <c r="C283" s="1">
        <v>54</v>
      </c>
      <c r="D283" s="1">
        <v>0</v>
      </c>
      <c r="E283" s="1">
        <v>40</v>
      </c>
      <c r="F283" s="1">
        <v>0</v>
      </c>
      <c r="G283" s="1">
        <v>279000</v>
      </c>
      <c r="H283" s="1">
        <v>0.8</v>
      </c>
      <c r="I283" s="1">
        <v>141</v>
      </c>
      <c r="J283" s="1">
        <v>1</v>
      </c>
      <c r="K283" s="1">
        <v>0</v>
      </c>
      <c r="L283" s="1">
        <v>250</v>
      </c>
      <c r="M283" s="1">
        <v>0</v>
      </c>
    </row>
    <row r="284" spans="1:13" x14ac:dyDescent="0.3">
      <c r="A284" s="1">
        <v>55</v>
      </c>
      <c r="B284" s="1">
        <v>1</v>
      </c>
      <c r="C284" s="1">
        <v>170</v>
      </c>
      <c r="D284" s="1">
        <v>1</v>
      </c>
      <c r="E284" s="1">
        <v>40</v>
      </c>
      <c r="F284" s="1">
        <v>0</v>
      </c>
      <c r="G284" s="1">
        <v>336000</v>
      </c>
      <c r="H284" s="1">
        <v>1.2</v>
      </c>
      <c r="I284" s="1">
        <v>135</v>
      </c>
      <c r="J284" s="1">
        <v>1</v>
      </c>
      <c r="K284" s="1">
        <v>0</v>
      </c>
      <c r="L284" s="1">
        <v>250</v>
      </c>
      <c r="M284" s="1">
        <v>0</v>
      </c>
    </row>
    <row r="285" spans="1:13" x14ac:dyDescent="0.3">
      <c r="A285" s="1">
        <v>60</v>
      </c>
      <c r="B285" s="1">
        <v>0</v>
      </c>
      <c r="C285" s="1">
        <v>253</v>
      </c>
      <c r="D285" s="1">
        <v>0</v>
      </c>
      <c r="E285" s="1">
        <v>35</v>
      </c>
      <c r="F285" s="1">
        <v>0</v>
      </c>
      <c r="G285" s="1">
        <v>279000</v>
      </c>
      <c r="H285" s="1">
        <v>1.7</v>
      </c>
      <c r="I285" s="1">
        <v>140</v>
      </c>
      <c r="J285" s="1">
        <v>1</v>
      </c>
      <c r="K285" s="1">
        <v>0</v>
      </c>
      <c r="L285" s="1">
        <v>250</v>
      </c>
      <c r="M285" s="1">
        <v>0</v>
      </c>
    </row>
    <row r="286" spans="1:13" x14ac:dyDescent="0.3">
      <c r="A286" s="1">
        <v>45</v>
      </c>
      <c r="B286" s="1">
        <v>0</v>
      </c>
      <c r="C286" s="1">
        <v>582</v>
      </c>
      <c r="D286" s="1">
        <v>1</v>
      </c>
      <c r="E286" s="1">
        <v>55</v>
      </c>
      <c r="F286" s="1">
        <v>0</v>
      </c>
      <c r="G286" s="1">
        <v>543000</v>
      </c>
      <c r="H286" s="1">
        <v>1</v>
      </c>
      <c r="I286" s="1">
        <v>132</v>
      </c>
      <c r="J286" s="1">
        <v>0</v>
      </c>
      <c r="K286" s="1">
        <v>0</v>
      </c>
      <c r="L286" s="1">
        <v>250</v>
      </c>
      <c r="M286" s="1">
        <v>0</v>
      </c>
    </row>
    <row r="287" spans="1:13" x14ac:dyDescent="0.3">
      <c r="A287" s="1">
        <v>65</v>
      </c>
      <c r="B287" s="1">
        <v>0</v>
      </c>
      <c r="C287" s="1">
        <v>892</v>
      </c>
      <c r="D287" s="1">
        <v>1</v>
      </c>
      <c r="E287" s="1">
        <v>35</v>
      </c>
      <c r="F287" s="1">
        <v>0</v>
      </c>
      <c r="G287" s="1">
        <v>263358.03000000003</v>
      </c>
      <c r="H287" s="1">
        <v>1.1000000000000001</v>
      </c>
      <c r="I287" s="1">
        <v>142</v>
      </c>
      <c r="J287" s="1">
        <v>0</v>
      </c>
      <c r="K287" s="1">
        <v>0</v>
      </c>
      <c r="L287" s="1">
        <v>256</v>
      </c>
      <c r="M287" s="1">
        <v>0</v>
      </c>
    </row>
    <row r="288" spans="1:13" x14ac:dyDescent="0.3">
      <c r="A288" s="1">
        <v>90</v>
      </c>
      <c r="B288" s="1">
        <v>1</v>
      </c>
      <c r="C288" s="1">
        <v>337</v>
      </c>
      <c r="D288" s="1">
        <v>0</v>
      </c>
      <c r="E288" s="1">
        <v>38</v>
      </c>
      <c r="F288" s="1">
        <v>0</v>
      </c>
      <c r="G288" s="1">
        <v>390000</v>
      </c>
      <c r="H288" s="1">
        <v>0.9</v>
      </c>
      <c r="I288" s="1">
        <v>144</v>
      </c>
      <c r="J288" s="1">
        <v>0</v>
      </c>
      <c r="K288" s="1">
        <v>0</v>
      </c>
      <c r="L288" s="1">
        <v>256</v>
      </c>
      <c r="M288" s="1">
        <v>0</v>
      </c>
    </row>
    <row r="289" spans="1:13" x14ac:dyDescent="0.3">
      <c r="A289" s="1">
        <v>45</v>
      </c>
      <c r="B289" s="1">
        <v>0</v>
      </c>
      <c r="C289" s="1">
        <v>615</v>
      </c>
      <c r="D289" s="1">
        <v>1</v>
      </c>
      <c r="E289" s="1">
        <v>55</v>
      </c>
      <c r="F289" s="1">
        <v>0</v>
      </c>
      <c r="G289" s="1">
        <v>222000</v>
      </c>
      <c r="H289" s="1">
        <v>0.8</v>
      </c>
      <c r="I289" s="1">
        <v>141</v>
      </c>
      <c r="J289" s="1">
        <v>0</v>
      </c>
      <c r="K289" s="1">
        <v>0</v>
      </c>
      <c r="L289" s="1">
        <v>257</v>
      </c>
      <c r="M289" s="1">
        <v>0</v>
      </c>
    </row>
    <row r="290" spans="1:13" x14ac:dyDescent="0.3">
      <c r="A290" s="1">
        <v>60</v>
      </c>
      <c r="B290" s="1">
        <v>0</v>
      </c>
      <c r="C290" s="1">
        <v>320</v>
      </c>
      <c r="D290" s="1">
        <v>0</v>
      </c>
      <c r="E290" s="1">
        <v>35</v>
      </c>
      <c r="F290" s="1">
        <v>0</v>
      </c>
      <c r="G290" s="1">
        <v>133000</v>
      </c>
      <c r="H290" s="1">
        <v>1.4</v>
      </c>
      <c r="I290" s="1">
        <v>139</v>
      </c>
      <c r="J290" s="1">
        <v>1</v>
      </c>
      <c r="K290" s="1">
        <v>0</v>
      </c>
      <c r="L290" s="1">
        <v>258</v>
      </c>
      <c r="M290" s="1">
        <v>0</v>
      </c>
    </row>
    <row r="291" spans="1:13" x14ac:dyDescent="0.3">
      <c r="A291" s="1">
        <v>52</v>
      </c>
      <c r="B291" s="1">
        <v>0</v>
      </c>
      <c r="C291" s="1">
        <v>190</v>
      </c>
      <c r="D291" s="1">
        <v>1</v>
      </c>
      <c r="E291" s="1">
        <v>38</v>
      </c>
      <c r="F291" s="1">
        <v>0</v>
      </c>
      <c r="G291" s="1">
        <v>382000</v>
      </c>
      <c r="H291" s="1">
        <v>1</v>
      </c>
      <c r="I291" s="1">
        <v>140</v>
      </c>
      <c r="J291" s="1">
        <v>1</v>
      </c>
      <c r="K291" s="1">
        <v>1</v>
      </c>
      <c r="L291" s="1">
        <v>258</v>
      </c>
      <c r="M291" s="1">
        <v>0</v>
      </c>
    </row>
    <row r="292" spans="1:13" x14ac:dyDescent="0.3">
      <c r="A292" s="1">
        <v>63</v>
      </c>
      <c r="B292" s="1">
        <v>1</v>
      </c>
      <c r="C292" s="1">
        <v>103</v>
      </c>
      <c r="D292" s="1">
        <v>1</v>
      </c>
      <c r="E292" s="1">
        <v>35</v>
      </c>
      <c r="F292" s="1">
        <v>0</v>
      </c>
      <c r="G292" s="1">
        <v>179000</v>
      </c>
      <c r="H292" s="1">
        <v>0.9</v>
      </c>
      <c r="I292" s="1">
        <v>136</v>
      </c>
      <c r="J292" s="1">
        <v>1</v>
      </c>
      <c r="K292" s="1">
        <v>1</v>
      </c>
      <c r="L292" s="1">
        <v>270</v>
      </c>
      <c r="M292" s="1">
        <v>0</v>
      </c>
    </row>
    <row r="293" spans="1:13" x14ac:dyDescent="0.3">
      <c r="A293" s="1">
        <v>62</v>
      </c>
      <c r="B293" s="1">
        <v>0</v>
      </c>
      <c r="C293" s="1">
        <v>61</v>
      </c>
      <c r="D293" s="1">
        <v>1</v>
      </c>
      <c r="E293" s="1">
        <v>38</v>
      </c>
      <c r="F293" s="1">
        <v>1</v>
      </c>
      <c r="G293" s="1">
        <v>155000</v>
      </c>
      <c r="H293" s="1">
        <v>1.1000000000000001</v>
      </c>
      <c r="I293" s="1">
        <v>143</v>
      </c>
      <c r="J293" s="1">
        <v>1</v>
      </c>
      <c r="K293" s="1">
        <v>1</v>
      </c>
      <c r="L293" s="1">
        <v>270</v>
      </c>
      <c r="M293" s="1">
        <v>0</v>
      </c>
    </row>
    <row r="294" spans="1:13" x14ac:dyDescent="0.3">
      <c r="A294" s="1">
        <v>55</v>
      </c>
      <c r="B294" s="1">
        <v>0</v>
      </c>
      <c r="C294" s="1">
        <v>1820</v>
      </c>
      <c r="D294" s="1">
        <v>0</v>
      </c>
      <c r="E294" s="1">
        <v>38</v>
      </c>
      <c r="F294" s="1">
        <v>0</v>
      </c>
      <c r="G294" s="1">
        <v>270000</v>
      </c>
      <c r="H294" s="1">
        <v>1.2</v>
      </c>
      <c r="I294" s="1">
        <v>139</v>
      </c>
      <c r="J294" s="1">
        <v>0</v>
      </c>
      <c r="K294" s="1">
        <v>0</v>
      </c>
      <c r="L294" s="1">
        <v>271</v>
      </c>
      <c r="M294" s="1">
        <v>0</v>
      </c>
    </row>
    <row r="295" spans="1:13" x14ac:dyDescent="0.3">
      <c r="A295" s="1">
        <v>45</v>
      </c>
      <c r="B295" s="1">
        <v>0</v>
      </c>
      <c r="C295" s="1">
        <v>2060</v>
      </c>
      <c r="D295" s="1">
        <v>1</v>
      </c>
      <c r="E295" s="1">
        <v>60</v>
      </c>
      <c r="F295" s="1">
        <v>0</v>
      </c>
      <c r="G295" s="1">
        <v>742000</v>
      </c>
      <c r="H295" s="1">
        <v>0.8</v>
      </c>
      <c r="I295" s="1">
        <v>138</v>
      </c>
      <c r="J295" s="1">
        <v>0</v>
      </c>
      <c r="K295" s="1">
        <v>0</v>
      </c>
      <c r="L295" s="1">
        <v>278</v>
      </c>
      <c r="M295" s="1">
        <v>0</v>
      </c>
    </row>
    <row r="296" spans="1:13" x14ac:dyDescent="0.3">
      <c r="A296" s="1">
        <v>45</v>
      </c>
      <c r="B296" s="1">
        <v>0</v>
      </c>
      <c r="C296" s="1">
        <v>2413</v>
      </c>
      <c r="D296" s="1">
        <v>0</v>
      </c>
      <c r="E296" s="1">
        <v>38</v>
      </c>
      <c r="F296" s="1">
        <v>0</v>
      </c>
      <c r="G296" s="1">
        <v>140000</v>
      </c>
      <c r="H296" s="1">
        <v>1.4</v>
      </c>
      <c r="I296" s="1">
        <v>140</v>
      </c>
      <c r="J296" s="1">
        <v>1</v>
      </c>
      <c r="K296" s="1">
        <v>1</v>
      </c>
      <c r="L296" s="1">
        <v>280</v>
      </c>
      <c r="M296" s="1">
        <v>0</v>
      </c>
    </row>
    <row r="297" spans="1:13" x14ac:dyDescent="0.3">
      <c r="A297" s="1">
        <v>50</v>
      </c>
      <c r="B297" s="1">
        <v>0</v>
      </c>
      <c r="C297" s="1">
        <v>196</v>
      </c>
      <c r="D297" s="1">
        <v>0</v>
      </c>
      <c r="E297" s="1">
        <v>45</v>
      </c>
      <c r="F297" s="1">
        <v>0</v>
      </c>
      <c r="G297" s="1">
        <v>395000</v>
      </c>
      <c r="H297" s="1">
        <v>1.6</v>
      </c>
      <c r="I297" s="1">
        <v>136</v>
      </c>
      <c r="J297" s="1">
        <v>1</v>
      </c>
      <c r="K297" s="1">
        <v>1</v>
      </c>
      <c r="L297" s="1">
        <v>285</v>
      </c>
      <c r="M297" s="1">
        <v>0</v>
      </c>
    </row>
  </sheetData>
  <mergeCells count="4">
    <mergeCell ref="Q2:R2"/>
    <mergeCell ref="S2:T2"/>
    <mergeCell ref="P3:Q3"/>
    <mergeCell ref="R3:S3"/>
  </mergeCells>
  <phoneticPr fontId="26" type="noConversion"/>
  <conditionalFormatting sqref="Q49:AC61">
    <cfRule type="colorScale" priority="2">
      <colorScale>
        <cfvo type="min"/>
        <cfvo type="max"/>
        <color rgb="FFFCFCFF"/>
        <color rgb="FF63BE7B"/>
      </colorScale>
    </cfRule>
  </conditionalFormatting>
  <conditionalFormatting sqref="P48:AC6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7"/>
  <tableParts count="3"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G29" sqref="G29"/>
    </sheetView>
  </sheetViews>
  <sheetFormatPr defaultRowHeight="14.4" x14ac:dyDescent="0.3"/>
  <cols>
    <col min="1" max="1" width="3" style="1" customWidth="1"/>
    <col min="2" max="2" width="8.88671875" style="1"/>
    <col min="3" max="3" width="8.88671875" style="1" customWidth="1"/>
    <col min="4" max="6" width="8.88671875" style="1"/>
    <col min="7" max="7" width="17.88671875" customWidth="1"/>
    <col min="8" max="8" width="3" customWidth="1"/>
  </cols>
  <sheetData>
    <row r="1" spans="1:9" x14ac:dyDescent="0.3">
      <c r="A1" s="2" t="s">
        <v>24</v>
      </c>
    </row>
    <row r="2" spans="1:9" x14ac:dyDescent="0.3">
      <c r="A2" s="2" t="s">
        <v>25</v>
      </c>
    </row>
    <row r="3" spans="1:9" x14ac:dyDescent="0.3">
      <c r="A3" s="2" t="s">
        <v>34</v>
      </c>
    </row>
    <row r="5" spans="1:9" x14ac:dyDescent="0.3">
      <c r="A5" s="1" t="s">
        <v>13</v>
      </c>
      <c r="H5" t="s">
        <v>18</v>
      </c>
    </row>
    <row r="6" spans="1:9" x14ac:dyDescent="0.3">
      <c r="A6" s="1" t="s">
        <v>14</v>
      </c>
      <c r="B6" s="1" t="s">
        <v>20</v>
      </c>
      <c r="H6" s="1" t="s">
        <v>14</v>
      </c>
      <c r="I6" t="s">
        <v>19</v>
      </c>
    </row>
    <row r="7" spans="1:9" x14ac:dyDescent="0.3">
      <c r="A7" s="1" t="s">
        <v>14</v>
      </c>
      <c r="B7" s="1" t="s">
        <v>15</v>
      </c>
      <c r="H7" s="1" t="s">
        <v>14</v>
      </c>
      <c r="I7" t="s">
        <v>23</v>
      </c>
    </row>
    <row r="8" spans="1:9" x14ac:dyDescent="0.3">
      <c r="A8" s="1" t="s">
        <v>14</v>
      </c>
      <c r="B8" s="1" t="s">
        <v>16</v>
      </c>
      <c r="H8" s="1" t="s">
        <v>14</v>
      </c>
      <c r="I8" t="s">
        <v>21</v>
      </c>
    </row>
    <row r="9" spans="1:9" x14ac:dyDescent="0.3">
      <c r="A9" s="1" t="s">
        <v>14</v>
      </c>
      <c r="B9" s="1" t="s">
        <v>17</v>
      </c>
      <c r="H9" s="1" t="s">
        <v>14</v>
      </c>
      <c r="I9" t="s">
        <v>22</v>
      </c>
    </row>
    <row r="10" spans="1:9" x14ac:dyDescent="0.3">
      <c r="A10" s="1" t="s">
        <v>28</v>
      </c>
    </row>
    <row r="16" spans="1:9" x14ac:dyDescent="0.3">
      <c r="A16" s="1" t="s">
        <v>78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A7" sqref="A7"/>
    </sheetView>
  </sheetViews>
  <sheetFormatPr defaultRowHeight="14.4" x14ac:dyDescent="0.3"/>
  <cols>
    <col min="1" max="1" width="2.21875" style="3" customWidth="1"/>
  </cols>
  <sheetData>
    <row r="1" spans="1:2" x14ac:dyDescent="0.3">
      <c r="A1" s="3" t="s">
        <v>26</v>
      </c>
    </row>
    <row r="2" spans="1:2" x14ac:dyDescent="0.3">
      <c r="A2" s="3" t="s">
        <v>27</v>
      </c>
    </row>
    <row r="3" spans="1:2" x14ac:dyDescent="0.3">
      <c r="A3" s="2" t="s">
        <v>34</v>
      </c>
    </row>
    <row r="5" spans="1:2" x14ac:dyDescent="0.3">
      <c r="A5" s="3" t="s">
        <v>45</v>
      </c>
    </row>
    <row r="6" spans="1:2" x14ac:dyDescent="0.3">
      <c r="A6" s="3" t="s">
        <v>29</v>
      </c>
    </row>
    <row r="8" spans="1:2" x14ac:dyDescent="0.3">
      <c r="A8" s="1" t="s">
        <v>30</v>
      </c>
    </row>
    <row r="9" spans="1:2" x14ac:dyDescent="0.3">
      <c r="A9" s="1" t="s">
        <v>31</v>
      </c>
    </row>
    <row r="10" spans="1:2" x14ac:dyDescent="0.3">
      <c r="A10" s="1" t="s">
        <v>14</v>
      </c>
      <c r="B10" t="s">
        <v>32</v>
      </c>
    </row>
    <row r="11" spans="1:2" x14ac:dyDescent="0.3">
      <c r="A11" s="1" t="s">
        <v>14</v>
      </c>
      <c r="B11" t="s">
        <v>33</v>
      </c>
    </row>
    <row r="12" spans="1:2" x14ac:dyDescent="0.3">
      <c r="A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16D8-1D77-4C2D-A77E-B8D73DAF4E41}">
  <dimension ref="A1:X297"/>
  <sheetViews>
    <sheetView topLeftCell="F13" zoomScale="70" zoomScaleNormal="70" workbookViewId="0">
      <selection activeCell="P20" sqref="P20"/>
    </sheetView>
  </sheetViews>
  <sheetFormatPr defaultRowHeight="14.4" x14ac:dyDescent="0.3"/>
  <cols>
    <col min="16" max="16" width="29.33203125" customWidth="1"/>
    <col min="17" max="17" width="25.33203125" customWidth="1"/>
    <col min="18" max="18" width="21.88671875" customWidth="1"/>
    <col min="19" max="19" width="19.88671875" customWidth="1"/>
    <col min="20" max="20" width="19.5546875" customWidth="1"/>
    <col min="21" max="21" width="20.109375" customWidth="1"/>
    <col min="22" max="22" width="20.33203125" customWidth="1"/>
    <col min="23" max="23" width="20.5546875" customWidth="1"/>
    <col min="24" max="24" width="17.77734375" customWidth="1"/>
  </cols>
  <sheetData>
    <row r="1" spans="1:2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21" x14ac:dyDescent="0.3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 s="1">
        <v>1</v>
      </c>
      <c r="K2" s="1">
        <v>0</v>
      </c>
      <c r="L2" s="1">
        <v>4</v>
      </c>
      <c r="M2" s="1">
        <v>1</v>
      </c>
    </row>
    <row r="3" spans="1:21" x14ac:dyDescent="0.3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 s="1">
        <v>1</v>
      </c>
      <c r="K3" s="1">
        <v>0</v>
      </c>
      <c r="L3" s="1">
        <v>6</v>
      </c>
      <c r="M3" s="1">
        <v>1</v>
      </c>
      <c r="P3" t="s">
        <v>99</v>
      </c>
    </row>
    <row r="4" spans="1:21" ht="15" thickBot="1" x14ac:dyDescent="0.3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 s="1">
        <v>1</v>
      </c>
      <c r="K4" s="1">
        <v>1</v>
      </c>
      <c r="L4" s="1">
        <v>7</v>
      </c>
      <c r="M4" s="1">
        <v>1</v>
      </c>
    </row>
    <row r="5" spans="1:21" x14ac:dyDescent="0.3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 s="1">
        <v>1</v>
      </c>
      <c r="K5" s="1">
        <v>0</v>
      </c>
      <c r="L5" s="1">
        <v>7</v>
      </c>
      <c r="M5" s="1">
        <v>1</v>
      </c>
      <c r="P5" s="17" t="s">
        <v>100</v>
      </c>
      <c r="Q5" s="17"/>
    </row>
    <row r="6" spans="1:21" x14ac:dyDescent="0.3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 s="1">
        <v>0</v>
      </c>
      <c r="K6" s="1">
        <v>0</v>
      </c>
      <c r="L6" s="1">
        <v>8</v>
      </c>
      <c r="M6" s="1">
        <v>1</v>
      </c>
      <c r="P6" s="8" t="s">
        <v>101</v>
      </c>
      <c r="Q6" s="8">
        <v>0.64492248436920674</v>
      </c>
    </row>
    <row r="7" spans="1:21" x14ac:dyDescent="0.3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 s="1">
        <v>1</v>
      </c>
      <c r="K7" s="1">
        <v>1</v>
      </c>
      <c r="L7" s="1">
        <v>8</v>
      </c>
      <c r="M7" s="1">
        <v>1</v>
      </c>
      <c r="P7" s="8" t="s">
        <v>102</v>
      </c>
      <c r="Q7" s="8">
        <v>0.41592501084494971</v>
      </c>
    </row>
    <row r="8" spans="1:21" x14ac:dyDescent="0.3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 s="1">
        <v>1</v>
      </c>
      <c r="K8" s="1">
        <v>0</v>
      </c>
      <c r="L8" s="1">
        <v>10</v>
      </c>
      <c r="M8" s="1">
        <v>1</v>
      </c>
      <c r="P8" s="8" t="s">
        <v>103</v>
      </c>
      <c r="Q8" s="8">
        <v>0.39115858020939986</v>
      </c>
    </row>
    <row r="9" spans="1:21" x14ac:dyDescent="0.3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 s="1">
        <v>1</v>
      </c>
      <c r="K9" s="1">
        <v>1</v>
      </c>
      <c r="L9" s="1">
        <v>10</v>
      </c>
      <c r="M9" s="1">
        <v>1</v>
      </c>
      <c r="P9" s="8" t="s">
        <v>61</v>
      </c>
      <c r="Q9" s="8">
        <v>0.36386044223953501</v>
      </c>
    </row>
    <row r="10" spans="1:21" ht="15" thickBot="1" x14ac:dyDescent="0.3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 s="1">
        <v>0</v>
      </c>
      <c r="K10" s="1">
        <v>0</v>
      </c>
      <c r="L10" s="1">
        <v>10</v>
      </c>
      <c r="M10" s="1">
        <v>1</v>
      </c>
      <c r="P10" s="9" t="s">
        <v>104</v>
      </c>
      <c r="Q10" s="9">
        <v>296</v>
      </c>
    </row>
    <row r="11" spans="1:21" x14ac:dyDescent="0.3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 s="1">
        <v>1</v>
      </c>
      <c r="K11" s="1">
        <v>1</v>
      </c>
      <c r="L11" s="1">
        <v>10</v>
      </c>
      <c r="M11" s="1">
        <v>1</v>
      </c>
    </row>
    <row r="12" spans="1:21" ht="15" thickBot="1" x14ac:dyDescent="0.3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 s="1">
        <v>1</v>
      </c>
      <c r="K12" s="1">
        <v>1</v>
      </c>
      <c r="L12" s="1">
        <v>10</v>
      </c>
      <c r="M12" s="1">
        <v>1</v>
      </c>
      <c r="P12" t="s">
        <v>105</v>
      </c>
    </row>
    <row r="13" spans="1:21" x14ac:dyDescent="0.3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 s="1">
        <v>1</v>
      </c>
      <c r="K13" s="1">
        <v>1</v>
      </c>
      <c r="L13" s="1">
        <v>10</v>
      </c>
      <c r="M13" s="1">
        <v>1</v>
      </c>
      <c r="P13" s="10"/>
      <c r="Q13" s="10" t="s">
        <v>109</v>
      </c>
      <c r="R13" s="10" t="s">
        <v>110</v>
      </c>
      <c r="S13" s="10" t="s">
        <v>111</v>
      </c>
      <c r="T13" s="10" t="s">
        <v>112</v>
      </c>
      <c r="U13" s="10" t="s">
        <v>113</v>
      </c>
    </row>
    <row r="14" spans="1:21" x14ac:dyDescent="0.3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 s="1">
        <v>1</v>
      </c>
      <c r="K14" s="1">
        <v>0</v>
      </c>
      <c r="L14" s="1">
        <v>11</v>
      </c>
      <c r="M14" s="1">
        <v>1</v>
      </c>
      <c r="P14" s="8" t="s">
        <v>106</v>
      </c>
      <c r="Q14" s="8">
        <v>12</v>
      </c>
      <c r="R14" s="8">
        <v>26.681027384877815</v>
      </c>
      <c r="S14" s="8">
        <v>2.2234189487398179</v>
      </c>
      <c r="T14" s="8">
        <v>16.793902075171435</v>
      </c>
      <c r="U14" s="8">
        <v>6.1965100578179366E-27</v>
      </c>
    </row>
    <row r="15" spans="1:21" x14ac:dyDescent="0.3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 s="1">
        <v>1</v>
      </c>
      <c r="K15" s="1">
        <v>0</v>
      </c>
      <c r="L15" s="1">
        <v>11</v>
      </c>
      <c r="M15" s="1">
        <v>1</v>
      </c>
      <c r="P15" s="8" t="s">
        <v>107</v>
      </c>
      <c r="Q15" s="8">
        <v>283</v>
      </c>
      <c r="R15" s="8">
        <v>37.467621263770248</v>
      </c>
      <c r="S15" s="8">
        <v>0.13239442142674998</v>
      </c>
      <c r="T15" s="8"/>
      <c r="U15" s="8"/>
    </row>
    <row r="16" spans="1:21" ht="15" thickBot="1" x14ac:dyDescent="0.35">
      <c r="A16" s="1">
        <v>82</v>
      </c>
      <c r="B16" s="1">
        <v>1</v>
      </c>
      <c r="C16" s="1">
        <v>379</v>
      </c>
      <c r="D16" s="1">
        <v>0</v>
      </c>
      <c r="E16" s="1">
        <v>50</v>
      </c>
      <c r="F16" s="1">
        <v>0</v>
      </c>
      <c r="G16" s="1">
        <v>47000</v>
      </c>
      <c r="H16" s="1">
        <v>1.3</v>
      </c>
      <c r="I16" s="1">
        <v>136</v>
      </c>
      <c r="J16" s="1">
        <v>1</v>
      </c>
      <c r="K16" s="1">
        <v>0</v>
      </c>
      <c r="L16" s="1">
        <v>13</v>
      </c>
      <c r="M16" s="1">
        <v>1</v>
      </c>
      <c r="P16" s="9" t="s">
        <v>57</v>
      </c>
      <c r="Q16" s="9">
        <v>295</v>
      </c>
      <c r="R16" s="9">
        <v>64.148648648648063</v>
      </c>
      <c r="S16" s="9"/>
      <c r="T16" s="9"/>
      <c r="U16" s="9"/>
    </row>
    <row r="17" spans="1:24" ht="15" thickBot="1" x14ac:dyDescent="0.35">
      <c r="A17" s="1">
        <v>87</v>
      </c>
      <c r="B17" s="1">
        <v>1</v>
      </c>
      <c r="C17" s="1">
        <v>149</v>
      </c>
      <c r="D17" s="1">
        <v>0</v>
      </c>
      <c r="E17" s="1">
        <v>38</v>
      </c>
      <c r="F17" s="1">
        <v>0</v>
      </c>
      <c r="G17" s="1">
        <v>262000</v>
      </c>
      <c r="H17" s="1">
        <v>0.9</v>
      </c>
      <c r="I17" s="1">
        <v>140</v>
      </c>
      <c r="J17" s="1">
        <v>1</v>
      </c>
      <c r="K17" s="1">
        <v>0</v>
      </c>
      <c r="L17" s="1">
        <v>14</v>
      </c>
      <c r="M17" s="1">
        <v>1</v>
      </c>
    </row>
    <row r="18" spans="1:24" x14ac:dyDescent="0.3">
      <c r="A18" s="1">
        <v>45</v>
      </c>
      <c r="B18" s="1">
        <v>0</v>
      </c>
      <c r="C18" s="1">
        <v>582</v>
      </c>
      <c r="D18" s="1">
        <v>0</v>
      </c>
      <c r="E18" s="1">
        <v>14</v>
      </c>
      <c r="F18" s="1">
        <v>0</v>
      </c>
      <c r="G18" s="1">
        <v>166000</v>
      </c>
      <c r="H18" s="1">
        <v>0.8</v>
      </c>
      <c r="I18" s="1">
        <v>127</v>
      </c>
      <c r="J18" s="1">
        <v>1</v>
      </c>
      <c r="K18" s="1">
        <v>0</v>
      </c>
      <c r="L18" s="1">
        <v>14</v>
      </c>
      <c r="M18" s="1">
        <v>1</v>
      </c>
      <c r="P18" s="10"/>
      <c r="Q18" s="10" t="s">
        <v>114</v>
      </c>
      <c r="R18" s="10" t="s">
        <v>61</v>
      </c>
      <c r="S18" s="10" t="s">
        <v>115</v>
      </c>
      <c r="T18" s="10" t="s">
        <v>116</v>
      </c>
      <c r="U18" s="10" t="s">
        <v>117</v>
      </c>
      <c r="V18" s="10" t="s">
        <v>118</v>
      </c>
      <c r="W18" s="10" t="s">
        <v>119</v>
      </c>
      <c r="X18" s="10" t="s">
        <v>120</v>
      </c>
    </row>
    <row r="19" spans="1:24" x14ac:dyDescent="0.3">
      <c r="A19" s="1">
        <v>70</v>
      </c>
      <c r="B19" s="1">
        <v>1</v>
      </c>
      <c r="C19" s="1">
        <v>125</v>
      </c>
      <c r="D19" s="1">
        <v>0</v>
      </c>
      <c r="E19" s="1">
        <v>25</v>
      </c>
      <c r="F19" s="1">
        <v>1</v>
      </c>
      <c r="G19" s="1">
        <v>237000</v>
      </c>
      <c r="H19" s="1">
        <v>1</v>
      </c>
      <c r="I19" s="1">
        <v>140</v>
      </c>
      <c r="J19" s="1">
        <v>0</v>
      </c>
      <c r="K19" s="1">
        <v>0</v>
      </c>
      <c r="L19" s="1">
        <v>15</v>
      </c>
      <c r="M19" s="1">
        <v>1</v>
      </c>
      <c r="P19" s="8" t="s">
        <v>108</v>
      </c>
      <c r="Q19" s="8">
        <v>1.6593399594197227</v>
      </c>
      <c r="R19" s="8">
        <v>0.69424721371078124</v>
      </c>
      <c r="S19" s="8">
        <v>2.3901283673152669</v>
      </c>
      <c r="T19" s="8">
        <v>1.7496715478881066E-2</v>
      </c>
      <c r="U19" s="8">
        <v>0.29279629355818559</v>
      </c>
      <c r="V19" s="8">
        <v>3.02588362528126</v>
      </c>
      <c r="W19" s="8">
        <v>0.29279629355818559</v>
      </c>
      <c r="X19" s="8">
        <v>3.02588362528126</v>
      </c>
    </row>
    <row r="20" spans="1:24" x14ac:dyDescent="0.3">
      <c r="A20" s="1">
        <v>48</v>
      </c>
      <c r="B20" s="1">
        <v>1</v>
      </c>
      <c r="C20" s="1">
        <v>582</v>
      </c>
      <c r="D20" s="1">
        <v>1</v>
      </c>
      <c r="E20" s="1">
        <v>55</v>
      </c>
      <c r="F20" s="1">
        <v>0</v>
      </c>
      <c r="G20" s="1">
        <v>87000</v>
      </c>
      <c r="H20" s="1">
        <v>1.9</v>
      </c>
      <c r="I20" s="1">
        <v>121</v>
      </c>
      <c r="J20" s="1">
        <v>0</v>
      </c>
      <c r="K20" s="1">
        <v>0</v>
      </c>
      <c r="L20" s="1">
        <v>15</v>
      </c>
      <c r="M20" s="1">
        <v>1</v>
      </c>
      <c r="P20" s="22" t="s">
        <v>0</v>
      </c>
      <c r="Q20" s="8">
        <v>5.5958655769421106E-3</v>
      </c>
      <c r="R20" s="8">
        <v>1.8765919294425602E-3</v>
      </c>
      <c r="S20" s="8">
        <v>2.9819298959707012</v>
      </c>
      <c r="T20" s="22">
        <v>3.1136300993337028E-3</v>
      </c>
      <c r="U20" s="8">
        <v>1.9020159453684484E-3</v>
      </c>
      <c r="V20" s="8">
        <v>9.2897152085157728E-3</v>
      </c>
      <c r="W20" s="8">
        <v>1.9020159453684484E-3</v>
      </c>
      <c r="X20" s="8">
        <v>9.2897152085157728E-3</v>
      </c>
    </row>
    <row r="21" spans="1:24" x14ac:dyDescent="0.3">
      <c r="A21" s="1">
        <v>65</v>
      </c>
      <c r="B21" s="1">
        <v>1</v>
      </c>
      <c r="C21" s="1">
        <v>52</v>
      </c>
      <c r="D21" s="1">
        <v>0</v>
      </c>
      <c r="E21" s="1">
        <v>25</v>
      </c>
      <c r="F21" s="1">
        <v>1</v>
      </c>
      <c r="G21" s="1">
        <v>276000</v>
      </c>
      <c r="H21" s="1">
        <v>1.3</v>
      </c>
      <c r="I21" s="1">
        <v>137</v>
      </c>
      <c r="J21" s="1">
        <v>0</v>
      </c>
      <c r="K21" s="1">
        <v>0</v>
      </c>
      <c r="L21" s="1">
        <v>16</v>
      </c>
      <c r="M21" s="1">
        <v>0</v>
      </c>
      <c r="P21" s="8" t="s">
        <v>1</v>
      </c>
      <c r="Q21" s="8">
        <v>5.0793591858563376E-3</v>
      </c>
      <c r="R21" s="8">
        <v>4.4562886811321582E-2</v>
      </c>
      <c r="S21" s="8">
        <v>0.11398182544506706</v>
      </c>
      <c r="T21" s="8">
        <v>0.90933302087871681</v>
      </c>
      <c r="U21" s="8">
        <v>-8.2637421669508354E-2</v>
      </c>
      <c r="V21" s="8">
        <v>9.2796140041221026E-2</v>
      </c>
      <c r="W21" s="8">
        <v>-8.2637421669508354E-2</v>
      </c>
      <c r="X21" s="8">
        <v>9.2796140041221026E-2</v>
      </c>
    </row>
    <row r="22" spans="1:24" x14ac:dyDescent="0.3">
      <c r="A22" s="1">
        <v>65</v>
      </c>
      <c r="B22" s="1">
        <v>1</v>
      </c>
      <c r="C22" s="1">
        <v>128</v>
      </c>
      <c r="D22" s="1">
        <v>1</v>
      </c>
      <c r="E22" s="1">
        <v>30</v>
      </c>
      <c r="F22" s="1">
        <v>1</v>
      </c>
      <c r="G22" s="1">
        <v>297000</v>
      </c>
      <c r="H22" s="1">
        <v>1.6</v>
      </c>
      <c r="I22" s="1">
        <v>136</v>
      </c>
      <c r="J22" s="1">
        <v>0</v>
      </c>
      <c r="K22" s="1">
        <v>0</v>
      </c>
      <c r="L22" s="1">
        <v>20</v>
      </c>
      <c r="M22" s="1">
        <v>1</v>
      </c>
      <c r="P22" s="8" t="s">
        <v>2</v>
      </c>
      <c r="Q22" s="8">
        <v>3.3961475598925601E-5</v>
      </c>
      <c r="R22" s="8">
        <v>2.2445359792825012E-5</v>
      </c>
      <c r="S22" s="8">
        <v>1.513073343996111</v>
      </c>
      <c r="T22" s="8">
        <v>0.13137696432140669</v>
      </c>
      <c r="U22" s="8">
        <v>-1.0219564882205124E-5</v>
      </c>
      <c r="V22" s="8">
        <v>7.8142516080056333E-5</v>
      </c>
      <c r="W22" s="8">
        <v>-1.0219564882205124E-5</v>
      </c>
      <c r="X22" s="8">
        <v>7.8142516080056333E-5</v>
      </c>
    </row>
    <row r="23" spans="1:24" x14ac:dyDescent="0.3">
      <c r="A23" s="1">
        <v>68</v>
      </c>
      <c r="B23" s="1">
        <v>1</v>
      </c>
      <c r="C23" s="1">
        <v>220</v>
      </c>
      <c r="D23" s="1">
        <v>0</v>
      </c>
      <c r="E23" s="1">
        <v>35</v>
      </c>
      <c r="F23" s="1">
        <v>1</v>
      </c>
      <c r="G23" s="1">
        <v>289000</v>
      </c>
      <c r="H23" s="1">
        <v>0.9</v>
      </c>
      <c r="I23" s="1">
        <v>140</v>
      </c>
      <c r="J23" s="1">
        <v>1</v>
      </c>
      <c r="K23" s="1">
        <v>1</v>
      </c>
      <c r="L23" s="1">
        <v>20</v>
      </c>
      <c r="M23" s="1">
        <v>1</v>
      </c>
      <c r="P23" s="8" t="s">
        <v>3</v>
      </c>
      <c r="Q23" s="8">
        <v>9.3425750583851705E-3</v>
      </c>
      <c r="R23" s="8">
        <v>4.4344356178207985E-2</v>
      </c>
      <c r="S23" s="8">
        <v>0.21068239261023175</v>
      </c>
      <c r="T23" s="8">
        <v>0.83328673118432106</v>
      </c>
      <c r="U23" s="8">
        <v>-7.7944054049042505E-2</v>
      </c>
      <c r="V23" s="8">
        <v>9.6629204165812832E-2</v>
      </c>
      <c r="W23" s="8">
        <v>-7.7944054049042505E-2</v>
      </c>
      <c r="X23" s="8">
        <v>9.6629204165812832E-2</v>
      </c>
    </row>
    <row r="24" spans="1:24" x14ac:dyDescent="0.3">
      <c r="A24" s="1">
        <v>53</v>
      </c>
      <c r="B24" s="1">
        <v>0</v>
      </c>
      <c r="C24" s="1">
        <v>63</v>
      </c>
      <c r="D24" s="1">
        <v>1</v>
      </c>
      <c r="E24" s="1">
        <v>60</v>
      </c>
      <c r="F24" s="1">
        <v>0</v>
      </c>
      <c r="G24" s="1">
        <v>368000</v>
      </c>
      <c r="H24" s="1">
        <v>0.8</v>
      </c>
      <c r="I24" s="1">
        <v>135</v>
      </c>
      <c r="J24" s="1">
        <v>1</v>
      </c>
      <c r="K24" s="1">
        <v>0</v>
      </c>
      <c r="L24" s="1">
        <v>22</v>
      </c>
      <c r="M24" s="1">
        <v>0</v>
      </c>
      <c r="P24" s="22" t="s">
        <v>4</v>
      </c>
      <c r="Q24" s="8">
        <v>-9.8953195892465939E-3</v>
      </c>
      <c r="R24" s="8">
        <v>1.8468422255394897E-3</v>
      </c>
      <c r="S24" s="8">
        <v>-5.3579669407634567</v>
      </c>
      <c r="T24" s="22">
        <v>1.7462667585522905E-7</v>
      </c>
      <c r="U24" s="8">
        <v>-1.3530610441429988E-2</v>
      </c>
      <c r="V24" s="8">
        <v>-6.2600287370631986E-3</v>
      </c>
      <c r="W24" s="8">
        <v>-1.3530610441429988E-2</v>
      </c>
      <c r="X24" s="8">
        <v>-6.2600287370631986E-3</v>
      </c>
    </row>
    <row r="25" spans="1:24" x14ac:dyDescent="0.3">
      <c r="A25" s="1">
        <v>80</v>
      </c>
      <c r="B25" s="1">
        <v>0</v>
      </c>
      <c r="C25" s="1">
        <v>148</v>
      </c>
      <c r="D25" s="1">
        <v>1</v>
      </c>
      <c r="E25" s="1">
        <v>38</v>
      </c>
      <c r="F25" s="1">
        <v>0</v>
      </c>
      <c r="G25" s="1">
        <v>149000</v>
      </c>
      <c r="H25" s="1">
        <v>1.9</v>
      </c>
      <c r="I25" s="1">
        <v>144</v>
      </c>
      <c r="J25" s="1">
        <v>1</v>
      </c>
      <c r="K25" s="1">
        <v>1</v>
      </c>
      <c r="L25" s="1">
        <v>23</v>
      </c>
      <c r="M25" s="1">
        <v>1</v>
      </c>
      <c r="P25" s="8" t="s">
        <v>5</v>
      </c>
      <c r="Q25" s="8">
        <v>-1.4477502383833683E-2</v>
      </c>
      <c r="R25" s="8">
        <v>4.581004786938677E-2</v>
      </c>
      <c r="S25" s="8">
        <v>-0.31603333891097035</v>
      </c>
      <c r="T25" s="8">
        <v>0.75221015948876813</v>
      </c>
      <c r="U25" s="8">
        <v>-0.10464917252150258</v>
      </c>
      <c r="V25" s="8">
        <v>7.5694167753835223E-2</v>
      </c>
      <c r="W25" s="8">
        <v>-0.10464917252150258</v>
      </c>
      <c r="X25" s="8">
        <v>7.5694167753835223E-2</v>
      </c>
    </row>
    <row r="26" spans="1:24" x14ac:dyDescent="0.3">
      <c r="A26" s="1">
        <v>95</v>
      </c>
      <c r="B26" s="1">
        <v>1</v>
      </c>
      <c r="C26" s="1">
        <v>112</v>
      </c>
      <c r="D26" s="1">
        <v>0</v>
      </c>
      <c r="E26" s="1">
        <v>40</v>
      </c>
      <c r="F26" s="1">
        <v>1</v>
      </c>
      <c r="G26" s="1">
        <v>196000</v>
      </c>
      <c r="H26" s="1">
        <v>1</v>
      </c>
      <c r="I26" s="1">
        <v>138</v>
      </c>
      <c r="J26" s="1">
        <v>0</v>
      </c>
      <c r="K26" s="1">
        <v>0</v>
      </c>
      <c r="L26" s="1">
        <v>24</v>
      </c>
      <c r="M26" s="1">
        <v>1</v>
      </c>
      <c r="P26" s="8" t="s">
        <v>6</v>
      </c>
      <c r="Q26" s="8">
        <v>-2.324136402792484E-8</v>
      </c>
      <c r="R26" s="8">
        <v>2.2256279579943237E-7</v>
      </c>
      <c r="S26" s="8">
        <v>-0.10442609666383475</v>
      </c>
      <c r="T26" s="8">
        <v>0.91690518293968004</v>
      </c>
      <c r="U26" s="8">
        <v>-4.6132994810807996E-7</v>
      </c>
      <c r="V26" s="8">
        <v>4.1484722005223029E-7</v>
      </c>
      <c r="W26" s="8">
        <v>-4.6132994810807996E-7</v>
      </c>
      <c r="X26" s="8">
        <v>4.1484722005223029E-7</v>
      </c>
    </row>
    <row r="27" spans="1:24" x14ac:dyDescent="0.3">
      <c r="A27" s="1">
        <v>70</v>
      </c>
      <c r="B27" s="1">
        <v>0</v>
      </c>
      <c r="C27" s="1">
        <v>122</v>
      </c>
      <c r="D27" s="1">
        <v>1</v>
      </c>
      <c r="E27" s="1">
        <v>45</v>
      </c>
      <c r="F27" s="1">
        <v>1</v>
      </c>
      <c r="G27" s="1">
        <v>284000</v>
      </c>
      <c r="H27" s="1">
        <v>1.3</v>
      </c>
      <c r="I27" s="1">
        <v>136</v>
      </c>
      <c r="J27" s="1">
        <v>1</v>
      </c>
      <c r="K27" s="1">
        <v>1</v>
      </c>
      <c r="L27" s="1">
        <v>26</v>
      </c>
      <c r="M27" s="1">
        <v>1</v>
      </c>
      <c r="P27" s="22" t="s">
        <v>7</v>
      </c>
      <c r="Q27" s="8">
        <v>8.4434145485947285E-2</v>
      </c>
      <c r="R27" s="8">
        <v>2.1193073343186083E-2</v>
      </c>
      <c r="S27" s="8">
        <v>3.9840444148273675</v>
      </c>
      <c r="T27" s="22">
        <v>8.624011892818379E-5</v>
      </c>
      <c r="U27" s="8">
        <v>4.2718083015245031E-2</v>
      </c>
      <c r="V27" s="8">
        <v>0.12615020795664955</v>
      </c>
      <c r="W27" s="8">
        <v>4.2718083015245031E-2</v>
      </c>
      <c r="X27" s="8">
        <v>0.12615020795664955</v>
      </c>
    </row>
    <row r="28" spans="1:24" x14ac:dyDescent="0.3">
      <c r="A28" s="1">
        <v>58</v>
      </c>
      <c r="B28" s="1">
        <v>1</v>
      </c>
      <c r="C28" s="1">
        <v>60</v>
      </c>
      <c r="D28" s="1">
        <v>0</v>
      </c>
      <c r="E28" s="1">
        <v>38</v>
      </c>
      <c r="F28" s="1">
        <v>0</v>
      </c>
      <c r="G28" s="1">
        <v>153000</v>
      </c>
      <c r="H28" s="1">
        <v>5.8</v>
      </c>
      <c r="I28" s="1">
        <v>134</v>
      </c>
      <c r="J28" s="1">
        <v>1</v>
      </c>
      <c r="K28" s="1">
        <v>0</v>
      </c>
      <c r="L28" s="1">
        <v>26</v>
      </c>
      <c r="M28" s="1">
        <v>1</v>
      </c>
      <c r="P28" s="8" t="s">
        <v>8</v>
      </c>
      <c r="Q28" s="8">
        <v>-7.5576921701692151E-3</v>
      </c>
      <c r="R28" s="8">
        <v>5.0152970558128831E-3</v>
      </c>
      <c r="S28" s="8">
        <v>-1.5069281213182812</v>
      </c>
      <c r="T28" s="8">
        <v>0.13294450344869232</v>
      </c>
      <c r="U28" s="8">
        <v>-1.7429712235474487E-2</v>
      </c>
      <c r="V28" s="8">
        <v>2.3143278951360587E-3</v>
      </c>
      <c r="W28" s="8">
        <v>-1.7429712235474487E-2</v>
      </c>
      <c r="X28" s="8">
        <v>2.3143278951360587E-3</v>
      </c>
    </row>
    <row r="29" spans="1:24" x14ac:dyDescent="0.3">
      <c r="A29" s="1">
        <v>82</v>
      </c>
      <c r="B29" s="1">
        <v>0</v>
      </c>
      <c r="C29" s="1">
        <v>70</v>
      </c>
      <c r="D29" s="1">
        <v>1</v>
      </c>
      <c r="E29" s="1">
        <v>30</v>
      </c>
      <c r="F29" s="1">
        <v>0</v>
      </c>
      <c r="G29" s="1">
        <v>200000</v>
      </c>
      <c r="H29" s="1">
        <v>1.2</v>
      </c>
      <c r="I29" s="1">
        <v>132</v>
      </c>
      <c r="J29" s="1">
        <v>1</v>
      </c>
      <c r="K29" s="1">
        <v>1</v>
      </c>
      <c r="L29" s="1">
        <v>26</v>
      </c>
      <c r="M29" s="1">
        <v>1</v>
      </c>
      <c r="P29" s="8" t="s">
        <v>9</v>
      </c>
      <c r="Q29" s="8">
        <v>-5.9804356198029096E-2</v>
      </c>
      <c r="R29" s="8">
        <v>5.1660832428468445E-2</v>
      </c>
      <c r="S29" s="8">
        <v>-1.1576343892800505</v>
      </c>
      <c r="T29" s="8">
        <v>0.24798935568107824</v>
      </c>
      <c r="U29" s="8">
        <v>-0.16149260489969114</v>
      </c>
      <c r="V29" s="8">
        <v>4.1883892503632947E-2</v>
      </c>
      <c r="W29" s="8">
        <v>-0.16149260489969114</v>
      </c>
      <c r="X29" s="8">
        <v>4.1883892503632947E-2</v>
      </c>
    </row>
    <row r="30" spans="1:24" x14ac:dyDescent="0.3">
      <c r="A30" s="1">
        <v>94</v>
      </c>
      <c r="B30" s="1">
        <v>0</v>
      </c>
      <c r="C30" s="1">
        <v>582</v>
      </c>
      <c r="D30" s="1">
        <v>1</v>
      </c>
      <c r="E30" s="1">
        <v>38</v>
      </c>
      <c r="F30" s="1">
        <v>1</v>
      </c>
      <c r="G30" s="1">
        <v>263358.03000000003</v>
      </c>
      <c r="H30" s="1">
        <v>1.83</v>
      </c>
      <c r="I30" s="1">
        <v>134</v>
      </c>
      <c r="J30" s="1">
        <v>1</v>
      </c>
      <c r="K30" s="1">
        <v>0</v>
      </c>
      <c r="L30" s="1">
        <v>27</v>
      </c>
      <c r="M30" s="1">
        <v>1</v>
      </c>
      <c r="P30" s="8" t="s">
        <v>10</v>
      </c>
      <c r="Q30" s="8">
        <v>-1.517560933835429E-2</v>
      </c>
      <c r="R30" s="8">
        <v>5.162594440159006E-2</v>
      </c>
      <c r="S30" s="8">
        <v>-0.29395315696901592</v>
      </c>
      <c r="T30" s="8">
        <v>0.76900917250173595</v>
      </c>
      <c r="U30" s="8">
        <v>-0.11679518507856471</v>
      </c>
      <c r="V30" s="8">
        <v>8.6443966401856115E-2</v>
      </c>
      <c r="W30" s="8">
        <v>-0.11679518507856471</v>
      </c>
      <c r="X30" s="8">
        <v>8.6443966401856115E-2</v>
      </c>
    </row>
    <row r="31" spans="1:24" ht="15" thickBot="1" x14ac:dyDescent="0.35">
      <c r="A31" s="1">
        <v>85</v>
      </c>
      <c r="B31" s="1">
        <v>0</v>
      </c>
      <c r="C31" s="1">
        <v>23</v>
      </c>
      <c r="D31" s="1">
        <v>0</v>
      </c>
      <c r="E31" s="1">
        <v>45</v>
      </c>
      <c r="F31" s="1">
        <v>0</v>
      </c>
      <c r="G31" s="1">
        <v>360000</v>
      </c>
      <c r="H31" s="1">
        <v>3</v>
      </c>
      <c r="I31" s="1">
        <v>132</v>
      </c>
      <c r="J31" s="1">
        <v>1</v>
      </c>
      <c r="K31" s="1">
        <v>0</v>
      </c>
      <c r="L31" s="1">
        <v>28</v>
      </c>
      <c r="M31" s="1">
        <v>1</v>
      </c>
      <c r="P31" s="23" t="s">
        <v>11</v>
      </c>
      <c r="Q31" s="9">
        <v>-2.745097143946921E-3</v>
      </c>
      <c r="R31" s="9">
        <v>2.9234591026719046E-4</v>
      </c>
      <c r="S31" s="9">
        <v>-9.3898941204206707</v>
      </c>
      <c r="T31" s="23">
        <v>2.0712333303495809E-18</v>
      </c>
      <c r="U31" s="9">
        <v>-3.3205455491062174E-3</v>
      </c>
      <c r="V31" s="9">
        <v>-2.1696487387876245E-3</v>
      </c>
      <c r="W31" s="9">
        <v>-3.3205455491062174E-3</v>
      </c>
      <c r="X31" s="9">
        <v>-2.1696487387876245E-3</v>
      </c>
    </row>
    <row r="32" spans="1:24" x14ac:dyDescent="0.3">
      <c r="A32" s="1">
        <v>50</v>
      </c>
      <c r="B32" s="1">
        <v>1</v>
      </c>
      <c r="C32" s="1">
        <v>249</v>
      </c>
      <c r="D32" s="1">
        <v>1</v>
      </c>
      <c r="E32" s="1">
        <v>35</v>
      </c>
      <c r="F32" s="1">
        <v>1</v>
      </c>
      <c r="G32" s="1">
        <v>319000</v>
      </c>
      <c r="H32" s="1">
        <v>1</v>
      </c>
      <c r="I32" s="1">
        <v>128</v>
      </c>
      <c r="J32" s="1">
        <v>0</v>
      </c>
      <c r="K32" s="1">
        <v>0</v>
      </c>
      <c r="L32" s="1">
        <v>28</v>
      </c>
      <c r="M32" s="1">
        <v>1</v>
      </c>
    </row>
    <row r="33" spans="1:17" x14ac:dyDescent="0.3">
      <c r="A33" s="1">
        <v>50</v>
      </c>
      <c r="B33" s="1">
        <v>1</v>
      </c>
      <c r="C33" s="1">
        <v>159</v>
      </c>
      <c r="D33" s="1">
        <v>1</v>
      </c>
      <c r="E33" s="1">
        <v>30</v>
      </c>
      <c r="F33" s="1">
        <v>0</v>
      </c>
      <c r="G33" s="1">
        <v>302000</v>
      </c>
      <c r="H33" s="1">
        <v>1.2</v>
      </c>
      <c r="I33" s="1">
        <v>138</v>
      </c>
      <c r="J33" s="1">
        <v>0</v>
      </c>
      <c r="K33" s="1">
        <v>0</v>
      </c>
      <c r="L33" s="1">
        <v>29</v>
      </c>
      <c r="M33" s="1">
        <v>0</v>
      </c>
    </row>
    <row r="34" spans="1:17" ht="15" thickBot="1" x14ac:dyDescent="0.35">
      <c r="A34" s="1">
        <v>65</v>
      </c>
      <c r="B34" s="1">
        <v>0</v>
      </c>
      <c r="C34" s="1">
        <v>94</v>
      </c>
      <c r="D34" s="1">
        <v>1</v>
      </c>
      <c r="E34" s="1">
        <v>50</v>
      </c>
      <c r="F34" s="1">
        <v>1</v>
      </c>
      <c r="G34" s="1">
        <v>188000</v>
      </c>
      <c r="H34" s="1">
        <v>1</v>
      </c>
      <c r="I34" s="1">
        <v>140</v>
      </c>
      <c r="J34" s="1">
        <v>1</v>
      </c>
      <c r="K34" s="1">
        <v>0</v>
      </c>
      <c r="L34" s="1">
        <v>29</v>
      </c>
      <c r="M34" s="1">
        <v>1</v>
      </c>
      <c r="P34" s="9" t="s">
        <v>12</v>
      </c>
    </row>
    <row r="35" spans="1:17" ht="15" thickBot="1" x14ac:dyDescent="0.35">
      <c r="A35" s="1">
        <v>69</v>
      </c>
      <c r="B35" s="1">
        <v>0</v>
      </c>
      <c r="C35" s="1">
        <v>582</v>
      </c>
      <c r="D35" s="1">
        <v>1</v>
      </c>
      <c r="E35" s="1">
        <v>35</v>
      </c>
      <c r="F35" s="1">
        <v>0</v>
      </c>
      <c r="G35" s="1">
        <v>228000</v>
      </c>
      <c r="H35" s="1">
        <v>3.5</v>
      </c>
      <c r="I35" s="1">
        <v>134</v>
      </c>
      <c r="J35" s="1">
        <v>1</v>
      </c>
      <c r="K35" s="1">
        <v>0</v>
      </c>
      <c r="L35" s="1">
        <v>30</v>
      </c>
      <c r="M35" s="1">
        <v>1</v>
      </c>
      <c r="P35" s="9">
        <v>0.25346832183708717</v>
      </c>
      <c r="Q35" s="18" t="s">
        <v>0</v>
      </c>
    </row>
    <row r="36" spans="1:17" ht="15" thickBot="1" x14ac:dyDescent="0.35">
      <c r="A36" s="1">
        <v>90</v>
      </c>
      <c r="B36" s="1">
        <v>1</v>
      </c>
      <c r="C36" s="1">
        <v>60</v>
      </c>
      <c r="D36" s="1">
        <v>1</v>
      </c>
      <c r="E36" s="1">
        <v>50</v>
      </c>
      <c r="F36" s="1">
        <v>0</v>
      </c>
      <c r="G36" s="1">
        <v>226000</v>
      </c>
      <c r="H36" s="1">
        <v>1</v>
      </c>
      <c r="I36" s="1">
        <v>134</v>
      </c>
      <c r="J36" s="1">
        <v>1</v>
      </c>
      <c r="K36" s="1">
        <v>0</v>
      </c>
      <c r="L36" s="1">
        <v>30</v>
      </c>
      <c r="M36" s="1">
        <v>1</v>
      </c>
      <c r="P36" s="9">
        <v>7.8389147251474611E-2</v>
      </c>
      <c r="Q36" t="s">
        <v>1</v>
      </c>
    </row>
    <row r="37" spans="1:17" ht="15" thickBot="1" x14ac:dyDescent="0.35">
      <c r="A37" s="1">
        <v>82</v>
      </c>
      <c r="B37" s="1">
        <v>1</v>
      </c>
      <c r="C37" s="1">
        <v>855</v>
      </c>
      <c r="D37" s="1">
        <v>1</v>
      </c>
      <c r="E37" s="1">
        <v>50</v>
      </c>
      <c r="F37" s="1">
        <v>1</v>
      </c>
      <c r="G37" s="1">
        <v>321000</v>
      </c>
      <c r="H37" s="1">
        <v>1</v>
      </c>
      <c r="I37" s="1">
        <v>145</v>
      </c>
      <c r="J37" s="1">
        <v>0</v>
      </c>
      <c r="K37" s="1">
        <v>0</v>
      </c>
      <c r="L37" s="1">
        <v>30</v>
      </c>
      <c r="M37" s="1">
        <v>1</v>
      </c>
      <c r="P37" s="9">
        <v>6.4422674265063581E-2</v>
      </c>
      <c r="Q37" t="s">
        <v>2</v>
      </c>
    </row>
    <row r="38" spans="1:17" ht="15" thickBot="1" x14ac:dyDescent="0.35">
      <c r="A38" s="1">
        <v>60</v>
      </c>
      <c r="B38" s="1">
        <v>0</v>
      </c>
      <c r="C38" s="1">
        <v>2656</v>
      </c>
      <c r="D38" s="1">
        <v>1</v>
      </c>
      <c r="E38" s="1">
        <v>30</v>
      </c>
      <c r="F38" s="1">
        <v>0</v>
      </c>
      <c r="G38" s="1">
        <v>305000</v>
      </c>
      <c r="H38" s="1">
        <v>2.2999999999999998</v>
      </c>
      <c r="I38" s="1">
        <v>137</v>
      </c>
      <c r="J38" s="1">
        <v>1</v>
      </c>
      <c r="K38" s="1">
        <v>0</v>
      </c>
      <c r="L38" s="1">
        <v>30</v>
      </c>
      <c r="M38" s="1">
        <v>0</v>
      </c>
      <c r="P38" s="9">
        <v>-1.562120131335471E-2</v>
      </c>
      <c r="Q38" t="s">
        <v>3</v>
      </c>
    </row>
    <row r="39" spans="1:17" ht="15" thickBot="1" x14ac:dyDescent="0.35">
      <c r="A39" s="1">
        <v>60</v>
      </c>
      <c r="B39" s="1">
        <v>0</v>
      </c>
      <c r="C39" s="1">
        <v>235</v>
      </c>
      <c r="D39" s="1">
        <v>1</v>
      </c>
      <c r="E39" s="1">
        <v>38</v>
      </c>
      <c r="F39" s="1">
        <v>0</v>
      </c>
      <c r="G39" s="1">
        <v>329000</v>
      </c>
      <c r="H39" s="1">
        <v>3</v>
      </c>
      <c r="I39" s="1">
        <v>142</v>
      </c>
      <c r="J39" s="1">
        <v>0</v>
      </c>
      <c r="K39" s="1">
        <v>0</v>
      </c>
      <c r="L39" s="1">
        <v>30</v>
      </c>
      <c r="M39" s="1">
        <v>1</v>
      </c>
      <c r="P39" s="9">
        <v>-0.26620665716535274</v>
      </c>
      <c r="Q39" s="18" t="s">
        <v>4</v>
      </c>
    </row>
    <row r="40" spans="1:17" ht="15" thickBot="1" x14ac:dyDescent="0.35">
      <c r="A40" s="1">
        <v>70</v>
      </c>
      <c r="B40" s="1">
        <v>0</v>
      </c>
      <c r="C40" s="1">
        <v>582</v>
      </c>
      <c r="D40" s="1">
        <v>0</v>
      </c>
      <c r="E40" s="1">
        <v>20</v>
      </c>
      <c r="F40" s="1">
        <v>1</v>
      </c>
      <c r="G40" s="1">
        <v>263358.03000000003</v>
      </c>
      <c r="H40" s="1">
        <v>1.83</v>
      </c>
      <c r="I40" s="1">
        <v>134</v>
      </c>
      <c r="J40" s="1">
        <v>1</v>
      </c>
      <c r="K40" s="1">
        <v>1</v>
      </c>
      <c r="L40" s="1">
        <v>31</v>
      </c>
      <c r="M40" s="1">
        <v>1</v>
      </c>
      <c r="P40" s="9">
        <v>7.0367773204568621E-2</v>
      </c>
      <c r="Q40" t="s">
        <v>5</v>
      </c>
    </row>
    <row r="41" spans="1:17" ht="15" thickBot="1" x14ac:dyDescent="0.35">
      <c r="A41" s="1">
        <v>70</v>
      </c>
      <c r="B41" s="1">
        <v>0</v>
      </c>
      <c r="C41" s="1">
        <v>571</v>
      </c>
      <c r="D41" s="1">
        <v>1</v>
      </c>
      <c r="E41" s="1">
        <v>45</v>
      </c>
      <c r="F41" s="1">
        <v>1</v>
      </c>
      <c r="G41" s="1">
        <v>185000</v>
      </c>
      <c r="H41" s="1">
        <v>1.2</v>
      </c>
      <c r="I41" s="1">
        <v>139</v>
      </c>
      <c r="J41" s="1">
        <v>1</v>
      </c>
      <c r="K41" s="1">
        <v>1</v>
      </c>
      <c r="L41" s="1">
        <v>33</v>
      </c>
      <c r="M41" s="1">
        <v>1</v>
      </c>
      <c r="P41" s="9">
        <v>-4.0395970434034763E-2</v>
      </c>
      <c r="Q41" t="s">
        <v>6</v>
      </c>
    </row>
    <row r="42" spans="1:17" ht="15" thickBot="1" x14ac:dyDescent="0.35">
      <c r="A42" s="1">
        <v>72</v>
      </c>
      <c r="B42" s="1">
        <v>0</v>
      </c>
      <c r="C42" s="1">
        <v>127</v>
      </c>
      <c r="D42" s="1">
        <v>1</v>
      </c>
      <c r="E42" s="1">
        <v>50</v>
      </c>
      <c r="F42" s="1">
        <v>1</v>
      </c>
      <c r="G42" s="1">
        <v>218000</v>
      </c>
      <c r="H42" s="1">
        <v>1</v>
      </c>
      <c r="I42" s="1">
        <v>134</v>
      </c>
      <c r="J42" s="1">
        <v>1</v>
      </c>
      <c r="K42" s="1">
        <v>0</v>
      </c>
      <c r="L42" s="1">
        <v>33</v>
      </c>
      <c r="M42" s="1">
        <v>0</v>
      </c>
      <c r="P42" s="9">
        <v>0.29477429836740227</v>
      </c>
      <c r="Q42" s="18" t="s">
        <v>7</v>
      </c>
    </row>
    <row r="43" spans="1:17" ht="15" thickBot="1" x14ac:dyDescent="0.35">
      <c r="A43" s="1">
        <v>60</v>
      </c>
      <c r="B43" s="1">
        <v>1</v>
      </c>
      <c r="C43" s="1">
        <v>588</v>
      </c>
      <c r="D43" s="1">
        <v>1</v>
      </c>
      <c r="E43" s="1">
        <v>60</v>
      </c>
      <c r="F43" s="1">
        <v>0</v>
      </c>
      <c r="G43" s="1">
        <v>194000</v>
      </c>
      <c r="H43" s="1">
        <v>1.1000000000000001</v>
      </c>
      <c r="I43" s="1">
        <v>142</v>
      </c>
      <c r="J43" s="1">
        <v>0</v>
      </c>
      <c r="K43" s="1">
        <v>0</v>
      </c>
      <c r="L43" s="1">
        <v>33</v>
      </c>
      <c r="M43" s="1">
        <v>1</v>
      </c>
      <c r="P43" s="9">
        <v>-0.19256297022374969</v>
      </c>
      <c r="Q43" t="s">
        <v>8</v>
      </c>
    </row>
    <row r="44" spans="1:17" ht="15" thickBot="1" x14ac:dyDescent="0.35">
      <c r="A44" s="1">
        <v>50</v>
      </c>
      <c r="B44" s="1">
        <v>0</v>
      </c>
      <c r="C44" s="1">
        <v>582</v>
      </c>
      <c r="D44" s="1">
        <v>1</v>
      </c>
      <c r="E44" s="1">
        <v>38</v>
      </c>
      <c r="F44" s="1">
        <v>0</v>
      </c>
      <c r="G44" s="1">
        <v>310000</v>
      </c>
      <c r="H44" s="1">
        <v>1.9</v>
      </c>
      <c r="I44" s="1">
        <v>135</v>
      </c>
      <c r="J44" s="1">
        <v>1</v>
      </c>
      <c r="K44" s="1">
        <v>1</v>
      </c>
      <c r="L44" s="1">
        <v>35</v>
      </c>
      <c r="M44" s="1">
        <v>1</v>
      </c>
      <c r="P44" s="9">
        <v>5.9843560789809491E-3</v>
      </c>
      <c r="Q44" t="s">
        <v>9</v>
      </c>
    </row>
    <row r="45" spans="1:17" ht="15" thickBot="1" x14ac:dyDescent="0.35">
      <c r="A45" s="1">
        <v>51</v>
      </c>
      <c r="B45" s="1">
        <v>0</v>
      </c>
      <c r="C45" s="1">
        <v>1380</v>
      </c>
      <c r="D45" s="1">
        <v>0</v>
      </c>
      <c r="E45" s="1">
        <v>25</v>
      </c>
      <c r="F45" s="1">
        <v>1</v>
      </c>
      <c r="G45" s="1">
        <v>271000</v>
      </c>
      <c r="H45" s="1">
        <v>0.9</v>
      </c>
      <c r="I45" s="1">
        <v>130</v>
      </c>
      <c r="J45" s="1">
        <v>1</v>
      </c>
      <c r="K45" s="1">
        <v>0</v>
      </c>
      <c r="L45" s="1">
        <v>38</v>
      </c>
      <c r="M45" s="1">
        <v>1</v>
      </c>
      <c r="P45" s="9">
        <v>-1.8170909103571026E-2</v>
      </c>
      <c r="Q45" t="s">
        <v>10</v>
      </c>
    </row>
    <row r="46" spans="1:17" ht="15" thickBot="1" x14ac:dyDescent="0.35">
      <c r="A46" s="1">
        <v>60</v>
      </c>
      <c r="B46" s="1">
        <v>0</v>
      </c>
      <c r="C46" s="1">
        <v>582</v>
      </c>
      <c r="D46" s="1">
        <v>1</v>
      </c>
      <c r="E46" s="1">
        <v>38</v>
      </c>
      <c r="F46" s="1">
        <v>1</v>
      </c>
      <c r="G46" s="1">
        <v>451000</v>
      </c>
      <c r="H46" s="1">
        <v>0.6</v>
      </c>
      <c r="I46" s="1">
        <v>138</v>
      </c>
      <c r="J46" s="1">
        <v>1</v>
      </c>
      <c r="K46" s="1">
        <v>1</v>
      </c>
      <c r="L46" s="1">
        <v>40</v>
      </c>
      <c r="M46" s="1">
        <v>1</v>
      </c>
      <c r="P46" s="9">
        <v>-0.52683686813851127</v>
      </c>
      <c r="Q46" s="18" t="s">
        <v>11</v>
      </c>
    </row>
    <row r="47" spans="1:17" ht="15" thickBot="1" x14ac:dyDescent="0.35">
      <c r="A47" s="1">
        <v>80</v>
      </c>
      <c r="B47" s="1">
        <v>1</v>
      </c>
      <c r="C47" s="1">
        <v>553</v>
      </c>
      <c r="D47" s="1">
        <v>0</v>
      </c>
      <c r="E47" s="1">
        <v>20</v>
      </c>
      <c r="F47" s="1">
        <v>1</v>
      </c>
      <c r="G47" s="1">
        <v>140000</v>
      </c>
      <c r="H47" s="1">
        <v>4.4000000000000004</v>
      </c>
      <c r="I47" s="1">
        <v>133</v>
      </c>
      <c r="J47" s="1">
        <v>1</v>
      </c>
      <c r="K47" s="1">
        <v>0</v>
      </c>
      <c r="L47" s="1">
        <v>41</v>
      </c>
      <c r="M47" s="1">
        <v>1</v>
      </c>
      <c r="P47" s="9"/>
    </row>
    <row r="48" spans="1:17" x14ac:dyDescent="0.3">
      <c r="A48" s="1">
        <v>57</v>
      </c>
      <c r="B48" s="1">
        <v>1</v>
      </c>
      <c r="C48" s="1">
        <v>129</v>
      </c>
      <c r="D48" s="1">
        <v>0</v>
      </c>
      <c r="E48" s="1">
        <v>30</v>
      </c>
      <c r="F48" s="1">
        <v>0</v>
      </c>
      <c r="G48" s="1">
        <v>395000</v>
      </c>
      <c r="H48" s="1">
        <v>1</v>
      </c>
      <c r="I48" s="1">
        <v>140</v>
      </c>
      <c r="J48" s="1">
        <v>0</v>
      </c>
      <c r="K48" s="1">
        <v>0</v>
      </c>
      <c r="L48" s="1">
        <v>42</v>
      </c>
      <c r="M48" s="1">
        <v>1</v>
      </c>
    </row>
    <row r="49" spans="1:13" x14ac:dyDescent="0.3">
      <c r="A49" s="1">
        <v>68</v>
      </c>
      <c r="B49" s="1">
        <v>1</v>
      </c>
      <c r="C49" s="1">
        <v>577</v>
      </c>
      <c r="D49" s="1">
        <v>0</v>
      </c>
      <c r="E49" s="1">
        <v>25</v>
      </c>
      <c r="F49" s="1">
        <v>1</v>
      </c>
      <c r="G49" s="1">
        <v>166000</v>
      </c>
      <c r="H49" s="1">
        <v>1</v>
      </c>
      <c r="I49" s="1">
        <v>138</v>
      </c>
      <c r="J49" s="1">
        <v>1</v>
      </c>
      <c r="K49" s="1">
        <v>0</v>
      </c>
      <c r="L49" s="1">
        <v>43</v>
      </c>
      <c r="M49" s="1">
        <v>1</v>
      </c>
    </row>
    <row r="50" spans="1:13" x14ac:dyDescent="0.3">
      <c r="A50" s="1">
        <v>53</v>
      </c>
      <c r="B50" s="1">
        <v>1</v>
      </c>
      <c r="C50" s="1">
        <v>91</v>
      </c>
      <c r="D50" s="1">
        <v>0</v>
      </c>
      <c r="E50" s="1">
        <v>20</v>
      </c>
      <c r="F50" s="1">
        <v>1</v>
      </c>
      <c r="G50" s="1">
        <v>418000</v>
      </c>
      <c r="H50" s="1">
        <v>1.4</v>
      </c>
      <c r="I50" s="1">
        <v>139</v>
      </c>
      <c r="J50" s="1">
        <v>0</v>
      </c>
      <c r="K50" s="1">
        <v>0</v>
      </c>
      <c r="L50" s="1">
        <v>43</v>
      </c>
      <c r="M50" s="1">
        <v>1</v>
      </c>
    </row>
    <row r="51" spans="1:13" x14ac:dyDescent="0.3">
      <c r="A51" s="1">
        <v>60</v>
      </c>
      <c r="B51" s="1">
        <v>0</v>
      </c>
      <c r="C51" s="1">
        <v>3964</v>
      </c>
      <c r="D51" s="1">
        <v>1</v>
      </c>
      <c r="E51" s="1">
        <v>62</v>
      </c>
      <c r="F51" s="1">
        <v>0</v>
      </c>
      <c r="G51" s="1">
        <v>263358.03000000003</v>
      </c>
      <c r="H51" s="1">
        <v>6.8</v>
      </c>
      <c r="I51" s="1">
        <v>146</v>
      </c>
      <c r="J51" s="1">
        <v>0</v>
      </c>
      <c r="K51" s="1">
        <v>0</v>
      </c>
      <c r="L51" s="1">
        <v>43</v>
      </c>
      <c r="M51" s="1">
        <v>1</v>
      </c>
    </row>
    <row r="52" spans="1:13" x14ac:dyDescent="0.3">
      <c r="A52" s="1">
        <v>70</v>
      </c>
      <c r="B52" s="1">
        <v>1</v>
      </c>
      <c r="C52" s="1">
        <v>69</v>
      </c>
      <c r="D52" s="1">
        <v>1</v>
      </c>
      <c r="E52" s="1">
        <v>50</v>
      </c>
      <c r="F52" s="1">
        <v>1</v>
      </c>
      <c r="G52" s="1">
        <v>351000</v>
      </c>
      <c r="H52" s="1">
        <v>1</v>
      </c>
      <c r="I52" s="1">
        <v>134</v>
      </c>
      <c r="J52" s="1">
        <v>0</v>
      </c>
      <c r="K52" s="1">
        <v>0</v>
      </c>
      <c r="L52" s="1">
        <v>44</v>
      </c>
      <c r="M52" s="1">
        <v>1</v>
      </c>
    </row>
    <row r="53" spans="1:13" x14ac:dyDescent="0.3">
      <c r="A53" s="1">
        <v>60</v>
      </c>
      <c r="B53" s="1">
        <v>1</v>
      </c>
      <c r="C53" s="1">
        <v>260</v>
      </c>
      <c r="D53" s="1">
        <v>1</v>
      </c>
      <c r="E53" s="1">
        <v>38</v>
      </c>
      <c r="F53" s="1">
        <v>0</v>
      </c>
      <c r="G53" s="1">
        <v>255000</v>
      </c>
      <c r="H53" s="1">
        <v>2.2000000000000002</v>
      </c>
      <c r="I53" s="1">
        <v>132</v>
      </c>
      <c r="J53" s="1">
        <v>0</v>
      </c>
      <c r="K53" s="1">
        <v>1</v>
      </c>
      <c r="L53" s="1">
        <v>45</v>
      </c>
      <c r="M53" s="1">
        <v>1</v>
      </c>
    </row>
    <row r="54" spans="1:13" x14ac:dyDescent="0.3">
      <c r="A54" s="1">
        <v>95</v>
      </c>
      <c r="B54" s="1">
        <v>1</v>
      </c>
      <c r="C54" s="1">
        <v>371</v>
      </c>
      <c r="D54" s="1">
        <v>0</v>
      </c>
      <c r="E54" s="1">
        <v>30</v>
      </c>
      <c r="F54" s="1">
        <v>0</v>
      </c>
      <c r="G54" s="1">
        <v>461000</v>
      </c>
      <c r="H54" s="1">
        <v>2</v>
      </c>
      <c r="I54" s="1">
        <v>132</v>
      </c>
      <c r="J54" s="1">
        <v>1</v>
      </c>
      <c r="K54" s="1">
        <v>0</v>
      </c>
      <c r="L54" s="1">
        <v>50</v>
      </c>
      <c r="M54" s="1">
        <v>1</v>
      </c>
    </row>
    <row r="55" spans="1:13" x14ac:dyDescent="0.3">
      <c r="A55" s="1">
        <v>70</v>
      </c>
      <c r="B55" s="1">
        <v>1</v>
      </c>
      <c r="C55" s="1">
        <v>75</v>
      </c>
      <c r="D55" s="1">
        <v>0</v>
      </c>
      <c r="E55" s="1">
        <v>35</v>
      </c>
      <c r="F55" s="1">
        <v>0</v>
      </c>
      <c r="G55" s="1">
        <v>223000</v>
      </c>
      <c r="H55" s="1">
        <v>2.7</v>
      </c>
      <c r="I55" s="1">
        <v>138</v>
      </c>
      <c r="J55" s="1">
        <v>1</v>
      </c>
      <c r="K55" s="1">
        <v>1</v>
      </c>
      <c r="L55" s="1">
        <v>54</v>
      </c>
      <c r="M55" s="1">
        <v>0</v>
      </c>
    </row>
    <row r="56" spans="1:13" x14ac:dyDescent="0.3">
      <c r="A56" s="1">
        <v>60</v>
      </c>
      <c r="B56" s="1">
        <v>1</v>
      </c>
      <c r="C56" s="1">
        <v>607</v>
      </c>
      <c r="D56" s="1">
        <v>0</v>
      </c>
      <c r="E56" s="1">
        <v>40</v>
      </c>
      <c r="F56" s="1">
        <v>0</v>
      </c>
      <c r="G56" s="1">
        <v>216000</v>
      </c>
      <c r="H56" s="1">
        <v>0.6</v>
      </c>
      <c r="I56" s="1">
        <v>138</v>
      </c>
      <c r="J56" s="1">
        <v>1</v>
      </c>
      <c r="K56" s="1">
        <v>1</v>
      </c>
      <c r="L56" s="1">
        <v>54</v>
      </c>
      <c r="M56" s="1">
        <v>0</v>
      </c>
    </row>
    <row r="57" spans="1:13" x14ac:dyDescent="0.3">
      <c r="A57" s="1">
        <v>49</v>
      </c>
      <c r="B57" s="1">
        <v>0</v>
      </c>
      <c r="C57" s="1">
        <v>789</v>
      </c>
      <c r="D57" s="1">
        <v>0</v>
      </c>
      <c r="E57" s="1">
        <v>20</v>
      </c>
      <c r="F57" s="1">
        <v>1</v>
      </c>
      <c r="G57" s="1">
        <v>319000</v>
      </c>
      <c r="H57" s="1">
        <v>1.1000000000000001</v>
      </c>
      <c r="I57" s="1">
        <v>136</v>
      </c>
      <c r="J57" s="1">
        <v>1</v>
      </c>
      <c r="K57" s="1">
        <v>1</v>
      </c>
      <c r="L57" s="1">
        <v>55</v>
      </c>
      <c r="M57" s="1">
        <v>1</v>
      </c>
    </row>
    <row r="58" spans="1:13" x14ac:dyDescent="0.3">
      <c r="A58" s="1">
        <v>72</v>
      </c>
      <c r="B58" s="1">
        <v>0</v>
      </c>
      <c r="C58" s="1">
        <v>364</v>
      </c>
      <c r="D58" s="1">
        <v>1</v>
      </c>
      <c r="E58" s="1">
        <v>20</v>
      </c>
      <c r="F58" s="1">
        <v>1</v>
      </c>
      <c r="G58" s="1">
        <v>254000</v>
      </c>
      <c r="H58" s="1">
        <v>1.3</v>
      </c>
      <c r="I58" s="1">
        <v>136</v>
      </c>
      <c r="J58" s="1">
        <v>1</v>
      </c>
      <c r="K58" s="1">
        <v>1</v>
      </c>
      <c r="L58" s="1">
        <v>59</v>
      </c>
      <c r="M58" s="1">
        <v>1</v>
      </c>
    </row>
    <row r="59" spans="1:13" x14ac:dyDescent="0.3">
      <c r="A59" s="1">
        <v>45</v>
      </c>
      <c r="B59" s="1">
        <v>0</v>
      </c>
      <c r="C59" s="1">
        <v>7702</v>
      </c>
      <c r="D59" s="1">
        <v>1</v>
      </c>
      <c r="E59" s="1">
        <v>25</v>
      </c>
      <c r="F59" s="1">
        <v>1</v>
      </c>
      <c r="G59" s="1">
        <v>390000</v>
      </c>
      <c r="H59" s="1">
        <v>1</v>
      </c>
      <c r="I59" s="1">
        <v>139</v>
      </c>
      <c r="J59" s="1">
        <v>1</v>
      </c>
      <c r="K59" s="1">
        <v>0</v>
      </c>
      <c r="L59" s="1">
        <v>60</v>
      </c>
      <c r="M59" s="1">
        <v>1</v>
      </c>
    </row>
    <row r="60" spans="1:13" x14ac:dyDescent="0.3">
      <c r="A60" s="1">
        <v>50</v>
      </c>
      <c r="B60" s="1">
        <v>0</v>
      </c>
      <c r="C60" s="1">
        <v>318</v>
      </c>
      <c r="D60" s="1">
        <v>0</v>
      </c>
      <c r="E60" s="1">
        <v>40</v>
      </c>
      <c r="F60" s="1">
        <v>1</v>
      </c>
      <c r="G60" s="1">
        <v>216000</v>
      </c>
      <c r="H60" s="1">
        <v>2.2999999999999998</v>
      </c>
      <c r="I60" s="1">
        <v>131</v>
      </c>
      <c r="J60" s="1">
        <v>0</v>
      </c>
      <c r="K60" s="1">
        <v>0</v>
      </c>
      <c r="L60" s="1">
        <v>60</v>
      </c>
      <c r="M60" s="1">
        <v>1</v>
      </c>
    </row>
    <row r="61" spans="1:13" x14ac:dyDescent="0.3">
      <c r="A61" s="1">
        <v>55</v>
      </c>
      <c r="B61" s="1">
        <v>0</v>
      </c>
      <c r="C61" s="1">
        <v>109</v>
      </c>
      <c r="D61" s="1">
        <v>0</v>
      </c>
      <c r="E61" s="1">
        <v>35</v>
      </c>
      <c r="F61" s="1">
        <v>0</v>
      </c>
      <c r="G61" s="1">
        <v>254000</v>
      </c>
      <c r="H61" s="1">
        <v>1.1000000000000001</v>
      </c>
      <c r="I61" s="1">
        <v>139</v>
      </c>
      <c r="J61" s="1">
        <v>1</v>
      </c>
      <c r="K61" s="1">
        <v>1</v>
      </c>
      <c r="L61" s="1">
        <v>60</v>
      </c>
      <c r="M61" s="1">
        <v>0</v>
      </c>
    </row>
    <row r="62" spans="1:13" x14ac:dyDescent="0.3">
      <c r="A62" s="1">
        <v>45</v>
      </c>
      <c r="B62" s="1">
        <v>0</v>
      </c>
      <c r="C62" s="1">
        <v>582</v>
      </c>
      <c r="D62" s="1">
        <v>0</v>
      </c>
      <c r="E62" s="1">
        <v>35</v>
      </c>
      <c r="F62" s="1">
        <v>0</v>
      </c>
      <c r="G62" s="1">
        <v>385000</v>
      </c>
      <c r="H62" s="1">
        <v>1</v>
      </c>
      <c r="I62" s="1">
        <v>145</v>
      </c>
      <c r="J62" s="1">
        <v>1</v>
      </c>
      <c r="K62" s="1">
        <v>0</v>
      </c>
      <c r="L62" s="1">
        <v>61</v>
      </c>
      <c r="M62" s="1">
        <v>1</v>
      </c>
    </row>
    <row r="63" spans="1:13" x14ac:dyDescent="0.3">
      <c r="A63" s="1">
        <v>45</v>
      </c>
      <c r="B63" s="1">
        <v>0</v>
      </c>
      <c r="C63" s="1">
        <v>582</v>
      </c>
      <c r="D63" s="1">
        <v>0</v>
      </c>
      <c r="E63" s="1">
        <v>80</v>
      </c>
      <c r="F63" s="1">
        <v>0</v>
      </c>
      <c r="G63" s="1">
        <v>263358.03000000003</v>
      </c>
      <c r="H63" s="1">
        <v>1.18</v>
      </c>
      <c r="I63" s="1">
        <v>137</v>
      </c>
      <c r="J63" s="1">
        <v>0</v>
      </c>
      <c r="K63" s="1">
        <v>0</v>
      </c>
      <c r="L63" s="1">
        <v>63</v>
      </c>
      <c r="M63" s="1">
        <v>0</v>
      </c>
    </row>
    <row r="64" spans="1:13" x14ac:dyDescent="0.3">
      <c r="A64" s="1">
        <v>60</v>
      </c>
      <c r="B64" s="1">
        <v>0</v>
      </c>
      <c r="C64" s="1">
        <v>68</v>
      </c>
      <c r="D64" s="1">
        <v>0</v>
      </c>
      <c r="E64" s="1">
        <v>20</v>
      </c>
      <c r="F64" s="1">
        <v>0</v>
      </c>
      <c r="G64" s="1">
        <v>119000</v>
      </c>
      <c r="H64" s="1">
        <v>2.9</v>
      </c>
      <c r="I64" s="1">
        <v>127</v>
      </c>
      <c r="J64" s="1">
        <v>1</v>
      </c>
      <c r="K64" s="1">
        <v>1</v>
      </c>
      <c r="L64" s="1">
        <v>64</v>
      </c>
      <c r="M64" s="1">
        <v>1</v>
      </c>
    </row>
    <row r="65" spans="1:13" x14ac:dyDescent="0.3">
      <c r="A65" s="1">
        <v>42</v>
      </c>
      <c r="B65" s="1">
        <v>1</v>
      </c>
      <c r="C65" s="1">
        <v>250</v>
      </c>
      <c r="D65" s="1">
        <v>1</v>
      </c>
      <c r="E65" s="1">
        <v>15</v>
      </c>
      <c r="F65" s="1">
        <v>0</v>
      </c>
      <c r="G65" s="1">
        <v>213000</v>
      </c>
      <c r="H65" s="1">
        <v>1.3</v>
      </c>
      <c r="I65" s="1">
        <v>136</v>
      </c>
      <c r="J65" s="1">
        <v>0</v>
      </c>
      <c r="K65" s="1">
        <v>0</v>
      </c>
      <c r="L65" s="1">
        <v>65</v>
      </c>
      <c r="M65" s="1">
        <v>1</v>
      </c>
    </row>
    <row r="66" spans="1:13" x14ac:dyDescent="0.3">
      <c r="A66" s="1">
        <v>72</v>
      </c>
      <c r="B66" s="1">
        <v>1</v>
      </c>
      <c r="C66" s="1">
        <v>110</v>
      </c>
      <c r="D66" s="1">
        <v>0</v>
      </c>
      <c r="E66" s="1">
        <v>25</v>
      </c>
      <c r="F66" s="1">
        <v>0</v>
      </c>
      <c r="G66" s="1">
        <v>274000</v>
      </c>
      <c r="H66" s="1">
        <v>1</v>
      </c>
      <c r="I66" s="1">
        <v>140</v>
      </c>
      <c r="J66" s="1">
        <v>1</v>
      </c>
      <c r="K66" s="1">
        <v>1</v>
      </c>
      <c r="L66" s="1">
        <v>65</v>
      </c>
      <c r="M66" s="1">
        <v>1</v>
      </c>
    </row>
    <row r="67" spans="1:13" x14ac:dyDescent="0.3">
      <c r="A67" s="1">
        <v>70</v>
      </c>
      <c r="B67" s="1">
        <v>0</v>
      </c>
      <c r="C67" s="1">
        <v>161</v>
      </c>
      <c r="D67" s="1">
        <v>0</v>
      </c>
      <c r="E67" s="1">
        <v>25</v>
      </c>
      <c r="F67" s="1">
        <v>0</v>
      </c>
      <c r="G67" s="1">
        <v>244000</v>
      </c>
      <c r="H67" s="1">
        <v>1.2</v>
      </c>
      <c r="I67" s="1">
        <v>142</v>
      </c>
      <c r="J67" s="1">
        <v>0</v>
      </c>
      <c r="K67" s="1">
        <v>0</v>
      </c>
      <c r="L67" s="1">
        <v>66</v>
      </c>
      <c r="M67" s="1">
        <v>1</v>
      </c>
    </row>
    <row r="68" spans="1:13" x14ac:dyDescent="0.3">
      <c r="A68" s="1">
        <v>65</v>
      </c>
      <c r="B68" s="1">
        <v>0</v>
      </c>
      <c r="C68" s="1">
        <v>113</v>
      </c>
      <c r="D68" s="1">
        <v>1</v>
      </c>
      <c r="E68" s="1">
        <v>25</v>
      </c>
      <c r="F68" s="1">
        <v>0</v>
      </c>
      <c r="G68" s="1">
        <v>497000</v>
      </c>
      <c r="H68" s="1">
        <v>1.83</v>
      </c>
      <c r="I68" s="1">
        <v>135</v>
      </c>
      <c r="J68" s="1">
        <v>1</v>
      </c>
      <c r="K68" s="1">
        <v>0</v>
      </c>
      <c r="L68" s="1">
        <v>67</v>
      </c>
      <c r="M68" s="1">
        <v>1</v>
      </c>
    </row>
    <row r="69" spans="1:13" x14ac:dyDescent="0.3">
      <c r="A69" s="1">
        <v>41</v>
      </c>
      <c r="B69" s="1">
        <v>0</v>
      </c>
      <c r="C69" s="1">
        <v>148</v>
      </c>
      <c r="D69" s="1">
        <v>0</v>
      </c>
      <c r="E69" s="1">
        <v>40</v>
      </c>
      <c r="F69" s="1">
        <v>0</v>
      </c>
      <c r="G69" s="1">
        <v>374000</v>
      </c>
      <c r="H69" s="1">
        <v>0.8</v>
      </c>
      <c r="I69" s="1">
        <v>140</v>
      </c>
      <c r="J69" s="1">
        <v>1</v>
      </c>
      <c r="K69" s="1">
        <v>1</v>
      </c>
      <c r="L69" s="1">
        <v>68</v>
      </c>
      <c r="M69" s="1">
        <v>0</v>
      </c>
    </row>
    <row r="70" spans="1:13" x14ac:dyDescent="0.3">
      <c r="A70" s="1">
        <v>58</v>
      </c>
      <c r="B70" s="1">
        <v>0</v>
      </c>
      <c r="C70" s="1">
        <v>582</v>
      </c>
      <c r="D70" s="1">
        <v>1</v>
      </c>
      <c r="E70" s="1">
        <v>35</v>
      </c>
      <c r="F70" s="1">
        <v>0</v>
      </c>
      <c r="G70" s="1">
        <v>122000</v>
      </c>
      <c r="H70" s="1">
        <v>0.9</v>
      </c>
      <c r="I70" s="1">
        <v>139</v>
      </c>
      <c r="J70" s="1">
        <v>1</v>
      </c>
      <c r="K70" s="1">
        <v>1</v>
      </c>
      <c r="L70" s="1">
        <v>71</v>
      </c>
      <c r="M70" s="1">
        <v>0</v>
      </c>
    </row>
    <row r="71" spans="1:13" x14ac:dyDescent="0.3">
      <c r="A71" s="1">
        <v>85</v>
      </c>
      <c r="B71" s="1">
        <v>0</v>
      </c>
      <c r="C71" s="1">
        <v>5882</v>
      </c>
      <c r="D71" s="1">
        <v>0</v>
      </c>
      <c r="E71" s="1">
        <v>35</v>
      </c>
      <c r="F71" s="1">
        <v>0</v>
      </c>
      <c r="G71" s="1">
        <v>243000</v>
      </c>
      <c r="H71" s="1">
        <v>1</v>
      </c>
      <c r="I71" s="1">
        <v>132</v>
      </c>
      <c r="J71" s="1">
        <v>1</v>
      </c>
      <c r="K71" s="1">
        <v>1</v>
      </c>
      <c r="L71" s="1">
        <v>72</v>
      </c>
      <c r="M71" s="1">
        <v>1</v>
      </c>
    </row>
    <row r="72" spans="1:13" x14ac:dyDescent="0.3">
      <c r="A72" s="1">
        <v>65</v>
      </c>
      <c r="B72" s="1">
        <v>0</v>
      </c>
      <c r="C72" s="1">
        <v>224</v>
      </c>
      <c r="D72" s="1">
        <v>1</v>
      </c>
      <c r="E72" s="1">
        <v>50</v>
      </c>
      <c r="F72" s="1">
        <v>0</v>
      </c>
      <c r="G72" s="1">
        <v>149000</v>
      </c>
      <c r="H72" s="1">
        <v>1.3</v>
      </c>
      <c r="I72" s="1">
        <v>137</v>
      </c>
      <c r="J72" s="1">
        <v>1</v>
      </c>
      <c r="K72" s="1">
        <v>1</v>
      </c>
      <c r="L72" s="1">
        <v>72</v>
      </c>
      <c r="M72" s="1">
        <v>0</v>
      </c>
    </row>
    <row r="73" spans="1:13" x14ac:dyDescent="0.3">
      <c r="A73" s="1">
        <v>69</v>
      </c>
      <c r="B73" s="1">
        <v>0</v>
      </c>
      <c r="C73" s="1">
        <v>582</v>
      </c>
      <c r="D73" s="1">
        <v>0</v>
      </c>
      <c r="E73" s="1">
        <v>20</v>
      </c>
      <c r="F73" s="1">
        <v>0</v>
      </c>
      <c r="G73" s="1">
        <v>266000</v>
      </c>
      <c r="H73" s="1">
        <v>1.2</v>
      </c>
      <c r="I73" s="1">
        <v>134</v>
      </c>
      <c r="J73" s="1">
        <v>1</v>
      </c>
      <c r="K73" s="1">
        <v>1</v>
      </c>
      <c r="L73" s="1">
        <v>73</v>
      </c>
      <c r="M73" s="1">
        <v>1</v>
      </c>
    </row>
    <row r="74" spans="1:13" x14ac:dyDescent="0.3">
      <c r="A74" s="1">
        <v>60</v>
      </c>
      <c r="B74" s="1">
        <v>1</v>
      </c>
      <c r="C74" s="1">
        <v>47</v>
      </c>
      <c r="D74" s="1">
        <v>0</v>
      </c>
      <c r="E74" s="1">
        <v>20</v>
      </c>
      <c r="F74" s="1">
        <v>0</v>
      </c>
      <c r="G74" s="1">
        <v>204000</v>
      </c>
      <c r="H74" s="1">
        <v>0.7</v>
      </c>
      <c r="I74" s="1">
        <v>139</v>
      </c>
      <c r="J74" s="1">
        <v>1</v>
      </c>
      <c r="K74" s="1">
        <v>1</v>
      </c>
      <c r="L74" s="1">
        <v>73</v>
      </c>
      <c r="M74" s="1">
        <v>1</v>
      </c>
    </row>
    <row r="75" spans="1:13" x14ac:dyDescent="0.3">
      <c r="A75" s="1">
        <v>70</v>
      </c>
      <c r="B75" s="1">
        <v>0</v>
      </c>
      <c r="C75" s="1">
        <v>92</v>
      </c>
      <c r="D75" s="1">
        <v>0</v>
      </c>
      <c r="E75" s="1">
        <v>60</v>
      </c>
      <c r="F75" s="1">
        <v>1</v>
      </c>
      <c r="G75" s="1">
        <v>317000</v>
      </c>
      <c r="H75" s="1">
        <v>0.8</v>
      </c>
      <c r="I75" s="1">
        <v>140</v>
      </c>
      <c r="J75" s="1">
        <v>0</v>
      </c>
      <c r="K75" s="1">
        <v>1</v>
      </c>
      <c r="L75" s="1">
        <v>74</v>
      </c>
      <c r="M75" s="1">
        <v>0</v>
      </c>
    </row>
    <row r="76" spans="1:13" x14ac:dyDescent="0.3">
      <c r="A76" s="1">
        <v>42</v>
      </c>
      <c r="B76" s="1">
        <v>0</v>
      </c>
      <c r="C76" s="1">
        <v>102</v>
      </c>
      <c r="D76" s="1">
        <v>1</v>
      </c>
      <c r="E76" s="1">
        <v>40</v>
      </c>
      <c r="F76" s="1">
        <v>0</v>
      </c>
      <c r="G76" s="1">
        <v>237000</v>
      </c>
      <c r="H76" s="1">
        <v>1.2</v>
      </c>
      <c r="I76" s="1">
        <v>140</v>
      </c>
      <c r="J76" s="1">
        <v>1</v>
      </c>
      <c r="K76" s="1">
        <v>0</v>
      </c>
      <c r="L76" s="1">
        <v>74</v>
      </c>
      <c r="M76" s="1">
        <v>0</v>
      </c>
    </row>
    <row r="77" spans="1:13" x14ac:dyDescent="0.3">
      <c r="A77" s="1">
        <v>75</v>
      </c>
      <c r="B77" s="1">
        <v>1</v>
      </c>
      <c r="C77" s="1">
        <v>203</v>
      </c>
      <c r="D77" s="1">
        <v>1</v>
      </c>
      <c r="E77" s="1">
        <v>38</v>
      </c>
      <c r="F77" s="1">
        <v>1</v>
      </c>
      <c r="G77" s="1">
        <v>283000</v>
      </c>
      <c r="H77" s="1">
        <v>0.6</v>
      </c>
      <c r="I77" s="1">
        <v>131</v>
      </c>
      <c r="J77" s="1">
        <v>1</v>
      </c>
      <c r="K77" s="1">
        <v>1</v>
      </c>
      <c r="L77" s="1">
        <v>74</v>
      </c>
      <c r="M77" s="1">
        <v>0</v>
      </c>
    </row>
    <row r="78" spans="1:13" x14ac:dyDescent="0.3">
      <c r="A78" s="1">
        <v>55</v>
      </c>
      <c r="B78" s="1">
        <v>0</v>
      </c>
      <c r="C78" s="1">
        <v>336</v>
      </c>
      <c r="D78" s="1">
        <v>0</v>
      </c>
      <c r="E78" s="1">
        <v>45</v>
      </c>
      <c r="F78" s="1">
        <v>1</v>
      </c>
      <c r="G78" s="1">
        <v>324000</v>
      </c>
      <c r="H78" s="1">
        <v>0.9</v>
      </c>
      <c r="I78" s="1">
        <v>140</v>
      </c>
      <c r="J78" s="1">
        <v>0</v>
      </c>
      <c r="K78" s="1">
        <v>0</v>
      </c>
      <c r="L78" s="1">
        <v>74</v>
      </c>
      <c r="M78" s="1">
        <v>0</v>
      </c>
    </row>
    <row r="79" spans="1:13" x14ac:dyDescent="0.3">
      <c r="A79" s="1">
        <v>70</v>
      </c>
      <c r="B79" s="1">
        <v>0</v>
      </c>
      <c r="C79" s="1">
        <v>69</v>
      </c>
      <c r="D79" s="1">
        <v>0</v>
      </c>
      <c r="E79" s="1">
        <v>40</v>
      </c>
      <c r="F79" s="1">
        <v>0</v>
      </c>
      <c r="G79" s="1">
        <v>293000</v>
      </c>
      <c r="H79" s="1">
        <v>1.7</v>
      </c>
      <c r="I79" s="1">
        <v>136</v>
      </c>
      <c r="J79" s="1">
        <v>0</v>
      </c>
      <c r="K79" s="1">
        <v>0</v>
      </c>
      <c r="L79" s="1">
        <v>75</v>
      </c>
      <c r="M79" s="1">
        <v>0</v>
      </c>
    </row>
    <row r="80" spans="1:13" x14ac:dyDescent="0.3">
      <c r="A80" s="1">
        <v>67</v>
      </c>
      <c r="B80" s="1">
        <v>0</v>
      </c>
      <c r="C80" s="1">
        <v>582</v>
      </c>
      <c r="D80" s="1">
        <v>0</v>
      </c>
      <c r="E80" s="1">
        <v>50</v>
      </c>
      <c r="F80" s="1">
        <v>0</v>
      </c>
      <c r="G80" s="1">
        <v>263358.03000000003</v>
      </c>
      <c r="H80" s="1">
        <v>1.18</v>
      </c>
      <c r="I80" s="1">
        <v>137</v>
      </c>
      <c r="J80" s="1">
        <v>1</v>
      </c>
      <c r="K80" s="1">
        <v>1</v>
      </c>
      <c r="L80" s="1">
        <v>76</v>
      </c>
      <c r="M80" s="1">
        <v>0</v>
      </c>
    </row>
    <row r="81" spans="1:13" x14ac:dyDescent="0.3">
      <c r="A81" s="1">
        <v>60</v>
      </c>
      <c r="B81" s="1">
        <v>1</v>
      </c>
      <c r="C81" s="1">
        <v>76</v>
      </c>
      <c r="D81" s="1">
        <v>1</v>
      </c>
      <c r="E81" s="1">
        <v>25</v>
      </c>
      <c r="F81" s="1">
        <v>0</v>
      </c>
      <c r="G81" s="1">
        <v>196000</v>
      </c>
      <c r="H81" s="1">
        <v>2.5</v>
      </c>
      <c r="I81" s="1">
        <v>132</v>
      </c>
      <c r="J81" s="1">
        <v>0</v>
      </c>
      <c r="K81" s="1">
        <v>0</v>
      </c>
      <c r="L81" s="1">
        <v>77</v>
      </c>
      <c r="M81" s="1">
        <v>1</v>
      </c>
    </row>
    <row r="82" spans="1:13" x14ac:dyDescent="0.3">
      <c r="A82" s="1">
        <v>79</v>
      </c>
      <c r="B82" s="1">
        <v>1</v>
      </c>
      <c r="C82" s="1">
        <v>55</v>
      </c>
      <c r="D82" s="1">
        <v>0</v>
      </c>
      <c r="E82" s="1">
        <v>50</v>
      </c>
      <c r="F82" s="1">
        <v>1</v>
      </c>
      <c r="G82" s="1">
        <v>172000</v>
      </c>
      <c r="H82" s="1">
        <v>1.8</v>
      </c>
      <c r="I82" s="1">
        <v>133</v>
      </c>
      <c r="J82" s="1">
        <v>1</v>
      </c>
      <c r="K82" s="1">
        <v>0</v>
      </c>
      <c r="L82" s="1">
        <v>78</v>
      </c>
      <c r="M82" s="1">
        <v>0</v>
      </c>
    </row>
    <row r="83" spans="1:13" x14ac:dyDescent="0.3">
      <c r="A83" s="1">
        <v>59</v>
      </c>
      <c r="B83" s="1">
        <v>1</v>
      </c>
      <c r="C83" s="1">
        <v>280</v>
      </c>
      <c r="D83" s="1">
        <v>1</v>
      </c>
      <c r="E83" s="1">
        <v>25</v>
      </c>
      <c r="F83" s="1">
        <v>1</v>
      </c>
      <c r="G83" s="1">
        <v>302000</v>
      </c>
      <c r="H83" s="1">
        <v>1</v>
      </c>
      <c r="I83" s="1">
        <v>141</v>
      </c>
      <c r="J83" s="1">
        <v>0</v>
      </c>
      <c r="K83" s="1">
        <v>0</v>
      </c>
      <c r="L83" s="1">
        <v>78</v>
      </c>
      <c r="M83" s="1">
        <v>1</v>
      </c>
    </row>
    <row r="84" spans="1:13" x14ac:dyDescent="0.3">
      <c r="A84" s="1">
        <v>51</v>
      </c>
      <c r="B84" s="1">
        <v>0</v>
      </c>
      <c r="C84" s="1">
        <v>78</v>
      </c>
      <c r="D84" s="1">
        <v>0</v>
      </c>
      <c r="E84" s="1">
        <v>50</v>
      </c>
      <c r="F84" s="1">
        <v>0</v>
      </c>
      <c r="G84" s="1">
        <v>406000</v>
      </c>
      <c r="H84" s="1">
        <v>0.7</v>
      </c>
      <c r="I84" s="1">
        <v>140</v>
      </c>
      <c r="J84" s="1">
        <v>1</v>
      </c>
      <c r="K84" s="1">
        <v>0</v>
      </c>
      <c r="L84" s="1">
        <v>79</v>
      </c>
      <c r="M84" s="1">
        <v>0</v>
      </c>
    </row>
    <row r="85" spans="1:13" x14ac:dyDescent="0.3">
      <c r="A85" s="1">
        <v>55</v>
      </c>
      <c r="B85" s="1">
        <v>0</v>
      </c>
      <c r="C85" s="1">
        <v>47</v>
      </c>
      <c r="D85" s="1">
        <v>0</v>
      </c>
      <c r="E85" s="1">
        <v>35</v>
      </c>
      <c r="F85" s="1">
        <v>1</v>
      </c>
      <c r="G85" s="1">
        <v>173000</v>
      </c>
      <c r="H85" s="1">
        <v>1.1000000000000001</v>
      </c>
      <c r="I85" s="1">
        <v>137</v>
      </c>
      <c r="J85" s="1">
        <v>1</v>
      </c>
      <c r="K85" s="1">
        <v>0</v>
      </c>
      <c r="L85" s="1">
        <v>79</v>
      </c>
      <c r="M85" s="1">
        <v>0</v>
      </c>
    </row>
    <row r="86" spans="1:13" x14ac:dyDescent="0.3">
      <c r="A86" s="1">
        <v>65</v>
      </c>
      <c r="B86" s="1">
        <v>1</v>
      </c>
      <c r="C86" s="1">
        <v>68</v>
      </c>
      <c r="D86" s="1">
        <v>1</v>
      </c>
      <c r="E86" s="1">
        <v>60</v>
      </c>
      <c r="F86" s="1">
        <v>1</v>
      </c>
      <c r="G86" s="1">
        <v>304000</v>
      </c>
      <c r="H86" s="1">
        <v>0.8</v>
      </c>
      <c r="I86" s="1">
        <v>140</v>
      </c>
      <c r="J86" s="1">
        <v>1</v>
      </c>
      <c r="K86" s="1">
        <v>0</v>
      </c>
      <c r="L86" s="1">
        <v>79</v>
      </c>
      <c r="M86" s="1">
        <v>0</v>
      </c>
    </row>
    <row r="87" spans="1:13" x14ac:dyDescent="0.3">
      <c r="A87" s="1">
        <v>44</v>
      </c>
      <c r="B87" s="1">
        <v>0</v>
      </c>
      <c r="C87" s="1">
        <v>84</v>
      </c>
      <c r="D87" s="1">
        <v>1</v>
      </c>
      <c r="E87" s="1">
        <v>40</v>
      </c>
      <c r="F87" s="1">
        <v>1</v>
      </c>
      <c r="G87" s="1">
        <v>235000</v>
      </c>
      <c r="H87" s="1">
        <v>0.7</v>
      </c>
      <c r="I87" s="1">
        <v>139</v>
      </c>
      <c r="J87" s="1">
        <v>1</v>
      </c>
      <c r="K87" s="1">
        <v>0</v>
      </c>
      <c r="L87" s="1">
        <v>79</v>
      </c>
      <c r="M87" s="1">
        <v>0</v>
      </c>
    </row>
    <row r="88" spans="1:13" x14ac:dyDescent="0.3">
      <c r="A88" s="1">
        <v>57</v>
      </c>
      <c r="B88" s="1">
        <v>1</v>
      </c>
      <c r="C88" s="1">
        <v>115</v>
      </c>
      <c r="D88" s="1">
        <v>0</v>
      </c>
      <c r="E88" s="1">
        <v>25</v>
      </c>
      <c r="F88" s="1">
        <v>1</v>
      </c>
      <c r="G88" s="1">
        <v>181000</v>
      </c>
      <c r="H88" s="1">
        <v>1.1000000000000001</v>
      </c>
      <c r="I88" s="1">
        <v>144</v>
      </c>
      <c r="J88" s="1">
        <v>1</v>
      </c>
      <c r="K88" s="1">
        <v>0</v>
      </c>
      <c r="L88" s="1">
        <v>79</v>
      </c>
      <c r="M88" s="1">
        <v>0</v>
      </c>
    </row>
    <row r="89" spans="1:13" x14ac:dyDescent="0.3">
      <c r="A89" s="1">
        <v>70</v>
      </c>
      <c r="B89" s="1">
        <v>0</v>
      </c>
      <c r="C89" s="1">
        <v>66</v>
      </c>
      <c r="D89" s="1">
        <v>1</v>
      </c>
      <c r="E89" s="1">
        <v>45</v>
      </c>
      <c r="F89" s="1">
        <v>0</v>
      </c>
      <c r="G89" s="1">
        <v>249000</v>
      </c>
      <c r="H89" s="1">
        <v>0.8</v>
      </c>
      <c r="I89" s="1">
        <v>136</v>
      </c>
      <c r="J89" s="1">
        <v>1</v>
      </c>
      <c r="K89" s="1">
        <v>1</v>
      </c>
      <c r="L89" s="1">
        <v>80</v>
      </c>
      <c r="M89" s="1">
        <v>0</v>
      </c>
    </row>
    <row r="90" spans="1:13" x14ac:dyDescent="0.3">
      <c r="A90" s="1">
        <v>60</v>
      </c>
      <c r="B90" s="1">
        <v>0</v>
      </c>
      <c r="C90" s="1">
        <v>897</v>
      </c>
      <c r="D90" s="1">
        <v>1</v>
      </c>
      <c r="E90" s="1">
        <v>45</v>
      </c>
      <c r="F90" s="1">
        <v>0</v>
      </c>
      <c r="G90" s="1">
        <v>297000</v>
      </c>
      <c r="H90" s="1">
        <v>1</v>
      </c>
      <c r="I90" s="1">
        <v>133</v>
      </c>
      <c r="J90" s="1">
        <v>1</v>
      </c>
      <c r="K90" s="1">
        <v>0</v>
      </c>
      <c r="L90" s="1">
        <v>80</v>
      </c>
      <c r="M90" s="1">
        <v>0</v>
      </c>
    </row>
    <row r="91" spans="1:13" x14ac:dyDescent="0.3">
      <c r="A91" s="1">
        <v>42</v>
      </c>
      <c r="B91" s="1">
        <v>0</v>
      </c>
      <c r="C91" s="1">
        <v>582</v>
      </c>
      <c r="D91" s="1">
        <v>0</v>
      </c>
      <c r="E91" s="1">
        <v>60</v>
      </c>
      <c r="F91" s="1">
        <v>0</v>
      </c>
      <c r="G91" s="1">
        <v>263358.03000000003</v>
      </c>
      <c r="H91" s="1">
        <v>1.18</v>
      </c>
      <c r="I91" s="1">
        <v>137</v>
      </c>
      <c r="J91" s="1">
        <v>0</v>
      </c>
      <c r="K91" s="1">
        <v>0</v>
      </c>
      <c r="L91" s="1">
        <v>82</v>
      </c>
      <c r="M91" s="1">
        <v>0</v>
      </c>
    </row>
    <row r="92" spans="1:13" x14ac:dyDescent="0.3">
      <c r="A92" s="1">
        <v>60</v>
      </c>
      <c r="B92" s="1">
        <v>1</v>
      </c>
      <c r="C92" s="1">
        <v>154</v>
      </c>
      <c r="D92" s="1">
        <v>0</v>
      </c>
      <c r="E92" s="1">
        <v>25</v>
      </c>
      <c r="F92" s="1">
        <v>0</v>
      </c>
      <c r="G92" s="1">
        <v>210000</v>
      </c>
      <c r="H92" s="1">
        <v>1.7</v>
      </c>
      <c r="I92" s="1">
        <v>135</v>
      </c>
      <c r="J92" s="1">
        <v>1</v>
      </c>
      <c r="K92" s="1">
        <v>0</v>
      </c>
      <c r="L92" s="1">
        <v>82</v>
      </c>
      <c r="M92" s="1">
        <v>1</v>
      </c>
    </row>
    <row r="93" spans="1:13" x14ac:dyDescent="0.3">
      <c r="A93" s="1">
        <v>58</v>
      </c>
      <c r="B93" s="1">
        <v>0</v>
      </c>
      <c r="C93" s="1">
        <v>144</v>
      </c>
      <c r="D93" s="1">
        <v>1</v>
      </c>
      <c r="E93" s="1">
        <v>38</v>
      </c>
      <c r="F93" s="1">
        <v>1</v>
      </c>
      <c r="G93" s="1">
        <v>327000</v>
      </c>
      <c r="H93" s="1">
        <v>0.7</v>
      </c>
      <c r="I93" s="1">
        <v>142</v>
      </c>
      <c r="J93" s="1">
        <v>0</v>
      </c>
      <c r="K93" s="1">
        <v>0</v>
      </c>
      <c r="L93" s="1">
        <v>83</v>
      </c>
      <c r="M93" s="1">
        <v>0</v>
      </c>
    </row>
    <row r="94" spans="1:13" x14ac:dyDescent="0.3">
      <c r="A94" s="1">
        <v>58</v>
      </c>
      <c r="B94" s="1">
        <v>1</v>
      </c>
      <c r="C94" s="1">
        <v>133</v>
      </c>
      <c r="D94" s="1">
        <v>0</v>
      </c>
      <c r="E94" s="1">
        <v>60</v>
      </c>
      <c r="F94" s="1">
        <v>1</v>
      </c>
      <c r="G94" s="1">
        <v>219000</v>
      </c>
      <c r="H94" s="1">
        <v>1</v>
      </c>
      <c r="I94" s="1">
        <v>141</v>
      </c>
      <c r="J94" s="1">
        <v>1</v>
      </c>
      <c r="K94" s="1">
        <v>0</v>
      </c>
      <c r="L94" s="1">
        <v>83</v>
      </c>
      <c r="M94" s="1">
        <v>0</v>
      </c>
    </row>
    <row r="95" spans="1:13" x14ac:dyDescent="0.3">
      <c r="A95" s="1">
        <v>63</v>
      </c>
      <c r="B95" s="1">
        <v>1</v>
      </c>
      <c r="C95" s="1">
        <v>514</v>
      </c>
      <c r="D95" s="1">
        <v>1</v>
      </c>
      <c r="E95" s="1">
        <v>25</v>
      </c>
      <c r="F95" s="1">
        <v>1</v>
      </c>
      <c r="G95" s="1">
        <v>254000</v>
      </c>
      <c r="H95" s="1">
        <v>1.3</v>
      </c>
      <c r="I95" s="1">
        <v>134</v>
      </c>
      <c r="J95" s="1">
        <v>1</v>
      </c>
      <c r="K95" s="1">
        <v>0</v>
      </c>
      <c r="L95" s="1">
        <v>83</v>
      </c>
      <c r="M95" s="1">
        <v>0</v>
      </c>
    </row>
    <row r="96" spans="1:13" x14ac:dyDescent="0.3">
      <c r="A96" s="1">
        <v>70</v>
      </c>
      <c r="B96" s="1">
        <v>1</v>
      </c>
      <c r="C96" s="1">
        <v>59</v>
      </c>
      <c r="D96" s="1">
        <v>0</v>
      </c>
      <c r="E96" s="1">
        <v>60</v>
      </c>
      <c r="F96" s="1">
        <v>0</v>
      </c>
      <c r="G96" s="1">
        <v>255000</v>
      </c>
      <c r="H96" s="1">
        <v>1.1000000000000001</v>
      </c>
      <c r="I96" s="1">
        <v>136</v>
      </c>
      <c r="J96" s="1">
        <v>0</v>
      </c>
      <c r="K96" s="1">
        <v>0</v>
      </c>
      <c r="L96" s="1">
        <v>85</v>
      </c>
      <c r="M96" s="1">
        <v>0</v>
      </c>
    </row>
    <row r="97" spans="1:13" x14ac:dyDescent="0.3">
      <c r="A97" s="1">
        <v>60</v>
      </c>
      <c r="B97" s="1">
        <v>1</v>
      </c>
      <c r="C97" s="1">
        <v>156</v>
      </c>
      <c r="D97" s="1">
        <v>1</v>
      </c>
      <c r="E97" s="1">
        <v>25</v>
      </c>
      <c r="F97" s="1">
        <v>1</v>
      </c>
      <c r="G97" s="1">
        <v>318000</v>
      </c>
      <c r="H97" s="1">
        <v>1.2</v>
      </c>
      <c r="I97" s="1">
        <v>137</v>
      </c>
      <c r="J97" s="1">
        <v>0</v>
      </c>
      <c r="K97" s="1">
        <v>0</v>
      </c>
      <c r="L97" s="1">
        <v>85</v>
      </c>
      <c r="M97" s="1">
        <v>0</v>
      </c>
    </row>
    <row r="98" spans="1:13" x14ac:dyDescent="0.3">
      <c r="A98" s="1">
        <v>63</v>
      </c>
      <c r="B98" s="1">
        <v>1</v>
      </c>
      <c r="C98" s="1">
        <v>61</v>
      </c>
      <c r="D98" s="1">
        <v>1</v>
      </c>
      <c r="E98" s="1">
        <v>40</v>
      </c>
      <c r="F98" s="1">
        <v>0</v>
      </c>
      <c r="G98" s="1">
        <v>221000</v>
      </c>
      <c r="H98" s="1">
        <v>1.1000000000000001</v>
      </c>
      <c r="I98" s="1">
        <v>140</v>
      </c>
      <c r="J98" s="1">
        <v>0</v>
      </c>
      <c r="K98" s="1">
        <v>0</v>
      </c>
      <c r="L98" s="1">
        <v>86</v>
      </c>
      <c r="M98" s="1">
        <v>0</v>
      </c>
    </row>
    <row r="99" spans="1:13" x14ac:dyDescent="0.3">
      <c r="A99" s="1">
        <v>65</v>
      </c>
      <c r="B99" s="1">
        <v>1</v>
      </c>
      <c r="C99" s="1">
        <v>305</v>
      </c>
      <c r="D99" s="1">
        <v>0</v>
      </c>
      <c r="E99" s="1">
        <v>25</v>
      </c>
      <c r="F99" s="1">
        <v>0</v>
      </c>
      <c r="G99" s="1">
        <v>298000</v>
      </c>
      <c r="H99" s="1">
        <v>1.1000000000000001</v>
      </c>
      <c r="I99" s="1">
        <v>141</v>
      </c>
      <c r="J99" s="1">
        <v>1</v>
      </c>
      <c r="K99" s="1">
        <v>0</v>
      </c>
      <c r="L99" s="1">
        <v>87</v>
      </c>
      <c r="M99" s="1">
        <v>0</v>
      </c>
    </row>
    <row r="100" spans="1:13" x14ac:dyDescent="0.3">
      <c r="A100" s="1">
        <v>75</v>
      </c>
      <c r="B100" s="1">
        <v>0</v>
      </c>
      <c r="C100" s="1">
        <v>582</v>
      </c>
      <c r="D100" s="1">
        <v>0</v>
      </c>
      <c r="E100" s="1">
        <v>45</v>
      </c>
      <c r="F100" s="1">
        <v>1</v>
      </c>
      <c r="G100" s="1">
        <v>263358.03000000003</v>
      </c>
      <c r="H100" s="1">
        <v>1.18</v>
      </c>
      <c r="I100" s="1">
        <v>137</v>
      </c>
      <c r="J100" s="1">
        <v>1</v>
      </c>
      <c r="K100" s="1">
        <v>0</v>
      </c>
      <c r="L100" s="1">
        <v>87</v>
      </c>
      <c r="M100" s="1">
        <v>0</v>
      </c>
    </row>
    <row r="101" spans="1:13" x14ac:dyDescent="0.3">
      <c r="A101" s="1">
        <v>80</v>
      </c>
      <c r="B101" s="1">
        <v>0</v>
      </c>
      <c r="C101" s="1">
        <v>898</v>
      </c>
      <c r="D101" s="1">
        <v>0</v>
      </c>
      <c r="E101" s="1">
        <v>25</v>
      </c>
      <c r="F101" s="1">
        <v>0</v>
      </c>
      <c r="G101" s="1">
        <v>149000</v>
      </c>
      <c r="H101" s="1">
        <v>1.1000000000000001</v>
      </c>
      <c r="I101" s="1">
        <v>144</v>
      </c>
      <c r="J101" s="1">
        <v>1</v>
      </c>
      <c r="K101" s="1">
        <v>1</v>
      </c>
      <c r="L101" s="1">
        <v>87</v>
      </c>
      <c r="M101" s="1">
        <v>0</v>
      </c>
    </row>
    <row r="102" spans="1:13" x14ac:dyDescent="0.3">
      <c r="A102" s="1">
        <v>42</v>
      </c>
      <c r="B102" s="1">
        <v>0</v>
      </c>
      <c r="C102" s="1">
        <v>5209</v>
      </c>
      <c r="D102" s="1">
        <v>0</v>
      </c>
      <c r="E102" s="1">
        <v>30</v>
      </c>
      <c r="F102" s="1">
        <v>0</v>
      </c>
      <c r="G102" s="1">
        <v>226000</v>
      </c>
      <c r="H102" s="1">
        <v>1</v>
      </c>
      <c r="I102" s="1">
        <v>140</v>
      </c>
      <c r="J102" s="1">
        <v>1</v>
      </c>
      <c r="K102" s="1">
        <v>1</v>
      </c>
      <c r="L102" s="1">
        <v>87</v>
      </c>
      <c r="M102" s="1">
        <v>0</v>
      </c>
    </row>
    <row r="103" spans="1:13" x14ac:dyDescent="0.3">
      <c r="A103" s="1">
        <v>60</v>
      </c>
      <c r="B103" s="1">
        <v>0</v>
      </c>
      <c r="C103" s="1">
        <v>53</v>
      </c>
      <c r="D103" s="1">
        <v>0</v>
      </c>
      <c r="E103" s="1">
        <v>50</v>
      </c>
      <c r="F103" s="1">
        <v>1</v>
      </c>
      <c r="G103" s="1">
        <v>286000</v>
      </c>
      <c r="H103" s="1">
        <v>2.2999999999999998</v>
      </c>
      <c r="I103" s="1">
        <v>143</v>
      </c>
      <c r="J103" s="1">
        <v>0</v>
      </c>
      <c r="K103" s="1">
        <v>0</v>
      </c>
      <c r="L103" s="1">
        <v>87</v>
      </c>
      <c r="M103" s="1">
        <v>0</v>
      </c>
    </row>
    <row r="104" spans="1:13" x14ac:dyDescent="0.3">
      <c r="A104" s="1">
        <v>72</v>
      </c>
      <c r="B104" s="1">
        <v>1</v>
      </c>
      <c r="C104" s="1">
        <v>328</v>
      </c>
      <c r="D104" s="1">
        <v>0</v>
      </c>
      <c r="E104" s="1">
        <v>30</v>
      </c>
      <c r="F104" s="1">
        <v>1</v>
      </c>
      <c r="G104" s="1">
        <v>621000</v>
      </c>
      <c r="H104" s="1">
        <v>1.7</v>
      </c>
      <c r="I104" s="1">
        <v>138</v>
      </c>
      <c r="J104" s="1">
        <v>0</v>
      </c>
      <c r="K104" s="1">
        <v>1</v>
      </c>
      <c r="L104" s="1">
        <v>88</v>
      </c>
      <c r="M104" s="1">
        <v>1</v>
      </c>
    </row>
    <row r="105" spans="1:13" x14ac:dyDescent="0.3">
      <c r="A105" s="1">
        <v>55</v>
      </c>
      <c r="B105" s="1">
        <v>0</v>
      </c>
      <c r="C105" s="1">
        <v>748</v>
      </c>
      <c r="D105" s="1">
        <v>0</v>
      </c>
      <c r="E105" s="1">
        <v>45</v>
      </c>
      <c r="F105" s="1">
        <v>0</v>
      </c>
      <c r="G105" s="1">
        <v>263000</v>
      </c>
      <c r="H105" s="1">
        <v>1.3</v>
      </c>
      <c r="I105" s="1">
        <v>137</v>
      </c>
      <c r="J105" s="1">
        <v>1</v>
      </c>
      <c r="K105" s="1">
        <v>0</v>
      </c>
      <c r="L105" s="1">
        <v>88</v>
      </c>
      <c r="M105" s="1">
        <v>0</v>
      </c>
    </row>
    <row r="106" spans="1:13" x14ac:dyDescent="0.3">
      <c r="A106" s="1">
        <v>45</v>
      </c>
      <c r="B106" s="1">
        <v>1</v>
      </c>
      <c r="C106" s="1">
        <v>1876</v>
      </c>
      <c r="D106" s="1">
        <v>1</v>
      </c>
      <c r="E106" s="1">
        <v>35</v>
      </c>
      <c r="F106" s="1">
        <v>0</v>
      </c>
      <c r="G106" s="1">
        <v>226000</v>
      </c>
      <c r="H106" s="1">
        <v>0.9</v>
      </c>
      <c r="I106" s="1">
        <v>138</v>
      </c>
      <c r="J106" s="1">
        <v>1</v>
      </c>
      <c r="K106" s="1">
        <v>0</v>
      </c>
      <c r="L106" s="1">
        <v>88</v>
      </c>
      <c r="M106" s="1">
        <v>0</v>
      </c>
    </row>
    <row r="107" spans="1:13" x14ac:dyDescent="0.3">
      <c r="A107" s="1">
        <v>63</v>
      </c>
      <c r="B107" s="1">
        <v>0</v>
      </c>
      <c r="C107" s="1">
        <v>936</v>
      </c>
      <c r="D107" s="1">
        <v>0</v>
      </c>
      <c r="E107" s="1">
        <v>38</v>
      </c>
      <c r="F107" s="1">
        <v>0</v>
      </c>
      <c r="G107" s="1">
        <v>304000</v>
      </c>
      <c r="H107" s="1">
        <v>1.1000000000000001</v>
      </c>
      <c r="I107" s="1">
        <v>133</v>
      </c>
      <c r="J107" s="1">
        <v>1</v>
      </c>
      <c r="K107" s="1">
        <v>1</v>
      </c>
      <c r="L107" s="1">
        <v>88</v>
      </c>
      <c r="M107" s="1">
        <v>0</v>
      </c>
    </row>
    <row r="108" spans="1:13" x14ac:dyDescent="0.3">
      <c r="A108" s="1">
        <v>45</v>
      </c>
      <c r="B108" s="1">
        <v>0</v>
      </c>
      <c r="C108" s="1">
        <v>292</v>
      </c>
      <c r="D108" s="1">
        <v>1</v>
      </c>
      <c r="E108" s="1">
        <v>35</v>
      </c>
      <c r="F108" s="1">
        <v>0</v>
      </c>
      <c r="G108" s="1">
        <v>850000</v>
      </c>
      <c r="H108" s="1">
        <v>1.3</v>
      </c>
      <c r="I108" s="1">
        <v>142</v>
      </c>
      <c r="J108" s="1">
        <v>1</v>
      </c>
      <c r="K108" s="1">
        <v>1</v>
      </c>
      <c r="L108" s="1">
        <v>88</v>
      </c>
      <c r="M108" s="1">
        <v>0</v>
      </c>
    </row>
    <row r="109" spans="1:13" x14ac:dyDescent="0.3">
      <c r="A109" s="1">
        <v>85</v>
      </c>
      <c r="B109" s="1">
        <v>0</v>
      </c>
      <c r="C109" s="1">
        <v>129</v>
      </c>
      <c r="D109" s="1">
        <v>0</v>
      </c>
      <c r="E109" s="1">
        <v>60</v>
      </c>
      <c r="F109" s="1">
        <v>0</v>
      </c>
      <c r="G109" s="1">
        <v>306000</v>
      </c>
      <c r="H109" s="1">
        <v>1.2</v>
      </c>
      <c r="I109" s="1">
        <v>132</v>
      </c>
      <c r="J109" s="1">
        <v>1</v>
      </c>
      <c r="K109" s="1">
        <v>1</v>
      </c>
      <c r="L109" s="1">
        <v>90</v>
      </c>
      <c r="M109" s="1">
        <v>1</v>
      </c>
    </row>
    <row r="110" spans="1:13" x14ac:dyDescent="0.3">
      <c r="A110" s="1">
        <v>55</v>
      </c>
      <c r="B110" s="1">
        <v>0</v>
      </c>
      <c r="C110" s="1">
        <v>60</v>
      </c>
      <c r="D110" s="1">
        <v>0</v>
      </c>
      <c r="E110" s="1">
        <v>35</v>
      </c>
      <c r="F110" s="1">
        <v>0</v>
      </c>
      <c r="G110" s="1">
        <v>228000</v>
      </c>
      <c r="H110" s="1">
        <v>1.2</v>
      </c>
      <c r="I110" s="1">
        <v>135</v>
      </c>
      <c r="J110" s="1">
        <v>1</v>
      </c>
      <c r="K110" s="1">
        <v>1</v>
      </c>
      <c r="L110" s="1">
        <v>90</v>
      </c>
      <c r="M110" s="1">
        <v>0</v>
      </c>
    </row>
    <row r="111" spans="1:13" x14ac:dyDescent="0.3">
      <c r="A111" s="1">
        <v>50</v>
      </c>
      <c r="B111" s="1">
        <v>0</v>
      </c>
      <c r="C111" s="1">
        <v>369</v>
      </c>
      <c r="D111" s="1">
        <v>1</v>
      </c>
      <c r="E111" s="1">
        <v>25</v>
      </c>
      <c r="F111" s="1">
        <v>0</v>
      </c>
      <c r="G111" s="1">
        <v>252000</v>
      </c>
      <c r="H111" s="1">
        <v>1.6</v>
      </c>
      <c r="I111" s="1">
        <v>136</v>
      </c>
      <c r="J111" s="1">
        <v>1</v>
      </c>
      <c r="K111" s="1">
        <v>0</v>
      </c>
      <c r="L111" s="1">
        <v>90</v>
      </c>
      <c r="M111" s="1">
        <v>0</v>
      </c>
    </row>
    <row r="112" spans="1:13" x14ac:dyDescent="0.3">
      <c r="A112" s="1">
        <v>70</v>
      </c>
      <c r="B112" s="1">
        <v>1</v>
      </c>
      <c r="C112" s="1">
        <v>143</v>
      </c>
      <c r="D112" s="1">
        <v>0</v>
      </c>
      <c r="E112" s="1">
        <v>60</v>
      </c>
      <c r="F112" s="1">
        <v>0</v>
      </c>
      <c r="G112" s="1">
        <v>351000</v>
      </c>
      <c r="H112" s="1">
        <v>1.3</v>
      </c>
      <c r="I112" s="1">
        <v>137</v>
      </c>
      <c r="J112" s="1">
        <v>0</v>
      </c>
      <c r="K112" s="1">
        <v>0</v>
      </c>
      <c r="L112" s="1">
        <v>90</v>
      </c>
      <c r="M112" s="1">
        <v>1</v>
      </c>
    </row>
    <row r="113" spans="1:13" x14ac:dyDescent="0.3">
      <c r="A113" s="1">
        <v>60</v>
      </c>
      <c r="B113" s="1">
        <v>1</v>
      </c>
      <c r="C113" s="1">
        <v>754</v>
      </c>
      <c r="D113" s="1">
        <v>1</v>
      </c>
      <c r="E113" s="1">
        <v>40</v>
      </c>
      <c r="F113" s="1">
        <v>1</v>
      </c>
      <c r="G113" s="1">
        <v>328000</v>
      </c>
      <c r="H113" s="1">
        <v>1.2</v>
      </c>
      <c r="I113" s="1">
        <v>126</v>
      </c>
      <c r="J113" s="1">
        <v>1</v>
      </c>
      <c r="K113" s="1">
        <v>0</v>
      </c>
      <c r="L113" s="1">
        <v>91</v>
      </c>
      <c r="M113" s="1">
        <v>0</v>
      </c>
    </row>
    <row r="114" spans="1:13" x14ac:dyDescent="0.3">
      <c r="A114" s="1">
        <v>58</v>
      </c>
      <c r="B114" s="1">
        <v>1</v>
      </c>
      <c r="C114" s="1">
        <v>400</v>
      </c>
      <c r="D114" s="1">
        <v>0</v>
      </c>
      <c r="E114" s="1">
        <v>40</v>
      </c>
      <c r="F114" s="1">
        <v>0</v>
      </c>
      <c r="G114" s="1">
        <v>164000</v>
      </c>
      <c r="H114" s="1">
        <v>1</v>
      </c>
      <c r="I114" s="1">
        <v>139</v>
      </c>
      <c r="J114" s="1">
        <v>0</v>
      </c>
      <c r="K114" s="1">
        <v>0</v>
      </c>
      <c r="L114" s="1">
        <v>91</v>
      </c>
      <c r="M114" s="1">
        <v>0</v>
      </c>
    </row>
    <row r="115" spans="1:13" x14ac:dyDescent="0.3">
      <c r="A115" s="1">
        <v>60</v>
      </c>
      <c r="B115" s="1">
        <v>1</v>
      </c>
      <c r="C115" s="1">
        <v>96</v>
      </c>
      <c r="D115" s="1">
        <v>1</v>
      </c>
      <c r="E115" s="1">
        <v>60</v>
      </c>
      <c r="F115" s="1">
        <v>1</v>
      </c>
      <c r="G115" s="1">
        <v>271000</v>
      </c>
      <c r="H115" s="1">
        <v>0.7</v>
      </c>
      <c r="I115" s="1">
        <v>136</v>
      </c>
      <c r="J115" s="1">
        <v>0</v>
      </c>
      <c r="K115" s="1">
        <v>0</v>
      </c>
      <c r="L115" s="1">
        <v>94</v>
      </c>
      <c r="M115" s="1">
        <v>0</v>
      </c>
    </row>
    <row r="116" spans="1:13" x14ac:dyDescent="0.3">
      <c r="A116" s="1">
        <v>85</v>
      </c>
      <c r="B116" s="1">
        <v>1</v>
      </c>
      <c r="C116" s="1">
        <v>102</v>
      </c>
      <c r="D116" s="1">
        <v>0</v>
      </c>
      <c r="E116" s="1">
        <v>60</v>
      </c>
      <c r="F116" s="1">
        <v>0</v>
      </c>
      <c r="G116" s="1">
        <v>507000</v>
      </c>
      <c r="H116" s="1">
        <v>3.2</v>
      </c>
      <c r="I116" s="1">
        <v>138</v>
      </c>
      <c r="J116" s="1">
        <v>0</v>
      </c>
      <c r="K116" s="1">
        <v>0</v>
      </c>
      <c r="L116" s="1">
        <v>94</v>
      </c>
      <c r="M116" s="1">
        <v>0</v>
      </c>
    </row>
    <row r="117" spans="1:13" x14ac:dyDescent="0.3">
      <c r="A117" s="1">
        <v>65</v>
      </c>
      <c r="B117" s="1">
        <v>1</v>
      </c>
      <c r="C117" s="1">
        <v>113</v>
      </c>
      <c r="D117" s="1">
        <v>1</v>
      </c>
      <c r="E117" s="1">
        <v>60</v>
      </c>
      <c r="F117" s="1">
        <v>1</v>
      </c>
      <c r="G117" s="1">
        <v>203000</v>
      </c>
      <c r="H117" s="1">
        <v>0.9</v>
      </c>
      <c r="I117" s="1">
        <v>140</v>
      </c>
      <c r="J117" s="1">
        <v>0</v>
      </c>
      <c r="K117" s="1">
        <v>0</v>
      </c>
      <c r="L117" s="1">
        <v>94</v>
      </c>
      <c r="M117" s="1">
        <v>0</v>
      </c>
    </row>
    <row r="118" spans="1:13" x14ac:dyDescent="0.3">
      <c r="A118" s="1">
        <v>86</v>
      </c>
      <c r="B118" s="1">
        <v>0</v>
      </c>
      <c r="C118" s="1">
        <v>582</v>
      </c>
      <c r="D118" s="1">
        <v>0</v>
      </c>
      <c r="E118" s="1">
        <v>38</v>
      </c>
      <c r="F118" s="1">
        <v>0</v>
      </c>
      <c r="G118" s="1">
        <v>263358.03000000003</v>
      </c>
      <c r="H118" s="1">
        <v>1.83</v>
      </c>
      <c r="I118" s="1">
        <v>134</v>
      </c>
      <c r="J118" s="1">
        <v>0</v>
      </c>
      <c r="K118" s="1">
        <v>0</v>
      </c>
      <c r="L118" s="1">
        <v>95</v>
      </c>
      <c r="M118" s="1">
        <v>1</v>
      </c>
    </row>
    <row r="119" spans="1:13" x14ac:dyDescent="0.3">
      <c r="A119" s="1">
        <v>60</v>
      </c>
      <c r="B119" s="1">
        <v>1</v>
      </c>
      <c r="C119" s="1">
        <v>737</v>
      </c>
      <c r="D119" s="1">
        <v>0</v>
      </c>
      <c r="E119" s="1">
        <v>60</v>
      </c>
      <c r="F119" s="1">
        <v>1</v>
      </c>
      <c r="G119" s="1">
        <v>210000</v>
      </c>
      <c r="H119" s="1">
        <v>1.5</v>
      </c>
      <c r="I119" s="1">
        <v>135</v>
      </c>
      <c r="J119" s="1">
        <v>1</v>
      </c>
      <c r="K119" s="1">
        <v>1</v>
      </c>
      <c r="L119" s="1">
        <v>95</v>
      </c>
      <c r="M119" s="1">
        <v>0</v>
      </c>
    </row>
    <row r="120" spans="1:13" x14ac:dyDescent="0.3">
      <c r="A120" s="1">
        <v>66</v>
      </c>
      <c r="B120" s="1">
        <v>1</v>
      </c>
      <c r="C120" s="1">
        <v>68</v>
      </c>
      <c r="D120" s="1">
        <v>1</v>
      </c>
      <c r="E120" s="1">
        <v>38</v>
      </c>
      <c r="F120" s="1">
        <v>1</v>
      </c>
      <c r="G120" s="1">
        <v>162000</v>
      </c>
      <c r="H120" s="1">
        <v>1</v>
      </c>
      <c r="I120" s="1">
        <v>136</v>
      </c>
      <c r="J120" s="1">
        <v>0</v>
      </c>
      <c r="K120" s="1">
        <v>0</v>
      </c>
      <c r="L120" s="1">
        <v>95</v>
      </c>
      <c r="M120" s="1">
        <v>0</v>
      </c>
    </row>
    <row r="121" spans="1:13" x14ac:dyDescent="0.3">
      <c r="A121" s="1">
        <v>60</v>
      </c>
      <c r="B121" s="1">
        <v>0</v>
      </c>
      <c r="C121" s="1">
        <v>96</v>
      </c>
      <c r="D121" s="1">
        <v>1</v>
      </c>
      <c r="E121" s="1">
        <v>38</v>
      </c>
      <c r="F121" s="1">
        <v>0</v>
      </c>
      <c r="G121" s="1">
        <v>228000</v>
      </c>
      <c r="H121" s="1">
        <v>0.75</v>
      </c>
      <c r="I121" s="1">
        <v>140</v>
      </c>
      <c r="J121" s="1">
        <v>0</v>
      </c>
      <c r="K121" s="1">
        <v>0</v>
      </c>
      <c r="L121" s="1">
        <v>95</v>
      </c>
      <c r="M121" s="1">
        <v>0</v>
      </c>
    </row>
    <row r="122" spans="1:13" x14ac:dyDescent="0.3">
      <c r="A122" s="1">
        <v>60</v>
      </c>
      <c r="B122" s="1">
        <v>1</v>
      </c>
      <c r="C122" s="1">
        <v>582</v>
      </c>
      <c r="D122" s="1">
        <v>0</v>
      </c>
      <c r="E122" s="1">
        <v>30</v>
      </c>
      <c r="F122" s="1">
        <v>1</v>
      </c>
      <c r="G122" s="1">
        <v>127000</v>
      </c>
      <c r="H122" s="1">
        <v>0.9</v>
      </c>
      <c r="I122" s="1">
        <v>145</v>
      </c>
      <c r="J122" s="1">
        <v>0</v>
      </c>
      <c r="K122" s="1">
        <v>0</v>
      </c>
      <c r="L122" s="1">
        <v>95</v>
      </c>
      <c r="M122" s="1">
        <v>0</v>
      </c>
    </row>
    <row r="123" spans="1:13" x14ac:dyDescent="0.3">
      <c r="A123" s="1">
        <v>60</v>
      </c>
      <c r="B123" s="1">
        <v>0</v>
      </c>
      <c r="C123" s="1">
        <v>582</v>
      </c>
      <c r="D123" s="1">
        <v>0</v>
      </c>
      <c r="E123" s="1">
        <v>40</v>
      </c>
      <c r="F123" s="1">
        <v>0</v>
      </c>
      <c r="G123" s="1">
        <v>217000</v>
      </c>
      <c r="H123" s="1">
        <v>3.7</v>
      </c>
      <c r="I123" s="1">
        <v>134</v>
      </c>
      <c r="J123" s="1">
        <v>1</v>
      </c>
      <c r="K123" s="1">
        <v>0</v>
      </c>
      <c r="L123" s="1">
        <v>96</v>
      </c>
      <c r="M123" s="1">
        <v>1</v>
      </c>
    </row>
    <row r="124" spans="1:13" x14ac:dyDescent="0.3">
      <c r="A124" s="1">
        <v>43</v>
      </c>
      <c r="B124" s="1">
        <v>1</v>
      </c>
      <c r="C124" s="1">
        <v>358</v>
      </c>
      <c r="D124" s="1">
        <v>0</v>
      </c>
      <c r="E124" s="1">
        <v>50</v>
      </c>
      <c r="F124" s="1">
        <v>0</v>
      </c>
      <c r="G124" s="1">
        <v>237000</v>
      </c>
      <c r="H124" s="1">
        <v>1.3</v>
      </c>
      <c r="I124" s="1">
        <v>135</v>
      </c>
      <c r="J124" s="1">
        <v>0</v>
      </c>
      <c r="K124" s="1">
        <v>0</v>
      </c>
      <c r="L124" s="1">
        <v>97</v>
      </c>
      <c r="M124" s="1">
        <v>0</v>
      </c>
    </row>
    <row r="125" spans="1:13" x14ac:dyDescent="0.3">
      <c r="A125" s="1">
        <v>46</v>
      </c>
      <c r="B125" s="1">
        <v>0</v>
      </c>
      <c r="C125" s="1">
        <v>168</v>
      </c>
      <c r="D125" s="1">
        <v>1</v>
      </c>
      <c r="E125" s="1">
        <v>17</v>
      </c>
      <c r="F125" s="1">
        <v>1</v>
      </c>
      <c r="G125" s="1">
        <v>271000</v>
      </c>
      <c r="H125" s="1">
        <v>2.1</v>
      </c>
      <c r="I125" s="1">
        <v>124</v>
      </c>
      <c r="J125" s="1">
        <v>0</v>
      </c>
      <c r="K125" s="1">
        <v>0</v>
      </c>
      <c r="L125" s="1">
        <v>100</v>
      </c>
      <c r="M125" s="1">
        <v>1</v>
      </c>
    </row>
    <row r="126" spans="1:13" x14ac:dyDescent="0.3">
      <c r="A126" s="1">
        <v>58</v>
      </c>
      <c r="B126" s="1">
        <v>1</v>
      </c>
      <c r="C126" s="1">
        <v>200</v>
      </c>
      <c r="D126" s="1">
        <v>1</v>
      </c>
      <c r="E126" s="1">
        <v>60</v>
      </c>
      <c r="F126" s="1">
        <v>0</v>
      </c>
      <c r="G126" s="1">
        <v>300000</v>
      </c>
      <c r="H126" s="1">
        <v>0.8</v>
      </c>
      <c r="I126" s="1">
        <v>137</v>
      </c>
      <c r="J126" s="1">
        <v>0</v>
      </c>
      <c r="K126" s="1">
        <v>0</v>
      </c>
      <c r="L126" s="1">
        <v>104</v>
      </c>
      <c r="M126" s="1">
        <v>0</v>
      </c>
    </row>
    <row r="127" spans="1:13" x14ac:dyDescent="0.3">
      <c r="A127" s="1">
        <v>61</v>
      </c>
      <c r="B127" s="1">
        <v>0</v>
      </c>
      <c r="C127" s="1">
        <v>248</v>
      </c>
      <c r="D127" s="1">
        <v>0</v>
      </c>
      <c r="E127" s="1">
        <v>30</v>
      </c>
      <c r="F127" s="1">
        <v>1</v>
      </c>
      <c r="G127" s="1">
        <v>267000</v>
      </c>
      <c r="H127" s="1">
        <v>0.7</v>
      </c>
      <c r="I127" s="1">
        <v>136</v>
      </c>
      <c r="J127" s="1">
        <v>1</v>
      </c>
      <c r="K127" s="1">
        <v>1</v>
      </c>
      <c r="L127" s="1">
        <v>104</v>
      </c>
      <c r="M127" s="1">
        <v>0</v>
      </c>
    </row>
    <row r="128" spans="1:13" x14ac:dyDescent="0.3">
      <c r="A128" s="1">
        <v>53</v>
      </c>
      <c r="B128" s="1">
        <v>1</v>
      </c>
      <c r="C128" s="1">
        <v>270</v>
      </c>
      <c r="D128" s="1">
        <v>1</v>
      </c>
      <c r="E128" s="1">
        <v>35</v>
      </c>
      <c r="F128" s="1">
        <v>0</v>
      </c>
      <c r="G128" s="1">
        <v>227000</v>
      </c>
      <c r="H128" s="1">
        <v>3.4</v>
      </c>
      <c r="I128" s="1">
        <v>145</v>
      </c>
      <c r="J128" s="1">
        <v>1</v>
      </c>
      <c r="K128" s="1">
        <v>0</v>
      </c>
      <c r="L128" s="1">
        <v>105</v>
      </c>
      <c r="M128" s="1">
        <v>0</v>
      </c>
    </row>
    <row r="129" spans="1:13" x14ac:dyDescent="0.3">
      <c r="A129" s="1">
        <v>53</v>
      </c>
      <c r="B129" s="1">
        <v>1</v>
      </c>
      <c r="C129" s="1">
        <v>1808</v>
      </c>
      <c r="D129" s="1">
        <v>0</v>
      </c>
      <c r="E129" s="1">
        <v>60</v>
      </c>
      <c r="F129" s="1">
        <v>1</v>
      </c>
      <c r="G129" s="1">
        <v>249000</v>
      </c>
      <c r="H129" s="1">
        <v>0.7</v>
      </c>
      <c r="I129" s="1">
        <v>138</v>
      </c>
      <c r="J129" s="1">
        <v>1</v>
      </c>
      <c r="K129" s="1">
        <v>1</v>
      </c>
      <c r="L129" s="1">
        <v>106</v>
      </c>
      <c r="M129" s="1">
        <v>0</v>
      </c>
    </row>
    <row r="130" spans="1:13" x14ac:dyDescent="0.3">
      <c r="A130" s="1">
        <v>60</v>
      </c>
      <c r="B130" s="1">
        <v>1</v>
      </c>
      <c r="C130" s="1">
        <v>1082</v>
      </c>
      <c r="D130" s="1">
        <v>1</v>
      </c>
      <c r="E130" s="1">
        <v>45</v>
      </c>
      <c r="F130" s="1">
        <v>0</v>
      </c>
      <c r="G130" s="1">
        <v>250000</v>
      </c>
      <c r="H130" s="1">
        <v>6.1</v>
      </c>
      <c r="I130" s="1">
        <v>131</v>
      </c>
      <c r="J130" s="1">
        <v>1</v>
      </c>
      <c r="K130" s="1">
        <v>0</v>
      </c>
      <c r="L130" s="1">
        <v>107</v>
      </c>
      <c r="M130" s="1">
        <v>0</v>
      </c>
    </row>
    <row r="131" spans="1:13" x14ac:dyDescent="0.3">
      <c r="A131" s="1">
        <v>46</v>
      </c>
      <c r="B131" s="1">
        <v>0</v>
      </c>
      <c r="C131" s="1">
        <v>719</v>
      </c>
      <c r="D131" s="1">
        <v>0</v>
      </c>
      <c r="E131" s="1">
        <v>40</v>
      </c>
      <c r="F131" s="1">
        <v>1</v>
      </c>
      <c r="G131" s="1">
        <v>263358.03000000003</v>
      </c>
      <c r="H131" s="1">
        <v>1.18</v>
      </c>
      <c r="I131" s="1">
        <v>137</v>
      </c>
      <c r="J131" s="1">
        <v>0</v>
      </c>
      <c r="K131" s="1">
        <v>0</v>
      </c>
      <c r="L131" s="1">
        <v>107</v>
      </c>
      <c r="M131" s="1">
        <v>0</v>
      </c>
    </row>
    <row r="132" spans="1:13" x14ac:dyDescent="0.3">
      <c r="A132" s="1">
        <v>63</v>
      </c>
      <c r="B132" s="1">
        <v>0</v>
      </c>
      <c r="C132" s="1">
        <v>193</v>
      </c>
      <c r="D132" s="1">
        <v>0</v>
      </c>
      <c r="E132" s="1">
        <v>60</v>
      </c>
      <c r="F132" s="1">
        <v>1</v>
      </c>
      <c r="G132" s="1">
        <v>295000</v>
      </c>
      <c r="H132" s="1">
        <v>1.3</v>
      </c>
      <c r="I132" s="1">
        <v>145</v>
      </c>
      <c r="J132" s="1">
        <v>1</v>
      </c>
      <c r="K132" s="1">
        <v>1</v>
      </c>
      <c r="L132" s="1">
        <v>107</v>
      </c>
      <c r="M132" s="1">
        <v>0</v>
      </c>
    </row>
    <row r="133" spans="1:13" x14ac:dyDescent="0.3">
      <c r="A133" s="1">
        <v>81</v>
      </c>
      <c r="B133" s="1">
        <v>0</v>
      </c>
      <c r="C133" s="1">
        <v>4540</v>
      </c>
      <c r="D133" s="1">
        <v>0</v>
      </c>
      <c r="E133" s="1">
        <v>35</v>
      </c>
      <c r="F133" s="1">
        <v>0</v>
      </c>
      <c r="G133" s="1">
        <v>231000</v>
      </c>
      <c r="H133" s="1">
        <v>1.18</v>
      </c>
      <c r="I133" s="1">
        <v>137</v>
      </c>
      <c r="J133" s="1">
        <v>1</v>
      </c>
      <c r="K133" s="1">
        <v>1</v>
      </c>
      <c r="L133" s="1">
        <v>107</v>
      </c>
      <c r="M133" s="1">
        <v>0</v>
      </c>
    </row>
    <row r="134" spans="1:13" x14ac:dyDescent="0.3">
      <c r="A134" s="1">
        <v>75</v>
      </c>
      <c r="B134" s="1">
        <v>0</v>
      </c>
      <c r="C134" s="1">
        <v>582</v>
      </c>
      <c r="D134" s="1">
        <v>0</v>
      </c>
      <c r="E134" s="1">
        <v>40</v>
      </c>
      <c r="F134" s="1">
        <v>0</v>
      </c>
      <c r="G134" s="1">
        <v>263358.03000000003</v>
      </c>
      <c r="H134" s="1">
        <v>1.18</v>
      </c>
      <c r="I134" s="1">
        <v>137</v>
      </c>
      <c r="J134" s="1">
        <v>1</v>
      </c>
      <c r="K134" s="1">
        <v>0</v>
      </c>
      <c r="L134" s="1">
        <v>107</v>
      </c>
      <c r="M134" s="1">
        <v>0</v>
      </c>
    </row>
    <row r="135" spans="1:13" x14ac:dyDescent="0.3">
      <c r="A135" s="1">
        <v>65</v>
      </c>
      <c r="B135" s="1">
        <v>1</v>
      </c>
      <c r="C135" s="1">
        <v>59</v>
      </c>
      <c r="D135" s="1">
        <v>1</v>
      </c>
      <c r="E135" s="1">
        <v>60</v>
      </c>
      <c r="F135" s="1">
        <v>0</v>
      </c>
      <c r="G135" s="1">
        <v>172000</v>
      </c>
      <c r="H135" s="1">
        <v>0.9</v>
      </c>
      <c r="I135" s="1">
        <v>137</v>
      </c>
      <c r="J135" s="1">
        <v>0</v>
      </c>
      <c r="K135" s="1">
        <v>0</v>
      </c>
      <c r="L135" s="1">
        <v>107</v>
      </c>
      <c r="M135" s="1">
        <v>0</v>
      </c>
    </row>
    <row r="136" spans="1:13" x14ac:dyDescent="0.3">
      <c r="A136" s="1">
        <v>68</v>
      </c>
      <c r="B136" s="1">
        <v>1</v>
      </c>
      <c r="C136" s="1">
        <v>646</v>
      </c>
      <c r="D136" s="1">
        <v>0</v>
      </c>
      <c r="E136" s="1">
        <v>25</v>
      </c>
      <c r="F136" s="1">
        <v>0</v>
      </c>
      <c r="G136" s="1">
        <v>305000</v>
      </c>
      <c r="H136" s="1">
        <v>2.1</v>
      </c>
      <c r="I136" s="1">
        <v>130</v>
      </c>
      <c r="J136" s="1">
        <v>1</v>
      </c>
      <c r="K136" s="1">
        <v>0</v>
      </c>
      <c r="L136" s="1">
        <v>108</v>
      </c>
      <c r="M136" s="1">
        <v>0</v>
      </c>
    </row>
    <row r="137" spans="1:13" x14ac:dyDescent="0.3">
      <c r="A137" s="1">
        <v>62</v>
      </c>
      <c r="B137" s="1">
        <v>0</v>
      </c>
      <c r="C137" s="1">
        <v>281</v>
      </c>
      <c r="D137" s="1">
        <v>1</v>
      </c>
      <c r="E137" s="1">
        <v>35</v>
      </c>
      <c r="F137" s="1">
        <v>0</v>
      </c>
      <c r="G137" s="1">
        <v>221000</v>
      </c>
      <c r="H137" s="1">
        <v>1</v>
      </c>
      <c r="I137" s="1">
        <v>136</v>
      </c>
      <c r="J137" s="1">
        <v>0</v>
      </c>
      <c r="K137" s="1">
        <v>0</v>
      </c>
      <c r="L137" s="1">
        <v>108</v>
      </c>
      <c r="M137" s="1">
        <v>0</v>
      </c>
    </row>
    <row r="138" spans="1:13" x14ac:dyDescent="0.3">
      <c r="A138" s="1">
        <v>50</v>
      </c>
      <c r="B138" s="1">
        <v>0</v>
      </c>
      <c r="C138" s="1">
        <v>1548</v>
      </c>
      <c r="D138" s="1">
        <v>0</v>
      </c>
      <c r="E138" s="1">
        <v>30</v>
      </c>
      <c r="F138" s="1">
        <v>1</v>
      </c>
      <c r="G138" s="1">
        <v>211000</v>
      </c>
      <c r="H138" s="1">
        <v>0.8</v>
      </c>
      <c r="I138" s="1">
        <v>138</v>
      </c>
      <c r="J138" s="1">
        <v>1</v>
      </c>
      <c r="K138" s="1">
        <v>0</v>
      </c>
      <c r="L138" s="1">
        <v>108</v>
      </c>
      <c r="M138" s="1">
        <v>0</v>
      </c>
    </row>
    <row r="139" spans="1:13" x14ac:dyDescent="0.3">
      <c r="A139" s="1">
        <v>80</v>
      </c>
      <c r="B139" s="1">
        <v>0</v>
      </c>
      <c r="C139" s="1">
        <v>805</v>
      </c>
      <c r="D139" s="1">
        <v>0</v>
      </c>
      <c r="E139" s="1">
        <v>38</v>
      </c>
      <c r="F139" s="1">
        <v>0</v>
      </c>
      <c r="G139" s="1">
        <v>263358.03000000003</v>
      </c>
      <c r="H139" s="1">
        <v>1.1000000000000001</v>
      </c>
      <c r="I139" s="1">
        <v>134</v>
      </c>
      <c r="J139" s="1">
        <v>1</v>
      </c>
      <c r="K139" s="1">
        <v>0</v>
      </c>
      <c r="L139" s="1">
        <v>109</v>
      </c>
      <c r="M139" s="1">
        <v>1</v>
      </c>
    </row>
    <row r="140" spans="1:13" x14ac:dyDescent="0.3">
      <c r="A140" s="1">
        <v>46</v>
      </c>
      <c r="B140" s="1">
        <v>1</v>
      </c>
      <c r="C140" s="1">
        <v>291</v>
      </c>
      <c r="D140" s="1">
        <v>0</v>
      </c>
      <c r="E140" s="1">
        <v>35</v>
      </c>
      <c r="F140" s="1">
        <v>0</v>
      </c>
      <c r="G140" s="1">
        <v>348000</v>
      </c>
      <c r="H140" s="1">
        <v>0.9</v>
      </c>
      <c r="I140" s="1">
        <v>140</v>
      </c>
      <c r="J140" s="1">
        <v>0</v>
      </c>
      <c r="K140" s="1">
        <v>0</v>
      </c>
      <c r="L140" s="1">
        <v>109</v>
      </c>
      <c r="M140" s="1">
        <v>0</v>
      </c>
    </row>
    <row r="141" spans="1:13" x14ac:dyDescent="0.3">
      <c r="A141" s="1">
        <v>50</v>
      </c>
      <c r="B141" s="1">
        <v>0</v>
      </c>
      <c r="C141" s="1">
        <v>482</v>
      </c>
      <c r="D141" s="1">
        <v>1</v>
      </c>
      <c r="E141" s="1">
        <v>30</v>
      </c>
      <c r="F141" s="1">
        <v>0</v>
      </c>
      <c r="G141" s="1">
        <v>329000</v>
      </c>
      <c r="H141" s="1">
        <v>0.9</v>
      </c>
      <c r="I141" s="1">
        <v>132</v>
      </c>
      <c r="J141" s="1">
        <v>0</v>
      </c>
      <c r="K141" s="1">
        <v>0</v>
      </c>
      <c r="L141" s="1">
        <v>109</v>
      </c>
      <c r="M141" s="1">
        <v>0</v>
      </c>
    </row>
    <row r="142" spans="1:13" x14ac:dyDescent="0.3">
      <c r="A142" s="1">
        <v>61</v>
      </c>
      <c r="B142" s="1">
        <v>1</v>
      </c>
      <c r="C142" s="1">
        <v>84</v>
      </c>
      <c r="D142" s="1">
        <v>0</v>
      </c>
      <c r="E142" s="1">
        <v>40</v>
      </c>
      <c r="F142" s="1">
        <v>1</v>
      </c>
      <c r="G142" s="1">
        <v>229000</v>
      </c>
      <c r="H142" s="1">
        <v>0.9</v>
      </c>
      <c r="I142" s="1">
        <v>141</v>
      </c>
      <c r="J142" s="1">
        <v>0</v>
      </c>
      <c r="K142" s="1">
        <v>0</v>
      </c>
      <c r="L142" s="1">
        <v>110</v>
      </c>
      <c r="M142" s="1">
        <v>0</v>
      </c>
    </row>
    <row r="143" spans="1:13" x14ac:dyDescent="0.3">
      <c r="A143" s="1">
        <v>72</v>
      </c>
      <c r="B143" s="1">
        <v>1</v>
      </c>
      <c r="C143" s="1">
        <v>943</v>
      </c>
      <c r="D143" s="1">
        <v>0</v>
      </c>
      <c r="E143" s="1">
        <v>25</v>
      </c>
      <c r="F143" s="1">
        <v>1</v>
      </c>
      <c r="G143" s="1">
        <v>338000</v>
      </c>
      <c r="H143" s="1">
        <v>1.7</v>
      </c>
      <c r="I143" s="1">
        <v>139</v>
      </c>
      <c r="J143" s="1">
        <v>1</v>
      </c>
      <c r="K143" s="1">
        <v>1</v>
      </c>
      <c r="L143" s="1">
        <v>111</v>
      </c>
      <c r="M143" s="1">
        <v>1</v>
      </c>
    </row>
    <row r="144" spans="1:13" x14ac:dyDescent="0.3">
      <c r="A144" s="1">
        <v>50</v>
      </c>
      <c r="B144" s="1">
        <v>0</v>
      </c>
      <c r="C144" s="1">
        <v>185</v>
      </c>
      <c r="D144" s="1">
        <v>0</v>
      </c>
      <c r="E144" s="1">
        <v>30</v>
      </c>
      <c r="F144" s="1">
        <v>0</v>
      </c>
      <c r="G144" s="1">
        <v>266000</v>
      </c>
      <c r="H144" s="1">
        <v>0.7</v>
      </c>
      <c r="I144" s="1">
        <v>141</v>
      </c>
      <c r="J144" s="1">
        <v>1</v>
      </c>
      <c r="K144" s="1">
        <v>1</v>
      </c>
      <c r="L144" s="1">
        <v>112</v>
      </c>
      <c r="M144" s="1">
        <v>0</v>
      </c>
    </row>
    <row r="145" spans="1:13" x14ac:dyDescent="0.3">
      <c r="A145" s="1">
        <v>52</v>
      </c>
      <c r="B145" s="1">
        <v>0</v>
      </c>
      <c r="C145" s="1">
        <v>132</v>
      </c>
      <c r="D145" s="1">
        <v>0</v>
      </c>
      <c r="E145" s="1">
        <v>30</v>
      </c>
      <c r="F145" s="1">
        <v>0</v>
      </c>
      <c r="G145" s="1">
        <v>218000</v>
      </c>
      <c r="H145" s="1">
        <v>0.7</v>
      </c>
      <c r="I145" s="1">
        <v>136</v>
      </c>
      <c r="J145" s="1">
        <v>1</v>
      </c>
      <c r="K145" s="1">
        <v>1</v>
      </c>
      <c r="L145" s="1">
        <v>112</v>
      </c>
      <c r="M145" s="1">
        <v>0</v>
      </c>
    </row>
    <row r="146" spans="1:13" x14ac:dyDescent="0.3">
      <c r="A146" s="1">
        <v>64</v>
      </c>
      <c r="B146" s="1">
        <v>0</v>
      </c>
      <c r="C146" s="1">
        <v>1610</v>
      </c>
      <c r="D146" s="1">
        <v>0</v>
      </c>
      <c r="E146" s="1">
        <v>60</v>
      </c>
      <c r="F146" s="1">
        <v>0</v>
      </c>
      <c r="G146" s="1">
        <v>242000</v>
      </c>
      <c r="H146" s="1">
        <v>1</v>
      </c>
      <c r="I146" s="1">
        <v>137</v>
      </c>
      <c r="J146" s="1">
        <v>1</v>
      </c>
      <c r="K146" s="1">
        <v>0</v>
      </c>
      <c r="L146" s="1">
        <v>113</v>
      </c>
      <c r="M146" s="1">
        <v>0</v>
      </c>
    </row>
    <row r="147" spans="1:13" x14ac:dyDescent="0.3">
      <c r="A147" s="1">
        <v>75</v>
      </c>
      <c r="B147" s="1">
        <v>1</v>
      </c>
      <c r="C147" s="1">
        <v>582</v>
      </c>
      <c r="D147" s="1">
        <v>0</v>
      </c>
      <c r="E147" s="1">
        <v>30</v>
      </c>
      <c r="F147" s="1">
        <v>0</v>
      </c>
      <c r="G147" s="1">
        <v>225000</v>
      </c>
      <c r="H147" s="1">
        <v>1.83</v>
      </c>
      <c r="I147" s="1">
        <v>134</v>
      </c>
      <c r="J147" s="1">
        <v>1</v>
      </c>
      <c r="K147" s="1">
        <v>0</v>
      </c>
      <c r="L147" s="1">
        <v>113</v>
      </c>
      <c r="M147" s="1">
        <v>1</v>
      </c>
    </row>
    <row r="148" spans="1:13" x14ac:dyDescent="0.3">
      <c r="A148" s="1">
        <v>60</v>
      </c>
      <c r="B148" s="1">
        <v>0</v>
      </c>
      <c r="C148" s="1">
        <v>2261</v>
      </c>
      <c r="D148" s="1">
        <v>0</v>
      </c>
      <c r="E148" s="1">
        <v>35</v>
      </c>
      <c r="F148" s="1">
        <v>1</v>
      </c>
      <c r="G148" s="1">
        <v>228000</v>
      </c>
      <c r="H148" s="1">
        <v>0.9</v>
      </c>
      <c r="I148" s="1">
        <v>136</v>
      </c>
      <c r="J148" s="1">
        <v>1</v>
      </c>
      <c r="K148" s="1">
        <v>0</v>
      </c>
      <c r="L148" s="1">
        <v>115</v>
      </c>
      <c r="M148" s="1">
        <v>0</v>
      </c>
    </row>
    <row r="149" spans="1:13" x14ac:dyDescent="0.3">
      <c r="A149" s="1">
        <v>72</v>
      </c>
      <c r="B149" s="1">
        <v>0</v>
      </c>
      <c r="C149" s="1">
        <v>233</v>
      </c>
      <c r="D149" s="1">
        <v>0</v>
      </c>
      <c r="E149" s="1">
        <v>45</v>
      </c>
      <c r="F149" s="1">
        <v>1</v>
      </c>
      <c r="G149" s="1">
        <v>235000</v>
      </c>
      <c r="H149" s="1">
        <v>2.5</v>
      </c>
      <c r="I149" s="1">
        <v>135</v>
      </c>
      <c r="J149" s="1">
        <v>0</v>
      </c>
      <c r="K149" s="1">
        <v>0</v>
      </c>
      <c r="L149" s="1">
        <v>115</v>
      </c>
      <c r="M149" s="1">
        <v>1</v>
      </c>
    </row>
    <row r="150" spans="1:13" x14ac:dyDescent="0.3">
      <c r="A150" s="1">
        <v>62</v>
      </c>
      <c r="B150" s="1">
        <v>0</v>
      </c>
      <c r="C150" s="1">
        <v>30</v>
      </c>
      <c r="D150" s="1">
        <v>1</v>
      </c>
      <c r="E150" s="1">
        <v>60</v>
      </c>
      <c r="F150" s="1">
        <v>1</v>
      </c>
      <c r="G150" s="1">
        <v>244000</v>
      </c>
      <c r="H150" s="1">
        <v>0.9</v>
      </c>
      <c r="I150" s="1">
        <v>139</v>
      </c>
      <c r="J150" s="1">
        <v>1</v>
      </c>
      <c r="K150" s="1">
        <v>0</v>
      </c>
      <c r="L150" s="1">
        <v>117</v>
      </c>
      <c r="M150" s="1">
        <v>0</v>
      </c>
    </row>
    <row r="151" spans="1:13" x14ac:dyDescent="0.3">
      <c r="A151" s="1">
        <v>50</v>
      </c>
      <c r="B151" s="1">
        <v>0</v>
      </c>
      <c r="C151" s="1">
        <v>115</v>
      </c>
      <c r="D151" s="1">
        <v>0</v>
      </c>
      <c r="E151" s="1">
        <v>45</v>
      </c>
      <c r="F151" s="1">
        <v>1</v>
      </c>
      <c r="G151" s="1">
        <v>184000</v>
      </c>
      <c r="H151" s="1">
        <v>0.9</v>
      </c>
      <c r="I151" s="1">
        <v>134</v>
      </c>
      <c r="J151" s="1">
        <v>1</v>
      </c>
      <c r="K151" s="1">
        <v>1</v>
      </c>
      <c r="L151" s="1">
        <v>118</v>
      </c>
      <c r="M151" s="1">
        <v>0</v>
      </c>
    </row>
    <row r="152" spans="1:13" x14ac:dyDescent="0.3">
      <c r="A152" s="1">
        <v>50</v>
      </c>
      <c r="B152" s="1">
        <v>0</v>
      </c>
      <c r="C152" s="1">
        <v>1846</v>
      </c>
      <c r="D152" s="1">
        <v>1</v>
      </c>
      <c r="E152" s="1">
        <v>35</v>
      </c>
      <c r="F152" s="1">
        <v>0</v>
      </c>
      <c r="G152" s="1">
        <v>263358.03000000003</v>
      </c>
      <c r="H152" s="1">
        <v>1.18</v>
      </c>
      <c r="I152" s="1">
        <v>137</v>
      </c>
      <c r="J152" s="1">
        <v>1</v>
      </c>
      <c r="K152" s="1">
        <v>1</v>
      </c>
      <c r="L152" s="1">
        <v>119</v>
      </c>
      <c r="M152" s="1">
        <v>0</v>
      </c>
    </row>
    <row r="153" spans="1:13" x14ac:dyDescent="0.3">
      <c r="A153" s="1">
        <v>65</v>
      </c>
      <c r="B153" s="1">
        <v>1</v>
      </c>
      <c r="C153" s="1">
        <v>335</v>
      </c>
      <c r="D153" s="1">
        <v>0</v>
      </c>
      <c r="E153" s="1">
        <v>35</v>
      </c>
      <c r="F153" s="1">
        <v>1</v>
      </c>
      <c r="G153" s="1">
        <v>235000</v>
      </c>
      <c r="H153" s="1">
        <v>0.8</v>
      </c>
      <c r="I153" s="1">
        <v>136</v>
      </c>
      <c r="J153" s="1">
        <v>0</v>
      </c>
      <c r="K153" s="1">
        <v>0</v>
      </c>
      <c r="L153" s="1">
        <v>120</v>
      </c>
      <c r="M153" s="1">
        <v>0</v>
      </c>
    </row>
    <row r="154" spans="1:13" x14ac:dyDescent="0.3">
      <c r="A154" s="1">
        <v>60</v>
      </c>
      <c r="B154" s="1">
        <v>1</v>
      </c>
      <c r="C154" s="1">
        <v>231</v>
      </c>
      <c r="D154" s="1">
        <v>1</v>
      </c>
      <c r="E154" s="1">
        <v>25</v>
      </c>
      <c r="F154" s="1">
        <v>0</v>
      </c>
      <c r="G154" s="1">
        <v>194000</v>
      </c>
      <c r="H154" s="1">
        <v>1.7</v>
      </c>
      <c r="I154" s="1">
        <v>140</v>
      </c>
      <c r="J154" s="1">
        <v>1</v>
      </c>
      <c r="K154" s="1">
        <v>0</v>
      </c>
      <c r="L154" s="1">
        <v>120</v>
      </c>
      <c r="M154" s="1">
        <v>0</v>
      </c>
    </row>
    <row r="155" spans="1:13" x14ac:dyDescent="0.3">
      <c r="A155" s="1">
        <v>52</v>
      </c>
      <c r="B155" s="1">
        <v>1</v>
      </c>
      <c r="C155" s="1">
        <v>58</v>
      </c>
      <c r="D155" s="1">
        <v>0</v>
      </c>
      <c r="E155" s="1">
        <v>35</v>
      </c>
      <c r="F155" s="1">
        <v>0</v>
      </c>
      <c r="G155" s="1">
        <v>277000</v>
      </c>
      <c r="H155" s="1">
        <v>1.4</v>
      </c>
      <c r="I155" s="1">
        <v>136</v>
      </c>
      <c r="J155" s="1">
        <v>0</v>
      </c>
      <c r="K155" s="1">
        <v>0</v>
      </c>
      <c r="L155" s="1">
        <v>120</v>
      </c>
      <c r="M155" s="1">
        <v>0</v>
      </c>
    </row>
    <row r="156" spans="1:13" x14ac:dyDescent="0.3">
      <c r="A156" s="1">
        <v>50</v>
      </c>
      <c r="B156" s="1">
        <v>0</v>
      </c>
      <c r="C156" s="1">
        <v>250</v>
      </c>
      <c r="D156" s="1">
        <v>0</v>
      </c>
      <c r="E156" s="1">
        <v>25</v>
      </c>
      <c r="F156" s="1">
        <v>0</v>
      </c>
      <c r="G156" s="1">
        <v>262000</v>
      </c>
      <c r="H156" s="1">
        <v>1</v>
      </c>
      <c r="I156" s="1">
        <v>136</v>
      </c>
      <c r="J156" s="1">
        <v>1</v>
      </c>
      <c r="K156" s="1">
        <v>1</v>
      </c>
      <c r="L156" s="1">
        <v>120</v>
      </c>
      <c r="M156" s="1">
        <v>0</v>
      </c>
    </row>
    <row r="157" spans="1:13" x14ac:dyDescent="0.3">
      <c r="A157" s="1">
        <v>85</v>
      </c>
      <c r="B157" s="1">
        <v>1</v>
      </c>
      <c r="C157" s="1">
        <v>910</v>
      </c>
      <c r="D157" s="1">
        <v>0</v>
      </c>
      <c r="E157" s="1">
        <v>50</v>
      </c>
      <c r="F157" s="1">
        <v>0</v>
      </c>
      <c r="G157" s="1">
        <v>235000</v>
      </c>
      <c r="H157" s="1">
        <v>1.3</v>
      </c>
      <c r="I157" s="1">
        <v>134</v>
      </c>
      <c r="J157" s="1">
        <v>1</v>
      </c>
      <c r="K157" s="1">
        <v>0</v>
      </c>
      <c r="L157" s="1">
        <v>121</v>
      </c>
      <c r="M157" s="1">
        <v>0</v>
      </c>
    </row>
    <row r="158" spans="1:13" x14ac:dyDescent="0.3">
      <c r="A158" s="1">
        <v>59</v>
      </c>
      <c r="B158" s="1">
        <v>1</v>
      </c>
      <c r="C158" s="1">
        <v>129</v>
      </c>
      <c r="D158" s="1">
        <v>0</v>
      </c>
      <c r="E158" s="1">
        <v>45</v>
      </c>
      <c r="F158" s="1">
        <v>1</v>
      </c>
      <c r="G158" s="1">
        <v>362000</v>
      </c>
      <c r="H158" s="1">
        <v>1.1000000000000001</v>
      </c>
      <c r="I158" s="1">
        <v>139</v>
      </c>
      <c r="J158" s="1">
        <v>1</v>
      </c>
      <c r="K158" s="1">
        <v>1</v>
      </c>
      <c r="L158" s="1">
        <v>121</v>
      </c>
      <c r="M158" s="1">
        <v>0</v>
      </c>
    </row>
    <row r="159" spans="1:13" x14ac:dyDescent="0.3">
      <c r="A159" s="1">
        <v>66</v>
      </c>
      <c r="B159" s="1">
        <v>1</v>
      </c>
      <c r="C159" s="1">
        <v>72</v>
      </c>
      <c r="D159" s="1">
        <v>0</v>
      </c>
      <c r="E159" s="1">
        <v>40</v>
      </c>
      <c r="F159" s="1">
        <v>1</v>
      </c>
      <c r="G159" s="1">
        <v>242000</v>
      </c>
      <c r="H159" s="1">
        <v>1.2</v>
      </c>
      <c r="I159" s="1">
        <v>134</v>
      </c>
      <c r="J159" s="1">
        <v>1</v>
      </c>
      <c r="K159" s="1">
        <v>0</v>
      </c>
      <c r="L159" s="1">
        <v>121</v>
      </c>
      <c r="M159" s="1">
        <v>0</v>
      </c>
    </row>
    <row r="160" spans="1:13" x14ac:dyDescent="0.3">
      <c r="A160" s="1">
        <v>45</v>
      </c>
      <c r="B160" s="1">
        <v>1</v>
      </c>
      <c r="C160" s="1">
        <v>130</v>
      </c>
      <c r="D160" s="1">
        <v>0</v>
      </c>
      <c r="E160" s="1">
        <v>35</v>
      </c>
      <c r="F160" s="1">
        <v>0</v>
      </c>
      <c r="G160" s="1">
        <v>174000</v>
      </c>
      <c r="H160" s="1">
        <v>0.8</v>
      </c>
      <c r="I160" s="1">
        <v>139</v>
      </c>
      <c r="J160" s="1">
        <v>1</v>
      </c>
      <c r="K160" s="1">
        <v>1</v>
      </c>
      <c r="L160" s="1">
        <v>121</v>
      </c>
      <c r="M160" s="1">
        <v>0</v>
      </c>
    </row>
    <row r="161" spans="1:13" x14ac:dyDescent="0.3">
      <c r="A161" s="1">
        <v>63</v>
      </c>
      <c r="B161" s="1">
        <v>1</v>
      </c>
      <c r="C161" s="1">
        <v>582</v>
      </c>
      <c r="D161" s="1">
        <v>0</v>
      </c>
      <c r="E161" s="1">
        <v>40</v>
      </c>
      <c r="F161" s="1">
        <v>0</v>
      </c>
      <c r="G161" s="1">
        <v>448000</v>
      </c>
      <c r="H161" s="1">
        <v>0.9</v>
      </c>
      <c r="I161" s="1">
        <v>137</v>
      </c>
      <c r="J161" s="1">
        <v>1</v>
      </c>
      <c r="K161" s="1">
        <v>1</v>
      </c>
      <c r="L161" s="1">
        <v>123</v>
      </c>
      <c r="M161" s="1">
        <v>0</v>
      </c>
    </row>
    <row r="162" spans="1:13" x14ac:dyDescent="0.3">
      <c r="A162" s="1">
        <v>50</v>
      </c>
      <c r="B162" s="1">
        <v>1</v>
      </c>
      <c r="C162" s="1">
        <v>2334</v>
      </c>
      <c r="D162" s="1">
        <v>1</v>
      </c>
      <c r="E162" s="1">
        <v>35</v>
      </c>
      <c r="F162" s="1">
        <v>0</v>
      </c>
      <c r="G162" s="1">
        <v>75000</v>
      </c>
      <c r="H162" s="1">
        <v>0.9</v>
      </c>
      <c r="I162" s="1">
        <v>142</v>
      </c>
      <c r="J162" s="1">
        <v>0</v>
      </c>
      <c r="K162" s="1">
        <v>0</v>
      </c>
      <c r="L162" s="1">
        <v>126</v>
      </c>
      <c r="M162" s="1">
        <v>1</v>
      </c>
    </row>
    <row r="163" spans="1:13" x14ac:dyDescent="0.3">
      <c r="A163" s="1">
        <v>45</v>
      </c>
      <c r="B163" s="1">
        <v>0</v>
      </c>
      <c r="C163" s="1">
        <v>2442</v>
      </c>
      <c r="D163" s="1">
        <v>1</v>
      </c>
      <c r="E163" s="1">
        <v>30</v>
      </c>
      <c r="F163" s="1">
        <v>0</v>
      </c>
      <c r="G163" s="1">
        <v>334000</v>
      </c>
      <c r="H163" s="1">
        <v>1.1000000000000001</v>
      </c>
      <c r="I163" s="1">
        <v>139</v>
      </c>
      <c r="J163" s="1">
        <v>1</v>
      </c>
      <c r="K163" s="1">
        <v>0</v>
      </c>
      <c r="L163" s="1">
        <v>129</v>
      </c>
      <c r="M163" s="1">
        <v>1</v>
      </c>
    </row>
    <row r="164" spans="1:13" x14ac:dyDescent="0.3">
      <c r="A164" s="1">
        <v>80</v>
      </c>
      <c r="B164" s="1">
        <v>0</v>
      </c>
      <c r="C164" s="1">
        <v>776</v>
      </c>
      <c r="D164" s="1">
        <v>1</v>
      </c>
      <c r="E164" s="1">
        <v>38</v>
      </c>
      <c r="F164" s="1">
        <v>1</v>
      </c>
      <c r="G164" s="1">
        <v>192000</v>
      </c>
      <c r="H164" s="1">
        <v>1.3</v>
      </c>
      <c r="I164" s="1">
        <v>135</v>
      </c>
      <c r="J164" s="1">
        <v>0</v>
      </c>
      <c r="K164" s="1">
        <v>0</v>
      </c>
      <c r="L164" s="1">
        <v>130</v>
      </c>
      <c r="M164" s="1">
        <v>1</v>
      </c>
    </row>
    <row r="165" spans="1:13" x14ac:dyDescent="0.3">
      <c r="A165" s="1">
        <v>53</v>
      </c>
      <c r="B165" s="1">
        <v>0</v>
      </c>
      <c r="C165" s="1">
        <v>196</v>
      </c>
      <c r="D165" s="1">
        <v>0</v>
      </c>
      <c r="E165" s="1">
        <v>60</v>
      </c>
      <c r="F165" s="1">
        <v>0</v>
      </c>
      <c r="G165" s="1">
        <v>220000</v>
      </c>
      <c r="H165" s="1">
        <v>0.7</v>
      </c>
      <c r="I165" s="1">
        <v>133</v>
      </c>
      <c r="J165" s="1">
        <v>1</v>
      </c>
      <c r="K165" s="1">
        <v>1</v>
      </c>
      <c r="L165" s="1">
        <v>134</v>
      </c>
      <c r="M165" s="1">
        <v>0</v>
      </c>
    </row>
    <row r="166" spans="1:13" x14ac:dyDescent="0.3">
      <c r="A166" s="1">
        <v>59</v>
      </c>
      <c r="B166" s="1">
        <v>0</v>
      </c>
      <c r="C166" s="1">
        <v>66</v>
      </c>
      <c r="D166" s="1">
        <v>1</v>
      </c>
      <c r="E166" s="1">
        <v>20</v>
      </c>
      <c r="F166" s="1">
        <v>0</v>
      </c>
      <c r="G166" s="1">
        <v>70000</v>
      </c>
      <c r="H166" s="1">
        <v>2.4</v>
      </c>
      <c r="I166" s="1">
        <v>134</v>
      </c>
      <c r="J166" s="1">
        <v>1</v>
      </c>
      <c r="K166" s="1">
        <v>0</v>
      </c>
      <c r="L166" s="1">
        <v>135</v>
      </c>
      <c r="M166" s="1">
        <v>1</v>
      </c>
    </row>
    <row r="167" spans="1:13" x14ac:dyDescent="0.3">
      <c r="A167" s="1">
        <v>65</v>
      </c>
      <c r="B167" s="1">
        <v>0</v>
      </c>
      <c r="C167" s="1">
        <v>582</v>
      </c>
      <c r="D167" s="1">
        <v>1</v>
      </c>
      <c r="E167" s="1">
        <v>40</v>
      </c>
      <c r="F167" s="1">
        <v>0</v>
      </c>
      <c r="G167" s="1">
        <v>270000</v>
      </c>
      <c r="H167" s="1">
        <v>1</v>
      </c>
      <c r="I167" s="1">
        <v>138</v>
      </c>
      <c r="J167" s="1">
        <v>0</v>
      </c>
      <c r="K167" s="1">
        <v>0</v>
      </c>
      <c r="L167" s="1">
        <v>140</v>
      </c>
      <c r="M167" s="1">
        <v>0</v>
      </c>
    </row>
    <row r="168" spans="1:13" x14ac:dyDescent="0.3">
      <c r="A168" s="1">
        <v>70</v>
      </c>
      <c r="B168" s="1">
        <v>0</v>
      </c>
      <c r="C168" s="1">
        <v>835</v>
      </c>
      <c r="D168" s="1">
        <v>0</v>
      </c>
      <c r="E168" s="1">
        <v>35</v>
      </c>
      <c r="F168" s="1">
        <v>1</v>
      </c>
      <c r="G168" s="1">
        <v>305000</v>
      </c>
      <c r="H168" s="1">
        <v>0.8</v>
      </c>
      <c r="I168" s="1">
        <v>133</v>
      </c>
      <c r="J168" s="1">
        <v>0</v>
      </c>
      <c r="K168" s="1">
        <v>0</v>
      </c>
      <c r="L168" s="1">
        <v>145</v>
      </c>
      <c r="M168" s="1">
        <v>0</v>
      </c>
    </row>
    <row r="169" spans="1:13" x14ac:dyDescent="0.3">
      <c r="A169" s="1">
        <v>51</v>
      </c>
      <c r="B169" s="1">
        <v>1</v>
      </c>
      <c r="C169" s="1">
        <v>582</v>
      </c>
      <c r="D169" s="1">
        <v>1</v>
      </c>
      <c r="E169" s="1">
        <v>35</v>
      </c>
      <c r="F169" s="1">
        <v>0</v>
      </c>
      <c r="G169" s="1">
        <v>263358.03000000003</v>
      </c>
      <c r="H169" s="1">
        <v>1.5</v>
      </c>
      <c r="I169" s="1">
        <v>136</v>
      </c>
      <c r="J169" s="1">
        <v>1</v>
      </c>
      <c r="K169" s="1">
        <v>1</v>
      </c>
      <c r="L169" s="1">
        <v>145</v>
      </c>
      <c r="M169" s="1">
        <v>0</v>
      </c>
    </row>
    <row r="170" spans="1:13" x14ac:dyDescent="0.3">
      <c r="A170" s="1">
        <v>52</v>
      </c>
      <c r="B170" s="1">
        <v>0</v>
      </c>
      <c r="C170" s="1">
        <v>3966</v>
      </c>
      <c r="D170" s="1">
        <v>0</v>
      </c>
      <c r="E170" s="1">
        <v>40</v>
      </c>
      <c r="F170" s="1">
        <v>0</v>
      </c>
      <c r="G170" s="1">
        <v>325000</v>
      </c>
      <c r="H170" s="1">
        <v>0.9</v>
      </c>
      <c r="I170" s="1">
        <v>140</v>
      </c>
      <c r="J170" s="1">
        <v>1</v>
      </c>
      <c r="K170" s="1">
        <v>1</v>
      </c>
      <c r="L170" s="1">
        <v>146</v>
      </c>
      <c r="M170" s="1">
        <v>0</v>
      </c>
    </row>
    <row r="171" spans="1:13" x14ac:dyDescent="0.3">
      <c r="A171" s="1">
        <v>70</v>
      </c>
      <c r="B171" s="1">
        <v>1</v>
      </c>
      <c r="C171" s="1">
        <v>171</v>
      </c>
      <c r="D171" s="1">
        <v>0</v>
      </c>
      <c r="E171" s="1">
        <v>60</v>
      </c>
      <c r="F171" s="1">
        <v>1</v>
      </c>
      <c r="G171" s="1">
        <v>176000</v>
      </c>
      <c r="H171" s="1">
        <v>1.1000000000000001</v>
      </c>
      <c r="I171" s="1">
        <v>145</v>
      </c>
      <c r="J171" s="1">
        <v>1</v>
      </c>
      <c r="K171" s="1">
        <v>1</v>
      </c>
      <c r="L171" s="1">
        <v>146</v>
      </c>
      <c r="M171" s="1">
        <v>0</v>
      </c>
    </row>
    <row r="172" spans="1:13" x14ac:dyDescent="0.3">
      <c r="A172" s="1">
        <v>50</v>
      </c>
      <c r="B172" s="1">
        <v>1</v>
      </c>
      <c r="C172" s="1">
        <v>115</v>
      </c>
      <c r="D172" s="1">
        <v>0</v>
      </c>
      <c r="E172" s="1">
        <v>20</v>
      </c>
      <c r="F172" s="1">
        <v>0</v>
      </c>
      <c r="G172" s="1">
        <v>189000</v>
      </c>
      <c r="H172" s="1">
        <v>0.8</v>
      </c>
      <c r="I172" s="1">
        <v>139</v>
      </c>
      <c r="J172" s="1">
        <v>1</v>
      </c>
      <c r="K172" s="1">
        <v>0</v>
      </c>
      <c r="L172" s="1">
        <v>146</v>
      </c>
      <c r="M172" s="1">
        <v>0</v>
      </c>
    </row>
    <row r="173" spans="1:13" x14ac:dyDescent="0.3">
      <c r="A173" s="1">
        <v>65</v>
      </c>
      <c r="B173" s="1">
        <v>0</v>
      </c>
      <c r="C173" s="1">
        <v>198</v>
      </c>
      <c r="D173" s="1">
        <v>1</v>
      </c>
      <c r="E173" s="1">
        <v>35</v>
      </c>
      <c r="F173" s="1">
        <v>1</v>
      </c>
      <c r="G173" s="1">
        <v>281000</v>
      </c>
      <c r="H173" s="1">
        <v>0.9</v>
      </c>
      <c r="I173" s="1">
        <v>137</v>
      </c>
      <c r="J173" s="1">
        <v>1</v>
      </c>
      <c r="K173" s="1">
        <v>1</v>
      </c>
      <c r="L173" s="1">
        <v>146</v>
      </c>
      <c r="M173" s="1">
        <v>0</v>
      </c>
    </row>
    <row r="174" spans="1:13" x14ac:dyDescent="0.3">
      <c r="A174" s="1">
        <v>60</v>
      </c>
      <c r="B174" s="1">
        <v>1</v>
      </c>
      <c r="C174" s="1">
        <v>95</v>
      </c>
      <c r="D174" s="1">
        <v>0</v>
      </c>
      <c r="E174" s="1">
        <v>60</v>
      </c>
      <c r="F174" s="1">
        <v>0</v>
      </c>
      <c r="G174" s="1">
        <v>337000</v>
      </c>
      <c r="H174" s="1">
        <v>1</v>
      </c>
      <c r="I174" s="1">
        <v>138</v>
      </c>
      <c r="J174" s="1">
        <v>1</v>
      </c>
      <c r="K174" s="1">
        <v>1</v>
      </c>
      <c r="L174" s="1">
        <v>146</v>
      </c>
      <c r="M174" s="1">
        <v>0</v>
      </c>
    </row>
    <row r="175" spans="1:13" x14ac:dyDescent="0.3">
      <c r="A175" s="1">
        <v>69</v>
      </c>
      <c r="B175" s="1">
        <v>0</v>
      </c>
      <c r="C175" s="1">
        <v>1419</v>
      </c>
      <c r="D175" s="1">
        <v>0</v>
      </c>
      <c r="E175" s="1">
        <v>40</v>
      </c>
      <c r="F175" s="1">
        <v>0</v>
      </c>
      <c r="G175" s="1">
        <v>105000</v>
      </c>
      <c r="H175" s="1">
        <v>1</v>
      </c>
      <c r="I175" s="1">
        <v>135</v>
      </c>
      <c r="J175" s="1">
        <v>1</v>
      </c>
      <c r="K175" s="1">
        <v>1</v>
      </c>
      <c r="L175" s="1">
        <v>147</v>
      </c>
      <c r="M175" s="1">
        <v>0</v>
      </c>
    </row>
    <row r="176" spans="1:13" x14ac:dyDescent="0.3">
      <c r="A176" s="1">
        <v>49</v>
      </c>
      <c r="B176" s="1">
        <v>1</v>
      </c>
      <c r="C176" s="1">
        <v>69</v>
      </c>
      <c r="D176" s="1">
        <v>0</v>
      </c>
      <c r="E176" s="1">
        <v>50</v>
      </c>
      <c r="F176" s="1">
        <v>0</v>
      </c>
      <c r="G176" s="1">
        <v>132000</v>
      </c>
      <c r="H176" s="1">
        <v>1</v>
      </c>
      <c r="I176" s="1">
        <v>140</v>
      </c>
      <c r="J176" s="1">
        <v>0</v>
      </c>
      <c r="K176" s="1">
        <v>0</v>
      </c>
      <c r="L176" s="1">
        <v>147</v>
      </c>
      <c r="M176" s="1">
        <v>0</v>
      </c>
    </row>
    <row r="177" spans="1:13" x14ac:dyDescent="0.3">
      <c r="A177" s="1">
        <v>63</v>
      </c>
      <c r="B177" s="1">
        <v>1</v>
      </c>
      <c r="C177" s="1">
        <v>122</v>
      </c>
      <c r="D177" s="1">
        <v>1</v>
      </c>
      <c r="E177" s="1">
        <v>60</v>
      </c>
      <c r="F177" s="1">
        <v>0</v>
      </c>
      <c r="G177" s="1">
        <v>267000</v>
      </c>
      <c r="H177" s="1">
        <v>1.2</v>
      </c>
      <c r="I177" s="1">
        <v>145</v>
      </c>
      <c r="J177" s="1">
        <v>1</v>
      </c>
      <c r="K177" s="1">
        <v>0</v>
      </c>
      <c r="L177" s="1">
        <v>147</v>
      </c>
      <c r="M177" s="1">
        <v>0</v>
      </c>
    </row>
    <row r="178" spans="1:13" x14ac:dyDescent="0.3">
      <c r="A178" s="1">
        <v>55</v>
      </c>
      <c r="B178" s="1">
        <v>0</v>
      </c>
      <c r="C178" s="1">
        <v>835</v>
      </c>
      <c r="D178" s="1">
        <v>0</v>
      </c>
      <c r="E178" s="1">
        <v>40</v>
      </c>
      <c r="F178" s="1">
        <v>0</v>
      </c>
      <c r="G178" s="1">
        <v>279000</v>
      </c>
      <c r="H178" s="1">
        <v>0.7</v>
      </c>
      <c r="I178" s="1">
        <v>140</v>
      </c>
      <c r="J178" s="1">
        <v>1</v>
      </c>
      <c r="K178" s="1">
        <v>1</v>
      </c>
      <c r="L178" s="1">
        <v>147</v>
      </c>
      <c r="M178" s="1">
        <v>0</v>
      </c>
    </row>
    <row r="179" spans="1:13" x14ac:dyDescent="0.3">
      <c r="A179" s="1">
        <v>40</v>
      </c>
      <c r="B179" s="1">
        <v>0</v>
      </c>
      <c r="C179" s="1">
        <v>478</v>
      </c>
      <c r="D179" s="1">
        <v>1</v>
      </c>
      <c r="E179" s="1">
        <v>30</v>
      </c>
      <c r="F179" s="1">
        <v>0</v>
      </c>
      <c r="G179" s="1">
        <v>303000</v>
      </c>
      <c r="H179" s="1">
        <v>0.9</v>
      </c>
      <c r="I179" s="1">
        <v>136</v>
      </c>
      <c r="J179" s="1">
        <v>1</v>
      </c>
      <c r="K179" s="1">
        <v>0</v>
      </c>
      <c r="L179" s="1">
        <v>148</v>
      </c>
      <c r="M179" s="1">
        <v>0</v>
      </c>
    </row>
    <row r="180" spans="1:13" x14ac:dyDescent="0.3">
      <c r="A180" s="1">
        <v>59</v>
      </c>
      <c r="B180" s="1">
        <v>1</v>
      </c>
      <c r="C180" s="1">
        <v>176</v>
      </c>
      <c r="D180" s="1">
        <v>1</v>
      </c>
      <c r="E180" s="1">
        <v>25</v>
      </c>
      <c r="F180" s="1">
        <v>0</v>
      </c>
      <c r="G180" s="1">
        <v>221000</v>
      </c>
      <c r="H180" s="1">
        <v>1</v>
      </c>
      <c r="I180" s="1">
        <v>136</v>
      </c>
      <c r="J180" s="1">
        <v>1</v>
      </c>
      <c r="K180" s="1">
        <v>1</v>
      </c>
      <c r="L180" s="1">
        <v>150</v>
      </c>
      <c r="M180" s="1">
        <v>1</v>
      </c>
    </row>
    <row r="181" spans="1:13" x14ac:dyDescent="0.3">
      <c r="A181" s="1">
        <v>65</v>
      </c>
      <c r="B181" s="1">
        <v>0</v>
      </c>
      <c r="C181" s="1">
        <v>395</v>
      </c>
      <c r="D181" s="1">
        <v>1</v>
      </c>
      <c r="E181" s="1">
        <v>25</v>
      </c>
      <c r="F181" s="1">
        <v>0</v>
      </c>
      <c r="G181" s="1">
        <v>265000</v>
      </c>
      <c r="H181" s="1">
        <v>1.2</v>
      </c>
      <c r="I181" s="1">
        <v>136</v>
      </c>
      <c r="J181" s="1">
        <v>1</v>
      </c>
      <c r="K181" s="1">
        <v>1</v>
      </c>
      <c r="L181" s="1">
        <v>154</v>
      </c>
      <c r="M181" s="1">
        <v>1</v>
      </c>
    </row>
    <row r="182" spans="1:13" x14ac:dyDescent="0.3">
      <c r="A182" s="1">
        <v>75</v>
      </c>
      <c r="B182" s="1">
        <v>0</v>
      </c>
      <c r="C182" s="1">
        <v>99</v>
      </c>
      <c r="D182" s="1">
        <v>0</v>
      </c>
      <c r="E182" s="1">
        <v>38</v>
      </c>
      <c r="F182" s="1">
        <v>1</v>
      </c>
      <c r="G182" s="1">
        <v>224000</v>
      </c>
      <c r="H182" s="1">
        <v>2.5</v>
      </c>
      <c r="I182" s="1">
        <v>134</v>
      </c>
      <c r="J182" s="1">
        <v>1</v>
      </c>
      <c r="K182" s="1">
        <v>0</v>
      </c>
      <c r="L182" s="1">
        <v>162</v>
      </c>
      <c r="M182" s="1">
        <v>1</v>
      </c>
    </row>
    <row r="183" spans="1:13" x14ac:dyDescent="0.3">
      <c r="A183" s="1">
        <v>58</v>
      </c>
      <c r="B183" s="1">
        <v>1</v>
      </c>
      <c r="C183" s="1">
        <v>145</v>
      </c>
      <c r="D183" s="1">
        <v>0</v>
      </c>
      <c r="E183" s="1">
        <v>25</v>
      </c>
      <c r="F183" s="1">
        <v>0</v>
      </c>
      <c r="G183" s="1">
        <v>219000</v>
      </c>
      <c r="H183" s="1">
        <v>1.2</v>
      </c>
      <c r="I183" s="1">
        <v>137</v>
      </c>
      <c r="J183" s="1">
        <v>1</v>
      </c>
      <c r="K183" s="1">
        <v>1</v>
      </c>
      <c r="L183" s="1">
        <v>170</v>
      </c>
      <c r="M183" s="1">
        <v>1</v>
      </c>
    </row>
    <row r="184" spans="1:13" x14ac:dyDescent="0.3">
      <c r="A184" s="1">
        <v>60.667000000000002</v>
      </c>
      <c r="B184" s="1">
        <v>1</v>
      </c>
      <c r="C184" s="1">
        <v>104</v>
      </c>
      <c r="D184" s="1">
        <v>1</v>
      </c>
      <c r="E184" s="1">
        <v>30</v>
      </c>
      <c r="F184" s="1">
        <v>0</v>
      </c>
      <c r="G184" s="1">
        <v>389000</v>
      </c>
      <c r="H184" s="1">
        <v>1.5</v>
      </c>
      <c r="I184" s="1">
        <v>136</v>
      </c>
      <c r="J184" s="1">
        <v>1</v>
      </c>
      <c r="K184" s="1">
        <v>0</v>
      </c>
      <c r="L184" s="1">
        <v>171</v>
      </c>
      <c r="M184" s="1">
        <v>1</v>
      </c>
    </row>
    <row r="185" spans="1:13" x14ac:dyDescent="0.3">
      <c r="A185" s="1">
        <v>50</v>
      </c>
      <c r="B185" s="1">
        <v>0</v>
      </c>
      <c r="C185" s="1">
        <v>582</v>
      </c>
      <c r="D185" s="1">
        <v>0</v>
      </c>
      <c r="E185" s="1">
        <v>50</v>
      </c>
      <c r="F185" s="1">
        <v>0</v>
      </c>
      <c r="G185" s="1">
        <v>153000</v>
      </c>
      <c r="H185" s="1">
        <v>0.6</v>
      </c>
      <c r="I185" s="1">
        <v>134</v>
      </c>
      <c r="J185" s="1">
        <v>0</v>
      </c>
      <c r="K185" s="1">
        <v>0</v>
      </c>
      <c r="L185" s="1">
        <v>172</v>
      </c>
      <c r="M185" s="1">
        <v>1</v>
      </c>
    </row>
    <row r="186" spans="1:13" x14ac:dyDescent="0.3">
      <c r="A186" s="1">
        <v>60</v>
      </c>
      <c r="B186" s="1">
        <v>0</v>
      </c>
      <c r="C186" s="1">
        <v>1896</v>
      </c>
      <c r="D186" s="1">
        <v>1</v>
      </c>
      <c r="E186" s="1">
        <v>25</v>
      </c>
      <c r="F186" s="1">
        <v>0</v>
      </c>
      <c r="G186" s="1">
        <v>365000</v>
      </c>
      <c r="H186" s="1">
        <v>2.1</v>
      </c>
      <c r="I186" s="1">
        <v>144</v>
      </c>
      <c r="J186" s="1">
        <v>0</v>
      </c>
      <c r="K186" s="1">
        <v>0</v>
      </c>
      <c r="L186" s="1">
        <v>172</v>
      </c>
      <c r="M186" s="1">
        <v>1</v>
      </c>
    </row>
    <row r="187" spans="1:13" x14ac:dyDescent="0.3">
      <c r="A187" s="1">
        <v>60.667000000000002</v>
      </c>
      <c r="B187" s="1">
        <v>1</v>
      </c>
      <c r="C187" s="1">
        <v>151</v>
      </c>
      <c r="D187" s="1">
        <v>1</v>
      </c>
      <c r="E187" s="1">
        <v>40</v>
      </c>
      <c r="F187" s="1">
        <v>1</v>
      </c>
      <c r="G187" s="1">
        <v>201000</v>
      </c>
      <c r="H187" s="1">
        <v>1</v>
      </c>
      <c r="I187" s="1">
        <v>136</v>
      </c>
      <c r="J187" s="1">
        <v>0</v>
      </c>
      <c r="K187" s="1">
        <v>0</v>
      </c>
      <c r="L187" s="1">
        <v>172</v>
      </c>
      <c r="M187" s="1">
        <v>0</v>
      </c>
    </row>
    <row r="188" spans="1:13" x14ac:dyDescent="0.3">
      <c r="A188" s="1">
        <v>40</v>
      </c>
      <c r="B188" s="1">
        <v>0</v>
      </c>
      <c r="C188" s="1">
        <v>244</v>
      </c>
      <c r="D188" s="1">
        <v>0</v>
      </c>
      <c r="E188" s="1">
        <v>45</v>
      </c>
      <c r="F188" s="1">
        <v>1</v>
      </c>
      <c r="G188" s="1">
        <v>275000</v>
      </c>
      <c r="H188" s="1">
        <v>0.9</v>
      </c>
      <c r="I188" s="1">
        <v>140</v>
      </c>
      <c r="J188" s="1">
        <v>0</v>
      </c>
      <c r="K188" s="1">
        <v>0</v>
      </c>
      <c r="L188" s="1">
        <v>174</v>
      </c>
      <c r="M188" s="1">
        <v>0</v>
      </c>
    </row>
    <row r="189" spans="1:13" x14ac:dyDescent="0.3">
      <c r="A189" s="1">
        <v>80</v>
      </c>
      <c r="B189" s="1">
        <v>0</v>
      </c>
      <c r="C189" s="1">
        <v>582</v>
      </c>
      <c r="D189" s="1">
        <v>1</v>
      </c>
      <c r="E189" s="1">
        <v>35</v>
      </c>
      <c r="F189" s="1">
        <v>0</v>
      </c>
      <c r="G189" s="1">
        <v>350000</v>
      </c>
      <c r="H189" s="1">
        <v>2.1</v>
      </c>
      <c r="I189" s="1">
        <v>134</v>
      </c>
      <c r="J189" s="1">
        <v>1</v>
      </c>
      <c r="K189" s="1">
        <v>0</v>
      </c>
      <c r="L189" s="1">
        <v>174</v>
      </c>
      <c r="M189" s="1">
        <v>0</v>
      </c>
    </row>
    <row r="190" spans="1:13" x14ac:dyDescent="0.3">
      <c r="A190" s="1">
        <v>64</v>
      </c>
      <c r="B190" s="1">
        <v>1</v>
      </c>
      <c r="C190" s="1">
        <v>62</v>
      </c>
      <c r="D190" s="1">
        <v>0</v>
      </c>
      <c r="E190" s="1">
        <v>60</v>
      </c>
      <c r="F190" s="1">
        <v>0</v>
      </c>
      <c r="G190" s="1">
        <v>309000</v>
      </c>
      <c r="H190" s="1">
        <v>1.5</v>
      </c>
      <c r="I190" s="1">
        <v>135</v>
      </c>
      <c r="J190" s="1">
        <v>0</v>
      </c>
      <c r="K190" s="1">
        <v>0</v>
      </c>
      <c r="L190" s="1">
        <v>174</v>
      </c>
      <c r="M190" s="1">
        <v>0</v>
      </c>
    </row>
    <row r="191" spans="1:13" x14ac:dyDescent="0.3">
      <c r="A191" s="1">
        <v>50</v>
      </c>
      <c r="B191" s="1">
        <v>1</v>
      </c>
      <c r="C191" s="1">
        <v>121</v>
      </c>
      <c r="D191" s="1">
        <v>1</v>
      </c>
      <c r="E191" s="1">
        <v>40</v>
      </c>
      <c r="F191" s="1">
        <v>0</v>
      </c>
      <c r="G191" s="1">
        <v>260000</v>
      </c>
      <c r="H191" s="1">
        <v>0.7</v>
      </c>
      <c r="I191" s="1">
        <v>130</v>
      </c>
      <c r="J191" s="1">
        <v>1</v>
      </c>
      <c r="K191" s="1">
        <v>0</v>
      </c>
      <c r="L191" s="1">
        <v>175</v>
      </c>
      <c r="M191" s="1">
        <v>0</v>
      </c>
    </row>
    <row r="192" spans="1:13" x14ac:dyDescent="0.3">
      <c r="A192" s="1">
        <v>73</v>
      </c>
      <c r="B192" s="1">
        <v>1</v>
      </c>
      <c r="C192" s="1">
        <v>231</v>
      </c>
      <c r="D192" s="1">
        <v>1</v>
      </c>
      <c r="E192" s="1">
        <v>30</v>
      </c>
      <c r="F192" s="1">
        <v>0</v>
      </c>
      <c r="G192" s="1">
        <v>160000</v>
      </c>
      <c r="H192" s="1">
        <v>1.18</v>
      </c>
      <c r="I192" s="1">
        <v>142</v>
      </c>
      <c r="J192" s="1">
        <v>1</v>
      </c>
      <c r="K192" s="1">
        <v>1</v>
      </c>
      <c r="L192" s="1">
        <v>180</v>
      </c>
      <c r="M192" s="1">
        <v>0</v>
      </c>
    </row>
    <row r="193" spans="1:13" x14ac:dyDescent="0.3">
      <c r="A193" s="1">
        <v>45</v>
      </c>
      <c r="B193" s="1">
        <v>0</v>
      </c>
      <c r="C193" s="1">
        <v>582</v>
      </c>
      <c r="D193" s="1">
        <v>0</v>
      </c>
      <c r="E193" s="1">
        <v>20</v>
      </c>
      <c r="F193" s="1">
        <v>1</v>
      </c>
      <c r="G193" s="1">
        <v>126000</v>
      </c>
      <c r="H193" s="1">
        <v>1.6</v>
      </c>
      <c r="I193" s="1">
        <v>135</v>
      </c>
      <c r="J193" s="1">
        <v>1</v>
      </c>
      <c r="K193" s="1">
        <v>0</v>
      </c>
      <c r="L193" s="1">
        <v>180</v>
      </c>
      <c r="M193" s="1">
        <v>1</v>
      </c>
    </row>
    <row r="194" spans="1:13" x14ac:dyDescent="0.3">
      <c r="A194" s="1">
        <v>77</v>
      </c>
      <c r="B194" s="1">
        <v>1</v>
      </c>
      <c r="C194" s="1">
        <v>418</v>
      </c>
      <c r="D194" s="1">
        <v>0</v>
      </c>
      <c r="E194" s="1">
        <v>45</v>
      </c>
      <c r="F194" s="1">
        <v>0</v>
      </c>
      <c r="G194" s="1">
        <v>223000</v>
      </c>
      <c r="H194" s="1">
        <v>1.8</v>
      </c>
      <c r="I194" s="1">
        <v>145</v>
      </c>
      <c r="J194" s="1">
        <v>1</v>
      </c>
      <c r="K194" s="1">
        <v>0</v>
      </c>
      <c r="L194" s="1">
        <v>180</v>
      </c>
      <c r="M194" s="1">
        <v>1</v>
      </c>
    </row>
    <row r="195" spans="1:13" x14ac:dyDescent="0.3">
      <c r="A195" s="1">
        <v>45</v>
      </c>
      <c r="B195" s="1">
        <v>0</v>
      </c>
      <c r="C195" s="1">
        <v>582</v>
      </c>
      <c r="D195" s="1">
        <v>1</v>
      </c>
      <c r="E195" s="1">
        <v>38</v>
      </c>
      <c r="F195" s="1">
        <v>1</v>
      </c>
      <c r="G195" s="1">
        <v>263358.03000000003</v>
      </c>
      <c r="H195" s="1">
        <v>1.18</v>
      </c>
      <c r="I195" s="1">
        <v>137</v>
      </c>
      <c r="J195" s="1">
        <v>0</v>
      </c>
      <c r="K195" s="1">
        <v>0</v>
      </c>
      <c r="L195" s="1">
        <v>185</v>
      </c>
      <c r="M195" s="1">
        <v>0</v>
      </c>
    </row>
    <row r="196" spans="1:13" x14ac:dyDescent="0.3">
      <c r="A196" s="1">
        <v>65</v>
      </c>
      <c r="B196" s="1">
        <v>0</v>
      </c>
      <c r="C196" s="1">
        <v>167</v>
      </c>
      <c r="D196" s="1">
        <v>0</v>
      </c>
      <c r="E196" s="1">
        <v>30</v>
      </c>
      <c r="F196" s="1">
        <v>0</v>
      </c>
      <c r="G196" s="1">
        <v>259000</v>
      </c>
      <c r="H196" s="1">
        <v>0.8</v>
      </c>
      <c r="I196" s="1">
        <v>138</v>
      </c>
      <c r="J196" s="1">
        <v>0</v>
      </c>
      <c r="K196" s="1">
        <v>0</v>
      </c>
      <c r="L196" s="1">
        <v>186</v>
      </c>
      <c r="M196" s="1">
        <v>0</v>
      </c>
    </row>
    <row r="197" spans="1:13" x14ac:dyDescent="0.3">
      <c r="A197" s="1">
        <v>50</v>
      </c>
      <c r="B197" s="1">
        <v>1</v>
      </c>
      <c r="C197" s="1">
        <v>582</v>
      </c>
      <c r="D197" s="1">
        <v>1</v>
      </c>
      <c r="E197" s="1">
        <v>20</v>
      </c>
      <c r="F197" s="1">
        <v>1</v>
      </c>
      <c r="G197" s="1">
        <v>279000</v>
      </c>
      <c r="H197" s="1">
        <v>1</v>
      </c>
      <c r="I197" s="1">
        <v>134</v>
      </c>
      <c r="J197" s="1">
        <v>0</v>
      </c>
      <c r="K197" s="1">
        <v>0</v>
      </c>
      <c r="L197" s="1">
        <v>186</v>
      </c>
      <c r="M197" s="1">
        <v>0</v>
      </c>
    </row>
    <row r="198" spans="1:13" x14ac:dyDescent="0.3">
      <c r="A198" s="1">
        <v>60</v>
      </c>
      <c r="B198" s="1">
        <v>0</v>
      </c>
      <c r="C198" s="1">
        <v>1211</v>
      </c>
      <c r="D198" s="1">
        <v>1</v>
      </c>
      <c r="E198" s="1">
        <v>35</v>
      </c>
      <c r="F198" s="1">
        <v>0</v>
      </c>
      <c r="G198" s="1">
        <v>263358.03000000003</v>
      </c>
      <c r="H198" s="1">
        <v>1.8</v>
      </c>
      <c r="I198" s="1">
        <v>113</v>
      </c>
      <c r="J198" s="1">
        <v>1</v>
      </c>
      <c r="K198" s="1">
        <v>1</v>
      </c>
      <c r="L198" s="1">
        <v>186</v>
      </c>
      <c r="M198" s="1">
        <v>0</v>
      </c>
    </row>
    <row r="199" spans="1:13" x14ac:dyDescent="0.3">
      <c r="A199" s="1">
        <v>63</v>
      </c>
      <c r="B199" s="1">
        <v>1</v>
      </c>
      <c r="C199" s="1">
        <v>1767</v>
      </c>
      <c r="D199" s="1">
        <v>0</v>
      </c>
      <c r="E199" s="1">
        <v>45</v>
      </c>
      <c r="F199" s="1">
        <v>0</v>
      </c>
      <c r="G199" s="1">
        <v>73000</v>
      </c>
      <c r="H199" s="1">
        <v>0.7</v>
      </c>
      <c r="I199" s="1">
        <v>137</v>
      </c>
      <c r="J199" s="1">
        <v>1</v>
      </c>
      <c r="K199" s="1">
        <v>0</v>
      </c>
      <c r="L199" s="1">
        <v>186</v>
      </c>
      <c r="M199" s="1">
        <v>0</v>
      </c>
    </row>
    <row r="200" spans="1:13" x14ac:dyDescent="0.3">
      <c r="A200" s="1">
        <v>45</v>
      </c>
      <c r="B200" s="1">
        <v>0</v>
      </c>
      <c r="C200" s="1">
        <v>308</v>
      </c>
      <c r="D200" s="1">
        <v>1</v>
      </c>
      <c r="E200" s="1">
        <v>60</v>
      </c>
      <c r="F200" s="1">
        <v>1</v>
      </c>
      <c r="G200" s="1">
        <v>377000</v>
      </c>
      <c r="H200" s="1">
        <v>1</v>
      </c>
      <c r="I200" s="1">
        <v>136</v>
      </c>
      <c r="J200" s="1">
        <v>1</v>
      </c>
      <c r="K200" s="1">
        <v>0</v>
      </c>
      <c r="L200" s="1">
        <v>186</v>
      </c>
      <c r="M200" s="1">
        <v>0</v>
      </c>
    </row>
    <row r="201" spans="1:13" x14ac:dyDescent="0.3">
      <c r="A201" s="1">
        <v>70</v>
      </c>
      <c r="B201" s="1">
        <v>0</v>
      </c>
      <c r="C201" s="1">
        <v>97</v>
      </c>
      <c r="D201" s="1">
        <v>0</v>
      </c>
      <c r="E201" s="1">
        <v>60</v>
      </c>
      <c r="F201" s="1">
        <v>1</v>
      </c>
      <c r="G201" s="1">
        <v>220000</v>
      </c>
      <c r="H201" s="1">
        <v>0.9</v>
      </c>
      <c r="I201" s="1">
        <v>138</v>
      </c>
      <c r="J201" s="1">
        <v>1</v>
      </c>
      <c r="K201" s="1">
        <v>0</v>
      </c>
      <c r="L201" s="1">
        <v>186</v>
      </c>
      <c r="M201" s="1">
        <v>0</v>
      </c>
    </row>
    <row r="202" spans="1:13" x14ac:dyDescent="0.3">
      <c r="A202" s="1">
        <v>60</v>
      </c>
      <c r="B202" s="1">
        <v>0</v>
      </c>
      <c r="C202" s="1">
        <v>59</v>
      </c>
      <c r="D202" s="1">
        <v>0</v>
      </c>
      <c r="E202" s="1">
        <v>25</v>
      </c>
      <c r="F202" s="1">
        <v>1</v>
      </c>
      <c r="G202" s="1">
        <v>212000</v>
      </c>
      <c r="H202" s="1">
        <v>3.5</v>
      </c>
      <c r="I202" s="1">
        <v>136</v>
      </c>
      <c r="J202" s="1">
        <v>1</v>
      </c>
      <c r="K202" s="1">
        <v>1</v>
      </c>
      <c r="L202" s="1">
        <v>187</v>
      </c>
      <c r="M202" s="1">
        <v>0</v>
      </c>
    </row>
    <row r="203" spans="1:13" x14ac:dyDescent="0.3">
      <c r="A203" s="1">
        <v>78</v>
      </c>
      <c r="B203" s="1">
        <v>1</v>
      </c>
      <c r="C203" s="1">
        <v>64</v>
      </c>
      <c r="D203" s="1">
        <v>0</v>
      </c>
      <c r="E203" s="1">
        <v>40</v>
      </c>
      <c r="F203" s="1">
        <v>0</v>
      </c>
      <c r="G203" s="1">
        <v>277000</v>
      </c>
      <c r="H203" s="1">
        <v>0.7</v>
      </c>
      <c r="I203" s="1">
        <v>137</v>
      </c>
      <c r="J203" s="1">
        <v>1</v>
      </c>
      <c r="K203" s="1">
        <v>1</v>
      </c>
      <c r="L203" s="1">
        <v>187</v>
      </c>
      <c r="M203" s="1">
        <v>0</v>
      </c>
    </row>
    <row r="204" spans="1:13" x14ac:dyDescent="0.3">
      <c r="A204" s="1">
        <v>50</v>
      </c>
      <c r="B204" s="1">
        <v>1</v>
      </c>
      <c r="C204" s="1">
        <v>167</v>
      </c>
      <c r="D204" s="1">
        <v>1</v>
      </c>
      <c r="E204" s="1">
        <v>45</v>
      </c>
      <c r="F204" s="1">
        <v>0</v>
      </c>
      <c r="G204" s="1">
        <v>362000</v>
      </c>
      <c r="H204" s="1">
        <v>1</v>
      </c>
      <c r="I204" s="1">
        <v>136</v>
      </c>
      <c r="J204" s="1">
        <v>0</v>
      </c>
      <c r="K204" s="1">
        <v>0</v>
      </c>
      <c r="L204" s="1">
        <v>187</v>
      </c>
      <c r="M204" s="1">
        <v>0</v>
      </c>
    </row>
    <row r="205" spans="1:13" x14ac:dyDescent="0.3">
      <c r="A205" s="1">
        <v>40</v>
      </c>
      <c r="B205" s="1">
        <v>1</v>
      </c>
      <c r="C205" s="1">
        <v>101</v>
      </c>
      <c r="D205" s="1">
        <v>0</v>
      </c>
      <c r="E205" s="1">
        <v>40</v>
      </c>
      <c r="F205" s="1">
        <v>0</v>
      </c>
      <c r="G205" s="1">
        <v>226000</v>
      </c>
      <c r="H205" s="1">
        <v>0.8</v>
      </c>
      <c r="I205" s="1">
        <v>141</v>
      </c>
      <c r="J205" s="1">
        <v>0</v>
      </c>
      <c r="K205" s="1">
        <v>0</v>
      </c>
      <c r="L205" s="1">
        <v>187</v>
      </c>
      <c r="M205" s="1">
        <v>0</v>
      </c>
    </row>
    <row r="206" spans="1:13" x14ac:dyDescent="0.3">
      <c r="A206" s="1">
        <v>85</v>
      </c>
      <c r="B206" s="1">
        <v>0</v>
      </c>
      <c r="C206" s="1">
        <v>212</v>
      </c>
      <c r="D206" s="1">
        <v>0</v>
      </c>
      <c r="E206" s="1">
        <v>38</v>
      </c>
      <c r="F206" s="1">
        <v>0</v>
      </c>
      <c r="G206" s="1">
        <v>186000</v>
      </c>
      <c r="H206" s="1">
        <v>0.9</v>
      </c>
      <c r="I206" s="1">
        <v>136</v>
      </c>
      <c r="J206" s="1">
        <v>1</v>
      </c>
      <c r="K206" s="1">
        <v>0</v>
      </c>
      <c r="L206" s="1">
        <v>187</v>
      </c>
      <c r="M206" s="1">
        <v>0</v>
      </c>
    </row>
    <row r="207" spans="1:13" x14ac:dyDescent="0.3">
      <c r="A207" s="1">
        <v>60</v>
      </c>
      <c r="B207" s="1">
        <v>1</v>
      </c>
      <c r="C207" s="1">
        <v>2281</v>
      </c>
      <c r="D207" s="1">
        <v>1</v>
      </c>
      <c r="E207" s="1">
        <v>40</v>
      </c>
      <c r="F207" s="1">
        <v>0</v>
      </c>
      <c r="G207" s="1">
        <v>283000</v>
      </c>
      <c r="H207" s="1">
        <v>1</v>
      </c>
      <c r="I207" s="1">
        <v>141</v>
      </c>
      <c r="J207" s="1">
        <v>0</v>
      </c>
      <c r="K207" s="1">
        <v>0</v>
      </c>
      <c r="L207" s="1">
        <v>187</v>
      </c>
      <c r="M207" s="1">
        <v>0</v>
      </c>
    </row>
    <row r="208" spans="1:13" x14ac:dyDescent="0.3">
      <c r="A208" s="1">
        <v>49</v>
      </c>
      <c r="B208" s="1">
        <v>0</v>
      </c>
      <c r="C208" s="1">
        <v>972</v>
      </c>
      <c r="D208" s="1">
        <v>1</v>
      </c>
      <c r="E208" s="1">
        <v>35</v>
      </c>
      <c r="F208" s="1">
        <v>1</v>
      </c>
      <c r="G208" s="1">
        <v>268000</v>
      </c>
      <c r="H208" s="1">
        <v>0.8</v>
      </c>
      <c r="I208" s="1">
        <v>130</v>
      </c>
      <c r="J208" s="1">
        <v>0</v>
      </c>
      <c r="K208" s="1">
        <v>0</v>
      </c>
      <c r="L208" s="1">
        <v>187</v>
      </c>
      <c r="M208" s="1">
        <v>0</v>
      </c>
    </row>
    <row r="209" spans="1:13" x14ac:dyDescent="0.3">
      <c r="A209" s="1">
        <v>70</v>
      </c>
      <c r="B209" s="1">
        <v>0</v>
      </c>
      <c r="C209" s="1">
        <v>212</v>
      </c>
      <c r="D209" s="1">
        <v>1</v>
      </c>
      <c r="E209" s="1">
        <v>17</v>
      </c>
      <c r="F209" s="1">
        <v>1</v>
      </c>
      <c r="G209" s="1">
        <v>389000</v>
      </c>
      <c r="H209" s="1">
        <v>1</v>
      </c>
      <c r="I209" s="1">
        <v>136</v>
      </c>
      <c r="J209" s="1">
        <v>1</v>
      </c>
      <c r="K209" s="1">
        <v>1</v>
      </c>
      <c r="L209" s="1">
        <v>188</v>
      </c>
      <c r="M209" s="1">
        <v>0</v>
      </c>
    </row>
    <row r="210" spans="1:13" x14ac:dyDescent="0.3">
      <c r="A210" s="1">
        <v>50</v>
      </c>
      <c r="B210" s="1">
        <v>0</v>
      </c>
      <c r="C210" s="1">
        <v>582</v>
      </c>
      <c r="D210" s="1">
        <v>0</v>
      </c>
      <c r="E210" s="1">
        <v>62</v>
      </c>
      <c r="F210" s="1">
        <v>1</v>
      </c>
      <c r="G210" s="1">
        <v>147000</v>
      </c>
      <c r="H210" s="1">
        <v>0.8</v>
      </c>
      <c r="I210" s="1">
        <v>140</v>
      </c>
      <c r="J210" s="1">
        <v>1</v>
      </c>
      <c r="K210" s="1">
        <v>1</v>
      </c>
      <c r="L210" s="1">
        <v>192</v>
      </c>
      <c r="M210" s="1">
        <v>0</v>
      </c>
    </row>
    <row r="211" spans="1:13" x14ac:dyDescent="0.3">
      <c r="A211" s="1">
        <v>78</v>
      </c>
      <c r="B211" s="1">
        <v>0</v>
      </c>
      <c r="C211" s="1">
        <v>224</v>
      </c>
      <c r="D211" s="1">
        <v>0</v>
      </c>
      <c r="E211" s="1">
        <v>50</v>
      </c>
      <c r="F211" s="1">
        <v>0</v>
      </c>
      <c r="G211" s="1">
        <v>481000</v>
      </c>
      <c r="H211" s="1">
        <v>1.4</v>
      </c>
      <c r="I211" s="1">
        <v>138</v>
      </c>
      <c r="J211" s="1">
        <v>1</v>
      </c>
      <c r="K211" s="1">
        <v>1</v>
      </c>
      <c r="L211" s="1">
        <v>192</v>
      </c>
      <c r="M211" s="1">
        <v>0</v>
      </c>
    </row>
    <row r="212" spans="1:13" x14ac:dyDescent="0.3">
      <c r="A212" s="1">
        <v>48</v>
      </c>
      <c r="B212" s="1">
        <v>1</v>
      </c>
      <c r="C212" s="1">
        <v>131</v>
      </c>
      <c r="D212" s="1">
        <v>1</v>
      </c>
      <c r="E212" s="1">
        <v>30</v>
      </c>
      <c r="F212" s="1">
        <v>1</v>
      </c>
      <c r="G212" s="1">
        <v>244000</v>
      </c>
      <c r="H212" s="1">
        <v>1.6</v>
      </c>
      <c r="I212" s="1">
        <v>130</v>
      </c>
      <c r="J212" s="1">
        <v>0</v>
      </c>
      <c r="K212" s="1">
        <v>0</v>
      </c>
      <c r="L212" s="1">
        <v>193</v>
      </c>
      <c r="M212" s="1">
        <v>1</v>
      </c>
    </row>
    <row r="213" spans="1:13" x14ac:dyDescent="0.3">
      <c r="A213" s="1">
        <v>65</v>
      </c>
      <c r="B213" s="1">
        <v>1</v>
      </c>
      <c r="C213" s="1">
        <v>135</v>
      </c>
      <c r="D213" s="1">
        <v>0</v>
      </c>
      <c r="E213" s="1">
        <v>35</v>
      </c>
      <c r="F213" s="1">
        <v>1</v>
      </c>
      <c r="G213" s="1">
        <v>290000</v>
      </c>
      <c r="H213" s="1">
        <v>0.8</v>
      </c>
      <c r="I213" s="1">
        <v>134</v>
      </c>
      <c r="J213" s="1">
        <v>1</v>
      </c>
      <c r="K213" s="1">
        <v>0</v>
      </c>
      <c r="L213" s="1">
        <v>194</v>
      </c>
      <c r="M213" s="1">
        <v>0</v>
      </c>
    </row>
    <row r="214" spans="1:13" x14ac:dyDescent="0.3">
      <c r="A214" s="1">
        <v>73</v>
      </c>
      <c r="B214" s="1">
        <v>0</v>
      </c>
      <c r="C214" s="1">
        <v>582</v>
      </c>
      <c r="D214" s="1">
        <v>0</v>
      </c>
      <c r="E214" s="1">
        <v>35</v>
      </c>
      <c r="F214" s="1">
        <v>1</v>
      </c>
      <c r="G214" s="1">
        <v>203000</v>
      </c>
      <c r="H214" s="1">
        <v>1.3</v>
      </c>
      <c r="I214" s="1">
        <v>134</v>
      </c>
      <c r="J214" s="1">
        <v>1</v>
      </c>
      <c r="K214" s="1">
        <v>0</v>
      </c>
      <c r="L214" s="1">
        <v>195</v>
      </c>
      <c r="M214" s="1">
        <v>0</v>
      </c>
    </row>
    <row r="215" spans="1:13" x14ac:dyDescent="0.3">
      <c r="A215" s="1">
        <v>70</v>
      </c>
      <c r="B215" s="1">
        <v>0</v>
      </c>
      <c r="C215" s="1">
        <v>1202</v>
      </c>
      <c r="D215" s="1">
        <v>0</v>
      </c>
      <c r="E215" s="1">
        <v>50</v>
      </c>
      <c r="F215" s="1">
        <v>1</v>
      </c>
      <c r="G215" s="1">
        <v>358000</v>
      </c>
      <c r="H215" s="1">
        <v>0.9</v>
      </c>
      <c r="I215" s="1">
        <v>141</v>
      </c>
      <c r="J215" s="1">
        <v>0</v>
      </c>
      <c r="K215" s="1">
        <v>0</v>
      </c>
      <c r="L215" s="1">
        <v>196</v>
      </c>
      <c r="M215" s="1">
        <v>0</v>
      </c>
    </row>
    <row r="216" spans="1:13" x14ac:dyDescent="0.3">
      <c r="A216" s="1">
        <v>54</v>
      </c>
      <c r="B216" s="1">
        <v>1</v>
      </c>
      <c r="C216" s="1">
        <v>427</v>
      </c>
      <c r="D216" s="1">
        <v>0</v>
      </c>
      <c r="E216" s="1">
        <v>70</v>
      </c>
      <c r="F216" s="1">
        <v>1</v>
      </c>
      <c r="G216" s="1">
        <v>151000</v>
      </c>
      <c r="H216" s="1">
        <v>9</v>
      </c>
      <c r="I216" s="1">
        <v>137</v>
      </c>
      <c r="J216" s="1">
        <v>0</v>
      </c>
      <c r="K216" s="1">
        <v>0</v>
      </c>
      <c r="L216" s="1">
        <v>196</v>
      </c>
      <c r="M216" s="1">
        <v>1</v>
      </c>
    </row>
    <row r="217" spans="1:13" x14ac:dyDescent="0.3">
      <c r="A217" s="1">
        <v>68</v>
      </c>
      <c r="B217" s="1">
        <v>1</v>
      </c>
      <c r="C217" s="1">
        <v>1021</v>
      </c>
      <c r="D217" s="1">
        <v>1</v>
      </c>
      <c r="E217" s="1">
        <v>35</v>
      </c>
      <c r="F217" s="1">
        <v>0</v>
      </c>
      <c r="G217" s="1">
        <v>271000</v>
      </c>
      <c r="H217" s="1">
        <v>1.1000000000000001</v>
      </c>
      <c r="I217" s="1">
        <v>134</v>
      </c>
      <c r="J217" s="1">
        <v>1</v>
      </c>
      <c r="K217" s="1">
        <v>0</v>
      </c>
      <c r="L217" s="1">
        <v>197</v>
      </c>
      <c r="M217" s="1">
        <v>0</v>
      </c>
    </row>
    <row r="218" spans="1:13" x14ac:dyDescent="0.3">
      <c r="A218" s="1">
        <v>55</v>
      </c>
      <c r="B218" s="1">
        <v>0</v>
      </c>
      <c r="C218" s="1">
        <v>582</v>
      </c>
      <c r="D218" s="1">
        <v>1</v>
      </c>
      <c r="E218" s="1">
        <v>35</v>
      </c>
      <c r="F218" s="1">
        <v>1</v>
      </c>
      <c r="G218" s="1">
        <v>371000</v>
      </c>
      <c r="H218" s="1">
        <v>0.7</v>
      </c>
      <c r="I218" s="1">
        <v>140</v>
      </c>
      <c r="J218" s="1">
        <v>0</v>
      </c>
      <c r="K218" s="1">
        <v>0</v>
      </c>
      <c r="L218" s="1">
        <v>197</v>
      </c>
      <c r="M218" s="1">
        <v>0</v>
      </c>
    </row>
    <row r="219" spans="1:13" x14ac:dyDescent="0.3">
      <c r="A219" s="1">
        <v>73</v>
      </c>
      <c r="B219" s="1">
        <v>0</v>
      </c>
      <c r="C219" s="1">
        <v>582</v>
      </c>
      <c r="D219" s="1">
        <v>0</v>
      </c>
      <c r="E219" s="1">
        <v>20</v>
      </c>
      <c r="F219" s="1">
        <v>0</v>
      </c>
      <c r="G219" s="1">
        <v>263358.03000000003</v>
      </c>
      <c r="H219" s="1">
        <v>1.83</v>
      </c>
      <c r="I219" s="1">
        <v>134</v>
      </c>
      <c r="J219" s="1">
        <v>1</v>
      </c>
      <c r="K219" s="1">
        <v>0</v>
      </c>
      <c r="L219" s="1">
        <v>198</v>
      </c>
      <c r="M219" s="1">
        <v>1</v>
      </c>
    </row>
    <row r="220" spans="1:13" x14ac:dyDescent="0.3">
      <c r="A220" s="1">
        <v>65</v>
      </c>
      <c r="B220" s="1">
        <v>0</v>
      </c>
      <c r="C220" s="1">
        <v>118</v>
      </c>
      <c r="D220" s="1">
        <v>0</v>
      </c>
      <c r="E220" s="1">
        <v>50</v>
      </c>
      <c r="F220" s="1">
        <v>0</v>
      </c>
      <c r="G220" s="1">
        <v>194000</v>
      </c>
      <c r="H220" s="1">
        <v>1.1000000000000001</v>
      </c>
      <c r="I220" s="1">
        <v>145</v>
      </c>
      <c r="J220" s="1">
        <v>1</v>
      </c>
      <c r="K220" s="1">
        <v>1</v>
      </c>
      <c r="L220" s="1">
        <v>200</v>
      </c>
      <c r="M220" s="1">
        <v>0</v>
      </c>
    </row>
    <row r="221" spans="1:13" x14ac:dyDescent="0.3">
      <c r="A221" s="1">
        <v>42</v>
      </c>
      <c r="B221" s="1">
        <v>1</v>
      </c>
      <c r="C221" s="1">
        <v>86</v>
      </c>
      <c r="D221" s="1">
        <v>0</v>
      </c>
      <c r="E221" s="1">
        <v>35</v>
      </c>
      <c r="F221" s="1">
        <v>0</v>
      </c>
      <c r="G221" s="1">
        <v>365000</v>
      </c>
      <c r="H221" s="1">
        <v>1.1000000000000001</v>
      </c>
      <c r="I221" s="1">
        <v>139</v>
      </c>
      <c r="J221" s="1">
        <v>1</v>
      </c>
      <c r="K221" s="1">
        <v>1</v>
      </c>
      <c r="L221" s="1">
        <v>201</v>
      </c>
      <c r="M221" s="1">
        <v>0</v>
      </c>
    </row>
    <row r="222" spans="1:13" x14ac:dyDescent="0.3">
      <c r="A222" s="1">
        <v>47</v>
      </c>
      <c r="B222" s="1">
        <v>0</v>
      </c>
      <c r="C222" s="1">
        <v>582</v>
      </c>
      <c r="D222" s="1">
        <v>0</v>
      </c>
      <c r="E222" s="1">
        <v>25</v>
      </c>
      <c r="F222" s="1">
        <v>0</v>
      </c>
      <c r="G222" s="1">
        <v>130000</v>
      </c>
      <c r="H222" s="1">
        <v>0.8</v>
      </c>
      <c r="I222" s="1">
        <v>134</v>
      </c>
      <c r="J222" s="1">
        <v>1</v>
      </c>
      <c r="K222" s="1">
        <v>0</v>
      </c>
      <c r="L222" s="1">
        <v>201</v>
      </c>
      <c r="M222" s="1">
        <v>0</v>
      </c>
    </row>
    <row r="223" spans="1:13" x14ac:dyDescent="0.3">
      <c r="A223" s="1">
        <v>58</v>
      </c>
      <c r="B223" s="1">
        <v>0</v>
      </c>
      <c r="C223" s="1">
        <v>582</v>
      </c>
      <c r="D223" s="1">
        <v>1</v>
      </c>
      <c r="E223" s="1">
        <v>25</v>
      </c>
      <c r="F223" s="1">
        <v>0</v>
      </c>
      <c r="G223" s="1">
        <v>504000</v>
      </c>
      <c r="H223" s="1">
        <v>1</v>
      </c>
      <c r="I223" s="1">
        <v>138</v>
      </c>
      <c r="J223" s="1">
        <v>1</v>
      </c>
      <c r="K223" s="1">
        <v>0</v>
      </c>
      <c r="L223" s="1">
        <v>205</v>
      </c>
      <c r="M223" s="1">
        <v>0</v>
      </c>
    </row>
    <row r="224" spans="1:13" x14ac:dyDescent="0.3">
      <c r="A224" s="1">
        <v>75</v>
      </c>
      <c r="B224" s="1">
        <v>0</v>
      </c>
      <c r="C224" s="1">
        <v>675</v>
      </c>
      <c r="D224" s="1">
        <v>1</v>
      </c>
      <c r="E224" s="1">
        <v>60</v>
      </c>
      <c r="F224" s="1">
        <v>0</v>
      </c>
      <c r="G224" s="1">
        <v>265000</v>
      </c>
      <c r="H224" s="1">
        <v>1.4</v>
      </c>
      <c r="I224" s="1">
        <v>125</v>
      </c>
      <c r="J224" s="1">
        <v>0</v>
      </c>
      <c r="K224" s="1">
        <v>0</v>
      </c>
      <c r="L224" s="1">
        <v>205</v>
      </c>
      <c r="M224" s="1">
        <v>0</v>
      </c>
    </row>
    <row r="225" spans="1:13" x14ac:dyDescent="0.3">
      <c r="A225" s="1">
        <v>58</v>
      </c>
      <c r="B225" s="1">
        <v>1</v>
      </c>
      <c r="C225" s="1">
        <v>57</v>
      </c>
      <c r="D225" s="1">
        <v>0</v>
      </c>
      <c r="E225" s="1">
        <v>25</v>
      </c>
      <c r="F225" s="1">
        <v>0</v>
      </c>
      <c r="G225" s="1">
        <v>189000</v>
      </c>
      <c r="H225" s="1">
        <v>1.3</v>
      </c>
      <c r="I225" s="1">
        <v>132</v>
      </c>
      <c r="J225" s="1">
        <v>1</v>
      </c>
      <c r="K225" s="1">
        <v>1</v>
      </c>
      <c r="L225" s="1">
        <v>205</v>
      </c>
      <c r="M225" s="1">
        <v>0</v>
      </c>
    </row>
    <row r="226" spans="1:13" x14ac:dyDescent="0.3">
      <c r="A226" s="1">
        <v>55</v>
      </c>
      <c r="B226" s="1">
        <v>1</v>
      </c>
      <c r="C226" s="1">
        <v>2794</v>
      </c>
      <c r="D226" s="1">
        <v>0</v>
      </c>
      <c r="E226" s="1">
        <v>35</v>
      </c>
      <c r="F226" s="1">
        <v>1</v>
      </c>
      <c r="G226" s="1">
        <v>141000</v>
      </c>
      <c r="H226" s="1">
        <v>1</v>
      </c>
      <c r="I226" s="1">
        <v>140</v>
      </c>
      <c r="J226" s="1">
        <v>1</v>
      </c>
      <c r="K226" s="1">
        <v>0</v>
      </c>
      <c r="L226" s="1">
        <v>206</v>
      </c>
      <c r="M226" s="1">
        <v>0</v>
      </c>
    </row>
    <row r="227" spans="1:13" x14ac:dyDescent="0.3">
      <c r="A227" s="1">
        <v>65</v>
      </c>
      <c r="B227" s="1">
        <v>0</v>
      </c>
      <c r="C227" s="1">
        <v>56</v>
      </c>
      <c r="D227" s="1">
        <v>0</v>
      </c>
      <c r="E227" s="1">
        <v>25</v>
      </c>
      <c r="F227" s="1">
        <v>0</v>
      </c>
      <c r="G227" s="1">
        <v>237000</v>
      </c>
      <c r="H227" s="1">
        <v>5</v>
      </c>
      <c r="I227" s="1">
        <v>130</v>
      </c>
      <c r="J227" s="1">
        <v>0</v>
      </c>
      <c r="K227" s="1">
        <v>0</v>
      </c>
      <c r="L227" s="1">
        <v>207</v>
      </c>
      <c r="M227" s="1">
        <v>0</v>
      </c>
    </row>
    <row r="228" spans="1:13" x14ac:dyDescent="0.3">
      <c r="A228" s="1">
        <v>72</v>
      </c>
      <c r="B228" s="1">
        <v>0</v>
      </c>
      <c r="C228" s="1">
        <v>211</v>
      </c>
      <c r="D228" s="1">
        <v>0</v>
      </c>
      <c r="E228" s="1">
        <v>25</v>
      </c>
      <c r="F228" s="1">
        <v>0</v>
      </c>
      <c r="G228" s="1">
        <v>274000</v>
      </c>
      <c r="H228" s="1">
        <v>1.2</v>
      </c>
      <c r="I228" s="1">
        <v>134</v>
      </c>
      <c r="J228" s="1">
        <v>0</v>
      </c>
      <c r="K228" s="1">
        <v>0</v>
      </c>
      <c r="L228" s="1">
        <v>207</v>
      </c>
      <c r="M228" s="1">
        <v>0</v>
      </c>
    </row>
    <row r="229" spans="1:13" x14ac:dyDescent="0.3">
      <c r="A229" s="1">
        <v>60</v>
      </c>
      <c r="B229" s="1">
        <v>0</v>
      </c>
      <c r="C229" s="1">
        <v>166</v>
      </c>
      <c r="D229" s="1">
        <v>0</v>
      </c>
      <c r="E229" s="1">
        <v>30</v>
      </c>
      <c r="F229" s="1">
        <v>0</v>
      </c>
      <c r="G229" s="1">
        <v>62000</v>
      </c>
      <c r="H229" s="1">
        <v>1.7</v>
      </c>
      <c r="I229" s="1">
        <v>127</v>
      </c>
      <c r="J229" s="1">
        <v>0</v>
      </c>
      <c r="K229" s="1">
        <v>0</v>
      </c>
      <c r="L229" s="1">
        <v>207</v>
      </c>
      <c r="M229" s="1">
        <v>1</v>
      </c>
    </row>
    <row r="230" spans="1:13" x14ac:dyDescent="0.3">
      <c r="A230" s="1">
        <v>70</v>
      </c>
      <c r="B230" s="1">
        <v>0</v>
      </c>
      <c r="C230" s="1">
        <v>93</v>
      </c>
      <c r="D230" s="1">
        <v>0</v>
      </c>
      <c r="E230" s="1">
        <v>35</v>
      </c>
      <c r="F230" s="1">
        <v>0</v>
      </c>
      <c r="G230" s="1">
        <v>185000</v>
      </c>
      <c r="H230" s="1">
        <v>1.1000000000000001</v>
      </c>
      <c r="I230" s="1">
        <v>134</v>
      </c>
      <c r="J230" s="1">
        <v>1</v>
      </c>
      <c r="K230" s="1">
        <v>1</v>
      </c>
      <c r="L230" s="1">
        <v>208</v>
      </c>
      <c r="M230" s="1">
        <v>0</v>
      </c>
    </row>
    <row r="231" spans="1:13" x14ac:dyDescent="0.3">
      <c r="A231" s="1">
        <v>40</v>
      </c>
      <c r="B231" s="1">
        <v>1</v>
      </c>
      <c r="C231" s="1">
        <v>129</v>
      </c>
      <c r="D231" s="1">
        <v>0</v>
      </c>
      <c r="E231" s="1">
        <v>35</v>
      </c>
      <c r="F231" s="1">
        <v>0</v>
      </c>
      <c r="G231" s="1">
        <v>255000</v>
      </c>
      <c r="H231" s="1">
        <v>0.9</v>
      </c>
      <c r="I231" s="1">
        <v>137</v>
      </c>
      <c r="J231" s="1">
        <v>1</v>
      </c>
      <c r="K231" s="1">
        <v>0</v>
      </c>
      <c r="L231" s="1">
        <v>209</v>
      </c>
      <c r="M231" s="1">
        <v>0</v>
      </c>
    </row>
    <row r="232" spans="1:13" x14ac:dyDescent="0.3">
      <c r="A232" s="1">
        <v>53</v>
      </c>
      <c r="B232" s="1">
        <v>1</v>
      </c>
      <c r="C232" s="1">
        <v>707</v>
      </c>
      <c r="D232" s="1">
        <v>0</v>
      </c>
      <c r="E232" s="1">
        <v>38</v>
      </c>
      <c r="F232" s="1">
        <v>0</v>
      </c>
      <c r="G232" s="1">
        <v>330000</v>
      </c>
      <c r="H232" s="1">
        <v>1.4</v>
      </c>
      <c r="I232" s="1">
        <v>137</v>
      </c>
      <c r="J232" s="1">
        <v>1</v>
      </c>
      <c r="K232" s="1">
        <v>1</v>
      </c>
      <c r="L232" s="1">
        <v>209</v>
      </c>
      <c r="M232" s="1">
        <v>0</v>
      </c>
    </row>
    <row r="233" spans="1:13" x14ac:dyDescent="0.3">
      <c r="A233" s="1">
        <v>53</v>
      </c>
      <c r="B233" s="1">
        <v>1</v>
      </c>
      <c r="C233" s="1">
        <v>582</v>
      </c>
      <c r="D233" s="1">
        <v>0</v>
      </c>
      <c r="E233" s="1">
        <v>45</v>
      </c>
      <c r="F233" s="1">
        <v>0</v>
      </c>
      <c r="G233" s="1">
        <v>305000</v>
      </c>
      <c r="H233" s="1">
        <v>1.1000000000000001</v>
      </c>
      <c r="I233" s="1">
        <v>137</v>
      </c>
      <c r="J233" s="1">
        <v>1</v>
      </c>
      <c r="K233" s="1">
        <v>1</v>
      </c>
      <c r="L233" s="1">
        <v>209</v>
      </c>
      <c r="M233" s="1">
        <v>0</v>
      </c>
    </row>
    <row r="234" spans="1:13" x14ac:dyDescent="0.3">
      <c r="A234" s="1">
        <v>77</v>
      </c>
      <c r="B234" s="1">
        <v>1</v>
      </c>
      <c r="C234" s="1">
        <v>109</v>
      </c>
      <c r="D234" s="1">
        <v>0</v>
      </c>
      <c r="E234" s="1">
        <v>50</v>
      </c>
      <c r="F234" s="1">
        <v>1</v>
      </c>
      <c r="G234" s="1">
        <v>406000</v>
      </c>
      <c r="H234" s="1">
        <v>1.1000000000000001</v>
      </c>
      <c r="I234" s="1">
        <v>137</v>
      </c>
      <c r="J234" s="1">
        <v>1</v>
      </c>
      <c r="K234" s="1">
        <v>0</v>
      </c>
      <c r="L234" s="1">
        <v>209</v>
      </c>
      <c r="M234" s="1">
        <v>0</v>
      </c>
    </row>
    <row r="235" spans="1:13" x14ac:dyDescent="0.3">
      <c r="A235" s="1">
        <v>75</v>
      </c>
      <c r="B235" s="1">
        <v>0</v>
      </c>
      <c r="C235" s="1">
        <v>119</v>
      </c>
      <c r="D235" s="1">
        <v>0</v>
      </c>
      <c r="E235" s="1">
        <v>50</v>
      </c>
      <c r="F235" s="1">
        <v>1</v>
      </c>
      <c r="G235" s="1">
        <v>248000</v>
      </c>
      <c r="H235" s="1">
        <v>1.1000000000000001</v>
      </c>
      <c r="I235" s="1">
        <v>148</v>
      </c>
      <c r="J235" s="1">
        <v>1</v>
      </c>
      <c r="K235" s="1">
        <v>0</v>
      </c>
      <c r="L235" s="1">
        <v>209</v>
      </c>
      <c r="M235" s="1">
        <v>0</v>
      </c>
    </row>
    <row r="236" spans="1:13" x14ac:dyDescent="0.3">
      <c r="A236" s="1">
        <v>70</v>
      </c>
      <c r="B236" s="1">
        <v>0</v>
      </c>
      <c r="C236" s="1">
        <v>232</v>
      </c>
      <c r="D236" s="1">
        <v>0</v>
      </c>
      <c r="E236" s="1">
        <v>30</v>
      </c>
      <c r="F236" s="1">
        <v>0</v>
      </c>
      <c r="G236" s="1">
        <v>173000</v>
      </c>
      <c r="H236" s="1">
        <v>1.2</v>
      </c>
      <c r="I236" s="1">
        <v>132</v>
      </c>
      <c r="J236" s="1">
        <v>1</v>
      </c>
      <c r="K236" s="1">
        <v>0</v>
      </c>
      <c r="L236" s="1">
        <v>210</v>
      </c>
      <c r="M236" s="1">
        <v>0</v>
      </c>
    </row>
    <row r="237" spans="1:13" x14ac:dyDescent="0.3">
      <c r="A237" s="1">
        <v>65</v>
      </c>
      <c r="B237" s="1">
        <v>1</v>
      </c>
      <c r="C237" s="1">
        <v>720</v>
      </c>
      <c r="D237" s="1">
        <v>1</v>
      </c>
      <c r="E237" s="1">
        <v>40</v>
      </c>
      <c r="F237" s="1">
        <v>0</v>
      </c>
      <c r="G237" s="1">
        <v>257000</v>
      </c>
      <c r="H237" s="1">
        <v>1</v>
      </c>
      <c r="I237" s="1">
        <v>136</v>
      </c>
      <c r="J237" s="1">
        <v>0</v>
      </c>
      <c r="K237" s="1">
        <v>0</v>
      </c>
      <c r="L237" s="1">
        <v>210</v>
      </c>
      <c r="M237" s="1">
        <v>0</v>
      </c>
    </row>
    <row r="238" spans="1:13" x14ac:dyDescent="0.3">
      <c r="A238" s="1">
        <v>55</v>
      </c>
      <c r="B238" s="1">
        <v>1</v>
      </c>
      <c r="C238" s="1">
        <v>180</v>
      </c>
      <c r="D238" s="1">
        <v>0</v>
      </c>
      <c r="E238" s="1">
        <v>45</v>
      </c>
      <c r="F238" s="1">
        <v>0</v>
      </c>
      <c r="G238" s="1">
        <v>263358.03000000003</v>
      </c>
      <c r="H238" s="1">
        <v>1.18</v>
      </c>
      <c r="I238" s="1">
        <v>137</v>
      </c>
      <c r="J238" s="1">
        <v>1</v>
      </c>
      <c r="K238" s="1">
        <v>1</v>
      </c>
      <c r="L238" s="1">
        <v>211</v>
      </c>
      <c r="M238" s="1">
        <v>0</v>
      </c>
    </row>
    <row r="239" spans="1:13" x14ac:dyDescent="0.3">
      <c r="A239" s="1">
        <v>70</v>
      </c>
      <c r="B239" s="1">
        <v>0</v>
      </c>
      <c r="C239" s="1">
        <v>81</v>
      </c>
      <c r="D239" s="1">
        <v>1</v>
      </c>
      <c r="E239" s="1">
        <v>35</v>
      </c>
      <c r="F239" s="1">
        <v>1</v>
      </c>
      <c r="G239" s="1">
        <v>533000</v>
      </c>
      <c r="H239" s="1">
        <v>1.3</v>
      </c>
      <c r="I239" s="1">
        <v>139</v>
      </c>
      <c r="J239" s="1">
        <v>0</v>
      </c>
      <c r="K239" s="1">
        <v>0</v>
      </c>
      <c r="L239" s="1">
        <v>212</v>
      </c>
      <c r="M239" s="1">
        <v>0</v>
      </c>
    </row>
    <row r="240" spans="1:13" x14ac:dyDescent="0.3">
      <c r="A240" s="1">
        <v>65</v>
      </c>
      <c r="B240" s="1">
        <v>0</v>
      </c>
      <c r="C240" s="1">
        <v>582</v>
      </c>
      <c r="D240" s="1">
        <v>1</v>
      </c>
      <c r="E240" s="1">
        <v>30</v>
      </c>
      <c r="F240" s="1">
        <v>0</v>
      </c>
      <c r="G240" s="1">
        <v>249000</v>
      </c>
      <c r="H240" s="1">
        <v>1.3</v>
      </c>
      <c r="I240" s="1">
        <v>136</v>
      </c>
      <c r="J240" s="1">
        <v>1</v>
      </c>
      <c r="K240" s="1">
        <v>1</v>
      </c>
      <c r="L240" s="1">
        <v>212</v>
      </c>
      <c r="M240" s="1">
        <v>0</v>
      </c>
    </row>
    <row r="241" spans="1:13" x14ac:dyDescent="0.3">
      <c r="A241" s="1">
        <v>40</v>
      </c>
      <c r="B241" s="1">
        <v>0</v>
      </c>
      <c r="C241" s="1">
        <v>90</v>
      </c>
      <c r="D241" s="1">
        <v>0</v>
      </c>
      <c r="E241" s="1">
        <v>35</v>
      </c>
      <c r="F241" s="1">
        <v>0</v>
      </c>
      <c r="G241" s="1">
        <v>255000</v>
      </c>
      <c r="H241" s="1">
        <v>1.1000000000000001</v>
      </c>
      <c r="I241" s="1">
        <v>136</v>
      </c>
      <c r="J241" s="1">
        <v>1</v>
      </c>
      <c r="K241" s="1">
        <v>1</v>
      </c>
      <c r="L241" s="1">
        <v>212</v>
      </c>
      <c r="M241" s="1">
        <v>0</v>
      </c>
    </row>
    <row r="242" spans="1:13" x14ac:dyDescent="0.3">
      <c r="A242" s="1">
        <v>73</v>
      </c>
      <c r="B242" s="1">
        <v>1</v>
      </c>
      <c r="C242" s="1">
        <v>1185</v>
      </c>
      <c r="D242" s="1">
        <v>0</v>
      </c>
      <c r="E242" s="1">
        <v>40</v>
      </c>
      <c r="F242" s="1">
        <v>1</v>
      </c>
      <c r="G242" s="1">
        <v>220000</v>
      </c>
      <c r="H242" s="1">
        <v>0.9</v>
      </c>
      <c r="I242" s="1">
        <v>141</v>
      </c>
      <c r="J242" s="1">
        <v>0</v>
      </c>
      <c r="K242" s="1">
        <v>0</v>
      </c>
      <c r="L242" s="1">
        <v>213</v>
      </c>
      <c r="M242" s="1">
        <v>0</v>
      </c>
    </row>
    <row r="243" spans="1:13" x14ac:dyDescent="0.3">
      <c r="A243" s="1">
        <v>54</v>
      </c>
      <c r="B243" s="1">
        <v>0</v>
      </c>
      <c r="C243" s="1">
        <v>582</v>
      </c>
      <c r="D243" s="1">
        <v>1</v>
      </c>
      <c r="E243" s="1">
        <v>38</v>
      </c>
      <c r="F243" s="1">
        <v>0</v>
      </c>
      <c r="G243" s="1">
        <v>264000</v>
      </c>
      <c r="H243" s="1">
        <v>1.8</v>
      </c>
      <c r="I243" s="1">
        <v>134</v>
      </c>
      <c r="J243" s="1">
        <v>1</v>
      </c>
      <c r="K243" s="1">
        <v>0</v>
      </c>
      <c r="L243" s="1">
        <v>213</v>
      </c>
      <c r="M243" s="1">
        <v>0</v>
      </c>
    </row>
    <row r="244" spans="1:13" x14ac:dyDescent="0.3">
      <c r="A244" s="1">
        <v>61</v>
      </c>
      <c r="B244" s="1">
        <v>1</v>
      </c>
      <c r="C244" s="1">
        <v>80</v>
      </c>
      <c r="D244" s="1">
        <v>1</v>
      </c>
      <c r="E244" s="1">
        <v>38</v>
      </c>
      <c r="F244" s="1">
        <v>0</v>
      </c>
      <c r="G244" s="1">
        <v>282000</v>
      </c>
      <c r="H244" s="1">
        <v>1.4</v>
      </c>
      <c r="I244" s="1">
        <v>137</v>
      </c>
      <c r="J244" s="1">
        <v>1</v>
      </c>
      <c r="K244" s="1">
        <v>0</v>
      </c>
      <c r="L244" s="1">
        <v>213</v>
      </c>
      <c r="M244" s="1">
        <v>0</v>
      </c>
    </row>
    <row r="245" spans="1:13" x14ac:dyDescent="0.3">
      <c r="A245" s="1">
        <v>55</v>
      </c>
      <c r="B245" s="1">
        <v>0</v>
      </c>
      <c r="C245" s="1">
        <v>2017</v>
      </c>
      <c r="D245" s="1">
        <v>0</v>
      </c>
      <c r="E245" s="1">
        <v>25</v>
      </c>
      <c r="F245" s="1">
        <v>0</v>
      </c>
      <c r="G245" s="1">
        <v>314000</v>
      </c>
      <c r="H245" s="1">
        <v>1.1000000000000001</v>
      </c>
      <c r="I245" s="1">
        <v>138</v>
      </c>
      <c r="J245" s="1">
        <v>1</v>
      </c>
      <c r="K245" s="1">
        <v>0</v>
      </c>
      <c r="L245" s="1">
        <v>214</v>
      </c>
      <c r="M245" s="1">
        <v>1</v>
      </c>
    </row>
    <row r="246" spans="1:13" x14ac:dyDescent="0.3">
      <c r="A246" s="1">
        <v>64</v>
      </c>
      <c r="B246" s="1">
        <v>0</v>
      </c>
      <c r="C246" s="1">
        <v>143</v>
      </c>
      <c r="D246" s="1">
        <v>0</v>
      </c>
      <c r="E246" s="1">
        <v>25</v>
      </c>
      <c r="F246" s="1">
        <v>0</v>
      </c>
      <c r="G246" s="1">
        <v>246000</v>
      </c>
      <c r="H246" s="1">
        <v>2.4</v>
      </c>
      <c r="I246" s="1">
        <v>135</v>
      </c>
      <c r="J246" s="1">
        <v>1</v>
      </c>
      <c r="K246" s="1">
        <v>0</v>
      </c>
      <c r="L246" s="1">
        <v>214</v>
      </c>
      <c r="M246" s="1">
        <v>0</v>
      </c>
    </row>
    <row r="247" spans="1:13" x14ac:dyDescent="0.3">
      <c r="A247" s="1">
        <v>40</v>
      </c>
      <c r="B247" s="1">
        <v>0</v>
      </c>
      <c r="C247" s="1">
        <v>624</v>
      </c>
      <c r="D247" s="1">
        <v>0</v>
      </c>
      <c r="E247" s="1">
        <v>35</v>
      </c>
      <c r="F247" s="1">
        <v>0</v>
      </c>
      <c r="G247" s="1">
        <v>301000</v>
      </c>
      <c r="H247" s="1">
        <v>1</v>
      </c>
      <c r="I247" s="1">
        <v>142</v>
      </c>
      <c r="J247" s="1">
        <v>1</v>
      </c>
      <c r="K247" s="1">
        <v>1</v>
      </c>
      <c r="L247" s="1">
        <v>214</v>
      </c>
      <c r="M247" s="1">
        <v>0</v>
      </c>
    </row>
    <row r="248" spans="1:13" x14ac:dyDescent="0.3">
      <c r="A248" s="1">
        <v>53</v>
      </c>
      <c r="B248" s="1">
        <v>0</v>
      </c>
      <c r="C248" s="1">
        <v>207</v>
      </c>
      <c r="D248" s="1">
        <v>1</v>
      </c>
      <c r="E248" s="1">
        <v>40</v>
      </c>
      <c r="F248" s="1">
        <v>0</v>
      </c>
      <c r="G248" s="1">
        <v>223000</v>
      </c>
      <c r="H248" s="1">
        <v>1.2</v>
      </c>
      <c r="I248" s="1">
        <v>130</v>
      </c>
      <c r="J248" s="1">
        <v>0</v>
      </c>
      <c r="K248" s="1">
        <v>0</v>
      </c>
      <c r="L248" s="1">
        <v>214</v>
      </c>
      <c r="M248" s="1">
        <v>0</v>
      </c>
    </row>
    <row r="249" spans="1:13" x14ac:dyDescent="0.3">
      <c r="A249" s="1">
        <v>50</v>
      </c>
      <c r="B249" s="1">
        <v>0</v>
      </c>
      <c r="C249" s="1">
        <v>2522</v>
      </c>
      <c r="D249" s="1">
        <v>0</v>
      </c>
      <c r="E249" s="1">
        <v>30</v>
      </c>
      <c r="F249" s="1">
        <v>1</v>
      </c>
      <c r="G249" s="1">
        <v>404000</v>
      </c>
      <c r="H249" s="1">
        <v>0.5</v>
      </c>
      <c r="I249" s="1">
        <v>139</v>
      </c>
      <c r="J249" s="1">
        <v>0</v>
      </c>
      <c r="K249" s="1">
        <v>0</v>
      </c>
      <c r="L249" s="1">
        <v>214</v>
      </c>
      <c r="M249" s="1">
        <v>0</v>
      </c>
    </row>
    <row r="250" spans="1:13" x14ac:dyDescent="0.3">
      <c r="A250" s="1">
        <v>55</v>
      </c>
      <c r="B250" s="1">
        <v>0</v>
      </c>
      <c r="C250" s="1">
        <v>572</v>
      </c>
      <c r="D250" s="1">
        <v>1</v>
      </c>
      <c r="E250" s="1">
        <v>35</v>
      </c>
      <c r="F250" s="1">
        <v>0</v>
      </c>
      <c r="G250" s="1">
        <v>231000</v>
      </c>
      <c r="H250" s="1">
        <v>0.8</v>
      </c>
      <c r="I250" s="1">
        <v>143</v>
      </c>
      <c r="J250" s="1">
        <v>0</v>
      </c>
      <c r="K250" s="1">
        <v>0</v>
      </c>
      <c r="L250" s="1">
        <v>215</v>
      </c>
      <c r="M250" s="1">
        <v>0</v>
      </c>
    </row>
    <row r="251" spans="1:13" x14ac:dyDescent="0.3">
      <c r="A251" s="1">
        <v>50</v>
      </c>
      <c r="B251" s="1">
        <v>0</v>
      </c>
      <c r="C251" s="1">
        <v>245</v>
      </c>
      <c r="D251" s="1">
        <v>0</v>
      </c>
      <c r="E251" s="1">
        <v>45</v>
      </c>
      <c r="F251" s="1">
        <v>1</v>
      </c>
      <c r="G251" s="1">
        <v>274000</v>
      </c>
      <c r="H251" s="1">
        <v>1</v>
      </c>
      <c r="I251" s="1">
        <v>133</v>
      </c>
      <c r="J251" s="1">
        <v>1</v>
      </c>
      <c r="K251" s="1">
        <v>0</v>
      </c>
      <c r="L251" s="1">
        <v>215</v>
      </c>
      <c r="M251" s="1">
        <v>0</v>
      </c>
    </row>
    <row r="252" spans="1:13" x14ac:dyDescent="0.3">
      <c r="A252" s="1">
        <v>70</v>
      </c>
      <c r="B252" s="1">
        <v>0</v>
      </c>
      <c r="C252" s="1">
        <v>88</v>
      </c>
      <c r="D252" s="1">
        <v>1</v>
      </c>
      <c r="E252" s="1">
        <v>35</v>
      </c>
      <c r="F252" s="1">
        <v>1</v>
      </c>
      <c r="G252" s="1">
        <v>236000</v>
      </c>
      <c r="H252" s="1">
        <v>1.2</v>
      </c>
      <c r="I252" s="1">
        <v>132</v>
      </c>
      <c r="J252" s="1">
        <v>0</v>
      </c>
      <c r="K252" s="1">
        <v>0</v>
      </c>
      <c r="L252" s="1">
        <v>215</v>
      </c>
      <c r="M252" s="1">
        <v>0</v>
      </c>
    </row>
    <row r="253" spans="1:13" x14ac:dyDescent="0.3">
      <c r="A253" s="1">
        <v>53</v>
      </c>
      <c r="B253" s="1">
        <v>1</v>
      </c>
      <c r="C253" s="1">
        <v>446</v>
      </c>
      <c r="D253" s="1">
        <v>0</v>
      </c>
      <c r="E253" s="1">
        <v>60</v>
      </c>
      <c r="F253" s="1">
        <v>1</v>
      </c>
      <c r="G253" s="1">
        <v>263358.03000000003</v>
      </c>
      <c r="H253" s="1">
        <v>1</v>
      </c>
      <c r="I253" s="1">
        <v>139</v>
      </c>
      <c r="J253" s="1">
        <v>1</v>
      </c>
      <c r="K253" s="1">
        <v>0</v>
      </c>
      <c r="L253" s="1">
        <v>215</v>
      </c>
      <c r="M253" s="1">
        <v>0</v>
      </c>
    </row>
    <row r="254" spans="1:13" x14ac:dyDescent="0.3">
      <c r="A254" s="1">
        <v>52</v>
      </c>
      <c r="B254" s="1">
        <v>1</v>
      </c>
      <c r="C254" s="1">
        <v>191</v>
      </c>
      <c r="D254" s="1">
        <v>1</v>
      </c>
      <c r="E254" s="1">
        <v>30</v>
      </c>
      <c r="F254" s="1">
        <v>1</v>
      </c>
      <c r="G254" s="1">
        <v>334000</v>
      </c>
      <c r="H254" s="1">
        <v>1</v>
      </c>
      <c r="I254" s="1">
        <v>142</v>
      </c>
      <c r="J254" s="1">
        <v>1</v>
      </c>
      <c r="K254" s="1">
        <v>1</v>
      </c>
      <c r="L254" s="1">
        <v>216</v>
      </c>
      <c r="M254" s="1">
        <v>0</v>
      </c>
    </row>
    <row r="255" spans="1:13" x14ac:dyDescent="0.3">
      <c r="A255" s="1">
        <v>65</v>
      </c>
      <c r="B255" s="1">
        <v>0</v>
      </c>
      <c r="C255" s="1">
        <v>326</v>
      </c>
      <c r="D255" s="1">
        <v>0</v>
      </c>
      <c r="E255" s="1">
        <v>38</v>
      </c>
      <c r="F255" s="1">
        <v>0</v>
      </c>
      <c r="G255" s="1">
        <v>294000</v>
      </c>
      <c r="H255" s="1">
        <v>1.7</v>
      </c>
      <c r="I255" s="1">
        <v>139</v>
      </c>
      <c r="J255" s="1">
        <v>0</v>
      </c>
      <c r="K255" s="1">
        <v>0</v>
      </c>
      <c r="L255" s="1">
        <v>220</v>
      </c>
      <c r="M255" s="1">
        <v>0</v>
      </c>
    </row>
    <row r="256" spans="1:13" x14ac:dyDescent="0.3">
      <c r="A256" s="1">
        <v>58</v>
      </c>
      <c r="B256" s="1">
        <v>0</v>
      </c>
      <c r="C256" s="1">
        <v>132</v>
      </c>
      <c r="D256" s="1">
        <v>1</v>
      </c>
      <c r="E256" s="1">
        <v>38</v>
      </c>
      <c r="F256" s="1">
        <v>1</v>
      </c>
      <c r="G256" s="1">
        <v>253000</v>
      </c>
      <c r="H256" s="1">
        <v>1</v>
      </c>
      <c r="I256" s="1">
        <v>139</v>
      </c>
      <c r="J256" s="1">
        <v>1</v>
      </c>
      <c r="K256" s="1">
        <v>0</v>
      </c>
      <c r="L256" s="1">
        <v>230</v>
      </c>
      <c r="M256" s="1">
        <v>0</v>
      </c>
    </row>
    <row r="257" spans="1:13" x14ac:dyDescent="0.3">
      <c r="A257" s="1">
        <v>45</v>
      </c>
      <c r="B257" s="1">
        <v>1</v>
      </c>
      <c r="C257" s="1">
        <v>66</v>
      </c>
      <c r="D257" s="1">
        <v>1</v>
      </c>
      <c r="E257" s="1">
        <v>25</v>
      </c>
      <c r="F257" s="1">
        <v>0</v>
      </c>
      <c r="G257" s="1">
        <v>233000</v>
      </c>
      <c r="H257" s="1">
        <v>0.8</v>
      </c>
      <c r="I257" s="1">
        <v>135</v>
      </c>
      <c r="J257" s="1">
        <v>1</v>
      </c>
      <c r="K257" s="1">
        <v>0</v>
      </c>
      <c r="L257" s="1">
        <v>230</v>
      </c>
      <c r="M257" s="1">
        <v>0</v>
      </c>
    </row>
    <row r="258" spans="1:13" x14ac:dyDescent="0.3">
      <c r="A258" s="1">
        <v>53</v>
      </c>
      <c r="B258" s="1">
        <v>0</v>
      </c>
      <c r="C258" s="1">
        <v>56</v>
      </c>
      <c r="D258" s="1">
        <v>0</v>
      </c>
      <c r="E258" s="1">
        <v>50</v>
      </c>
      <c r="F258" s="1">
        <v>0</v>
      </c>
      <c r="G258" s="1">
        <v>308000</v>
      </c>
      <c r="H258" s="1">
        <v>0.7</v>
      </c>
      <c r="I258" s="1">
        <v>135</v>
      </c>
      <c r="J258" s="1">
        <v>1</v>
      </c>
      <c r="K258" s="1">
        <v>1</v>
      </c>
      <c r="L258" s="1">
        <v>231</v>
      </c>
      <c r="M258" s="1">
        <v>0</v>
      </c>
    </row>
    <row r="259" spans="1:13" x14ac:dyDescent="0.3">
      <c r="A259" s="1">
        <v>55</v>
      </c>
      <c r="B259" s="1">
        <v>0</v>
      </c>
      <c r="C259" s="1">
        <v>66</v>
      </c>
      <c r="D259" s="1">
        <v>0</v>
      </c>
      <c r="E259" s="1">
        <v>40</v>
      </c>
      <c r="F259" s="1">
        <v>0</v>
      </c>
      <c r="G259" s="1">
        <v>203000</v>
      </c>
      <c r="H259" s="1">
        <v>1</v>
      </c>
      <c r="I259" s="1">
        <v>138</v>
      </c>
      <c r="J259" s="1">
        <v>1</v>
      </c>
      <c r="K259" s="1">
        <v>0</v>
      </c>
      <c r="L259" s="1">
        <v>233</v>
      </c>
      <c r="M259" s="1">
        <v>0</v>
      </c>
    </row>
    <row r="260" spans="1:13" x14ac:dyDescent="0.3">
      <c r="A260" s="1">
        <v>62</v>
      </c>
      <c r="B260" s="1">
        <v>1</v>
      </c>
      <c r="C260" s="1">
        <v>655</v>
      </c>
      <c r="D260" s="1">
        <v>0</v>
      </c>
      <c r="E260" s="1">
        <v>40</v>
      </c>
      <c r="F260" s="1">
        <v>0</v>
      </c>
      <c r="G260" s="1">
        <v>283000</v>
      </c>
      <c r="H260" s="1">
        <v>0.7</v>
      </c>
      <c r="I260" s="1">
        <v>133</v>
      </c>
      <c r="J260" s="1">
        <v>0</v>
      </c>
      <c r="K260" s="1">
        <v>0</v>
      </c>
      <c r="L260" s="1">
        <v>233</v>
      </c>
      <c r="M260" s="1">
        <v>0</v>
      </c>
    </row>
    <row r="261" spans="1:13" x14ac:dyDescent="0.3">
      <c r="A261" s="1">
        <v>65</v>
      </c>
      <c r="B261" s="1">
        <v>1</v>
      </c>
      <c r="C261" s="1">
        <v>258</v>
      </c>
      <c r="D261" s="1">
        <v>1</v>
      </c>
      <c r="E261" s="1">
        <v>25</v>
      </c>
      <c r="F261" s="1">
        <v>0</v>
      </c>
      <c r="G261" s="1">
        <v>198000</v>
      </c>
      <c r="H261" s="1">
        <v>1.4</v>
      </c>
      <c r="I261" s="1">
        <v>129</v>
      </c>
      <c r="J261" s="1">
        <v>1</v>
      </c>
      <c r="K261" s="1">
        <v>0</v>
      </c>
      <c r="L261" s="1">
        <v>235</v>
      </c>
      <c r="M261" s="1">
        <v>1</v>
      </c>
    </row>
    <row r="262" spans="1:13" x14ac:dyDescent="0.3">
      <c r="A262" s="1">
        <v>68</v>
      </c>
      <c r="B262" s="1">
        <v>1</v>
      </c>
      <c r="C262" s="1">
        <v>157</v>
      </c>
      <c r="D262" s="1">
        <v>1</v>
      </c>
      <c r="E262" s="1">
        <v>60</v>
      </c>
      <c r="F262" s="1">
        <v>0</v>
      </c>
      <c r="G262" s="1">
        <v>208000</v>
      </c>
      <c r="H262" s="1">
        <v>1</v>
      </c>
      <c r="I262" s="1">
        <v>140</v>
      </c>
      <c r="J262" s="1">
        <v>0</v>
      </c>
      <c r="K262" s="1">
        <v>0</v>
      </c>
      <c r="L262" s="1">
        <v>237</v>
      </c>
      <c r="M262" s="1">
        <v>0</v>
      </c>
    </row>
    <row r="263" spans="1:13" x14ac:dyDescent="0.3">
      <c r="A263" s="1">
        <v>61</v>
      </c>
      <c r="B263" s="1">
        <v>0</v>
      </c>
      <c r="C263" s="1">
        <v>582</v>
      </c>
      <c r="D263" s="1">
        <v>1</v>
      </c>
      <c r="E263" s="1">
        <v>38</v>
      </c>
      <c r="F263" s="1">
        <v>0</v>
      </c>
      <c r="G263" s="1">
        <v>147000</v>
      </c>
      <c r="H263" s="1">
        <v>1.2</v>
      </c>
      <c r="I263" s="1">
        <v>141</v>
      </c>
      <c r="J263" s="1">
        <v>1</v>
      </c>
      <c r="K263" s="1">
        <v>0</v>
      </c>
      <c r="L263" s="1">
        <v>237</v>
      </c>
      <c r="M263" s="1">
        <v>0</v>
      </c>
    </row>
    <row r="264" spans="1:13" x14ac:dyDescent="0.3">
      <c r="A264" s="1">
        <v>50</v>
      </c>
      <c r="B264" s="1">
        <v>1</v>
      </c>
      <c r="C264" s="1">
        <v>298</v>
      </c>
      <c r="D264" s="1">
        <v>0</v>
      </c>
      <c r="E264" s="1">
        <v>35</v>
      </c>
      <c r="F264" s="1">
        <v>0</v>
      </c>
      <c r="G264" s="1">
        <v>362000</v>
      </c>
      <c r="H264" s="1">
        <v>0.9</v>
      </c>
      <c r="I264" s="1">
        <v>140</v>
      </c>
      <c r="J264" s="1">
        <v>1</v>
      </c>
      <c r="K264" s="1">
        <v>1</v>
      </c>
      <c r="L264" s="1">
        <v>240</v>
      </c>
      <c r="M264" s="1">
        <v>0</v>
      </c>
    </row>
    <row r="265" spans="1:13" x14ac:dyDescent="0.3">
      <c r="A265" s="1">
        <v>55</v>
      </c>
      <c r="B265" s="1">
        <v>0</v>
      </c>
      <c r="C265" s="1">
        <v>1199</v>
      </c>
      <c r="D265" s="1">
        <v>0</v>
      </c>
      <c r="E265" s="1">
        <v>20</v>
      </c>
      <c r="F265" s="1">
        <v>0</v>
      </c>
      <c r="G265" s="1">
        <v>263358.03000000003</v>
      </c>
      <c r="H265" s="1">
        <v>1.83</v>
      </c>
      <c r="I265" s="1">
        <v>134</v>
      </c>
      <c r="J265" s="1">
        <v>1</v>
      </c>
      <c r="K265" s="1">
        <v>1</v>
      </c>
      <c r="L265" s="1">
        <v>241</v>
      </c>
      <c r="M265" s="1">
        <v>1</v>
      </c>
    </row>
    <row r="266" spans="1:13" x14ac:dyDescent="0.3">
      <c r="A266" s="1">
        <v>56</v>
      </c>
      <c r="B266" s="1">
        <v>1</v>
      </c>
      <c r="C266" s="1">
        <v>135</v>
      </c>
      <c r="D266" s="1">
        <v>1</v>
      </c>
      <c r="E266" s="1">
        <v>38</v>
      </c>
      <c r="F266" s="1">
        <v>0</v>
      </c>
      <c r="G266" s="1">
        <v>133000</v>
      </c>
      <c r="H266" s="1">
        <v>1.7</v>
      </c>
      <c r="I266" s="1">
        <v>140</v>
      </c>
      <c r="J266" s="1">
        <v>1</v>
      </c>
      <c r="K266" s="1">
        <v>0</v>
      </c>
      <c r="L266" s="1">
        <v>244</v>
      </c>
      <c r="M266" s="1">
        <v>0</v>
      </c>
    </row>
    <row r="267" spans="1:13" x14ac:dyDescent="0.3">
      <c r="A267" s="1">
        <v>45</v>
      </c>
      <c r="B267" s="1">
        <v>0</v>
      </c>
      <c r="C267" s="1">
        <v>582</v>
      </c>
      <c r="D267" s="1">
        <v>1</v>
      </c>
      <c r="E267" s="1">
        <v>38</v>
      </c>
      <c r="F267" s="1">
        <v>0</v>
      </c>
      <c r="G267" s="1">
        <v>302000</v>
      </c>
      <c r="H267" s="1">
        <v>0.9</v>
      </c>
      <c r="I267" s="1">
        <v>140</v>
      </c>
      <c r="J267" s="1">
        <v>0</v>
      </c>
      <c r="K267" s="1">
        <v>0</v>
      </c>
      <c r="L267" s="1">
        <v>244</v>
      </c>
      <c r="M267" s="1">
        <v>0</v>
      </c>
    </row>
    <row r="268" spans="1:13" x14ac:dyDescent="0.3">
      <c r="A268" s="1">
        <v>40</v>
      </c>
      <c r="B268" s="1">
        <v>0</v>
      </c>
      <c r="C268" s="1">
        <v>582</v>
      </c>
      <c r="D268" s="1">
        <v>1</v>
      </c>
      <c r="E268" s="1">
        <v>35</v>
      </c>
      <c r="F268" s="1">
        <v>0</v>
      </c>
      <c r="G268" s="1">
        <v>222000</v>
      </c>
      <c r="H268" s="1">
        <v>1</v>
      </c>
      <c r="I268" s="1">
        <v>132</v>
      </c>
      <c r="J268" s="1">
        <v>1</v>
      </c>
      <c r="K268" s="1">
        <v>0</v>
      </c>
      <c r="L268" s="1">
        <v>244</v>
      </c>
      <c r="M268" s="1">
        <v>0</v>
      </c>
    </row>
    <row r="269" spans="1:13" x14ac:dyDescent="0.3">
      <c r="A269" s="1">
        <v>44</v>
      </c>
      <c r="B269" s="1">
        <v>0</v>
      </c>
      <c r="C269" s="1">
        <v>582</v>
      </c>
      <c r="D269" s="1">
        <v>1</v>
      </c>
      <c r="E269" s="1">
        <v>30</v>
      </c>
      <c r="F269" s="1">
        <v>1</v>
      </c>
      <c r="G269" s="1">
        <v>263358.03000000003</v>
      </c>
      <c r="H269" s="1">
        <v>1.6</v>
      </c>
      <c r="I269" s="1">
        <v>130</v>
      </c>
      <c r="J269" s="1">
        <v>1</v>
      </c>
      <c r="K269" s="1">
        <v>1</v>
      </c>
      <c r="L269" s="1">
        <v>244</v>
      </c>
      <c r="M269" s="1">
        <v>0</v>
      </c>
    </row>
    <row r="270" spans="1:13" x14ac:dyDescent="0.3">
      <c r="A270" s="1">
        <v>51</v>
      </c>
      <c r="B270" s="1">
        <v>0</v>
      </c>
      <c r="C270" s="1">
        <v>582</v>
      </c>
      <c r="D270" s="1">
        <v>1</v>
      </c>
      <c r="E270" s="1">
        <v>40</v>
      </c>
      <c r="F270" s="1">
        <v>0</v>
      </c>
      <c r="G270" s="1">
        <v>221000</v>
      </c>
      <c r="H270" s="1">
        <v>0.9</v>
      </c>
      <c r="I270" s="1">
        <v>134</v>
      </c>
      <c r="J270" s="1">
        <v>0</v>
      </c>
      <c r="K270" s="1">
        <v>0</v>
      </c>
      <c r="L270" s="1">
        <v>244</v>
      </c>
      <c r="M270" s="1">
        <v>0</v>
      </c>
    </row>
    <row r="271" spans="1:13" x14ac:dyDescent="0.3">
      <c r="A271" s="1">
        <v>67</v>
      </c>
      <c r="B271" s="1">
        <v>0</v>
      </c>
      <c r="C271" s="1">
        <v>213</v>
      </c>
      <c r="D271" s="1">
        <v>0</v>
      </c>
      <c r="E271" s="1">
        <v>38</v>
      </c>
      <c r="F271" s="1">
        <v>0</v>
      </c>
      <c r="G271" s="1">
        <v>215000</v>
      </c>
      <c r="H271" s="1">
        <v>1.2</v>
      </c>
      <c r="I271" s="1">
        <v>133</v>
      </c>
      <c r="J271" s="1">
        <v>0</v>
      </c>
      <c r="K271" s="1">
        <v>0</v>
      </c>
      <c r="L271" s="1">
        <v>245</v>
      </c>
      <c r="M271" s="1">
        <v>0</v>
      </c>
    </row>
    <row r="272" spans="1:13" x14ac:dyDescent="0.3">
      <c r="A272" s="1">
        <v>42</v>
      </c>
      <c r="B272" s="1">
        <v>0</v>
      </c>
      <c r="C272" s="1">
        <v>64</v>
      </c>
      <c r="D272" s="1">
        <v>0</v>
      </c>
      <c r="E272" s="1">
        <v>40</v>
      </c>
      <c r="F272" s="1">
        <v>0</v>
      </c>
      <c r="G272" s="1">
        <v>189000</v>
      </c>
      <c r="H272" s="1">
        <v>0.7</v>
      </c>
      <c r="I272" s="1">
        <v>140</v>
      </c>
      <c r="J272" s="1">
        <v>1</v>
      </c>
      <c r="K272" s="1">
        <v>0</v>
      </c>
      <c r="L272" s="1">
        <v>245</v>
      </c>
      <c r="M272" s="1">
        <v>0</v>
      </c>
    </row>
    <row r="273" spans="1:13" x14ac:dyDescent="0.3">
      <c r="A273" s="1">
        <v>60</v>
      </c>
      <c r="B273" s="1">
        <v>1</v>
      </c>
      <c r="C273" s="1">
        <v>257</v>
      </c>
      <c r="D273" s="1">
        <v>1</v>
      </c>
      <c r="E273" s="1">
        <v>30</v>
      </c>
      <c r="F273" s="1">
        <v>0</v>
      </c>
      <c r="G273" s="1">
        <v>150000</v>
      </c>
      <c r="H273" s="1">
        <v>1</v>
      </c>
      <c r="I273" s="1">
        <v>137</v>
      </c>
      <c r="J273" s="1">
        <v>1</v>
      </c>
      <c r="K273" s="1">
        <v>1</v>
      </c>
      <c r="L273" s="1">
        <v>245</v>
      </c>
      <c r="M273" s="1">
        <v>0</v>
      </c>
    </row>
    <row r="274" spans="1:13" x14ac:dyDescent="0.3">
      <c r="A274" s="1">
        <v>45</v>
      </c>
      <c r="B274" s="1">
        <v>0</v>
      </c>
      <c r="C274" s="1">
        <v>582</v>
      </c>
      <c r="D274" s="1">
        <v>0</v>
      </c>
      <c r="E274" s="1">
        <v>38</v>
      </c>
      <c r="F274" s="1">
        <v>1</v>
      </c>
      <c r="G274" s="1">
        <v>422000</v>
      </c>
      <c r="H274" s="1">
        <v>0.8</v>
      </c>
      <c r="I274" s="1">
        <v>137</v>
      </c>
      <c r="J274" s="1">
        <v>0</v>
      </c>
      <c r="K274" s="1">
        <v>0</v>
      </c>
      <c r="L274" s="1">
        <v>245</v>
      </c>
      <c r="M274" s="1">
        <v>0</v>
      </c>
    </row>
    <row r="275" spans="1:13" x14ac:dyDescent="0.3">
      <c r="A275" s="1">
        <v>70</v>
      </c>
      <c r="B275" s="1">
        <v>0</v>
      </c>
      <c r="C275" s="1">
        <v>618</v>
      </c>
      <c r="D275" s="1">
        <v>0</v>
      </c>
      <c r="E275" s="1">
        <v>35</v>
      </c>
      <c r="F275" s="1">
        <v>0</v>
      </c>
      <c r="G275" s="1">
        <v>327000</v>
      </c>
      <c r="H275" s="1">
        <v>1.1000000000000001</v>
      </c>
      <c r="I275" s="1">
        <v>142</v>
      </c>
      <c r="J275" s="1">
        <v>0</v>
      </c>
      <c r="K275" s="1">
        <v>0</v>
      </c>
      <c r="L275" s="1">
        <v>245</v>
      </c>
      <c r="M275" s="1">
        <v>0</v>
      </c>
    </row>
    <row r="276" spans="1:13" x14ac:dyDescent="0.3">
      <c r="A276" s="1">
        <v>70</v>
      </c>
      <c r="B276" s="1">
        <v>0</v>
      </c>
      <c r="C276" s="1">
        <v>582</v>
      </c>
      <c r="D276" s="1">
        <v>1</v>
      </c>
      <c r="E276" s="1">
        <v>38</v>
      </c>
      <c r="F276" s="1">
        <v>0</v>
      </c>
      <c r="G276" s="1">
        <v>25100</v>
      </c>
      <c r="H276" s="1">
        <v>1.1000000000000001</v>
      </c>
      <c r="I276" s="1">
        <v>140</v>
      </c>
      <c r="J276" s="1">
        <v>1</v>
      </c>
      <c r="K276" s="1">
        <v>0</v>
      </c>
      <c r="L276" s="1">
        <v>246</v>
      </c>
      <c r="M276" s="1">
        <v>0</v>
      </c>
    </row>
    <row r="277" spans="1:13" x14ac:dyDescent="0.3">
      <c r="A277" s="1">
        <v>50</v>
      </c>
      <c r="B277" s="1">
        <v>1</v>
      </c>
      <c r="C277" s="1">
        <v>1051</v>
      </c>
      <c r="D277" s="1">
        <v>1</v>
      </c>
      <c r="E277" s="1">
        <v>30</v>
      </c>
      <c r="F277" s="1">
        <v>0</v>
      </c>
      <c r="G277" s="1">
        <v>232000</v>
      </c>
      <c r="H277" s="1">
        <v>0.7</v>
      </c>
      <c r="I277" s="1">
        <v>136</v>
      </c>
      <c r="J277" s="1">
        <v>0</v>
      </c>
      <c r="K277" s="1">
        <v>0</v>
      </c>
      <c r="L277" s="1">
        <v>246</v>
      </c>
      <c r="M277" s="1">
        <v>0</v>
      </c>
    </row>
    <row r="278" spans="1:13" x14ac:dyDescent="0.3">
      <c r="A278" s="1">
        <v>55</v>
      </c>
      <c r="B278" s="1">
        <v>0</v>
      </c>
      <c r="C278" s="1">
        <v>84</v>
      </c>
      <c r="D278" s="1">
        <v>1</v>
      </c>
      <c r="E278" s="1">
        <v>38</v>
      </c>
      <c r="F278" s="1">
        <v>0</v>
      </c>
      <c r="G278" s="1">
        <v>451000</v>
      </c>
      <c r="H278" s="1">
        <v>1.3</v>
      </c>
      <c r="I278" s="1">
        <v>136</v>
      </c>
      <c r="J278" s="1">
        <v>0</v>
      </c>
      <c r="K278" s="1">
        <v>0</v>
      </c>
      <c r="L278" s="1">
        <v>246</v>
      </c>
      <c r="M278" s="1">
        <v>0</v>
      </c>
    </row>
    <row r="279" spans="1:13" x14ac:dyDescent="0.3">
      <c r="A279" s="1">
        <v>70</v>
      </c>
      <c r="B279" s="1">
        <v>0</v>
      </c>
      <c r="C279" s="1">
        <v>2695</v>
      </c>
      <c r="D279" s="1">
        <v>1</v>
      </c>
      <c r="E279" s="1">
        <v>40</v>
      </c>
      <c r="F279" s="1">
        <v>0</v>
      </c>
      <c r="G279" s="1">
        <v>241000</v>
      </c>
      <c r="H279" s="1">
        <v>1</v>
      </c>
      <c r="I279" s="1">
        <v>137</v>
      </c>
      <c r="J279" s="1">
        <v>1</v>
      </c>
      <c r="K279" s="1">
        <v>0</v>
      </c>
      <c r="L279" s="1">
        <v>247</v>
      </c>
      <c r="M279" s="1">
        <v>0</v>
      </c>
    </row>
    <row r="280" spans="1:13" x14ac:dyDescent="0.3">
      <c r="A280" s="1">
        <v>70</v>
      </c>
      <c r="B280" s="1">
        <v>0</v>
      </c>
      <c r="C280" s="1">
        <v>582</v>
      </c>
      <c r="D280" s="1">
        <v>0</v>
      </c>
      <c r="E280" s="1">
        <v>40</v>
      </c>
      <c r="F280" s="1">
        <v>0</v>
      </c>
      <c r="G280" s="1">
        <v>51000</v>
      </c>
      <c r="H280" s="1">
        <v>2.7</v>
      </c>
      <c r="I280" s="1">
        <v>136</v>
      </c>
      <c r="J280" s="1">
        <v>1</v>
      </c>
      <c r="K280" s="1">
        <v>1</v>
      </c>
      <c r="L280" s="1">
        <v>250</v>
      </c>
      <c r="M280" s="1">
        <v>0</v>
      </c>
    </row>
    <row r="281" spans="1:13" x14ac:dyDescent="0.3">
      <c r="A281" s="1">
        <v>42</v>
      </c>
      <c r="B281" s="1">
        <v>0</v>
      </c>
      <c r="C281" s="1">
        <v>64</v>
      </c>
      <c r="D281" s="1">
        <v>0</v>
      </c>
      <c r="E281" s="1">
        <v>30</v>
      </c>
      <c r="F281" s="1">
        <v>0</v>
      </c>
      <c r="G281" s="1">
        <v>215000</v>
      </c>
      <c r="H281" s="1">
        <v>3.8</v>
      </c>
      <c r="I281" s="1">
        <v>128</v>
      </c>
      <c r="J281" s="1">
        <v>1</v>
      </c>
      <c r="K281" s="1">
        <v>1</v>
      </c>
      <c r="L281" s="1">
        <v>250</v>
      </c>
      <c r="M281" s="1">
        <v>0</v>
      </c>
    </row>
    <row r="282" spans="1:13" x14ac:dyDescent="0.3">
      <c r="A282" s="1">
        <v>65</v>
      </c>
      <c r="B282" s="1">
        <v>0</v>
      </c>
      <c r="C282" s="1">
        <v>1688</v>
      </c>
      <c r="D282" s="1">
        <v>0</v>
      </c>
      <c r="E282" s="1">
        <v>38</v>
      </c>
      <c r="F282" s="1">
        <v>0</v>
      </c>
      <c r="G282" s="1">
        <v>263358.03000000003</v>
      </c>
      <c r="H282" s="1">
        <v>1.1000000000000001</v>
      </c>
      <c r="I282" s="1">
        <v>138</v>
      </c>
      <c r="J282" s="1">
        <v>1</v>
      </c>
      <c r="K282" s="1">
        <v>1</v>
      </c>
      <c r="L282" s="1">
        <v>250</v>
      </c>
      <c r="M282" s="1">
        <v>0</v>
      </c>
    </row>
    <row r="283" spans="1:13" x14ac:dyDescent="0.3">
      <c r="A283" s="1">
        <v>50</v>
      </c>
      <c r="B283" s="1">
        <v>1</v>
      </c>
      <c r="C283" s="1">
        <v>54</v>
      </c>
      <c r="D283" s="1">
        <v>0</v>
      </c>
      <c r="E283" s="1">
        <v>40</v>
      </c>
      <c r="F283" s="1">
        <v>0</v>
      </c>
      <c r="G283" s="1">
        <v>279000</v>
      </c>
      <c r="H283" s="1">
        <v>0.8</v>
      </c>
      <c r="I283" s="1">
        <v>141</v>
      </c>
      <c r="J283" s="1">
        <v>1</v>
      </c>
      <c r="K283" s="1">
        <v>0</v>
      </c>
      <c r="L283" s="1">
        <v>250</v>
      </c>
      <c r="M283" s="1">
        <v>0</v>
      </c>
    </row>
    <row r="284" spans="1:13" x14ac:dyDescent="0.3">
      <c r="A284" s="1">
        <v>55</v>
      </c>
      <c r="B284" s="1">
        <v>1</v>
      </c>
      <c r="C284" s="1">
        <v>170</v>
      </c>
      <c r="D284" s="1">
        <v>1</v>
      </c>
      <c r="E284" s="1">
        <v>40</v>
      </c>
      <c r="F284" s="1">
        <v>0</v>
      </c>
      <c r="G284" s="1">
        <v>336000</v>
      </c>
      <c r="H284" s="1">
        <v>1.2</v>
      </c>
      <c r="I284" s="1">
        <v>135</v>
      </c>
      <c r="J284" s="1">
        <v>1</v>
      </c>
      <c r="K284" s="1">
        <v>0</v>
      </c>
      <c r="L284" s="1">
        <v>250</v>
      </c>
      <c r="M284" s="1">
        <v>0</v>
      </c>
    </row>
    <row r="285" spans="1:13" x14ac:dyDescent="0.3">
      <c r="A285" s="1">
        <v>60</v>
      </c>
      <c r="B285" s="1">
        <v>0</v>
      </c>
      <c r="C285" s="1">
        <v>253</v>
      </c>
      <c r="D285" s="1">
        <v>0</v>
      </c>
      <c r="E285" s="1">
        <v>35</v>
      </c>
      <c r="F285" s="1">
        <v>0</v>
      </c>
      <c r="G285" s="1">
        <v>279000</v>
      </c>
      <c r="H285" s="1">
        <v>1.7</v>
      </c>
      <c r="I285" s="1">
        <v>140</v>
      </c>
      <c r="J285" s="1">
        <v>1</v>
      </c>
      <c r="K285" s="1">
        <v>0</v>
      </c>
      <c r="L285" s="1">
        <v>250</v>
      </c>
      <c r="M285" s="1">
        <v>0</v>
      </c>
    </row>
    <row r="286" spans="1:13" x14ac:dyDescent="0.3">
      <c r="A286" s="1">
        <v>45</v>
      </c>
      <c r="B286" s="1">
        <v>0</v>
      </c>
      <c r="C286" s="1">
        <v>582</v>
      </c>
      <c r="D286" s="1">
        <v>1</v>
      </c>
      <c r="E286" s="1">
        <v>55</v>
      </c>
      <c r="F286" s="1">
        <v>0</v>
      </c>
      <c r="G286" s="1">
        <v>543000</v>
      </c>
      <c r="H286" s="1">
        <v>1</v>
      </c>
      <c r="I286" s="1">
        <v>132</v>
      </c>
      <c r="J286" s="1">
        <v>0</v>
      </c>
      <c r="K286" s="1">
        <v>0</v>
      </c>
      <c r="L286" s="1">
        <v>250</v>
      </c>
      <c r="M286" s="1">
        <v>0</v>
      </c>
    </row>
    <row r="287" spans="1:13" x14ac:dyDescent="0.3">
      <c r="A287" s="1">
        <v>65</v>
      </c>
      <c r="B287" s="1">
        <v>0</v>
      </c>
      <c r="C287" s="1">
        <v>892</v>
      </c>
      <c r="D287" s="1">
        <v>1</v>
      </c>
      <c r="E287" s="1">
        <v>35</v>
      </c>
      <c r="F287" s="1">
        <v>0</v>
      </c>
      <c r="G287" s="1">
        <v>263358.03000000003</v>
      </c>
      <c r="H287" s="1">
        <v>1.1000000000000001</v>
      </c>
      <c r="I287" s="1">
        <v>142</v>
      </c>
      <c r="J287" s="1">
        <v>0</v>
      </c>
      <c r="K287" s="1">
        <v>0</v>
      </c>
      <c r="L287" s="1">
        <v>256</v>
      </c>
      <c r="M287" s="1">
        <v>0</v>
      </c>
    </row>
    <row r="288" spans="1:13" x14ac:dyDescent="0.3">
      <c r="A288" s="1">
        <v>90</v>
      </c>
      <c r="B288" s="1">
        <v>1</v>
      </c>
      <c r="C288" s="1">
        <v>337</v>
      </c>
      <c r="D288" s="1">
        <v>0</v>
      </c>
      <c r="E288" s="1">
        <v>38</v>
      </c>
      <c r="F288" s="1">
        <v>0</v>
      </c>
      <c r="G288" s="1">
        <v>390000</v>
      </c>
      <c r="H288" s="1">
        <v>0.9</v>
      </c>
      <c r="I288" s="1">
        <v>144</v>
      </c>
      <c r="J288" s="1">
        <v>0</v>
      </c>
      <c r="K288" s="1">
        <v>0</v>
      </c>
      <c r="L288" s="1">
        <v>256</v>
      </c>
      <c r="M288" s="1">
        <v>0</v>
      </c>
    </row>
    <row r="289" spans="1:13" x14ac:dyDescent="0.3">
      <c r="A289" s="1">
        <v>45</v>
      </c>
      <c r="B289" s="1">
        <v>0</v>
      </c>
      <c r="C289" s="1">
        <v>615</v>
      </c>
      <c r="D289" s="1">
        <v>1</v>
      </c>
      <c r="E289" s="1">
        <v>55</v>
      </c>
      <c r="F289" s="1">
        <v>0</v>
      </c>
      <c r="G289" s="1">
        <v>222000</v>
      </c>
      <c r="H289" s="1">
        <v>0.8</v>
      </c>
      <c r="I289" s="1">
        <v>141</v>
      </c>
      <c r="J289" s="1">
        <v>0</v>
      </c>
      <c r="K289" s="1">
        <v>0</v>
      </c>
      <c r="L289" s="1">
        <v>257</v>
      </c>
      <c r="M289" s="1">
        <v>0</v>
      </c>
    </row>
    <row r="290" spans="1:13" x14ac:dyDescent="0.3">
      <c r="A290" s="1">
        <v>60</v>
      </c>
      <c r="B290" s="1">
        <v>0</v>
      </c>
      <c r="C290" s="1">
        <v>320</v>
      </c>
      <c r="D290" s="1">
        <v>0</v>
      </c>
      <c r="E290" s="1">
        <v>35</v>
      </c>
      <c r="F290" s="1">
        <v>0</v>
      </c>
      <c r="G290" s="1">
        <v>133000</v>
      </c>
      <c r="H290" s="1">
        <v>1.4</v>
      </c>
      <c r="I290" s="1">
        <v>139</v>
      </c>
      <c r="J290" s="1">
        <v>1</v>
      </c>
      <c r="K290" s="1">
        <v>0</v>
      </c>
      <c r="L290" s="1">
        <v>258</v>
      </c>
      <c r="M290" s="1">
        <v>0</v>
      </c>
    </row>
    <row r="291" spans="1:13" x14ac:dyDescent="0.3">
      <c r="A291" s="1">
        <v>52</v>
      </c>
      <c r="B291" s="1">
        <v>0</v>
      </c>
      <c r="C291" s="1">
        <v>190</v>
      </c>
      <c r="D291" s="1">
        <v>1</v>
      </c>
      <c r="E291" s="1">
        <v>38</v>
      </c>
      <c r="F291" s="1">
        <v>0</v>
      </c>
      <c r="G291" s="1">
        <v>382000</v>
      </c>
      <c r="H291" s="1">
        <v>1</v>
      </c>
      <c r="I291" s="1">
        <v>140</v>
      </c>
      <c r="J291" s="1">
        <v>1</v>
      </c>
      <c r="K291" s="1">
        <v>1</v>
      </c>
      <c r="L291" s="1">
        <v>258</v>
      </c>
      <c r="M291" s="1">
        <v>0</v>
      </c>
    </row>
    <row r="292" spans="1:13" x14ac:dyDescent="0.3">
      <c r="A292" s="1">
        <v>63</v>
      </c>
      <c r="B292" s="1">
        <v>1</v>
      </c>
      <c r="C292" s="1">
        <v>103</v>
      </c>
      <c r="D292" s="1">
        <v>1</v>
      </c>
      <c r="E292" s="1">
        <v>35</v>
      </c>
      <c r="F292" s="1">
        <v>0</v>
      </c>
      <c r="G292" s="1">
        <v>179000</v>
      </c>
      <c r="H292" s="1">
        <v>0.9</v>
      </c>
      <c r="I292" s="1">
        <v>136</v>
      </c>
      <c r="J292" s="1">
        <v>1</v>
      </c>
      <c r="K292" s="1">
        <v>1</v>
      </c>
      <c r="L292" s="1">
        <v>270</v>
      </c>
      <c r="M292" s="1">
        <v>0</v>
      </c>
    </row>
    <row r="293" spans="1:13" x14ac:dyDescent="0.3">
      <c r="A293" s="1">
        <v>62</v>
      </c>
      <c r="B293" s="1">
        <v>0</v>
      </c>
      <c r="C293" s="1">
        <v>61</v>
      </c>
      <c r="D293" s="1">
        <v>1</v>
      </c>
      <c r="E293" s="1">
        <v>38</v>
      </c>
      <c r="F293" s="1">
        <v>1</v>
      </c>
      <c r="G293" s="1">
        <v>155000</v>
      </c>
      <c r="H293" s="1">
        <v>1.1000000000000001</v>
      </c>
      <c r="I293" s="1">
        <v>143</v>
      </c>
      <c r="J293" s="1">
        <v>1</v>
      </c>
      <c r="K293" s="1">
        <v>1</v>
      </c>
      <c r="L293" s="1">
        <v>270</v>
      </c>
      <c r="M293" s="1">
        <v>0</v>
      </c>
    </row>
    <row r="294" spans="1:13" x14ac:dyDescent="0.3">
      <c r="A294" s="1">
        <v>55</v>
      </c>
      <c r="B294" s="1">
        <v>0</v>
      </c>
      <c r="C294" s="1">
        <v>1820</v>
      </c>
      <c r="D294" s="1">
        <v>0</v>
      </c>
      <c r="E294" s="1">
        <v>38</v>
      </c>
      <c r="F294" s="1">
        <v>0</v>
      </c>
      <c r="G294" s="1">
        <v>270000</v>
      </c>
      <c r="H294" s="1">
        <v>1.2</v>
      </c>
      <c r="I294" s="1">
        <v>139</v>
      </c>
      <c r="J294" s="1">
        <v>0</v>
      </c>
      <c r="K294" s="1">
        <v>0</v>
      </c>
      <c r="L294" s="1">
        <v>271</v>
      </c>
      <c r="M294" s="1">
        <v>0</v>
      </c>
    </row>
    <row r="295" spans="1:13" x14ac:dyDescent="0.3">
      <c r="A295" s="1">
        <v>45</v>
      </c>
      <c r="B295" s="1">
        <v>0</v>
      </c>
      <c r="C295" s="1">
        <v>2060</v>
      </c>
      <c r="D295" s="1">
        <v>1</v>
      </c>
      <c r="E295" s="1">
        <v>60</v>
      </c>
      <c r="F295" s="1">
        <v>0</v>
      </c>
      <c r="G295" s="1">
        <v>742000</v>
      </c>
      <c r="H295" s="1">
        <v>0.8</v>
      </c>
      <c r="I295" s="1">
        <v>138</v>
      </c>
      <c r="J295" s="1">
        <v>0</v>
      </c>
      <c r="K295" s="1">
        <v>0</v>
      </c>
      <c r="L295" s="1">
        <v>278</v>
      </c>
      <c r="M295" s="1">
        <v>0</v>
      </c>
    </row>
    <row r="296" spans="1:13" x14ac:dyDescent="0.3">
      <c r="A296" s="1">
        <v>45</v>
      </c>
      <c r="B296" s="1">
        <v>0</v>
      </c>
      <c r="C296" s="1">
        <v>2413</v>
      </c>
      <c r="D296" s="1">
        <v>0</v>
      </c>
      <c r="E296" s="1">
        <v>38</v>
      </c>
      <c r="F296" s="1">
        <v>0</v>
      </c>
      <c r="G296" s="1">
        <v>140000</v>
      </c>
      <c r="H296" s="1">
        <v>1.4</v>
      </c>
      <c r="I296" s="1">
        <v>140</v>
      </c>
      <c r="J296" s="1">
        <v>1</v>
      </c>
      <c r="K296" s="1">
        <v>1</v>
      </c>
      <c r="L296" s="1">
        <v>280</v>
      </c>
      <c r="M296" s="1">
        <v>0</v>
      </c>
    </row>
    <row r="297" spans="1:13" x14ac:dyDescent="0.3">
      <c r="A297" s="1">
        <v>50</v>
      </c>
      <c r="B297" s="1">
        <v>0</v>
      </c>
      <c r="C297" s="1">
        <v>196</v>
      </c>
      <c r="D297" s="1">
        <v>0</v>
      </c>
      <c r="E297" s="1">
        <v>45</v>
      </c>
      <c r="F297" s="1">
        <v>0</v>
      </c>
      <c r="G297" s="1">
        <v>395000</v>
      </c>
      <c r="H297" s="1">
        <v>1.6</v>
      </c>
      <c r="I297" s="1">
        <v>136</v>
      </c>
      <c r="J297" s="1">
        <v>1</v>
      </c>
      <c r="K297" s="1">
        <v>1</v>
      </c>
      <c r="L297" s="1">
        <v>285</v>
      </c>
      <c r="M297" s="1">
        <v>0</v>
      </c>
    </row>
  </sheetData>
  <conditionalFormatting sqref="P35:P47">
    <cfRule type="colorScale" priority="2">
      <colorScale>
        <cfvo type="min"/>
        <cfvo type="max"/>
        <color rgb="FFFCFCFF"/>
        <color rgb="FF63BE7B"/>
      </colorScale>
    </cfRule>
  </conditionalFormatting>
  <conditionalFormatting sqref="P34:P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C10" sqref="C10"/>
    </sheetView>
  </sheetViews>
  <sheetFormatPr defaultRowHeight="14.4" x14ac:dyDescent="0.3"/>
  <cols>
    <col min="1" max="1" width="1.88671875" customWidth="1"/>
  </cols>
  <sheetData>
    <row r="1" spans="1:6" x14ac:dyDescent="0.3">
      <c r="A1" s="4" t="s">
        <v>35</v>
      </c>
    </row>
    <row r="3" spans="1:6" x14ac:dyDescent="0.3">
      <c r="A3" t="s">
        <v>37</v>
      </c>
    </row>
    <row r="4" spans="1:6" x14ac:dyDescent="0.3">
      <c r="B4" t="s">
        <v>36</v>
      </c>
      <c r="F4" s="5" t="s">
        <v>19</v>
      </c>
    </row>
    <row r="5" spans="1:6" x14ac:dyDescent="0.3">
      <c r="A5" t="s">
        <v>38</v>
      </c>
    </row>
  </sheetData>
  <hyperlinks>
    <hyperlink ref="F4" r:id="rId1" xr:uid="{73241E6C-BFD5-43B5-A304-14AEAAC4E46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EF24-B7DF-4391-91A7-AD6326525152}">
  <dimension ref="A1:R297"/>
  <sheetViews>
    <sheetView zoomScale="70" workbookViewId="0">
      <selection activeCell="R18" sqref="R18"/>
    </sheetView>
  </sheetViews>
  <sheetFormatPr defaultRowHeight="14.4" x14ac:dyDescent="0.3"/>
  <cols>
    <col min="3" max="3" width="23.44140625" bestFit="1" customWidth="1"/>
    <col min="4" max="4" width="8.109375" bestFit="1" customWidth="1"/>
    <col min="5" max="5" width="15.44140625" bestFit="1" customWidth="1"/>
    <col min="6" max="6" width="18.88671875" bestFit="1" customWidth="1"/>
    <col min="7" max="7" width="10" bestFit="1" customWidth="1"/>
    <col min="8" max="8" width="15.6640625" customWidth="1"/>
    <col min="9" max="9" width="13.5546875" bestFit="1" customWidth="1"/>
    <col min="13" max="13" width="13.33203125" bestFit="1" customWidth="1"/>
    <col min="16" max="16" width="12.6640625" bestFit="1" customWidth="1"/>
    <col min="17" max="17" width="21.33203125" bestFit="1" customWidth="1"/>
    <col min="18" max="18" width="22.33203125" bestFit="1" customWidth="1"/>
  </cols>
  <sheetData>
    <row r="1" spans="1:18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7" t="s">
        <v>124</v>
      </c>
    </row>
    <row r="2" spans="1:18" x14ac:dyDescent="0.3">
      <c r="A2" s="1">
        <v>67</v>
      </c>
      <c r="B2" s="1">
        <v>0</v>
      </c>
      <c r="C2" s="1">
        <v>213</v>
      </c>
      <c r="D2" s="1">
        <v>0</v>
      </c>
      <c r="E2" s="1">
        <v>38</v>
      </c>
      <c r="F2" s="1">
        <v>0</v>
      </c>
      <c r="G2" s="1">
        <v>215000</v>
      </c>
      <c r="H2" s="1">
        <v>1.2</v>
      </c>
      <c r="I2" s="1">
        <v>133</v>
      </c>
      <c r="J2" s="1">
        <v>0</v>
      </c>
      <c r="K2" s="1">
        <v>0</v>
      </c>
      <c r="L2" s="1">
        <v>245</v>
      </c>
      <c r="M2" s="1">
        <v>0</v>
      </c>
      <c r="N2">
        <f t="shared" ref="N2:N65" ca="1" si="0">RAND()</f>
        <v>0.52287221788282279</v>
      </c>
    </row>
    <row r="3" spans="1:18" x14ac:dyDescent="0.3">
      <c r="A3" s="1">
        <v>49</v>
      </c>
      <c r="B3" s="1">
        <v>1</v>
      </c>
      <c r="C3" s="1">
        <v>69</v>
      </c>
      <c r="D3" s="1">
        <v>0</v>
      </c>
      <c r="E3" s="1">
        <v>50</v>
      </c>
      <c r="F3" s="1">
        <v>0</v>
      </c>
      <c r="G3" s="1">
        <v>132000</v>
      </c>
      <c r="H3" s="1">
        <v>1</v>
      </c>
      <c r="I3" s="1">
        <v>140</v>
      </c>
      <c r="J3" s="1">
        <v>0</v>
      </c>
      <c r="K3" s="1">
        <v>0</v>
      </c>
      <c r="L3" s="1">
        <v>147</v>
      </c>
      <c r="M3" s="1">
        <v>0</v>
      </c>
      <c r="N3">
        <f t="shared" ca="1" si="0"/>
        <v>0.37533011118671067</v>
      </c>
      <c r="P3" s="19" t="s">
        <v>123</v>
      </c>
    </row>
    <row r="4" spans="1:18" x14ac:dyDescent="0.3">
      <c r="A4" s="1">
        <v>53</v>
      </c>
      <c r="B4" s="1">
        <v>1</v>
      </c>
      <c r="C4" s="1">
        <v>582</v>
      </c>
      <c r="D4" s="1">
        <v>0</v>
      </c>
      <c r="E4" s="1">
        <v>45</v>
      </c>
      <c r="F4" s="1">
        <v>0</v>
      </c>
      <c r="G4" s="1">
        <v>305000</v>
      </c>
      <c r="H4" s="1">
        <v>1.1000000000000001</v>
      </c>
      <c r="I4" s="1">
        <v>137</v>
      </c>
      <c r="J4" s="1">
        <v>1</v>
      </c>
      <c r="K4" s="1">
        <v>1</v>
      </c>
      <c r="L4" s="1">
        <v>209</v>
      </c>
      <c r="M4" s="1">
        <v>0</v>
      </c>
      <c r="N4">
        <f t="shared" ca="1" si="0"/>
        <v>0.37316459881793629</v>
      </c>
    </row>
    <row r="5" spans="1:18" x14ac:dyDescent="0.3">
      <c r="A5" s="1">
        <v>60</v>
      </c>
      <c r="B5" s="1">
        <v>0</v>
      </c>
      <c r="C5" s="1">
        <v>1896</v>
      </c>
      <c r="D5" s="1">
        <v>1</v>
      </c>
      <c r="E5" s="1">
        <v>25</v>
      </c>
      <c r="F5" s="1">
        <v>0</v>
      </c>
      <c r="G5" s="1">
        <v>365000</v>
      </c>
      <c r="H5" s="1">
        <v>2.1</v>
      </c>
      <c r="I5" s="1">
        <v>144</v>
      </c>
      <c r="J5" s="1">
        <v>0</v>
      </c>
      <c r="K5" s="1">
        <v>0</v>
      </c>
      <c r="L5" s="1">
        <v>172</v>
      </c>
      <c r="M5" s="1">
        <v>1</v>
      </c>
      <c r="N5">
        <f t="shared" ca="1" si="0"/>
        <v>0.34935657590102576</v>
      </c>
      <c r="P5" s="15" t="s">
        <v>73</v>
      </c>
      <c r="Q5" t="s">
        <v>91</v>
      </c>
      <c r="R5" t="s">
        <v>92</v>
      </c>
    </row>
    <row r="6" spans="1:18" x14ac:dyDescent="0.3">
      <c r="A6" s="1">
        <v>55</v>
      </c>
      <c r="B6" s="1">
        <v>0</v>
      </c>
      <c r="C6" s="1">
        <v>60</v>
      </c>
      <c r="D6" s="1">
        <v>0</v>
      </c>
      <c r="E6" s="1">
        <v>35</v>
      </c>
      <c r="F6" s="1">
        <v>0</v>
      </c>
      <c r="G6" s="1">
        <v>228000</v>
      </c>
      <c r="H6" s="1">
        <v>1.2</v>
      </c>
      <c r="I6" s="1">
        <v>135</v>
      </c>
      <c r="J6" s="1">
        <v>1</v>
      </c>
      <c r="K6" s="1">
        <v>1</v>
      </c>
      <c r="L6" s="1">
        <v>90</v>
      </c>
      <c r="M6" s="1">
        <v>0</v>
      </c>
      <c r="N6">
        <f t="shared" ca="1" si="0"/>
        <v>0.12209596469154138</v>
      </c>
      <c r="P6" s="1" t="s">
        <v>121</v>
      </c>
      <c r="Q6" s="14">
        <v>202</v>
      </c>
      <c r="R6" s="16">
        <v>0.68243243243243246</v>
      </c>
    </row>
    <row r="7" spans="1:18" x14ac:dyDescent="0.3">
      <c r="A7" s="1">
        <v>85</v>
      </c>
      <c r="B7" s="1">
        <v>1</v>
      </c>
      <c r="C7" s="1">
        <v>910</v>
      </c>
      <c r="D7" s="1">
        <v>0</v>
      </c>
      <c r="E7" s="1">
        <v>50</v>
      </c>
      <c r="F7" s="1">
        <v>0</v>
      </c>
      <c r="G7" s="1">
        <v>235000</v>
      </c>
      <c r="H7" s="1">
        <v>1.3</v>
      </c>
      <c r="I7" s="1">
        <v>134</v>
      </c>
      <c r="J7" s="1">
        <v>1</v>
      </c>
      <c r="K7" s="1">
        <v>0</v>
      </c>
      <c r="L7" s="1">
        <v>121</v>
      </c>
      <c r="M7" s="1">
        <v>0</v>
      </c>
      <c r="N7">
        <f t="shared" ca="1" si="0"/>
        <v>0.56839424105023573</v>
      </c>
      <c r="P7" s="1" t="s">
        <v>122</v>
      </c>
      <c r="Q7" s="14">
        <v>94</v>
      </c>
      <c r="R7" s="16">
        <v>0.31756756756756754</v>
      </c>
    </row>
    <row r="8" spans="1:18" x14ac:dyDescent="0.3">
      <c r="A8" s="1">
        <v>80</v>
      </c>
      <c r="B8" s="1">
        <v>1</v>
      </c>
      <c r="C8" s="1">
        <v>553</v>
      </c>
      <c r="D8" s="1">
        <v>0</v>
      </c>
      <c r="E8" s="1">
        <v>20</v>
      </c>
      <c r="F8" s="1">
        <v>1</v>
      </c>
      <c r="G8" s="1">
        <v>140000</v>
      </c>
      <c r="H8" s="1">
        <v>4.4000000000000004</v>
      </c>
      <c r="I8" s="1">
        <v>133</v>
      </c>
      <c r="J8" s="1">
        <v>1</v>
      </c>
      <c r="K8" s="1">
        <v>0</v>
      </c>
      <c r="L8" s="1">
        <v>41</v>
      </c>
      <c r="M8" s="1">
        <v>1</v>
      </c>
      <c r="N8">
        <f t="shared" ca="1" si="0"/>
        <v>0.74747312401362931</v>
      </c>
      <c r="P8" s="1" t="s">
        <v>74</v>
      </c>
      <c r="Q8" s="14">
        <v>296</v>
      </c>
      <c r="R8" s="16">
        <v>1</v>
      </c>
    </row>
    <row r="9" spans="1:18" x14ac:dyDescent="0.3">
      <c r="A9" s="1">
        <v>50</v>
      </c>
      <c r="B9" s="1">
        <v>0</v>
      </c>
      <c r="C9" s="1">
        <v>185</v>
      </c>
      <c r="D9" s="1">
        <v>0</v>
      </c>
      <c r="E9" s="1">
        <v>30</v>
      </c>
      <c r="F9" s="1">
        <v>0</v>
      </c>
      <c r="G9" s="1">
        <v>266000</v>
      </c>
      <c r="H9" s="1">
        <v>0.7</v>
      </c>
      <c r="I9" s="1">
        <v>141</v>
      </c>
      <c r="J9" s="1">
        <v>1</v>
      </c>
      <c r="K9" s="1">
        <v>1</v>
      </c>
      <c r="L9" s="1">
        <v>112</v>
      </c>
      <c r="M9" s="1">
        <v>0</v>
      </c>
      <c r="N9">
        <f t="shared" ca="1" si="0"/>
        <v>0.87232468459161994</v>
      </c>
    </row>
    <row r="10" spans="1:18" x14ac:dyDescent="0.3">
      <c r="A10" s="1">
        <v>69</v>
      </c>
      <c r="B10" s="1">
        <v>0</v>
      </c>
      <c r="C10" s="1">
        <v>582</v>
      </c>
      <c r="D10" s="1">
        <v>0</v>
      </c>
      <c r="E10" s="1">
        <v>20</v>
      </c>
      <c r="F10" s="1">
        <v>0</v>
      </c>
      <c r="G10" s="1">
        <v>266000</v>
      </c>
      <c r="H10" s="1">
        <v>1.2</v>
      </c>
      <c r="I10" s="1">
        <v>134</v>
      </c>
      <c r="J10" s="1">
        <v>1</v>
      </c>
      <c r="K10" s="1">
        <v>1</v>
      </c>
      <c r="L10" s="1">
        <v>73</v>
      </c>
      <c r="M10" s="1">
        <v>1</v>
      </c>
      <c r="N10">
        <f t="shared" ca="1" si="0"/>
        <v>0.19423467801866567</v>
      </c>
    </row>
    <row r="11" spans="1:18" x14ac:dyDescent="0.3">
      <c r="A11" s="1">
        <v>45</v>
      </c>
      <c r="B11" s="1">
        <v>1</v>
      </c>
      <c r="C11" s="1">
        <v>66</v>
      </c>
      <c r="D11" s="1">
        <v>1</v>
      </c>
      <c r="E11" s="1">
        <v>25</v>
      </c>
      <c r="F11" s="1">
        <v>0</v>
      </c>
      <c r="G11" s="1">
        <v>233000</v>
      </c>
      <c r="H11" s="1">
        <v>0.8</v>
      </c>
      <c r="I11" s="1">
        <v>135</v>
      </c>
      <c r="J11" s="1">
        <v>1</v>
      </c>
      <c r="K11" s="1">
        <v>0</v>
      </c>
      <c r="L11" s="1">
        <v>230</v>
      </c>
      <c r="M11" s="1">
        <v>0</v>
      </c>
      <c r="N11">
        <f t="shared" ca="1" si="0"/>
        <v>0.13576224171213791</v>
      </c>
    </row>
    <row r="12" spans="1:18" x14ac:dyDescent="0.3">
      <c r="A12" s="1">
        <v>60</v>
      </c>
      <c r="B12" s="1">
        <v>1</v>
      </c>
      <c r="C12" s="1">
        <v>588</v>
      </c>
      <c r="D12" s="1">
        <v>1</v>
      </c>
      <c r="E12" s="1">
        <v>60</v>
      </c>
      <c r="F12" s="1">
        <v>0</v>
      </c>
      <c r="G12" s="1">
        <v>194000</v>
      </c>
      <c r="H12" s="1">
        <v>1.1000000000000001</v>
      </c>
      <c r="I12" s="1">
        <v>142</v>
      </c>
      <c r="J12" s="1">
        <v>0</v>
      </c>
      <c r="K12" s="1">
        <v>0</v>
      </c>
      <c r="L12" s="1">
        <v>33</v>
      </c>
      <c r="M12" s="1">
        <v>1</v>
      </c>
      <c r="N12">
        <f t="shared" ca="1" si="0"/>
        <v>0.39791995007344039</v>
      </c>
    </row>
    <row r="13" spans="1:18" x14ac:dyDescent="0.3">
      <c r="A13" s="1">
        <v>63</v>
      </c>
      <c r="B13" s="1">
        <v>1</v>
      </c>
      <c r="C13" s="1">
        <v>514</v>
      </c>
      <c r="D13" s="1">
        <v>1</v>
      </c>
      <c r="E13" s="1">
        <v>25</v>
      </c>
      <c r="F13" s="1">
        <v>1</v>
      </c>
      <c r="G13" s="1">
        <v>254000</v>
      </c>
      <c r="H13" s="1">
        <v>1.3</v>
      </c>
      <c r="I13" s="1">
        <v>134</v>
      </c>
      <c r="J13" s="1">
        <v>1</v>
      </c>
      <c r="K13" s="1">
        <v>0</v>
      </c>
      <c r="L13" s="1">
        <v>83</v>
      </c>
      <c r="M13" s="1">
        <v>0</v>
      </c>
      <c r="N13">
        <f t="shared" ca="1" si="0"/>
        <v>0.41529009144943785</v>
      </c>
    </row>
    <row r="14" spans="1:18" x14ac:dyDescent="0.3">
      <c r="A14" s="1">
        <v>58</v>
      </c>
      <c r="B14" s="1">
        <v>1</v>
      </c>
      <c r="C14" s="1">
        <v>145</v>
      </c>
      <c r="D14" s="1">
        <v>0</v>
      </c>
      <c r="E14" s="1">
        <v>25</v>
      </c>
      <c r="F14" s="1">
        <v>0</v>
      </c>
      <c r="G14" s="1">
        <v>219000</v>
      </c>
      <c r="H14" s="1">
        <v>1.2</v>
      </c>
      <c r="I14" s="1">
        <v>137</v>
      </c>
      <c r="J14" s="1">
        <v>1</v>
      </c>
      <c r="K14" s="1">
        <v>1</v>
      </c>
      <c r="L14" s="1">
        <v>170</v>
      </c>
      <c r="M14" s="1">
        <v>1</v>
      </c>
      <c r="N14">
        <f t="shared" ca="1" si="0"/>
        <v>0.60035614953108085</v>
      </c>
    </row>
    <row r="15" spans="1:18" x14ac:dyDescent="0.3">
      <c r="A15" s="1">
        <v>70</v>
      </c>
      <c r="B15" s="1">
        <v>0</v>
      </c>
      <c r="C15" s="1">
        <v>69</v>
      </c>
      <c r="D15" s="1">
        <v>0</v>
      </c>
      <c r="E15" s="1">
        <v>40</v>
      </c>
      <c r="F15" s="1">
        <v>0</v>
      </c>
      <c r="G15" s="1">
        <v>293000</v>
      </c>
      <c r="H15" s="1">
        <v>1.7</v>
      </c>
      <c r="I15" s="1">
        <v>136</v>
      </c>
      <c r="J15" s="1">
        <v>0</v>
      </c>
      <c r="K15" s="1">
        <v>0</v>
      </c>
      <c r="L15" s="1">
        <v>75</v>
      </c>
      <c r="M15" s="1">
        <v>0</v>
      </c>
      <c r="N15">
        <f t="shared" ca="1" si="0"/>
        <v>0.50672422313537313</v>
      </c>
    </row>
    <row r="16" spans="1:18" x14ac:dyDescent="0.3">
      <c r="A16" s="1">
        <v>72</v>
      </c>
      <c r="B16" s="1">
        <v>0</v>
      </c>
      <c r="C16" s="1">
        <v>127</v>
      </c>
      <c r="D16" s="1">
        <v>1</v>
      </c>
      <c r="E16" s="1">
        <v>50</v>
      </c>
      <c r="F16" s="1">
        <v>1</v>
      </c>
      <c r="G16" s="1">
        <v>218000</v>
      </c>
      <c r="H16" s="1">
        <v>1</v>
      </c>
      <c r="I16" s="1">
        <v>134</v>
      </c>
      <c r="J16" s="1">
        <v>1</v>
      </c>
      <c r="K16" s="1">
        <v>0</v>
      </c>
      <c r="L16" s="1">
        <v>33</v>
      </c>
      <c r="M16" s="1">
        <v>0</v>
      </c>
      <c r="N16">
        <f t="shared" ca="1" si="0"/>
        <v>0.88747098978508498</v>
      </c>
    </row>
    <row r="17" spans="1:14" x14ac:dyDescent="0.3">
      <c r="A17" s="1">
        <v>65</v>
      </c>
      <c r="B17" s="1">
        <v>0</v>
      </c>
      <c r="C17" s="1">
        <v>892</v>
      </c>
      <c r="D17" s="1">
        <v>1</v>
      </c>
      <c r="E17" s="1">
        <v>35</v>
      </c>
      <c r="F17" s="1">
        <v>0</v>
      </c>
      <c r="G17" s="1">
        <v>263358.03000000003</v>
      </c>
      <c r="H17" s="1">
        <v>1.1000000000000001</v>
      </c>
      <c r="I17" s="1">
        <v>142</v>
      </c>
      <c r="J17" s="1">
        <v>0</v>
      </c>
      <c r="K17" s="1">
        <v>0</v>
      </c>
      <c r="L17" s="1">
        <v>256</v>
      </c>
      <c r="M17" s="1">
        <v>0</v>
      </c>
      <c r="N17">
        <f t="shared" ca="1" si="0"/>
        <v>7.8963130846257834E-2</v>
      </c>
    </row>
    <row r="18" spans="1:14" x14ac:dyDescent="0.3">
      <c r="A18" s="1">
        <v>58</v>
      </c>
      <c r="B18" s="1">
        <v>0</v>
      </c>
      <c r="C18" s="1">
        <v>582</v>
      </c>
      <c r="D18" s="1">
        <v>1</v>
      </c>
      <c r="E18" s="1">
        <v>25</v>
      </c>
      <c r="F18" s="1">
        <v>0</v>
      </c>
      <c r="G18" s="1">
        <v>504000</v>
      </c>
      <c r="H18" s="1">
        <v>1</v>
      </c>
      <c r="I18" s="1">
        <v>138</v>
      </c>
      <c r="J18" s="1">
        <v>1</v>
      </c>
      <c r="K18" s="1">
        <v>0</v>
      </c>
      <c r="L18" s="1">
        <v>205</v>
      </c>
      <c r="M18" s="1">
        <v>0</v>
      </c>
      <c r="N18">
        <f t="shared" ca="1" si="0"/>
        <v>0.25356945440555523</v>
      </c>
    </row>
    <row r="19" spans="1:14" x14ac:dyDescent="0.3">
      <c r="A19" s="1">
        <v>75</v>
      </c>
      <c r="B19" s="1">
        <v>1</v>
      </c>
      <c r="C19" s="1">
        <v>203</v>
      </c>
      <c r="D19" s="1">
        <v>1</v>
      </c>
      <c r="E19" s="1">
        <v>38</v>
      </c>
      <c r="F19" s="1">
        <v>1</v>
      </c>
      <c r="G19" s="1">
        <v>283000</v>
      </c>
      <c r="H19" s="1">
        <v>0.6</v>
      </c>
      <c r="I19" s="1">
        <v>131</v>
      </c>
      <c r="J19" s="1">
        <v>1</v>
      </c>
      <c r="K19" s="1">
        <v>1</v>
      </c>
      <c r="L19" s="1">
        <v>74</v>
      </c>
      <c r="M19" s="1">
        <v>0</v>
      </c>
      <c r="N19">
        <f t="shared" ca="1" si="0"/>
        <v>0.73794277536348829</v>
      </c>
    </row>
    <row r="20" spans="1:14" x14ac:dyDescent="0.3">
      <c r="A20" s="1">
        <v>52</v>
      </c>
      <c r="B20" s="1">
        <v>1</v>
      </c>
      <c r="C20" s="1">
        <v>191</v>
      </c>
      <c r="D20" s="1">
        <v>1</v>
      </c>
      <c r="E20" s="1">
        <v>30</v>
      </c>
      <c r="F20" s="1">
        <v>1</v>
      </c>
      <c r="G20" s="1">
        <v>334000</v>
      </c>
      <c r="H20" s="1">
        <v>1</v>
      </c>
      <c r="I20" s="1">
        <v>142</v>
      </c>
      <c r="J20" s="1">
        <v>1</v>
      </c>
      <c r="K20" s="1">
        <v>1</v>
      </c>
      <c r="L20" s="1">
        <v>216</v>
      </c>
      <c r="M20" s="1">
        <v>0</v>
      </c>
      <c r="N20">
        <f t="shared" ca="1" si="0"/>
        <v>0.56305200711736358</v>
      </c>
    </row>
    <row r="21" spans="1:14" x14ac:dyDescent="0.3">
      <c r="A21" s="1">
        <v>63</v>
      </c>
      <c r="B21" s="1">
        <v>0</v>
      </c>
      <c r="C21" s="1">
        <v>193</v>
      </c>
      <c r="D21" s="1">
        <v>0</v>
      </c>
      <c r="E21" s="1">
        <v>60</v>
      </c>
      <c r="F21" s="1">
        <v>1</v>
      </c>
      <c r="G21" s="1">
        <v>295000</v>
      </c>
      <c r="H21" s="1">
        <v>1.3</v>
      </c>
      <c r="I21" s="1">
        <v>145</v>
      </c>
      <c r="J21" s="1">
        <v>1</v>
      </c>
      <c r="K21" s="1">
        <v>1</v>
      </c>
      <c r="L21" s="1">
        <v>107</v>
      </c>
      <c r="M21" s="1">
        <v>0</v>
      </c>
      <c r="N21">
        <f t="shared" ca="1" si="0"/>
        <v>0.7318843670774855</v>
      </c>
    </row>
    <row r="22" spans="1:14" x14ac:dyDescent="0.3">
      <c r="A22" s="1">
        <v>65</v>
      </c>
      <c r="B22" s="1">
        <v>0</v>
      </c>
      <c r="C22" s="1">
        <v>395</v>
      </c>
      <c r="D22" s="1">
        <v>1</v>
      </c>
      <c r="E22" s="1">
        <v>25</v>
      </c>
      <c r="F22" s="1">
        <v>0</v>
      </c>
      <c r="G22" s="1">
        <v>265000</v>
      </c>
      <c r="H22" s="1">
        <v>1.2</v>
      </c>
      <c r="I22" s="1">
        <v>136</v>
      </c>
      <c r="J22" s="1">
        <v>1</v>
      </c>
      <c r="K22" s="1">
        <v>1</v>
      </c>
      <c r="L22" s="1">
        <v>154</v>
      </c>
      <c r="M22" s="1">
        <v>1</v>
      </c>
      <c r="N22">
        <f t="shared" ca="1" si="0"/>
        <v>0.52883344935013876</v>
      </c>
    </row>
    <row r="23" spans="1:14" x14ac:dyDescent="0.3">
      <c r="A23" s="1">
        <v>64</v>
      </c>
      <c r="B23" s="1">
        <v>0</v>
      </c>
      <c r="C23" s="1">
        <v>1610</v>
      </c>
      <c r="D23" s="1">
        <v>0</v>
      </c>
      <c r="E23" s="1">
        <v>60</v>
      </c>
      <c r="F23" s="1">
        <v>0</v>
      </c>
      <c r="G23" s="1">
        <v>242000</v>
      </c>
      <c r="H23" s="1">
        <v>1</v>
      </c>
      <c r="I23" s="1">
        <v>137</v>
      </c>
      <c r="J23" s="1">
        <v>1</v>
      </c>
      <c r="K23" s="1">
        <v>0</v>
      </c>
      <c r="L23" s="1">
        <v>113</v>
      </c>
      <c r="M23" s="1">
        <v>0</v>
      </c>
      <c r="N23">
        <f t="shared" ca="1" si="0"/>
        <v>0.36498186213484551</v>
      </c>
    </row>
    <row r="24" spans="1:14" x14ac:dyDescent="0.3">
      <c r="A24" s="1">
        <v>60</v>
      </c>
      <c r="B24" s="1">
        <v>1</v>
      </c>
      <c r="C24" s="1">
        <v>607</v>
      </c>
      <c r="D24" s="1">
        <v>0</v>
      </c>
      <c r="E24" s="1">
        <v>40</v>
      </c>
      <c r="F24" s="1">
        <v>0</v>
      </c>
      <c r="G24" s="1">
        <v>216000</v>
      </c>
      <c r="H24" s="1">
        <v>0.6</v>
      </c>
      <c r="I24" s="1">
        <v>138</v>
      </c>
      <c r="J24" s="1">
        <v>1</v>
      </c>
      <c r="K24" s="1">
        <v>1</v>
      </c>
      <c r="L24" s="1">
        <v>54</v>
      </c>
      <c r="M24" s="1">
        <v>0</v>
      </c>
      <c r="N24">
        <f t="shared" ca="1" si="0"/>
        <v>0.67194506298798373</v>
      </c>
    </row>
    <row r="25" spans="1:14" x14ac:dyDescent="0.3">
      <c r="A25" s="1">
        <v>63</v>
      </c>
      <c r="B25" s="1">
        <v>1</v>
      </c>
      <c r="C25" s="1">
        <v>1767</v>
      </c>
      <c r="D25" s="1">
        <v>0</v>
      </c>
      <c r="E25" s="1">
        <v>45</v>
      </c>
      <c r="F25" s="1">
        <v>0</v>
      </c>
      <c r="G25" s="1">
        <v>73000</v>
      </c>
      <c r="H25" s="1">
        <v>0.7</v>
      </c>
      <c r="I25" s="1">
        <v>137</v>
      </c>
      <c r="J25" s="1">
        <v>1</v>
      </c>
      <c r="K25" s="1">
        <v>0</v>
      </c>
      <c r="L25" s="1">
        <v>186</v>
      </c>
      <c r="M25" s="1">
        <v>0</v>
      </c>
      <c r="N25">
        <f t="shared" ca="1" si="0"/>
        <v>0.47086969869592443</v>
      </c>
    </row>
    <row r="26" spans="1:14" x14ac:dyDescent="0.3">
      <c r="A26" s="1">
        <v>70</v>
      </c>
      <c r="B26" s="1">
        <v>0</v>
      </c>
      <c r="C26" s="1">
        <v>93</v>
      </c>
      <c r="D26" s="1">
        <v>0</v>
      </c>
      <c r="E26" s="1">
        <v>35</v>
      </c>
      <c r="F26" s="1">
        <v>0</v>
      </c>
      <c r="G26" s="1">
        <v>185000</v>
      </c>
      <c r="H26" s="1">
        <v>1.1000000000000001</v>
      </c>
      <c r="I26" s="1">
        <v>134</v>
      </c>
      <c r="J26" s="1">
        <v>1</v>
      </c>
      <c r="K26" s="1">
        <v>1</v>
      </c>
      <c r="L26" s="1">
        <v>208</v>
      </c>
      <c r="M26" s="1">
        <v>0</v>
      </c>
      <c r="N26">
        <f t="shared" ca="1" si="0"/>
        <v>0.92072761434280903</v>
      </c>
    </row>
    <row r="27" spans="1:14" x14ac:dyDescent="0.3">
      <c r="A27" s="1">
        <v>69</v>
      </c>
      <c r="B27" s="1">
        <v>0</v>
      </c>
      <c r="C27" s="1">
        <v>1419</v>
      </c>
      <c r="D27" s="1">
        <v>0</v>
      </c>
      <c r="E27" s="1">
        <v>40</v>
      </c>
      <c r="F27" s="1">
        <v>0</v>
      </c>
      <c r="G27" s="1">
        <v>105000</v>
      </c>
      <c r="H27" s="1">
        <v>1</v>
      </c>
      <c r="I27" s="1">
        <v>135</v>
      </c>
      <c r="J27" s="1">
        <v>1</v>
      </c>
      <c r="K27" s="1">
        <v>1</v>
      </c>
      <c r="L27" s="1">
        <v>147</v>
      </c>
      <c r="M27" s="1">
        <v>0</v>
      </c>
      <c r="N27">
        <f t="shared" ca="1" si="0"/>
        <v>0.47971933782502441</v>
      </c>
    </row>
    <row r="28" spans="1:14" x14ac:dyDescent="0.3">
      <c r="A28" s="1">
        <v>60</v>
      </c>
      <c r="B28" s="1">
        <v>0</v>
      </c>
      <c r="C28" s="1">
        <v>582</v>
      </c>
      <c r="D28" s="1">
        <v>1</v>
      </c>
      <c r="E28" s="1">
        <v>38</v>
      </c>
      <c r="F28" s="1">
        <v>1</v>
      </c>
      <c r="G28" s="1">
        <v>451000</v>
      </c>
      <c r="H28" s="1">
        <v>0.6</v>
      </c>
      <c r="I28" s="1">
        <v>138</v>
      </c>
      <c r="J28" s="1">
        <v>1</v>
      </c>
      <c r="K28" s="1">
        <v>1</v>
      </c>
      <c r="L28" s="1">
        <v>40</v>
      </c>
      <c r="M28" s="1">
        <v>1</v>
      </c>
      <c r="N28">
        <f t="shared" ca="1" si="0"/>
        <v>0.47733281047129261</v>
      </c>
    </row>
    <row r="29" spans="1:14" x14ac:dyDescent="0.3">
      <c r="A29" s="1">
        <v>45</v>
      </c>
      <c r="B29" s="1">
        <v>0</v>
      </c>
      <c r="C29" s="1">
        <v>2413</v>
      </c>
      <c r="D29" s="1">
        <v>0</v>
      </c>
      <c r="E29" s="1">
        <v>38</v>
      </c>
      <c r="F29" s="1">
        <v>0</v>
      </c>
      <c r="G29" s="1">
        <v>140000</v>
      </c>
      <c r="H29" s="1">
        <v>1.4</v>
      </c>
      <c r="I29" s="1">
        <v>140</v>
      </c>
      <c r="J29" s="1">
        <v>1</v>
      </c>
      <c r="K29" s="1">
        <v>1</v>
      </c>
      <c r="L29" s="1">
        <v>280</v>
      </c>
      <c r="M29" s="1">
        <v>0</v>
      </c>
      <c r="N29">
        <f t="shared" ca="1" si="0"/>
        <v>0.67629615617793204</v>
      </c>
    </row>
    <row r="30" spans="1:14" x14ac:dyDescent="0.3">
      <c r="A30" s="1">
        <v>55</v>
      </c>
      <c r="B30" s="1">
        <v>0</v>
      </c>
      <c r="C30" s="1">
        <v>748</v>
      </c>
      <c r="D30" s="1">
        <v>0</v>
      </c>
      <c r="E30" s="1">
        <v>45</v>
      </c>
      <c r="F30" s="1">
        <v>0</v>
      </c>
      <c r="G30" s="1">
        <v>263000</v>
      </c>
      <c r="H30" s="1">
        <v>1.3</v>
      </c>
      <c r="I30" s="1">
        <v>137</v>
      </c>
      <c r="J30" s="1">
        <v>1</v>
      </c>
      <c r="K30" s="1">
        <v>0</v>
      </c>
      <c r="L30" s="1">
        <v>88</v>
      </c>
      <c r="M30" s="1">
        <v>0</v>
      </c>
      <c r="N30">
        <f t="shared" ca="1" si="0"/>
        <v>0.49290508598425098</v>
      </c>
    </row>
    <row r="31" spans="1:14" x14ac:dyDescent="0.3">
      <c r="A31" s="1">
        <v>60</v>
      </c>
      <c r="B31" s="1">
        <v>1</v>
      </c>
      <c r="C31" s="1">
        <v>231</v>
      </c>
      <c r="D31" s="1">
        <v>1</v>
      </c>
      <c r="E31" s="1">
        <v>25</v>
      </c>
      <c r="F31" s="1">
        <v>0</v>
      </c>
      <c r="G31" s="1">
        <v>194000</v>
      </c>
      <c r="H31" s="1">
        <v>1.7</v>
      </c>
      <c r="I31" s="1">
        <v>140</v>
      </c>
      <c r="J31" s="1">
        <v>1</v>
      </c>
      <c r="K31" s="1">
        <v>0</v>
      </c>
      <c r="L31" s="1">
        <v>120</v>
      </c>
      <c r="M31" s="1">
        <v>0</v>
      </c>
      <c r="N31">
        <f t="shared" ca="1" si="0"/>
        <v>0.42547038912156654</v>
      </c>
    </row>
    <row r="32" spans="1:14" x14ac:dyDescent="0.3">
      <c r="A32" s="1">
        <v>60</v>
      </c>
      <c r="B32" s="1">
        <v>1</v>
      </c>
      <c r="C32" s="1">
        <v>737</v>
      </c>
      <c r="D32" s="1">
        <v>0</v>
      </c>
      <c r="E32" s="1">
        <v>60</v>
      </c>
      <c r="F32" s="1">
        <v>1</v>
      </c>
      <c r="G32" s="1">
        <v>210000</v>
      </c>
      <c r="H32" s="1">
        <v>1.5</v>
      </c>
      <c r="I32" s="1">
        <v>135</v>
      </c>
      <c r="J32" s="1">
        <v>1</v>
      </c>
      <c r="K32" s="1">
        <v>1</v>
      </c>
      <c r="L32" s="1">
        <v>95</v>
      </c>
      <c r="M32" s="1">
        <v>0</v>
      </c>
      <c r="N32">
        <f t="shared" ca="1" si="0"/>
        <v>0.22017770767755018</v>
      </c>
    </row>
    <row r="33" spans="1:14" x14ac:dyDescent="0.3">
      <c r="A33" s="1">
        <v>82</v>
      </c>
      <c r="B33" s="1">
        <v>1</v>
      </c>
      <c r="C33" s="1">
        <v>855</v>
      </c>
      <c r="D33" s="1">
        <v>1</v>
      </c>
      <c r="E33" s="1">
        <v>50</v>
      </c>
      <c r="F33" s="1">
        <v>1</v>
      </c>
      <c r="G33" s="1">
        <v>321000</v>
      </c>
      <c r="H33" s="1">
        <v>1</v>
      </c>
      <c r="I33" s="1">
        <v>145</v>
      </c>
      <c r="J33" s="1">
        <v>0</v>
      </c>
      <c r="K33" s="1">
        <v>0</v>
      </c>
      <c r="L33" s="1">
        <v>30</v>
      </c>
      <c r="M33" s="1">
        <v>1</v>
      </c>
      <c r="N33">
        <f t="shared" ca="1" si="0"/>
        <v>0.13808485967416251</v>
      </c>
    </row>
    <row r="34" spans="1:14" x14ac:dyDescent="0.3">
      <c r="A34" s="1">
        <v>70</v>
      </c>
      <c r="B34" s="1">
        <v>0</v>
      </c>
      <c r="C34" s="1">
        <v>66</v>
      </c>
      <c r="D34" s="1">
        <v>1</v>
      </c>
      <c r="E34" s="1">
        <v>45</v>
      </c>
      <c r="F34" s="1">
        <v>0</v>
      </c>
      <c r="G34" s="1">
        <v>249000</v>
      </c>
      <c r="H34" s="1">
        <v>0.8</v>
      </c>
      <c r="I34" s="1">
        <v>136</v>
      </c>
      <c r="J34" s="1">
        <v>1</v>
      </c>
      <c r="K34" s="1">
        <v>1</v>
      </c>
      <c r="L34" s="1">
        <v>80</v>
      </c>
      <c r="M34" s="1">
        <v>0</v>
      </c>
      <c r="N34">
        <f t="shared" ca="1" si="0"/>
        <v>0.31061952915308833</v>
      </c>
    </row>
    <row r="35" spans="1:14" x14ac:dyDescent="0.3">
      <c r="A35" s="1">
        <v>50</v>
      </c>
      <c r="B35" s="1">
        <v>0</v>
      </c>
      <c r="C35" s="1">
        <v>582</v>
      </c>
      <c r="D35" s="1">
        <v>1</v>
      </c>
      <c r="E35" s="1">
        <v>38</v>
      </c>
      <c r="F35" s="1">
        <v>0</v>
      </c>
      <c r="G35" s="1">
        <v>310000</v>
      </c>
      <c r="H35" s="1">
        <v>1.9</v>
      </c>
      <c r="I35" s="1">
        <v>135</v>
      </c>
      <c r="J35" s="1">
        <v>1</v>
      </c>
      <c r="K35" s="1">
        <v>1</v>
      </c>
      <c r="L35" s="1">
        <v>35</v>
      </c>
      <c r="M35" s="1">
        <v>1</v>
      </c>
      <c r="N35">
        <f t="shared" ca="1" si="0"/>
        <v>0.72832512316432352</v>
      </c>
    </row>
    <row r="36" spans="1:14" x14ac:dyDescent="0.3">
      <c r="A36" s="1">
        <v>40</v>
      </c>
      <c r="B36" s="1">
        <v>1</v>
      </c>
      <c r="C36" s="1">
        <v>101</v>
      </c>
      <c r="D36" s="1">
        <v>0</v>
      </c>
      <c r="E36" s="1">
        <v>40</v>
      </c>
      <c r="F36" s="1">
        <v>0</v>
      </c>
      <c r="G36" s="1">
        <v>226000</v>
      </c>
      <c r="H36" s="1">
        <v>0.8</v>
      </c>
      <c r="I36" s="1">
        <v>141</v>
      </c>
      <c r="J36" s="1">
        <v>0</v>
      </c>
      <c r="K36" s="1">
        <v>0</v>
      </c>
      <c r="L36" s="1">
        <v>187</v>
      </c>
      <c r="M36" s="1">
        <v>0</v>
      </c>
      <c r="N36">
        <f t="shared" ca="1" si="0"/>
        <v>0.30280767706652445</v>
      </c>
    </row>
    <row r="37" spans="1:14" x14ac:dyDescent="0.3">
      <c r="A37" s="1">
        <v>65</v>
      </c>
      <c r="B37" s="1">
        <v>1</v>
      </c>
      <c r="C37" s="1">
        <v>720</v>
      </c>
      <c r="D37" s="1">
        <v>1</v>
      </c>
      <c r="E37" s="1">
        <v>40</v>
      </c>
      <c r="F37" s="1">
        <v>0</v>
      </c>
      <c r="G37" s="1">
        <v>257000</v>
      </c>
      <c r="H37" s="1">
        <v>1</v>
      </c>
      <c r="I37" s="1">
        <v>136</v>
      </c>
      <c r="J37" s="1">
        <v>0</v>
      </c>
      <c r="K37" s="1">
        <v>0</v>
      </c>
      <c r="L37" s="1">
        <v>210</v>
      </c>
      <c r="M37" s="1">
        <v>0</v>
      </c>
      <c r="N37">
        <f t="shared" ca="1" si="0"/>
        <v>0.19003562460623769</v>
      </c>
    </row>
    <row r="38" spans="1:14" x14ac:dyDescent="0.3">
      <c r="A38" s="1">
        <v>45</v>
      </c>
      <c r="B38" s="1">
        <v>0</v>
      </c>
      <c r="C38" s="1">
        <v>582</v>
      </c>
      <c r="D38" s="1">
        <v>0</v>
      </c>
      <c r="E38" s="1">
        <v>38</v>
      </c>
      <c r="F38" s="1">
        <v>1</v>
      </c>
      <c r="G38" s="1">
        <v>422000</v>
      </c>
      <c r="H38" s="1">
        <v>0.8</v>
      </c>
      <c r="I38" s="1">
        <v>137</v>
      </c>
      <c r="J38" s="1">
        <v>0</v>
      </c>
      <c r="K38" s="1">
        <v>0</v>
      </c>
      <c r="L38" s="1">
        <v>245</v>
      </c>
      <c r="M38" s="1">
        <v>0</v>
      </c>
      <c r="N38">
        <f t="shared" ca="1" si="0"/>
        <v>8.9151645877906027E-2</v>
      </c>
    </row>
    <row r="39" spans="1:14" x14ac:dyDescent="0.3">
      <c r="A39" s="1">
        <v>60.667000000000002</v>
      </c>
      <c r="B39" s="1">
        <v>1</v>
      </c>
      <c r="C39" s="1">
        <v>104</v>
      </c>
      <c r="D39" s="1">
        <v>1</v>
      </c>
      <c r="E39" s="1">
        <v>30</v>
      </c>
      <c r="F39" s="1">
        <v>0</v>
      </c>
      <c r="G39" s="1">
        <v>389000</v>
      </c>
      <c r="H39" s="1">
        <v>1.5</v>
      </c>
      <c r="I39" s="1">
        <v>136</v>
      </c>
      <c r="J39" s="1">
        <v>1</v>
      </c>
      <c r="K39" s="1">
        <v>0</v>
      </c>
      <c r="L39" s="1">
        <v>171</v>
      </c>
      <c r="M39" s="1">
        <v>1</v>
      </c>
      <c r="N39">
        <f t="shared" ca="1" si="0"/>
        <v>0.99054422943256482</v>
      </c>
    </row>
    <row r="40" spans="1:14" x14ac:dyDescent="0.3">
      <c r="A40" s="1">
        <v>42</v>
      </c>
      <c r="B40" s="1">
        <v>1</v>
      </c>
      <c r="C40" s="1">
        <v>250</v>
      </c>
      <c r="D40" s="1">
        <v>1</v>
      </c>
      <c r="E40" s="1">
        <v>15</v>
      </c>
      <c r="F40" s="1">
        <v>0</v>
      </c>
      <c r="G40" s="1">
        <v>213000</v>
      </c>
      <c r="H40" s="1">
        <v>1.3</v>
      </c>
      <c r="I40" s="1">
        <v>136</v>
      </c>
      <c r="J40" s="1">
        <v>0</v>
      </c>
      <c r="K40" s="1">
        <v>0</v>
      </c>
      <c r="L40" s="1">
        <v>65</v>
      </c>
      <c r="M40" s="1">
        <v>1</v>
      </c>
      <c r="N40">
        <f t="shared" ca="1" si="0"/>
        <v>0.35048066306203707</v>
      </c>
    </row>
    <row r="41" spans="1:14" x14ac:dyDescent="0.3">
      <c r="A41" s="1">
        <v>45</v>
      </c>
      <c r="B41" s="1">
        <v>0</v>
      </c>
      <c r="C41" s="1">
        <v>292</v>
      </c>
      <c r="D41" s="1">
        <v>1</v>
      </c>
      <c r="E41" s="1">
        <v>35</v>
      </c>
      <c r="F41" s="1">
        <v>0</v>
      </c>
      <c r="G41" s="1">
        <v>850000</v>
      </c>
      <c r="H41" s="1">
        <v>1.3</v>
      </c>
      <c r="I41" s="1">
        <v>142</v>
      </c>
      <c r="J41" s="1">
        <v>1</v>
      </c>
      <c r="K41" s="1">
        <v>1</v>
      </c>
      <c r="L41" s="1">
        <v>88</v>
      </c>
      <c r="M41" s="1">
        <v>0</v>
      </c>
      <c r="N41">
        <f t="shared" ca="1" si="0"/>
        <v>0.20992645950183664</v>
      </c>
    </row>
    <row r="42" spans="1:14" x14ac:dyDescent="0.3">
      <c r="A42" s="1">
        <v>81</v>
      </c>
      <c r="B42" s="1">
        <v>0</v>
      </c>
      <c r="C42" s="1">
        <v>4540</v>
      </c>
      <c r="D42" s="1">
        <v>0</v>
      </c>
      <c r="E42" s="1">
        <v>35</v>
      </c>
      <c r="F42" s="1">
        <v>0</v>
      </c>
      <c r="G42" s="1">
        <v>231000</v>
      </c>
      <c r="H42" s="1">
        <v>1.18</v>
      </c>
      <c r="I42" s="1">
        <v>137</v>
      </c>
      <c r="J42" s="1">
        <v>1</v>
      </c>
      <c r="K42" s="1">
        <v>1</v>
      </c>
      <c r="L42" s="1">
        <v>107</v>
      </c>
      <c r="M42" s="1">
        <v>0</v>
      </c>
      <c r="N42">
        <f t="shared" ca="1" si="0"/>
        <v>0.90373195169124243</v>
      </c>
    </row>
    <row r="43" spans="1:14" x14ac:dyDescent="0.3">
      <c r="A43" s="1">
        <v>40</v>
      </c>
      <c r="B43" s="1">
        <v>0</v>
      </c>
      <c r="C43" s="1">
        <v>90</v>
      </c>
      <c r="D43" s="1">
        <v>0</v>
      </c>
      <c r="E43" s="1">
        <v>35</v>
      </c>
      <c r="F43" s="1">
        <v>0</v>
      </c>
      <c r="G43" s="1">
        <v>255000</v>
      </c>
      <c r="H43" s="1">
        <v>1.1000000000000001</v>
      </c>
      <c r="I43" s="1">
        <v>136</v>
      </c>
      <c r="J43" s="1">
        <v>1</v>
      </c>
      <c r="K43" s="1">
        <v>1</v>
      </c>
      <c r="L43" s="1">
        <v>212</v>
      </c>
      <c r="M43" s="1">
        <v>0</v>
      </c>
      <c r="N43">
        <f t="shared" ca="1" si="0"/>
        <v>0.72024313322912137</v>
      </c>
    </row>
    <row r="44" spans="1:14" x14ac:dyDescent="0.3">
      <c r="A44" s="1">
        <v>95</v>
      </c>
      <c r="B44" s="1">
        <v>1</v>
      </c>
      <c r="C44" s="1">
        <v>371</v>
      </c>
      <c r="D44" s="1">
        <v>0</v>
      </c>
      <c r="E44" s="1">
        <v>30</v>
      </c>
      <c r="F44" s="1">
        <v>0</v>
      </c>
      <c r="G44" s="1">
        <v>461000</v>
      </c>
      <c r="H44" s="1">
        <v>2</v>
      </c>
      <c r="I44" s="1">
        <v>132</v>
      </c>
      <c r="J44" s="1">
        <v>1</v>
      </c>
      <c r="K44" s="1">
        <v>0</v>
      </c>
      <c r="L44" s="1">
        <v>50</v>
      </c>
      <c r="M44" s="1">
        <v>1</v>
      </c>
      <c r="N44">
        <f t="shared" ca="1" si="0"/>
        <v>9.4018855636086585E-2</v>
      </c>
    </row>
    <row r="45" spans="1:14" x14ac:dyDescent="0.3">
      <c r="A45" s="1">
        <v>65</v>
      </c>
      <c r="B45" s="1">
        <v>0</v>
      </c>
      <c r="C45" s="1">
        <v>118</v>
      </c>
      <c r="D45" s="1">
        <v>0</v>
      </c>
      <c r="E45" s="1">
        <v>50</v>
      </c>
      <c r="F45" s="1">
        <v>0</v>
      </c>
      <c r="G45" s="1">
        <v>194000</v>
      </c>
      <c r="H45" s="1">
        <v>1.1000000000000001</v>
      </c>
      <c r="I45" s="1">
        <v>145</v>
      </c>
      <c r="J45" s="1">
        <v>1</v>
      </c>
      <c r="K45" s="1">
        <v>1</v>
      </c>
      <c r="L45" s="1">
        <v>200</v>
      </c>
      <c r="M45" s="1">
        <v>0</v>
      </c>
      <c r="N45">
        <f t="shared" ca="1" si="0"/>
        <v>0.61855787233500326</v>
      </c>
    </row>
    <row r="46" spans="1:14" x14ac:dyDescent="0.3">
      <c r="A46" s="1">
        <v>40</v>
      </c>
      <c r="B46" s="1">
        <v>0</v>
      </c>
      <c r="C46" s="1">
        <v>624</v>
      </c>
      <c r="D46" s="1">
        <v>0</v>
      </c>
      <c r="E46" s="1">
        <v>35</v>
      </c>
      <c r="F46" s="1">
        <v>0</v>
      </c>
      <c r="G46" s="1">
        <v>301000</v>
      </c>
      <c r="H46" s="1">
        <v>1</v>
      </c>
      <c r="I46" s="1">
        <v>142</v>
      </c>
      <c r="J46" s="1">
        <v>1</v>
      </c>
      <c r="K46" s="1">
        <v>1</v>
      </c>
      <c r="L46" s="1">
        <v>214</v>
      </c>
      <c r="M46" s="1">
        <v>0</v>
      </c>
      <c r="N46">
        <f t="shared" ca="1" si="0"/>
        <v>0.26895430198707881</v>
      </c>
    </row>
    <row r="47" spans="1:14" x14ac:dyDescent="0.3">
      <c r="A47" s="1">
        <v>75</v>
      </c>
      <c r="B47" s="1">
        <v>0</v>
      </c>
      <c r="C47" s="1">
        <v>675</v>
      </c>
      <c r="D47" s="1">
        <v>1</v>
      </c>
      <c r="E47" s="1">
        <v>60</v>
      </c>
      <c r="F47" s="1">
        <v>0</v>
      </c>
      <c r="G47" s="1">
        <v>265000</v>
      </c>
      <c r="H47" s="1">
        <v>1.4</v>
      </c>
      <c r="I47" s="1">
        <v>125</v>
      </c>
      <c r="J47" s="1">
        <v>0</v>
      </c>
      <c r="K47" s="1">
        <v>0</v>
      </c>
      <c r="L47" s="1">
        <v>205</v>
      </c>
      <c r="M47" s="1">
        <v>0</v>
      </c>
      <c r="N47">
        <f t="shared" ca="1" si="0"/>
        <v>0.2529428301075286</v>
      </c>
    </row>
    <row r="48" spans="1:14" x14ac:dyDescent="0.3">
      <c r="A48" s="1">
        <v>45</v>
      </c>
      <c r="B48" s="1">
        <v>1</v>
      </c>
      <c r="C48" s="1">
        <v>130</v>
      </c>
      <c r="D48" s="1">
        <v>0</v>
      </c>
      <c r="E48" s="1">
        <v>35</v>
      </c>
      <c r="F48" s="1">
        <v>0</v>
      </c>
      <c r="G48" s="1">
        <v>174000</v>
      </c>
      <c r="H48" s="1">
        <v>0.8</v>
      </c>
      <c r="I48" s="1">
        <v>139</v>
      </c>
      <c r="J48" s="1">
        <v>1</v>
      </c>
      <c r="K48" s="1">
        <v>1</v>
      </c>
      <c r="L48" s="1">
        <v>121</v>
      </c>
      <c r="M48" s="1">
        <v>0</v>
      </c>
      <c r="N48">
        <f t="shared" ca="1" si="0"/>
        <v>0.67140116085006318</v>
      </c>
    </row>
    <row r="49" spans="1:14" x14ac:dyDescent="0.3">
      <c r="A49" s="1">
        <v>45</v>
      </c>
      <c r="B49" s="1">
        <v>0</v>
      </c>
      <c r="C49" s="1">
        <v>2442</v>
      </c>
      <c r="D49" s="1">
        <v>1</v>
      </c>
      <c r="E49" s="1">
        <v>30</v>
      </c>
      <c r="F49" s="1">
        <v>0</v>
      </c>
      <c r="G49" s="1">
        <v>334000</v>
      </c>
      <c r="H49" s="1">
        <v>1.1000000000000001</v>
      </c>
      <c r="I49" s="1">
        <v>139</v>
      </c>
      <c r="J49" s="1">
        <v>1</v>
      </c>
      <c r="K49" s="1">
        <v>0</v>
      </c>
      <c r="L49" s="1">
        <v>129</v>
      </c>
      <c r="M49" s="1">
        <v>1</v>
      </c>
      <c r="N49">
        <f t="shared" ca="1" si="0"/>
        <v>0.7842460806436401</v>
      </c>
    </row>
    <row r="50" spans="1:14" x14ac:dyDescent="0.3">
      <c r="A50" s="1">
        <v>47</v>
      </c>
      <c r="B50" s="1">
        <v>0</v>
      </c>
      <c r="C50" s="1">
        <v>582</v>
      </c>
      <c r="D50" s="1">
        <v>0</v>
      </c>
      <c r="E50" s="1">
        <v>25</v>
      </c>
      <c r="F50" s="1">
        <v>0</v>
      </c>
      <c r="G50" s="1">
        <v>130000</v>
      </c>
      <c r="H50" s="1">
        <v>0.8</v>
      </c>
      <c r="I50" s="1">
        <v>134</v>
      </c>
      <c r="J50" s="1">
        <v>1</v>
      </c>
      <c r="K50" s="1">
        <v>0</v>
      </c>
      <c r="L50" s="1">
        <v>201</v>
      </c>
      <c r="M50" s="1">
        <v>0</v>
      </c>
      <c r="N50">
        <f t="shared" ca="1" si="0"/>
        <v>0.96701077042407946</v>
      </c>
    </row>
    <row r="51" spans="1:14" x14ac:dyDescent="0.3">
      <c r="A51" s="1">
        <v>60</v>
      </c>
      <c r="B51" s="1">
        <v>1</v>
      </c>
      <c r="C51" s="1">
        <v>754</v>
      </c>
      <c r="D51" s="1">
        <v>1</v>
      </c>
      <c r="E51" s="1">
        <v>40</v>
      </c>
      <c r="F51" s="1">
        <v>1</v>
      </c>
      <c r="G51" s="1">
        <v>328000</v>
      </c>
      <c r="H51" s="1">
        <v>1.2</v>
      </c>
      <c r="I51" s="1">
        <v>126</v>
      </c>
      <c r="J51" s="1">
        <v>1</v>
      </c>
      <c r="K51" s="1">
        <v>0</v>
      </c>
      <c r="L51" s="1">
        <v>91</v>
      </c>
      <c r="M51" s="1">
        <v>0</v>
      </c>
      <c r="N51">
        <f t="shared" ca="1" si="0"/>
        <v>0.71791530334931186</v>
      </c>
    </row>
    <row r="52" spans="1:14" x14ac:dyDescent="0.3">
      <c r="A52" s="1">
        <v>58</v>
      </c>
      <c r="B52" s="1">
        <v>0</v>
      </c>
      <c r="C52" s="1">
        <v>144</v>
      </c>
      <c r="D52" s="1">
        <v>1</v>
      </c>
      <c r="E52" s="1">
        <v>38</v>
      </c>
      <c r="F52" s="1">
        <v>1</v>
      </c>
      <c r="G52" s="1">
        <v>327000</v>
      </c>
      <c r="H52" s="1">
        <v>0.7</v>
      </c>
      <c r="I52" s="1">
        <v>142</v>
      </c>
      <c r="J52" s="1">
        <v>0</v>
      </c>
      <c r="K52" s="1">
        <v>0</v>
      </c>
      <c r="L52" s="1">
        <v>83</v>
      </c>
      <c r="M52" s="1">
        <v>0</v>
      </c>
      <c r="N52">
        <f t="shared" ca="1" si="0"/>
        <v>0.19424486807295238</v>
      </c>
    </row>
    <row r="53" spans="1:14" x14ac:dyDescent="0.3">
      <c r="A53" s="1">
        <v>70</v>
      </c>
      <c r="B53" s="1">
        <v>0</v>
      </c>
      <c r="C53" s="1">
        <v>88</v>
      </c>
      <c r="D53" s="1">
        <v>1</v>
      </c>
      <c r="E53" s="1">
        <v>35</v>
      </c>
      <c r="F53" s="1">
        <v>1</v>
      </c>
      <c r="G53" s="1">
        <v>236000</v>
      </c>
      <c r="H53" s="1">
        <v>1.2</v>
      </c>
      <c r="I53" s="1">
        <v>132</v>
      </c>
      <c r="J53" s="1">
        <v>0</v>
      </c>
      <c r="K53" s="1">
        <v>0</v>
      </c>
      <c r="L53" s="1">
        <v>215</v>
      </c>
      <c r="M53" s="1">
        <v>0</v>
      </c>
      <c r="N53">
        <f t="shared" ca="1" si="0"/>
        <v>0.81298295726864833</v>
      </c>
    </row>
    <row r="54" spans="1:14" x14ac:dyDescent="0.3">
      <c r="A54" s="1">
        <v>58</v>
      </c>
      <c r="B54" s="1">
        <v>0</v>
      </c>
      <c r="C54" s="1">
        <v>582</v>
      </c>
      <c r="D54" s="1">
        <v>1</v>
      </c>
      <c r="E54" s="1">
        <v>35</v>
      </c>
      <c r="F54" s="1">
        <v>0</v>
      </c>
      <c r="G54" s="1">
        <v>122000</v>
      </c>
      <c r="H54" s="1">
        <v>0.9</v>
      </c>
      <c r="I54" s="1">
        <v>139</v>
      </c>
      <c r="J54" s="1">
        <v>1</v>
      </c>
      <c r="K54" s="1">
        <v>1</v>
      </c>
      <c r="L54" s="1">
        <v>71</v>
      </c>
      <c r="M54" s="1">
        <v>0</v>
      </c>
      <c r="N54">
        <f t="shared" ca="1" si="0"/>
        <v>0.86612022211404671</v>
      </c>
    </row>
    <row r="55" spans="1:14" x14ac:dyDescent="0.3">
      <c r="A55" s="1">
        <v>60</v>
      </c>
      <c r="B55" s="1">
        <v>1</v>
      </c>
      <c r="C55" s="1">
        <v>76</v>
      </c>
      <c r="D55" s="1">
        <v>1</v>
      </c>
      <c r="E55" s="1">
        <v>25</v>
      </c>
      <c r="F55" s="1">
        <v>0</v>
      </c>
      <c r="G55" s="1">
        <v>196000</v>
      </c>
      <c r="H55" s="1">
        <v>2.5</v>
      </c>
      <c r="I55" s="1">
        <v>132</v>
      </c>
      <c r="J55" s="1">
        <v>0</v>
      </c>
      <c r="K55" s="1">
        <v>0</v>
      </c>
      <c r="L55" s="1">
        <v>77</v>
      </c>
      <c r="M55" s="1">
        <v>1</v>
      </c>
      <c r="N55">
        <f t="shared" ca="1" si="0"/>
        <v>0.91399921347267188</v>
      </c>
    </row>
    <row r="56" spans="1:14" x14ac:dyDescent="0.3">
      <c r="A56" s="1">
        <v>68</v>
      </c>
      <c r="B56" s="1">
        <v>1</v>
      </c>
      <c r="C56" s="1">
        <v>577</v>
      </c>
      <c r="D56" s="1">
        <v>0</v>
      </c>
      <c r="E56" s="1">
        <v>25</v>
      </c>
      <c r="F56" s="1">
        <v>1</v>
      </c>
      <c r="G56" s="1">
        <v>166000</v>
      </c>
      <c r="H56" s="1">
        <v>1</v>
      </c>
      <c r="I56" s="1">
        <v>138</v>
      </c>
      <c r="J56" s="1">
        <v>1</v>
      </c>
      <c r="K56" s="1">
        <v>0</v>
      </c>
      <c r="L56" s="1">
        <v>43</v>
      </c>
      <c r="M56" s="1">
        <v>1</v>
      </c>
      <c r="N56">
        <f t="shared" ca="1" si="0"/>
        <v>5.6092677732482832E-2</v>
      </c>
    </row>
    <row r="57" spans="1:14" x14ac:dyDescent="0.3">
      <c r="A57" s="1">
        <v>85</v>
      </c>
      <c r="B57" s="1">
        <v>0</v>
      </c>
      <c r="C57" s="1">
        <v>212</v>
      </c>
      <c r="D57" s="1">
        <v>0</v>
      </c>
      <c r="E57" s="1">
        <v>38</v>
      </c>
      <c r="F57" s="1">
        <v>0</v>
      </c>
      <c r="G57" s="1">
        <v>186000</v>
      </c>
      <c r="H57" s="1">
        <v>0.9</v>
      </c>
      <c r="I57" s="1">
        <v>136</v>
      </c>
      <c r="J57" s="1">
        <v>1</v>
      </c>
      <c r="K57" s="1">
        <v>0</v>
      </c>
      <c r="L57" s="1">
        <v>187</v>
      </c>
      <c r="M57" s="1">
        <v>0</v>
      </c>
      <c r="N57">
        <f t="shared" ca="1" si="0"/>
        <v>0.24957050992174856</v>
      </c>
    </row>
    <row r="58" spans="1:14" x14ac:dyDescent="0.3">
      <c r="A58" s="1">
        <v>50</v>
      </c>
      <c r="B58" s="1">
        <v>0</v>
      </c>
      <c r="C58" s="1">
        <v>482</v>
      </c>
      <c r="D58" s="1">
        <v>1</v>
      </c>
      <c r="E58" s="1">
        <v>30</v>
      </c>
      <c r="F58" s="1">
        <v>0</v>
      </c>
      <c r="G58" s="1">
        <v>329000</v>
      </c>
      <c r="H58" s="1">
        <v>0.9</v>
      </c>
      <c r="I58" s="1">
        <v>132</v>
      </c>
      <c r="J58" s="1">
        <v>0</v>
      </c>
      <c r="K58" s="1">
        <v>0</v>
      </c>
      <c r="L58" s="1">
        <v>109</v>
      </c>
      <c r="M58" s="1">
        <v>0</v>
      </c>
      <c r="N58">
        <f t="shared" ca="1" si="0"/>
        <v>0.29674261585424022</v>
      </c>
    </row>
    <row r="59" spans="1:14" x14ac:dyDescent="0.3">
      <c r="A59" s="1">
        <v>77</v>
      </c>
      <c r="B59" s="1">
        <v>1</v>
      </c>
      <c r="C59" s="1">
        <v>109</v>
      </c>
      <c r="D59" s="1">
        <v>0</v>
      </c>
      <c r="E59" s="1">
        <v>50</v>
      </c>
      <c r="F59" s="1">
        <v>1</v>
      </c>
      <c r="G59" s="1">
        <v>406000</v>
      </c>
      <c r="H59" s="1">
        <v>1.1000000000000001</v>
      </c>
      <c r="I59" s="1">
        <v>137</v>
      </c>
      <c r="J59" s="1">
        <v>1</v>
      </c>
      <c r="K59" s="1">
        <v>0</v>
      </c>
      <c r="L59" s="1">
        <v>209</v>
      </c>
      <c r="M59" s="1">
        <v>0</v>
      </c>
      <c r="N59">
        <f t="shared" ca="1" si="0"/>
        <v>0.64893236479900973</v>
      </c>
    </row>
    <row r="60" spans="1:14" x14ac:dyDescent="0.3">
      <c r="A60" s="1">
        <v>75</v>
      </c>
      <c r="B60" s="1">
        <v>1</v>
      </c>
      <c r="C60" s="1">
        <v>81</v>
      </c>
      <c r="D60" s="1">
        <v>0</v>
      </c>
      <c r="E60" s="1">
        <v>38</v>
      </c>
      <c r="F60" s="1">
        <v>1</v>
      </c>
      <c r="G60" s="1">
        <v>368000</v>
      </c>
      <c r="H60" s="1">
        <v>4</v>
      </c>
      <c r="I60" s="1">
        <v>131</v>
      </c>
      <c r="J60" s="1">
        <v>1</v>
      </c>
      <c r="K60" s="1">
        <v>1</v>
      </c>
      <c r="L60" s="1">
        <v>10</v>
      </c>
      <c r="M60" s="1">
        <v>1</v>
      </c>
      <c r="N60">
        <f t="shared" ca="1" si="0"/>
        <v>0.46982430083226656</v>
      </c>
    </row>
    <row r="61" spans="1:14" x14ac:dyDescent="0.3">
      <c r="A61" s="1">
        <v>65</v>
      </c>
      <c r="B61" s="1">
        <v>0</v>
      </c>
      <c r="C61" s="1">
        <v>146</v>
      </c>
      <c r="D61" s="1">
        <v>0</v>
      </c>
      <c r="E61" s="1">
        <v>20</v>
      </c>
      <c r="F61" s="1">
        <v>0</v>
      </c>
      <c r="G61" s="1">
        <v>162000</v>
      </c>
      <c r="H61" s="1">
        <v>1.3</v>
      </c>
      <c r="I61" s="1">
        <v>129</v>
      </c>
      <c r="J61" s="1">
        <v>1</v>
      </c>
      <c r="K61" s="1">
        <v>1</v>
      </c>
      <c r="L61" s="1">
        <v>7</v>
      </c>
      <c r="M61" s="1">
        <v>1</v>
      </c>
      <c r="N61">
        <f t="shared" ca="1" si="0"/>
        <v>0.92211894549252416</v>
      </c>
    </row>
    <row r="62" spans="1:14" x14ac:dyDescent="0.3">
      <c r="A62" s="1">
        <v>52</v>
      </c>
      <c r="B62" s="1">
        <v>1</v>
      </c>
      <c r="C62" s="1">
        <v>58</v>
      </c>
      <c r="D62" s="1">
        <v>0</v>
      </c>
      <c r="E62" s="1">
        <v>35</v>
      </c>
      <c r="F62" s="1">
        <v>0</v>
      </c>
      <c r="G62" s="1">
        <v>277000</v>
      </c>
      <c r="H62" s="1">
        <v>1.4</v>
      </c>
      <c r="I62" s="1">
        <v>136</v>
      </c>
      <c r="J62" s="1">
        <v>0</v>
      </c>
      <c r="K62" s="1">
        <v>0</v>
      </c>
      <c r="L62" s="1">
        <v>120</v>
      </c>
      <c r="M62" s="1">
        <v>0</v>
      </c>
      <c r="N62">
        <f t="shared" ca="1" si="0"/>
        <v>0.22993455232927806</v>
      </c>
    </row>
    <row r="63" spans="1:14" x14ac:dyDescent="0.3">
      <c r="A63" s="1">
        <v>60</v>
      </c>
      <c r="B63" s="1">
        <v>0</v>
      </c>
      <c r="C63" s="1">
        <v>2261</v>
      </c>
      <c r="D63" s="1">
        <v>0</v>
      </c>
      <c r="E63" s="1">
        <v>35</v>
      </c>
      <c r="F63" s="1">
        <v>1</v>
      </c>
      <c r="G63" s="1">
        <v>228000</v>
      </c>
      <c r="H63" s="1">
        <v>0.9</v>
      </c>
      <c r="I63" s="1">
        <v>136</v>
      </c>
      <c r="J63" s="1">
        <v>1</v>
      </c>
      <c r="K63" s="1">
        <v>0</v>
      </c>
      <c r="L63" s="1">
        <v>115</v>
      </c>
      <c r="M63" s="1">
        <v>0</v>
      </c>
      <c r="N63">
        <f t="shared" ca="1" si="0"/>
        <v>0.87792265799709945</v>
      </c>
    </row>
    <row r="64" spans="1:14" x14ac:dyDescent="0.3">
      <c r="A64" s="1">
        <v>53</v>
      </c>
      <c r="B64" s="1">
        <v>1</v>
      </c>
      <c r="C64" s="1">
        <v>707</v>
      </c>
      <c r="D64" s="1">
        <v>0</v>
      </c>
      <c r="E64" s="1">
        <v>38</v>
      </c>
      <c r="F64" s="1">
        <v>0</v>
      </c>
      <c r="G64" s="1">
        <v>330000</v>
      </c>
      <c r="H64" s="1">
        <v>1.4</v>
      </c>
      <c r="I64" s="1">
        <v>137</v>
      </c>
      <c r="J64" s="1">
        <v>1</v>
      </c>
      <c r="K64" s="1">
        <v>1</v>
      </c>
      <c r="L64" s="1">
        <v>209</v>
      </c>
      <c r="M64" s="1">
        <v>0</v>
      </c>
      <c r="N64">
        <f t="shared" ca="1" si="0"/>
        <v>0.97368160193184439</v>
      </c>
    </row>
    <row r="65" spans="1:14" x14ac:dyDescent="0.3">
      <c r="A65" s="1">
        <v>49</v>
      </c>
      <c r="B65" s="1">
        <v>0</v>
      </c>
      <c r="C65" s="1">
        <v>789</v>
      </c>
      <c r="D65" s="1">
        <v>0</v>
      </c>
      <c r="E65" s="1">
        <v>20</v>
      </c>
      <c r="F65" s="1">
        <v>1</v>
      </c>
      <c r="G65" s="1">
        <v>319000</v>
      </c>
      <c r="H65" s="1">
        <v>1.1000000000000001</v>
      </c>
      <c r="I65" s="1">
        <v>136</v>
      </c>
      <c r="J65" s="1">
        <v>1</v>
      </c>
      <c r="K65" s="1">
        <v>1</v>
      </c>
      <c r="L65" s="1">
        <v>55</v>
      </c>
      <c r="M65" s="1">
        <v>1</v>
      </c>
      <c r="N65">
        <f t="shared" ca="1" si="0"/>
        <v>0.38012929495329961</v>
      </c>
    </row>
    <row r="66" spans="1:14" x14ac:dyDescent="0.3">
      <c r="A66" s="1">
        <v>72</v>
      </c>
      <c r="B66" s="1">
        <v>0</v>
      </c>
      <c r="C66" s="1">
        <v>211</v>
      </c>
      <c r="D66" s="1">
        <v>0</v>
      </c>
      <c r="E66" s="1">
        <v>25</v>
      </c>
      <c r="F66" s="1">
        <v>0</v>
      </c>
      <c r="G66" s="1">
        <v>274000</v>
      </c>
      <c r="H66" s="1">
        <v>1.2</v>
      </c>
      <c r="I66" s="1">
        <v>134</v>
      </c>
      <c r="J66" s="1">
        <v>0</v>
      </c>
      <c r="K66" s="1">
        <v>0</v>
      </c>
      <c r="L66" s="1">
        <v>207</v>
      </c>
      <c r="M66" s="1">
        <v>0</v>
      </c>
      <c r="N66">
        <f t="shared" ref="N66:N129" ca="1" si="1">RAND()</f>
        <v>0.35099461577294999</v>
      </c>
    </row>
    <row r="67" spans="1:14" x14ac:dyDescent="0.3">
      <c r="A67" s="1">
        <v>90</v>
      </c>
      <c r="B67" s="1">
        <v>1</v>
      </c>
      <c r="C67" s="1">
        <v>60</v>
      </c>
      <c r="D67" s="1">
        <v>1</v>
      </c>
      <c r="E67" s="1">
        <v>50</v>
      </c>
      <c r="F67" s="1">
        <v>0</v>
      </c>
      <c r="G67" s="1">
        <v>226000</v>
      </c>
      <c r="H67" s="1">
        <v>1</v>
      </c>
      <c r="I67" s="1">
        <v>134</v>
      </c>
      <c r="J67" s="1">
        <v>1</v>
      </c>
      <c r="K67" s="1">
        <v>0</v>
      </c>
      <c r="L67" s="1">
        <v>30</v>
      </c>
      <c r="M67" s="1">
        <v>1</v>
      </c>
      <c r="N67">
        <f t="shared" ca="1" si="1"/>
        <v>0.22076980451413075</v>
      </c>
    </row>
    <row r="68" spans="1:14" x14ac:dyDescent="0.3">
      <c r="A68" s="1">
        <v>58</v>
      </c>
      <c r="B68" s="1">
        <v>0</v>
      </c>
      <c r="C68" s="1">
        <v>132</v>
      </c>
      <c r="D68" s="1">
        <v>1</v>
      </c>
      <c r="E68" s="1">
        <v>38</v>
      </c>
      <c r="F68" s="1">
        <v>1</v>
      </c>
      <c r="G68" s="1">
        <v>253000</v>
      </c>
      <c r="H68" s="1">
        <v>1</v>
      </c>
      <c r="I68" s="1">
        <v>139</v>
      </c>
      <c r="J68" s="1">
        <v>1</v>
      </c>
      <c r="K68" s="1">
        <v>0</v>
      </c>
      <c r="L68" s="1">
        <v>230</v>
      </c>
      <c r="M68" s="1">
        <v>0</v>
      </c>
      <c r="N68">
        <f t="shared" ca="1" si="1"/>
        <v>0.53622928812020121</v>
      </c>
    </row>
    <row r="69" spans="1:14" x14ac:dyDescent="0.3">
      <c r="A69" s="1">
        <v>85</v>
      </c>
      <c r="B69" s="1">
        <v>0</v>
      </c>
      <c r="C69" s="1">
        <v>23</v>
      </c>
      <c r="D69" s="1">
        <v>0</v>
      </c>
      <c r="E69" s="1">
        <v>45</v>
      </c>
      <c r="F69" s="1">
        <v>0</v>
      </c>
      <c r="G69" s="1">
        <v>360000</v>
      </c>
      <c r="H69" s="1">
        <v>3</v>
      </c>
      <c r="I69" s="1">
        <v>132</v>
      </c>
      <c r="J69" s="1">
        <v>1</v>
      </c>
      <c r="K69" s="1">
        <v>0</v>
      </c>
      <c r="L69" s="1">
        <v>28</v>
      </c>
      <c r="M69" s="1">
        <v>1</v>
      </c>
      <c r="N69">
        <f t="shared" ca="1" si="1"/>
        <v>4.9659179251450136E-2</v>
      </c>
    </row>
    <row r="70" spans="1:14" x14ac:dyDescent="0.3">
      <c r="A70" s="1">
        <v>55</v>
      </c>
      <c r="B70" s="1">
        <v>0</v>
      </c>
      <c r="C70" s="1">
        <v>572</v>
      </c>
      <c r="D70" s="1">
        <v>1</v>
      </c>
      <c r="E70" s="1">
        <v>35</v>
      </c>
      <c r="F70" s="1">
        <v>0</v>
      </c>
      <c r="G70" s="1">
        <v>231000</v>
      </c>
      <c r="H70" s="1">
        <v>0.8</v>
      </c>
      <c r="I70" s="1">
        <v>143</v>
      </c>
      <c r="J70" s="1">
        <v>0</v>
      </c>
      <c r="K70" s="1">
        <v>0</v>
      </c>
      <c r="L70" s="1">
        <v>215</v>
      </c>
      <c r="M70" s="1">
        <v>0</v>
      </c>
      <c r="N70">
        <f t="shared" ca="1" si="1"/>
        <v>0.14593493713036709</v>
      </c>
    </row>
    <row r="71" spans="1:14" x14ac:dyDescent="0.3">
      <c r="A71" s="1">
        <v>51</v>
      </c>
      <c r="B71" s="1">
        <v>0</v>
      </c>
      <c r="C71" s="1">
        <v>1380</v>
      </c>
      <c r="D71" s="1">
        <v>0</v>
      </c>
      <c r="E71" s="1">
        <v>25</v>
      </c>
      <c r="F71" s="1">
        <v>1</v>
      </c>
      <c r="G71" s="1">
        <v>271000</v>
      </c>
      <c r="H71" s="1">
        <v>0.9</v>
      </c>
      <c r="I71" s="1">
        <v>130</v>
      </c>
      <c r="J71" s="1">
        <v>1</v>
      </c>
      <c r="K71" s="1">
        <v>0</v>
      </c>
      <c r="L71" s="1">
        <v>38</v>
      </c>
      <c r="M71" s="1">
        <v>1</v>
      </c>
      <c r="N71">
        <f t="shared" ca="1" si="1"/>
        <v>0.48622540595720642</v>
      </c>
    </row>
    <row r="72" spans="1:14" x14ac:dyDescent="0.3">
      <c r="A72" s="1">
        <v>78</v>
      </c>
      <c r="B72" s="1">
        <v>1</v>
      </c>
      <c r="C72" s="1">
        <v>64</v>
      </c>
      <c r="D72" s="1">
        <v>0</v>
      </c>
      <c r="E72" s="1">
        <v>40</v>
      </c>
      <c r="F72" s="1">
        <v>0</v>
      </c>
      <c r="G72" s="1">
        <v>277000</v>
      </c>
      <c r="H72" s="1">
        <v>0.7</v>
      </c>
      <c r="I72" s="1">
        <v>137</v>
      </c>
      <c r="J72" s="1">
        <v>1</v>
      </c>
      <c r="K72" s="1">
        <v>1</v>
      </c>
      <c r="L72" s="1">
        <v>187</v>
      </c>
      <c r="M72" s="1">
        <v>0</v>
      </c>
      <c r="N72">
        <f t="shared" ca="1" si="1"/>
        <v>3.4560888161081937E-2</v>
      </c>
    </row>
    <row r="73" spans="1:14" x14ac:dyDescent="0.3">
      <c r="A73" s="1">
        <v>53</v>
      </c>
      <c r="B73" s="1">
        <v>1</v>
      </c>
      <c r="C73" s="1">
        <v>91</v>
      </c>
      <c r="D73" s="1">
        <v>0</v>
      </c>
      <c r="E73" s="1">
        <v>20</v>
      </c>
      <c r="F73" s="1">
        <v>1</v>
      </c>
      <c r="G73" s="1">
        <v>418000</v>
      </c>
      <c r="H73" s="1">
        <v>1.4</v>
      </c>
      <c r="I73" s="1">
        <v>139</v>
      </c>
      <c r="J73" s="1">
        <v>0</v>
      </c>
      <c r="K73" s="1">
        <v>0</v>
      </c>
      <c r="L73" s="1">
        <v>43</v>
      </c>
      <c r="M73" s="1">
        <v>1</v>
      </c>
      <c r="N73">
        <f t="shared" ca="1" si="1"/>
        <v>0.4523567972903012</v>
      </c>
    </row>
    <row r="74" spans="1:14" x14ac:dyDescent="0.3">
      <c r="A74" s="1">
        <v>57</v>
      </c>
      <c r="B74" s="1">
        <v>1</v>
      </c>
      <c r="C74" s="1">
        <v>129</v>
      </c>
      <c r="D74" s="1">
        <v>0</v>
      </c>
      <c r="E74" s="1">
        <v>30</v>
      </c>
      <c r="F74" s="1">
        <v>0</v>
      </c>
      <c r="G74" s="1">
        <v>395000</v>
      </c>
      <c r="H74" s="1">
        <v>1</v>
      </c>
      <c r="I74" s="1">
        <v>140</v>
      </c>
      <c r="J74" s="1">
        <v>0</v>
      </c>
      <c r="K74" s="1">
        <v>0</v>
      </c>
      <c r="L74" s="1">
        <v>42</v>
      </c>
      <c r="M74" s="1">
        <v>1</v>
      </c>
      <c r="N74">
        <f t="shared" ca="1" si="1"/>
        <v>0.3385825767994326</v>
      </c>
    </row>
    <row r="75" spans="1:14" x14ac:dyDescent="0.3">
      <c r="A75" s="1">
        <v>73</v>
      </c>
      <c r="B75" s="1">
        <v>1</v>
      </c>
      <c r="C75" s="1">
        <v>1185</v>
      </c>
      <c r="D75" s="1">
        <v>0</v>
      </c>
      <c r="E75" s="1">
        <v>40</v>
      </c>
      <c r="F75" s="1">
        <v>1</v>
      </c>
      <c r="G75" s="1">
        <v>220000</v>
      </c>
      <c r="H75" s="1">
        <v>0.9</v>
      </c>
      <c r="I75" s="1">
        <v>141</v>
      </c>
      <c r="J75" s="1">
        <v>0</v>
      </c>
      <c r="K75" s="1">
        <v>0</v>
      </c>
      <c r="L75" s="1">
        <v>213</v>
      </c>
      <c r="M75" s="1">
        <v>0</v>
      </c>
      <c r="N75">
        <f t="shared" ca="1" si="1"/>
        <v>0.69667481170653212</v>
      </c>
    </row>
    <row r="76" spans="1:14" x14ac:dyDescent="0.3">
      <c r="A76" s="1">
        <v>64</v>
      </c>
      <c r="B76" s="1">
        <v>0</v>
      </c>
      <c r="C76" s="1">
        <v>143</v>
      </c>
      <c r="D76" s="1">
        <v>0</v>
      </c>
      <c r="E76" s="1">
        <v>25</v>
      </c>
      <c r="F76" s="1">
        <v>0</v>
      </c>
      <c r="G76" s="1">
        <v>246000</v>
      </c>
      <c r="H76" s="1">
        <v>2.4</v>
      </c>
      <c r="I76" s="1">
        <v>135</v>
      </c>
      <c r="J76" s="1">
        <v>1</v>
      </c>
      <c r="K76" s="1">
        <v>0</v>
      </c>
      <c r="L76" s="1">
        <v>214</v>
      </c>
      <c r="M76" s="1">
        <v>0</v>
      </c>
      <c r="N76">
        <f t="shared" ca="1" si="1"/>
        <v>0.66247044155728407</v>
      </c>
    </row>
    <row r="77" spans="1:14" x14ac:dyDescent="0.3">
      <c r="A77" s="1">
        <v>78</v>
      </c>
      <c r="B77" s="1">
        <v>0</v>
      </c>
      <c r="C77" s="1">
        <v>224</v>
      </c>
      <c r="D77" s="1">
        <v>0</v>
      </c>
      <c r="E77" s="1">
        <v>50</v>
      </c>
      <c r="F77" s="1">
        <v>0</v>
      </c>
      <c r="G77" s="1">
        <v>481000</v>
      </c>
      <c r="H77" s="1">
        <v>1.4</v>
      </c>
      <c r="I77" s="1">
        <v>138</v>
      </c>
      <c r="J77" s="1">
        <v>1</v>
      </c>
      <c r="K77" s="1">
        <v>1</v>
      </c>
      <c r="L77" s="1">
        <v>192</v>
      </c>
      <c r="M77" s="1">
        <v>0</v>
      </c>
      <c r="N77">
        <f t="shared" ca="1" si="1"/>
        <v>0.47273584454404161</v>
      </c>
    </row>
    <row r="78" spans="1:14" x14ac:dyDescent="0.3">
      <c r="A78" s="1">
        <v>50</v>
      </c>
      <c r="B78" s="1">
        <v>1</v>
      </c>
      <c r="C78" s="1">
        <v>115</v>
      </c>
      <c r="D78" s="1">
        <v>0</v>
      </c>
      <c r="E78" s="1">
        <v>20</v>
      </c>
      <c r="F78" s="1">
        <v>0</v>
      </c>
      <c r="G78" s="1">
        <v>189000</v>
      </c>
      <c r="H78" s="1">
        <v>0.8</v>
      </c>
      <c r="I78" s="1">
        <v>139</v>
      </c>
      <c r="J78" s="1">
        <v>1</v>
      </c>
      <c r="K78" s="1">
        <v>0</v>
      </c>
      <c r="L78" s="1">
        <v>146</v>
      </c>
      <c r="M78" s="1">
        <v>0</v>
      </c>
      <c r="N78">
        <f t="shared" ca="1" si="1"/>
        <v>6.9952453250639035E-3</v>
      </c>
    </row>
    <row r="79" spans="1:14" x14ac:dyDescent="0.3">
      <c r="A79" s="1">
        <v>70</v>
      </c>
      <c r="B79" s="1">
        <v>0</v>
      </c>
      <c r="C79" s="1">
        <v>835</v>
      </c>
      <c r="D79" s="1">
        <v>0</v>
      </c>
      <c r="E79" s="1">
        <v>35</v>
      </c>
      <c r="F79" s="1">
        <v>1</v>
      </c>
      <c r="G79" s="1">
        <v>305000</v>
      </c>
      <c r="H79" s="1">
        <v>0.8</v>
      </c>
      <c r="I79" s="1">
        <v>133</v>
      </c>
      <c r="J79" s="1">
        <v>0</v>
      </c>
      <c r="K79" s="1">
        <v>0</v>
      </c>
      <c r="L79" s="1">
        <v>145</v>
      </c>
      <c r="M79" s="1">
        <v>0</v>
      </c>
      <c r="N79">
        <f t="shared" ca="1" si="1"/>
        <v>0.3840287449461407</v>
      </c>
    </row>
    <row r="80" spans="1:14" x14ac:dyDescent="0.3">
      <c r="A80" s="1">
        <v>53</v>
      </c>
      <c r="B80" s="1">
        <v>1</v>
      </c>
      <c r="C80" s="1">
        <v>1808</v>
      </c>
      <c r="D80" s="1">
        <v>0</v>
      </c>
      <c r="E80" s="1">
        <v>60</v>
      </c>
      <c r="F80" s="1">
        <v>1</v>
      </c>
      <c r="G80" s="1">
        <v>249000</v>
      </c>
      <c r="H80" s="1">
        <v>0.7</v>
      </c>
      <c r="I80" s="1">
        <v>138</v>
      </c>
      <c r="J80" s="1">
        <v>1</v>
      </c>
      <c r="K80" s="1">
        <v>1</v>
      </c>
      <c r="L80" s="1">
        <v>106</v>
      </c>
      <c r="M80" s="1">
        <v>0</v>
      </c>
      <c r="N80">
        <f t="shared" ca="1" si="1"/>
        <v>0.92014774688231971</v>
      </c>
    </row>
    <row r="81" spans="1:14" x14ac:dyDescent="0.3">
      <c r="A81" s="1">
        <v>55</v>
      </c>
      <c r="B81" s="1">
        <v>1</v>
      </c>
      <c r="C81" s="1">
        <v>170</v>
      </c>
      <c r="D81" s="1">
        <v>1</v>
      </c>
      <c r="E81" s="1">
        <v>40</v>
      </c>
      <c r="F81" s="1">
        <v>0</v>
      </c>
      <c r="G81" s="1">
        <v>336000</v>
      </c>
      <c r="H81" s="1">
        <v>1.2</v>
      </c>
      <c r="I81" s="1">
        <v>135</v>
      </c>
      <c r="J81" s="1">
        <v>1</v>
      </c>
      <c r="K81" s="1">
        <v>0</v>
      </c>
      <c r="L81" s="1">
        <v>250</v>
      </c>
      <c r="M81" s="1">
        <v>0</v>
      </c>
      <c r="N81">
        <f t="shared" ca="1" si="1"/>
        <v>0.9901898495091418</v>
      </c>
    </row>
    <row r="82" spans="1:14" x14ac:dyDescent="0.3">
      <c r="A82" s="1">
        <v>44</v>
      </c>
      <c r="B82" s="1">
        <v>0</v>
      </c>
      <c r="C82" s="1">
        <v>582</v>
      </c>
      <c r="D82" s="1">
        <v>1</v>
      </c>
      <c r="E82" s="1">
        <v>30</v>
      </c>
      <c r="F82" s="1">
        <v>1</v>
      </c>
      <c r="G82" s="1">
        <v>263358.03000000003</v>
      </c>
      <c r="H82" s="1">
        <v>1.6</v>
      </c>
      <c r="I82" s="1">
        <v>130</v>
      </c>
      <c r="J82" s="1">
        <v>1</v>
      </c>
      <c r="K82" s="1">
        <v>1</v>
      </c>
      <c r="L82" s="1">
        <v>244</v>
      </c>
      <c r="M82" s="1">
        <v>0</v>
      </c>
      <c r="N82">
        <f t="shared" ca="1" si="1"/>
        <v>0.12023584114591823</v>
      </c>
    </row>
    <row r="83" spans="1:14" x14ac:dyDescent="0.3">
      <c r="A83" s="1">
        <v>60</v>
      </c>
      <c r="B83" s="1">
        <v>0</v>
      </c>
      <c r="C83" s="1">
        <v>320</v>
      </c>
      <c r="D83" s="1">
        <v>0</v>
      </c>
      <c r="E83" s="1">
        <v>35</v>
      </c>
      <c r="F83" s="1">
        <v>0</v>
      </c>
      <c r="G83" s="1">
        <v>133000</v>
      </c>
      <c r="H83" s="1">
        <v>1.4</v>
      </c>
      <c r="I83" s="1">
        <v>139</v>
      </c>
      <c r="J83" s="1">
        <v>1</v>
      </c>
      <c r="K83" s="1">
        <v>0</v>
      </c>
      <c r="L83" s="1">
        <v>258</v>
      </c>
      <c r="M83" s="1">
        <v>0</v>
      </c>
      <c r="N83">
        <f t="shared" ca="1" si="1"/>
        <v>0.58056075595446743</v>
      </c>
    </row>
    <row r="84" spans="1:14" x14ac:dyDescent="0.3">
      <c r="A84" s="1">
        <v>50</v>
      </c>
      <c r="B84" s="1">
        <v>0</v>
      </c>
      <c r="C84" s="1">
        <v>115</v>
      </c>
      <c r="D84" s="1">
        <v>0</v>
      </c>
      <c r="E84" s="1">
        <v>45</v>
      </c>
      <c r="F84" s="1">
        <v>1</v>
      </c>
      <c r="G84" s="1">
        <v>184000</v>
      </c>
      <c r="H84" s="1">
        <v>0.9</v>
      </c>
      <c r="I84" s="1">
        <v>134</v>
      </c>
      <c r="J84" s="1">
        <v>1</v>
      </c>
      <c r="K84" s="1">
        <v>1</v>
      </c>
      <c r="L84" s="1">
        <v>118</v>
      </c>
      <c r="M84" s="1">
        <v>0</v>
      </c>
      <c r="N84">
        <f t="shared" ca="1" si="1"/>
        <v>2.8371864481044118E-2</v>
      </c>
    </row>
    <row r="85" spans="1:14" x14ac:dyDescent="0.3">
      <c r="A85" s="1">
        <v>57</v>
      </c>
      <c r="B85" s="1">
        <v>1</v>
      </c>
      <c r="C85" s="1">
        <v>115</v>
      </c>
      <c r="D85" s="1">
        <v>0</v>
      </c>
      <c r="E85" s="1">
        <v>25</v>
      </c>
      <c r="F85" s="1">
        <v>1</v>
      </c>
      <c r="G85" s="1">
        <v>181000</v>
      </c>
      <c r="H85" s="1">
        <v>1.1000000000000001</v>
      </c>
      <c r="I85" s="1">
        <v>144</v>
      </c>
      <c r="J85" s="1">
        <v>1</v>
      </c>
      <c r="K85" s="1">
        <v>0</v>
      </c>
      <c r="L85" s="1">
        <v>79</v>
      </c>
      <c r="M85" s="1">
        <v>0</v>
      </c>
      <c r="N85">
        <f t="shared" ca="1" si="1"/>
        <v>0.26891311855687017</v>
      </c>
    </row>
    <row r="86" spans="1:14" x14ac:dyDescent="0.3">
      <c r="A86" s="1">
        <v>62</v>
      </c>
      <c r="B86" s="1">
        <v>1</v>
      </c>
      <c r="C86" s="1">
        <v>655</v>
      </c>
      <c r="D86" s="1">
        <v>0</v>
      </c>
      <c r="E86" s="1">
        <v>40</v>
      </c>
      <c r="F86" s="1">
        <v>0</v>
      </c>
      <c r="G86" s="1">
        <v>283000</v>
      </c>
      <c r="H86" s="1">
        <v>0.7</v>
      </c>
      <c r="I86" s="1">
        <v>133</v>
      </c>
      <c r="J86" s="1">
        <v>0</v>
      </c>
      <c r="K86" s="1">
        <v>0</v>
      </c>
      <c r="L86" s="1">
        <v>233</v>
      </c>
      <c r="M86" s="1">
        <v>0</v>
      </c>
      <c r="N86">
        <f t="shared" ca="1" si="1"/>
        <v>0.34059692978241252</v>
      </c>
    </row>
    <row r="87" spans="1:14" x14ac:dyDescent="0.3">
      <c r="A87" s="1">
        <v>45</v>
      </c>
      <c r="B87" s="1">
        <v>0</v>
      </c>
      <c r="C87" s="1">
        <v>582</v>
      </c>
      <c r="D87" s="1">
        <v>0</v>
      </c>
      <c r="E87" s="1">
        <v>35</v>
      </c>
      <c r="F87" s="1">
        <v>0</v>
      </c>
      <c r="G87" s="1">
        <v>385000</v>
      </c>
      <c r="H87" s="1">
        <v>1</v>
      </c>
      <c r="I87" s="1">
        <v>145</v>
      </c>
      <c r="J87" s="1">
        <v>1</v>
      </c>
      <c r="K87" s="1">
        <v>0</v>
      </c>
      <c r="L87" s="1">
        <v>61</v>
      </c>
      <c r="M87" s="1">
        <v>1</v>
      </c>
      <c r="N87">
        <f t="shared" ca="1" si="1"/>
        <v>0.68880253051194162</v>
      </c>
    </row>
    <row r="88" spans="1:14" x14ac:dyDescent="0.3">
      <c r="A88" s="1">
        <v>60</v>
      </c>
      <c r="B88" s="1">
        <v>1</v>
      </c>
      <c r="C88" s="1">
        <v>154</v>
      </c>
      <c r="D88" s="1">
        <v>0</v>
      </c>
      <c r="E88" s="1">
        <v>25</v>
      </c>
      <c r="F88" s="1">
        <v>0</v>
      </c>
      <c r="G88" s="1">
        <v>210000</v>
      </c>
      <c r="H88" s="1">
        <v>1.7</v>
      </c>
      <c r="I88" s="1">
        <v>135</v>
      </c>
      <c r="J88" s="1">
        <v>1</v>
      </c>
      <c r="K88" s="1">
        <v>0</v>
      </c>
      <c r="L88" s="1">
        <v>82</v>
      </c>
      <c r="M88" s="1">
        <v>1</v>
      </c>
      <c r="N88">
        <f t="shared" ca="1" si="1"/>
        <v>0.65637534907513206</v>
      </c>
    </row>
    <row r="89" spans="1:14" x14ac:dyDescent="0.3">
      <c r="A89" s="1">
        <v>86</v>
      </c>
      <c r="B89" s="1">
        <v>0</v>
      </c>
      <c r="C89" s="1">
        <v>582</v>
      </c>
      <c r="D89" s="1">
        <v>0</v>
      </c>
      <c r="E89" s="1">
        <v>38</v>
      </c>
      <c r="F89" s="1">
        <v>0</v>
      </c>
      <c r="G89" s="1">
        <v>263358.03000000003</v>
      </c>
      <c r="H89" s="1">
        <v>1.83</v>
      </c>
      <c r="I89" s="1">
        <v>134</v>
      </c>
      <c r="J89" s="1">
        <v>0</v>
      </c>
      <c r="K89" s="1">
        <v>0</v>
      </c>
      <c r="L89" s="1">
        <v>95</v>
      </c>
      <c r="M89" s="1">
        <v>1</v>
      </c>
      <c r="N89">
        <f t="shared" ca="1" si="1"/>
        <v>0.83703059397273583</v>
      </c>
    </row>
    <row r="90" spans="1:14" x14ac:dyDescent="0.3">
      <c r="A90" s="1">
        <v>70</v>
      </c>
      <c r="B90" s="1">
        <v>0</v>
      </c>
      <c r="C90" s="1">
        <v>212</v>
      </c>
      <c r="D90" s="1">
        <v>1</v>
      </c>
      <c r="E90" s="1">
        <v>17</v>
      </c>
      <c r="F90" s="1">
        <v>1</v>
      </c>
      <c r="G90" s="1">
        <v>389000</v>
      </c>
      <c r="H90" s="1">
        <v>1</v>
      </c>
      <c r="I90" s="1">
        <v>136</v>
      </c>
      <c r="J90" s="1">
        <v>1</v>
      </c>
      <c r="K90" s="1">
        <v>1</v>
      </c>
      <c r="L90" s="1">
        <v>188</v>
      </c>
      <c r="M90" s="1">
        <v>0</v>
      </c>
      <c r="N90">
        <f t="shared" ca="1" si="1"/>
        <v>0.45606225740180595</v>
      </c>
    </row>
    <row r="91" spans="1:14" x14ac:dyDescent="0.3">
      <c r="A91" s="1">
        <v>63</v>
      </c>
      <c r="B91" s="1">
        <v>0</v>
      </c>
      <c r="C91" s="1">
        <v>936</v>
      </c>
      <c r="D91" s="1">
        <v>0</v>
      </c>
      <c r="E91" s="1">
        <v>38</v>
      </c>
      <c r="F91" s="1">
        <v>0</v>
      </c>
      <c r="G91" s="1">
        <v>304000</v>
      </c>
      <c r="H91" s="1">
        <v>1.1000000000000001</v>
      </c>
      <c r="I91" s="1">
        <v>133</v>
      </c>
      <c r="J91" s="1">
        <v>1</v>
      </c>
      <c r="K91" s="1">
        <v>1</v>
      </c>
      <c r="L91" s="1">
        <v>88</v>
      </c>
      <c r="M91" s="1">
        <v>0</v>
      </c>
      <c r="N91">
        <f t="shared" ca="1" si="1"/>
        <v>0.41878547342699901</v>
      </c>
    </row>
    <row r="92" spans="1:14" x14ac:dyDescent="0.3">
      <c r="A92" s="1">
        <v>55</v>
      </c>
      <c r="B92" s="1">
        <v>0</v>
      </c>
      <c r="C92" s="1">
        <v>2017</v>
      </c>
      <c r="D92" s="1">
        <v>0</v>
      </c>
      <c r="E92" s="1">
        <v>25</v>
      </c>
      <c r="F92" s="1">
        <v>0</v>
      </c>
      <c r="G92" s="1">
        <v>314000</v>
      </c>
      <c r="H92" s="1">
        <v>1.1000000000000001</v>
      </c>
      <c r="I92" s="1">
        <v>138</v>
      </c>
      <c r="J92" s="1">
        <v>1</v>
      </c>
      <c r="K92" s="1">
        <v>0</v>
      </c>
      <c r="L92" s="1">
        <v>214</v>
      </c>
      <c r="M92" s="1">
        <v>1</v>
      </c>
      <c r="N92">
        <f t="shared" ca="1" si="1"/>
        <v>0.73842108623709846</v>
      </c>
    </row>
    <row r="93" spans="1:14" x14ac:dyDescent="0.3">
      <c r="A93" s="1">
        <v>55</v>
      </c>
      <c r="B93" s="1">
        <v>0</v>
      </c>
      <c r="C93" s="1">
        <v>47</v>
      </c>
      <c r="D93" s="1">
        <v>0</v>
      </c>
      <c r="E93" s="1">
        <v>35</v>
      </c>
      <c r="F93" s="1">
        <v>1</v>
      </c>
      <c r="G93" s="1">
        <v>173000</v>
      </c>
      <c r="H93" s="1">
        <v>1.1000000000000001</v>
      </c>
      <c r="I93" s="1">
        <v>137</v>
      </c>
      <c r="J93" s="1">
        <v>1</v>
      </c>
      <c r="K93" s="1">
        <v>0</v>
      </c>
      <c r="L93" s="1">
        <v>79</v>
      </c>
      <c r="M93" s="1">
        <v>0</v>
      </c>
      <c r="N93">
        <f t="shared" ca="1" si="1"/>
        <v>0.42415165719934722</v>
      </c>
    </row>
    <row r="94" spans="1:14" x14ac:dyDescent="0.3">
      <c r="A94" s="1">
        <v>65</v>
      </c>
      <c r="B94" s="1">
        <v>0</v>
      </c>
      <c r="C94" s="1">
        <v>582</v>
      </c>
      <c r="D94" s="1">
        <v>1</v>
      </c>
      <c r="E94" s="1">
        <v>40</v>
      </c>
      <c r="F94" s="1">
        <v>0</v>
      </c>
      <c r="G94" s="1">
        <v>270000</v>
      </c>
      <c r="H94" s="1">
        <v>1</v>
      </c>
      <c r="I94" s="1">
        <v>138</v>
      </c>
      <c r="J94" s="1">
        <v>0</v>
      </c>
      <c r="K94" s="1">
        <v>0</v>
      </c>
      <c r="L94" s="1">
        <v>140</v>
      </c>
      <c r="M94" s="1">
        <v>0</v>
      </c>
      <c r="N94">
        <f t="shared" ca="1" si="1"/>
        <v>0.14329070714806103</v>
      </c>
    </row>
    <row r="95" spans="1:14" x14ac:dyDescent="0.3">
      <c r="A95" s="1">
        <v>66</v>
      </c>
      <c r="B95" s="1">
        <v>1</v>
      </c>
      <c r="C95" s="1">
        <v>72</v>
      </c>
      <c r="D95" s="1">
        <v>0</v>
      </c>
      <c r="E95" s="1">
        <v>40</v>
      </c>
      <c r="F95" s="1">
        <v>1</v>
      </c>
      <c r="G95" s="1">
        <v>242000</v>
      </c>
      <c r="H95" s="1">
        <v>1.2</v>
      </c>
      <c r="I95" s="1">
        <v>134</v>
      </c>
      <c r="J95" s="1">
        <v>1</v>
      </c>
      <c r="K95" s="1">
        <v>0</v>
      </c>
      <c r="L95" s="1">
        <v>121</v>
      </c>
      <c r="M95" s="1">
        <v>0</v>
      </c>
      <c r="N95">
        <f t="shared" ca="1" si="1"/>
        <v>0.3170446203716949</v>
      </c>
    </row>
    <row r="96" spans="1:14" x14ac:dyDescent="0.3">
      <c r="A96" s="1">
        <v>55</v>
      </c>
      <c r="B96" s="1">
        <v>0</v>
      </c>
      <c r="C96" s="1">
        <v>1820</v>
      </c>
      <c r="D96" s="1">
        <v>0</v>
      </c>
      <c r="E96" s="1">
        <v>38</v>
      </c>
      <c r="F96" s="1">
        <v>0</v>
      </c>
      <c r="G96" s="1">
        <v>270000</v>
      </c>
      <c r="H96" s="1">
        <v>1.2</v>
      </c>
      <c r="I96" s="1">
        <v>139</v>
      </c>
      <c r="J96" s="1">
        <v>0</v>
      </c>
      <c r="K96" s="1">
        <v>0</v>
      </c>
      <c r="L96" s="1">
        <v>271</v>
      </c>
      <c r="M96" s="1">
        <v>0</v>
      </c>
      <c r="N96">
        <f t="shared" ca="1" si="1"/>
        <v>0.68180348292067761</v>
      </c>
    </row>
    <row r="97" spans="1:14" x14ac:dyDescent="0.3">
      <c r="A97" s="1">
        <v>87</v>
      </c>
      <c r="B97" s="1">
        <v>1</v>
      </c>
      <c r="C97" s="1">
        <v>149</v>
      </c>
      <c r="D97" s="1">
        <v>0</v>
      </c>
      <c r="E97" s="1">
        <v>38</v>
      </c>
      <c r="F97" s="1">
        <v>0</v>
      </c>
      <c r="G97" s="1">
        <v>262000</v>
      </c>
      <c r="H97" s="1">
        <v>0.9</v>
      </c>
      <c r="I97" s="1">
        <v>140</v>
      </c>
      <c r="J97" s="1">
        <v>1</v>
      </c>
      <c r="K97" s="1">
        <v>0</v>
      </c>
      <c r="L97" s="1">
        <v>14</v>
      </c>
      <c r="M97" s="1">
        <v>1</v>
      </c>
      <c r="N97">
        <f t="shared" ca="1" si="1"/>
        <v>0.67173965699334903</v>
      </c>
    </row>
    <row r="98" spans="1:14" x14ac:dyDescent="0.3">
      <c r="A98" s="1">
        <v>46</v>
      </c>
      <c r="B98" s="1">
        <v>0</v>
      </c>
      <c r="C98" s="1">
        <v>719</v>
      </c>
      <c r="D98" s="1">
        <v>0</v>
      </c>
      <c r="E98" s="1">
        <v>40</v>
      </c>
      <c r="F98" s="1">
        <v>1</v>
      </c>
      <c r="G98" s="1">
        <v>263358.03000000003</v>
      </c>
      <c r="H98" s="1">
        <v>1.18</v>
      </c>
      <c r="I98" s="1">
        <v>137</v>
      </c>
      <c r="J98" s="1">
        <v>0</v>
      </c>
      <c r="K98" s="1">
        <v>0</v>
      </c>
      <c r="L98" s="1">
        <v>107</v>
      </c>
      <c r="M98" s="1">
        <v>0</v>
      </c>
      <c r="N98">
        <f t="shared" ca="1" si="1"/>
        <v>5.7119405300635862E-2</v>
      </c>
    </row>
    <row r="99" spans="1:14" x14ac:dyDescent="0.3">
      <c r="A99" s="1">
        <v>79</v>
      </c>
      <c r="B99" s="1">
        <v>1</v>
      </c>
      <c r="C99" s="1">
        <v>55</v>
      </c>
      <c r="D99" s="1">
        <v>0</v>
      </c>
      <c r="E99" s="1">
        <v>50</v>
      </c>
      <c r="F99" s="1">
        <v>1</v>
      </c>
      <c r="G99" s="1">
        <v>172000</v>
      </c>
      <c r="H99" s="1">
        <v>1.8</v>
      </c>
      <c r="I99" s="1">
        <v>133</v>
      </c>
      <c r="J99" s="1">
        <v>1</v>
      </c>
      <c r="K99" s="1">
        <v>0</v>
      </c>
      <c r="L99" s="1">
        <v>78</v>
      </c>
      <c r="M99" s="1">
        <v>0</v>
      </c>
      <c r="N99">
        <f t="shared" ca="1" si="1"/>
        <v>0.68797514278459015</v>
      </c>
    </row>
    <row r="100" spans="1:14" x14ac:dyDescent="0.3">
      <c r="A100" s="1">
        <v>56</v>
      </c>
      <c r="B100" s="1">
        <v>1</v>
      </c>
      <c r="C100" s="1">
        <v>135</v>
      </c>
      <c r="D100" s="1">
        <v>1</v>
      </c>
      <c r="E100" s="1">
        <v>38</v>
      </c>
      <c r="F100" s="1">
        <v>0</v>
      </c>
      <c r="G100" s="1">
        <v>133000</v>
      </c>
      <c r="H100" s="1">
        <v>1.7</v>
      </c>
      <c r="I100" s="1">
        <v>140</v>
      </c>
      <c r="J100" s="1">
        <v>1</v>
      </c>
      <c r="K100" s="1">
        <v>0</v>
      </c>
      <c r="L100" s="1">
        <v>244</v>
      </c>
      <c r="M100" s="1">
        <v>0</v>
      </c>
      <c r="N100">
        <f t="shared" ca="1" si="1"/>
        <v>0.28984859646257466</v>
      </c>
    </row>
    <row r="101" spans="1:14" x14ac:dyDescent="0.3">
      <c r="A101" s="1">
        <v>40</v>
      </c>
      <c r="B101" s="1">
        <v>0</v>
      </c>
      <c r="C101" s="1">
        <v>478</v>
      </c>
      <c r="D101" s="1">
        <v>1</v>
      </c>
      <c r="E101" s="1">
        <v>30</v>
      </c>
      <c r="F101" s="1">
        <v>0</v>
      </c>
      <c r="G101" s="1">
        <v>303000</v>
      </c>
      <c r="H101" s="1">
        <v>0.9</v>
      </c>
      <c r="I101" s="1">
        <v>136</v>
      </c>
      <c r="J101" s="1">
        <v>1</v>
      </c>
      <c r="K101" s="1">
        <v>0</v>
      </c>
      <c r="L101" s="1">
        <v>148</v>
      </c>
      <c r="M101" s="1">
        <v>0</v>
      </c>
      <c r="N101">
        <f t="shared" ca="1" si="1"/>
        <v>0.47915463038489137</v>
      </c>
    </row>
    <row r="102" spans="1:14" x14ac:dyDescent="0.3">
      <c r="A102" s="1">
        <v>53</v>
      </c>
      <c r="B102" s="1">
        <v>1</v>
      </c>
      <c r="C102" s="1">
        <v>270</v>
      </c>
      <c r="D102" s="1">
        <v>1</v>
      </c>
      <c r="E102" s="1">
        <v>35</v>
      </c>
      <c r="F102" s="1">
        <v>0</v>
      </c>
      <c r="G102" s="1">
        <v>227000</v>
      </c>
      <c r="H102" s="1">
        <v>3.4</v>
      </c>
      <c r="I102" s="1">
        <v>145</v>
      </c>
      <c r="J102" s="1">
        <v>1</v>
      </c>
      <c r="K102" s="1">
        <v>0</v>
      </c>
      <c r="L102" s="1">
        <v>105</v>
      </c>
      <c r="M102" s="1">
        <v>0</v>
      </c>
      <c r="N102">
        <f t="shared" ca="1" si="1"/>
        <v>0.78778938410533528</v>
      </c>
    </row>
    <row r="103" spans="1:14" x14ac:dyDescent="0.3">
      <c r="A103" s="1">
        <v>58</v>
      </c>
      <c r="B103" s="1">
        <v>1</v>
      </c>
      <c r="C103" s="1">
        <v>200</v>
      </c>
      <c r="D103" s="1">
        <v>1</v>
      </c>
      <c r="E103" s="1">
        <v>60</v>
      </c>
      <c r="F103" s="1">
        <v>0</v>
      </c>
      <c r="G103" s="1">
        <v>300000</v>
      </c>
      <c r="H103" s="1">
        <v>0.8</v>
      </c>
      <c r="I103" s="1">
        <v>137</v>
      </c>
      <c r="J103" s="1">
        <v>0</v>
      </c>
      <c r="K103" s="1">
        <v>0</v>
      </c>
      <c r="L103" s="1">
        <v>104</v>
      </c>
      <c r="M103" s="1">
        <v>0</v>
      </c>
      <c r="N103">
        <f t="shared" ca="1" si="1"/>
        <v>0.63598406313842748</v>
      </c>
    </row>
    <row r="104" spans="1:14" x14ac:dyDescent="0.3">
      <c r="A104" s="1">
        <v>50</v>
      </c>
      <c r="B104" s="1">
        <v>0</v>
      </c>
      <c r="C104" s="1">
        <v>1548</v>
      </c>
      <c r="D104" s="1">
        <v>0</v>
      </c>
      <c r="E104" s="1">
        <v>30</v>
      </c>
      <c r="F104" s="1">
        <v>1</v>
      </c>
      <c r="G104" s="1">
        <v>211000</v>
      </c>
      <c r="H104" s="1">
        <v>0.8</v>
      </c>
      <c r="I104" s="1">
        <v>138</v>
      </c>
      <c r="J104" s="1">
        <v>1</v>
      </c>
      <c r="K104" s="1">
        <v>0</v>
      </c>
      <c r="L104" s="1">
        <v>108</v>
      </c>
      <c r="M104" s="1">
        <v>0</v>
      </c>
      <c r="N104">
        <f t="shared" ca="1" si="1"/>
        <v>0.67450161323140945</v>
      </c>
    </row>
    <row r="105" spans="1:14" x14ac:dyDescent="0.3">
      <c r="A105" s="1">
        <v>68</v>
      </c>
      <c r="B105" s="1">
        <v>1</v>
      </c>
      <c r="C105" s="1">
        <v>157</v>
      </c>
      <c r="D105" s="1">
        <v>1</v>
      </c>
      <c r="E105" s="1">
        <v>60</v>
      </c>
      <c r="F105" s="1">
        <v>0</v>
      </c>
      <c r="G105" s="1">
        <v>208000</v>
      </c>
      <c r="H105" s="1">
        <v>1</v>
      </c>
      <c r="I105" s="1">
        <v>140</v>
      </c>
      <c r="J105" s="1">
        <v>0</v>
      </c>
      <c r="K105" s="1">
        <v>0</v>
      </c>
      <c r="L105" s="1">
        <v>237</v>
      </c>
      <c r="M105" s="1">
        <v>0</v>
      </c>
      <c r="N105">
        <f t="shared" ca="1" si="1"/>
        <v>0.21066260643150392</v>
      </c>
    </row>
    <row r="106" spans="1:14" x14ac:dyDescent="0.3">
      <c r="A106" s="1">
        <v>60</v>
      </c>
      <c r="B106" s="1">
        <v>1</v>
      </c>
      <c r="C106" s="1">
        <v>1082</v>
      </c>
      <c r="D106" s="1">
        <v>1</v>
      </c>
      <c r="E106" s="1">
        <v>45</v>
      </c>
      <c r="F106" s="1">
        <v>0</v>
      </c>
      <c r="G106" s="1">
        <v>250000</v>
      </c>
      <c r="H106" s="1">
        <v>6.1</v>
      </c>
      <c r="I106" s="1">
        <v>131</v>
      </c>
      <c r="J106" s="1">
        <v>1</v>
      </c>
      <c r="K106" s="1">
        <v>0</v>
      </c>
      <c r="L106" s="1">
        <v>107</v>
      </c>
      <c r="M106" s="1">
        <v>0</v>
      </c>
      <c r="N106">
        <f t="shared" ca="1" si="1"/>
        <v>0.10681310862898086</v>
      </c>
    </row>
    <row r="107" spans="1:14" x14ac:dyDescent="0.3">
      <c r="A107" s="1">
        <v>60</v>
      </c>
      <c r="B107" s="1">
        <v>1</v>
      </c>
      <c r="C107" s="1">
        <v>582</v>
      </c>
      <c r="D107" s="1">
        <v>0</v>
      </c>
      <c r="E107" s="1">
        <v>30</v>
      </c>
      <c r="F107" s="1">
        <v>1</v>
      </c>
      <c r="G107" s="1">
        <v>127000</v>
      </c>
      <c r="H107" s="1">
        <v>0.9</v>
      </c>
      <c r="I107" s="1">
        <v>145</v>
      </c>
      <c r="J107" s="1">
        <v>0</v>
      </c>
      <c r="K107" s="1">
        <v>0</v>
      </c>
      <c r="L107" s="1">
        <v>95</v>
      </c>
      <c r="M107" s="1">
        <v>0</v>
      </c>
      <c r="N107">
        <f t="shared" ca="1" si="1"/>
        <v>0.91153843246585131</v>
      </c>
    </row>
    <row r="108" spans="1:14" x14ac:dyDescent="0.3">
      <c r="A108" s="1">
        <v>60</v>
      </c>
      <c r="B108" s="1">
        <v>1</v>
      </c>
      <c r="C108" s="1">
        <v>260</v>
      </c>
      <c r="D108" s="1">
        <v>1</v>
      </c>
      <c r="E108" s="1">
        <v>38</v>
      </c>
      <c r="F108" s="1">
        <v>0</v>
      </c>
      <c r="G108" s="1">
        <v>255000</v>
      </c>
      <c r="H108" s="1">
        <v>2.2000000000000002</v>
      </c>
      <c r="I108" s="1">
        <v>132</v>
      </c>
      <c r="J108" s="1">
        <v>0</v>
      </c>
      <c r="K108" s="1">
        <v>1</v>
      </c>
      <c r="L108" s="1">
        <v>45</v>
      </c>
      <c r="M108" s="1">
        <v>1</v>
      </c>
      <c r="N108">
        <f t="shared" ca="1" si="1"/>
        <v>0.58204702586107215</v>
      </c>
    </row>
    <row r="109" spans="1:14" x14ac:dyDescent="0.3">
      <c r="A109" s="1">
        <v>73</v>
      </c>
      <c r="B109" s="1">
        <v>1</v>
      </c>
      <c r="C109" s="1">
        <v>231</v>
      </c>
      <c r="D109" s="1">
        <v>1</v>
      </c>
      <c r="E109" s="1">
        <v>30</v>
      </c>
      <c r="F109" s="1">
        <v>0</v>
      </c>
      <c r="G109" s="1">
        <v>160000</v>
      </c>
      <c r="H109" s="1">
        <v>1.18</v>
      </c>
      <c r="I109" s="1">
        <v>142</v>
      </c>
      <c r="J109" s="1">
        <v>1</v>
      </c>
      <c r="K109" s="1">
        <v>1</v>
      </c>
      <c r="L109" s="1">
        <v>180</v>
      </c>
      <c r="M109" s="1">
        <v>0</v>
      </c>
      <c r="N109">
        <f t="shared" ca="1" si="1"/>
        <v>0.44359317055428804</v>
      </c>
    </row>
    <row r="110" spans="1:14" x14ac:dyDescent="0.3">
      <c r="A110" s="1">
        <v>77</v>
      </c>
      <c r="B110" s="1">
        <v>1</v>
      </c>
      <c r="C110" s="1">
        <v>418</v>
      </c>
      <c r="D110" s="1">
        <v>0</v>
      </c>
      <c r="E110" s="1">
        <v>45</v>
      </c>
      <c r="F110" s="1">
        <v>0</v>
      </c>
      <c r="G110" s="1">
        <v>223000</v>
      </c>
      <c r="H110" s="1">
        <v>1.8</v>
      </c>
      <c r="I110" s="1">
        <v>145</v>
      </c>
      <c r="J110" s="1">
        <v>1</v>
      </c>
      <c r="K110" s="1">
        <v>0</v>
      </c>
      <c r="L110" s="1">
        <v>180</v>
      </c>
      <c r="M110" s="1">
        <v>1</v>
      </c>
      <c r="N110">
        <f t="shared" ca="1" si="1"/>
        <v>0.40744639827134066</v>
      </c>
    </row>
    <row r="111" spans="1:14" x14ac:dyDescent="0.3">
      <c r="A111" s="1">
        <v>41</v>
      </c>
      <c r="B111" s="1">
        <v>0</v>
      </c>
      <c r="C111" s="1">
        <v>148</v>
      </c>
      <c r="D111" s="1">
        <v>0</v>
      </c>
      <c r="E111" s="1">
        <v>40</v>
      </c>
      <c r="F111" s="1">
        <v>0</v>
      </c>
      <c r="G111" s="1">
        <v>374000</v>
      </c>
      <c r="H111" s="1">
        <v>0.8</v>
      </c>
      <c r="I111" s="1">
        <v>140</v>
      </c>
      <c r="J111" s="1">
        <v>1</v>
      </c>
      <c r="K111" s="1">
        <v>1</v>
      </c>
      <c r="L111" s="1">
        <v>68</v>
      </c>
      <c r="M111" s="1">
        <v>0</v>
      </c>
      <c r="N111">
        <f t="shared" ca="1" si="1"/>
        <v>0.69835087198268508</v>
      </c>
    </row>
    <row r="112" spans="1:14" x14ac:dyDescent="0.3">
      <c r="A112" s="1">
        <v>45</v>
      </c>
      <c r="B112" s="1">
        <v>0</v>
      </c>
      <c r="C112" s="1">
        <v>308</v>
      </c>
      <c r="D112" s="1">
        <v>1</v>
      </c>
      <c r="E112" s="1">
        <v>60</v>
      </c>
      <c r="F112" s="1">
        <v>1</v>
      </c>
      <c r="G112" s="1">
        <v>377000</v>
      </c>
      <c r="H112" s="1">
        <v>1</v>
      </c>
      <c r="I112" s="1">
        <v>136</v>
      </c>
      <c r="J112" s="1">
        <v>1</v>
      </c>
      <c r="K112" s="1">
        <v>0</v>
      </c>
      <c r="L112" s="1">
        <v>186</v>
      </c>
      <c r="M112" s="1">
        <v>0</v>
      </c>
      <c r="N112">
        <f t="shared" ca="1" si="1"/>
        <v>0.40939975635841119</v>
      </c>
    </row>
    <row r="113" spans="1:14" x14ac:dyDescent="0.3">
      <c r="A113" s="1">
        <v>60</v>
      </c>
      <c r="B113" s="1">
        <v>0</v>
      </c>
      <c r="C113" s="1">
        <v>235</v>
      </c>
      <c r="D113" s="1">
        <v>1</v>
      </c>
      <c r="E113" s="1">
        <v>38</v>
      </c>
      <c r="F113" s="1">
        <v>0</v>
      </c>
      <c r="G113" s="1">
        <v>329000</v>
      </c>
      <c r="H113" s="1">
        <v>3</v>
      </c>
      <c r="I113" s="1">
        <v>142</v>
      </c>
      <c r="J113" s="1">
        <v>0</v>
      </c>
      <c r="K113" s="1">
        <v>0</v>
      </c>
      <c r="L113" s="1">
        <v>30</v>
      </c>
      <c r="M113" s="1">
        <v>1</v>
      </c>
      <c r="N113">
        <f t="shared" ca="1" si="1"/>
        <v>0.626755416186484</v>
      </c>
    </row>
    <row r="114" spans="1:14" x14ac:dyDescent="0.3">
      <c r="A114" s="1">
        <v>42</v>
      </c>
      <c r="B114" s="1">
        <v>0</v>
      </c>
      <c r="C114" s="1">
        <v>582</v>
      </c>
      <c r="D114" s="1">
        <v>0</v>
      </c>
      <c r="E114" s="1">
        <v>60</v>
      </c>
      <c r="F114" s="1">
        <v>0</v>
      </c>
      <c r="G114" s="1">
        <v>263358.03000000003</v>
      </c>
      <c r="H114" s="1">
        <v>1.18</v>
      </c>
      <c r="I114" s="1">
        <v>137</v>
      </c>
      <c r="J114" s="1">
        <v>0</v>
      </c>
      <c r="K114" s="1">
        <v>0</v>
      </c>
      <c r="L114" s="1">
        <v>82</v>
      </c>
      <c r="M114" s="1">
        <v>0</v>
      </c>
      <c r="N114">
        <f t="shared" ca="1" si="1"/>
        <v>0.92539448652757716</v>
      </c>
    </row>
    <row r="115" spans="1:14" x14ac:dyDescent="0.3">
      <c r="A115" s="1">
        <v>60</v>
      </c>
      <c r="B115" s="1">
        <v>0</v>
      </c>
      <c r="C115" s="1">
        <v>2656</v>
      </c>
      <c r="D115" s="1">
        <v>1</v>
      </c>
      <c r="E115" s="1">
        <v>30</v>
      </c>
      <c r="F115" s="1">
        <v>0</v>
      </c>
      <c r="G115" s="1">
        <v>305000</v>
      </c>
      <c r="H115" s="1">
        <v>2.2999999999999998</v>
      </c>
      <c r="I115" s="1">
        <v>137</v>
      </c>
      <c r="J115" s="1">
        <v>1</v>
      </c>
      <c r="K115" s="1">
        <v>0</v>
      </c>
      <c r="L115" s="1">
        <v>30</v>
      </c>
      <c r="M115" s="1">
        <v>0</v>
      </c>
      <c r="N115">
        <f t="shared" ca="1" si="1"/>
        <v>0.22105844043770972</v>
      </c>
    </row>
    <row r="116" spans="1:14" x14ac:dyDescent="0.3">
      <c r="A116" s="1">
        <v>48</v>
      </c>
      <c r="B116" s="1">
        <v>1</v>
      </c>
      <c r="C116" s="1">
        <v>131</v>
      </c>
      <c r="D116" s="1">
        <v>1</v>
      </c>
      <c r="E116" s="1">
        <v>30</v>
      </c>
      <c r="F116" s="1">
        <v>1</v>
      </c>
      <c r="G116" s="1">
        <v>244000</v>
      </c>
      <c r="H116" s="1">
        <v>1.6</v>
      </c>
      <c r="I116" s="1">
        <v>130</v>
      </c>
      <c r="J116" s="1">
        <v>0</v>
      </c>
      <c r="K116" s="1">
        <v>0</v>
      </c>
      <c r="L116" s="1">
        <v>193</v>
      </c>
      <c r="M116" s="1">
        <v>1</v>
      </c>
      <c r="N116">
        <f t="shared" ca="1" si="1"/>
        <v>0.73952476704292458</v>
      </c>
    </row>
    <row r="117" spans="1:14" x14ac:dyDescent="0.3">
      <c r="A117" s="1">
        <v>65</v>
      </c>
      <c r="B117" s="1">
        <v>1</v>
      </c>
      <c r="C117" s="1">
        <v>135</v>
      </c>
      <c r="D117" s="1">
        <v>0</v>
      </c>
      <c r="E117" s="1">
        <v>35</v>
      </c>
      <c r="F117" s="1">
        <v>1</v>
      </c>
      <c r="G117" s="1">
        <v>290000</v>
      </c>
      <c r="H117" s="1">
        <v>0.8</v>
      </c>
      <c r="I117" s="1">
        <v>134</v>
      </c>
      <c r="J117" s="1">
        <v>1</v>
      </c>
      <c r="K117" s="1">
        <v>0</v>
      </c>
      <c r="L117" s="1">
        <v>194</v>
      </c>
      <c r="M117" s="1">
        <v>0</v>
      </c>
      <c r="N117">
        <f t="shared" ca="1" si="1"/>
        <v>0.99746899769979691</v>
      </c>
    </row>
    <row r="118" spans="1:14" x14ac:dyDescent="0.3">
      <c r="A118" s="1">
        <v>50</v>
      </c>
      <c r="B118" s="1">
        <v>1</v>
      </c>
      <c r="C118" s="1">
        <v>167</v>
      </c>
      <c r="D118" s="1">
        <v>1</v>
      </c>
      <c r="E118" s="1">
        <v>45</v>
      </c>
      <c r="F118" s="1">
        <v>0</v>
      </c>
      <c r="G118" s="1">
        <v>362000</v>
      </c>
      <c r="H118" s="1">
        <v>1</v>
      </c>
      <c r="I118" s="1">
        <v>136</v>
      </c>
      <c r="J118" s="1">
        <v>0</v>
      </c>
      <c r="K118" s="1">
        <v>0</v>
      </c>
      <c r="L118" s="1">
        <v>187</v>
      </c>
      <c r="M118" s="1">
        <v>0</v>
      </c>
      <c r="N118">
        <f t="shared" ca="1" si="1"/>
        <v>0.60906128359246892</v>
      </c>
    </row>
    <row r="119" spans="1:14" x14ac:dyDescent="0.3">
      <c r="A119" s="1">
        <v>60</v>
      </c>
      <c r="B119" s="1">
        <v>0</v>
      </c>
      <c r="C119" s="1">
        <v>582</v>
      </c>
      <c r="D119" s="1">
        <v>0</v>
      </c>
      <c r="E119" s="1">
        <v>40</v>
      </c>
      <c r="F119" s="1">
        <v>0</v>
      </c>
      <c r="G119" s="1">
        <v>217000</v>
      </c>
      <c r="H119" s="1">
        <v>3.7</v>
      </c>
      <c r="I119" s="1">
        <v>134</v>
      </c>
      <c r="J119" s="1">
        <v>1</v>
      </c>
      <c r="K119" s="1">
        <v>0</v>
      </c>
      <c r="L119" s="1">
        <v>96</v>
      </c>
      <c r="M119" s="1">
        <v>1</v>
      </c>
      <c r="N119">
        <f t="shared" ca="1" si="1"/>
        <v>0.56860672456746475</v>
      </c>
    </row>
    <row r="120" spans="1:14" x14ac:dyDescent="0.3">
      <c r="A120" s="1">
        <v>46</v>
      </c>
      <c r="B120" s="1">
        <v>1</v>
      </c>
      <c r="C120" s="1">
        <v>291</v>
      </c>
      <c r="D120" s="1">
        <v>0</v>
      </c>
      <c r="E120" s="1">
        <v>35</v>
      </c>
      <c r="F120" s="1">
        <v>0</v>
      </c>
      <c r="G120" s="1">
        <v>348000</v>
      </c>
      <c r="H120" s="1">
        <v>0.9</v>
      </c>
      <c r="I120" s="1">
        <v>140</v>
      </c>
      <c r="J120" s="1">
        <v>0</v>
      </c>
      <c r="K120" s="1">
        <v>0</v>
      </c>
      <c r="L120" s="1">
        <v>109</v>
      </c>
      <c r="M120" s="1">
        <v>0</v>
      </c>
      <c r="N120">
        <f t="shared" ca="1" si="1"/>
        <v>0.64776485737566092</v>
      </c>
    </row>
    <row r="121" spans="1:14" x14ac:dyDescent="0.3">
      <c r="A121" s="1">
        <v>45</v>
      </c>
      <c r="B121" s="1">
        <v>0</v>
      </c>
      <c r="C121" s="1">
        <v>582</v>
      </c>
      <c r="D121" s="1">
        <v>0</v>
      </c>
      <c r="E121" s="1">
        <v>14</v>
      </c>
      <c r="F121" s="1">
        <v>0</v>
      </c>
      <c r="G121" s="1">
        <v>166000</v>
      </c>
      <c r="H121" s="1">
        <v>0.8</v>
      </c>
      <c r="I121" s="1">
        <v>127</v>
      </c>
      <c r="J121" s="1">
        <v>1</v>
      </c>
      <c r="K121" s="1">
        <v>0</v>
      </c>
      <c r="L121" s="1">
        <v>14</v>
      </c>
      <c r="M121" s="1">
        <v>1</v>
      </c>
      <c r="N121">
        <f t="shared" ca="1" si="1"/>
        <v>0.51578003367402903</v>
      </c>
    </row>
    <row r="122" spans="1:14" x14ac:dyDescent="0.3">
      <c r="A122" s="1">
        <v>65</v>
      </c>
      <c r="B122" s="1">
        <v>1</v>
      </c>
      <c r="C122" s="1">
        <v>52</v>
      </c>
      <c r="D122" s="1">
        <v>0</v>
      </c>
      <c r="E122" s="1">
        <v>25</v>
      </c>
      <c r="F122" s="1">
        <v>1</v>
      </c>
      <c r="G122" s="1">
        <v>276000</v>
      </c>
      <c r="H122" s="1">
        <v>1.3</v>
      </c>
      <c r="I122" s="1">
        <v>137</v>
      </c>
      <c r="J122" s="1">
        <v>0</v>
      </c>
      <c r="K122" s="1">
        <v>0</v>
      </c>
      <c r="L122" s="1">
        <v>16</v>
      </c>
      <c r="M122" s="1">
        <v>0</v>
      </c>
      <c r="N122">
        <f t="shared" ca="1" si="1"/>
        <v>0.21493482287969823</v>
      </c>
    </row>
    <row r="123" spans="1:14" x14ac:dyDescent="0.3">
      <c r="A123" s="1">
        <v>62</v>
      </c>
      <c r="B123" s="1">
        <v>0</v>
      </c>
      <c r="C123" s="1">
        <v>61</v>
      </c>
      <c r="D123" s="1">
        <v>1</v>
      </c>
      <c r="E123" s="1">
        <v>38</v>
      </c>
      <c r="F123" s="1">
        <v>1</v>
      </c>
      <c r="G123" s="1">
        <v>155000</v>
      </c>
      <c r="H123" s="1">
        <v>1.1000000000000001</v>
      </c>
      <c r="I123" s="1">
        <v>143</v>
      </c>
      <c r="J123" s="1">
        <v>1</v>
      </c>
      <c r="K123" s="1">
        <v>1</v>
      </c>
      <c r="L123" s="1">
        <v>270</v>
      </c>
      <c r="M123" s="1">
        <v>0</v>
      </c>
      <c r="N123">
        <f t="shared" ca="1" si="1"/>
        <v>0.72937358966881949</v>
      </c>
    </row>
    <row r="124" spans="1:14" x14ac:dyDescent="0.3">
      <c r="A124" s="1">
        <v>44</v>
      </c>
      <c r="B124" s="1">
        <v>0</v>
      </c>
      <c r="C124" s="1">
        <v>84</v>
      </c>
      <c r="D124" s="1">
        <v>1</v>
      </c>
      <c r="E124" s="1">
        <v>40</v>
      </c>
      <c r="F124" s="1">
        <v>1</v>
      </c>
      <c r="G124" s="1">
        <v>235000</v>
      </c>
      <c r="H124" s="1">
        <v>0.7</v>
      </c>
      <c r="I124" s="1">
        <v>139</v>
      </c>
      <c r="J124" s="1">
        <v>1</v>
      </c>
      <c r="K124" s="1">
        <v>0</v>
      </c>
      <c r="L124" s="1">
        <v>79</v>
      </c>
      <c r="M124" s="1">
        <v>0</v>
      </c>
      <c r="N124">
        <f t="shared" ca="1" si="1"/>
        <v>9.405813752023795E-2</v>
      </c>
    </row>
    <row r="125" spans="1:14" x14ac:dyDescent="0.3">
      <c r="A125" s="1">
        <v>53</v>
      </c>
      <c r="B125" s="1">
        <v>0</v>
      </c>
      <c r="C125" s="1">
        <v>207</v>
      </c>
      <c r="D125" s="1">
        <v>1</v>
      </c>
      <c r="E125" s="1">
        <v>40</v>
      </c>
      <c r="F125" s="1">
        <v>0</v>
      </c>
      <c r="G125" s="1">
        <v>223000</v>
      </c>
      <c r="H125" s="1">
        <v>1.2</v>
      </c>
      <c r="I125" s="1">
        <v>130</v>
      </c>
      <c r="J125" s="1">
        <v>0</v>
      </c>
      <c r="K125" s="1">
        <v>0</v>
      </c>
      <c r="L125" s="1">
        <v>214</v>
      </c>
      <c r="M125" s="1">
        <v>0</v>
      </c>
      <c r="N125">
        <f t="shared" ca="1" si="1"/>
        <v>0.13574241710206858</v>
      </c>
    </row>
    <row r="126" spans="1:14" x14ac:dyDescent="0.3">
      <c r="A126" s="1">
        <v>65</v>
      </c>
      <c r="B126" s="1">
        <v>1</v>
      </c>
      <c r="C126" s="1">
        <v>305</v>
      </c>
      <c r="D126" s="1">
        <v>0</v>
      </c>
      <c r="E126" s="1">
        <v>25</v>
      </c>
      <c r="F126" s="1">
        <v>0</v>
      </c>
      <c r="G126" s="1">
        <v>298000</v>
      </c>
      <c r="H126" s="1">
        <v>1.1000000000000001</v>
      </c>
      <c r="I126" s="1">
        <v>141</v>
      </c>
      <c r="J126" s="1">
        <v>1</v>
      </c>
      <c r="K126" s="1">
        <v>0</v>
      </c>
      <c r="L126" s="1">
        <v>87</v>
      </c>
      <c r="M126" s="1">
        <v>0</v>
      </c>
      <c r="N126">
        <f t="shared" ca="1" si="1"/>
        <v>0.52210025994874965</v>
      </c>
    </row>
    <row r="127" spans="1:14" x14ac:dyDescent="0.3">
      <c r="A127" s="1">
        <v>45</v>
      </c>
      <c r="B127" s="1">
        <v>1</v>
      </c>
      <c r="C127" s="1">
        <v>1876</v>
      </c>
      <c r="D127" s="1">
        <v>1</v>
      </c>
      <c r="E127" s="1">
        <v>35</v>
      </c>
      <c r="F127" s="1">
        <v>0</v>
      </c>
      <c r="G127" s="1">
        <v>226000</v>
      </c>
      <c r="H127" s="1">
        <v>0.9</v>
      </c>
      <c r="I127" s="1">
        <v>138</v>
      </c>
      <c r="J127" s="1">
        <v>1</v>
      </c>
      <c r="K127" s="1">
        <v>0</v>
      </c>
      <c r="L127" s="1">
        <v>88</v>
      </c>
      <c r="M127" s="1">
        <v>0</v>
      </c>
      <c r="N127">
        <f t="shared" ca="1" si="1"/>
        <v>0.96033258074190819</v>
      </c>
    </row>
    <row r="128" spans="1:14" x14ac:dyDescent="0.3">
      <c r="A128" s="1">
        <v>72</v>
      </c>
      <c r="B128" s="1">
        <v>1</v>
      </c>
      <c r="C128" s="1">
        <v>943</v>
      </c>
      <c r="D128" s="1">
        <v>0</v>
      </c>
      <c r="E128" s="1">
        <v>25</v>
      </c>
      <c r="F128" s="1">
        <v>1</v>
      </c>
      <c r="G128" s="1">
        <v>338000</v>
      </c>
      <c r="H128" s="1">
        <v>1.7</v>
      </c>
      <c r="I128" s="1">
        <v>139</v>
      </c>
      <c r="J128" s="1">
        <v>1</v>
      </c>
      <c r="K128" s="1">
        <v>1</v>
      </c>
      <c r="L128" s="1">
        <v>111</v>
      </c>
      <c r="M128" s="1">
        <v>1</v>
      </c>
      <c r="N128">
        <f t="shared" ca="1" si="1"/>
        <v>0.34351067227785903</v>
      </c>
    </row>
    <row r="129" spans="1:14" x14ac:dyDescent="0.3">
      <c r="A129" s="1">
        <v>62</v>
      </c>
      <c r="B129" s="1">
        <v>0</v>
      </c>
      <c r="C129" s="1">
        <v>281</v>
      </c>
      <c r="D129" s="1">
        <v>1</v>
      </c>
      <c r="E129" s="1">
        <v>35</v>
      </c>
      <c r="F129" s="1">
        <v>0</v>
      </c>
      <c r="G129" s="1">
        <v>221000</v>
      </c>
      <c r="H129" s="1">
        <v>1</v>
      </c>
      <c r="I129" s="1">
        <v>136</v>
      </c>
      <c r="J129" s="1">
        <v>0</v>
      </c>
      <c r="K129" s="1">
        <v>0</v>
      </c>
      <c r="L129" s="1">
        <v>108</v>
      </c>
      <c r="M129" s="1">
        <v>0</v>
      </c>
      <c r="N129">
        <f t="shared" ca="1" si="1"/>
        <v>0.56263305632243565</v>
      </c>
    </row>
    <row r="130" spans="1:14" x14ac:dyDescent="0.3">
      <c r="A130" s="1">
        <v>60</v>
      </c>
      <c r="B130" s="1">
        <v>1</v>
      </c>
      <c r="C130" s="1">
        <v>257</v>
      </c>
      <c r="D130" s="1">
        <v>1</v>
      </c>
      <c r="E130" s="1">
        <v>30</v>
      </c>
      <c r="F130" s="1">
        <v>0</v>
      </c>
      <c r="G130" s="1">
        <v>150000</v>
      </c>
      <c r="H130" s="1">
        <v>1</v>
      </c>
      <c r="I130" s="1">
        <v>137</v>
      </c>
      <c r="J130" s="1">
        <v>1</v>
      </c>
      <c r="K130" s="1">
        <v>1</v>
      </c>
      <c r="L130" s="1">
        <v>245</v>
      </c>
      <c r="M130" s="1">
        <v>0</v>
      </c>
      <c r="N130">
        <f t="shared" ref="N130:N193" ca="1" si="2">RAND()</f>
        <v>0.16640214046341473</v>
      </c>
    </row>
    <row r="131" spans="1:14" x14ac:dyDescent="0.3">
      <c r="A131" s="1">
        <v>65</v>
      </c>
      <c r="B131" s="1">
        <v>1</v>
      </c>
      <c r="C131" s="1">
        <v>258</v>
      </c>
      <c r="D131" s="1">
        <v>1</v>
      </c>
      <c r="E131" s="1">
        <v>25</v>
      </c>
      <c r="F131" s="1">
        <v>0</v>
      </c>
      <c r="G131" s="1">
        <v>198000</v>
      </c>
      <c r="H131" s="1">
        <v>1.4</v>
      </c>
      <c r="I131" s="1">
        <v>129</v>
      </c>
      <c r="J131" s="1">
        <v>1</v>
      </c>
      <c r="K131" s="1">
        <v>0</v>
      </c>
      <c r="L131" s="1">
        <v>235</v>
      </c>
      <c r="M131" s="1">
        <v>1</v>
      </c>
      <c r="N131">
        <f t="shared" ca="1" si="2"/>
        <v>5.5805381163495871E-2</v>
      </c>
    </row>
    <row r="132" spans="1:14" x14ac:dyDescent="0.3">
      <c r="A132" s="1">
        <v>65</v>
      </c>
      <c r="B132" s="1">
        <v>0</v>
      </c>
      <c r="C132" s="1">
        <v>113</v>
      </c>
      <c r="D132" s="1">
        <v>1</v>
      </c>
      <c r="E132" s="1">
        <v>25</v>
      </c>
      <c r="F132" s="1">
        <v>0</v>
      </c>
      <c r="G132" s="1">
        <v>497000</v>
      </c>
      <c r="H132" s="1">
        <v>1.83</v>
      </c>
      <c r="I132" s="1">
        <v>135</v>
      </c>
      <c r="J132" s="1">
        <v>1</v>
      </c>
      <c r="K132" s="1">
        <v>0</v>
      </c>
      <c r="L132" s="1">
        <v>67</v>
      </c>
      <c r="M132" s="1">
        <v>1</v>
      </c>
      <c r="N132">
        <f t="shared" ca="1" si="2"/>
        <v>0.50664687579278267</v>
      </c>
    </row>
    <row r="133" spans="1:14" x14ac:dyDescent="0.3">
      <c r="A133" s="1">
        <v>50</v>
      </c>
      <c r="B133" s="1">
        <v>1</v>
      </c>
      <c r="C133" s="1">
        <v>159</v>
      </c>
      <c r="D133" s="1">
        <v>1</v>
      </c>
      <c r="E133" s="1">
        <v>30</v>
      </c>
      <c r="F133" s="1">
        <v>0</v>
      </c>
      <c r="G133" s="1">
        <v>302000</v>
      </c>
      <c r="H133" s="1">
        <v>1.2</v>
      </c>
      <c r="I133" s="1">
        <v>138</v>
      </c>
      <c r="J133" s="1">
        <v>0</v>
      </c>
      <c r="K133" s="1">
        <v>0</v>
      </c>
      <c r="L133" s="1">
        <v>29</v>
      </c>
      <c r="M133" s="1">
        <v>0</v>
      </c>
      <c r="N133">
        <f t="shared" ca="1" si="2"/>
        <v>0.41332827232980462</v>
      </c>
    </row>
    <row r="134" spans="1:14" x14ac:dyDescent="0.3">
      <c r="A134" s="1">
        <v>73</v>
      </c>
      <c r="B134" s="1">
        <v>0</v>
      </c>
      <c r="C134" s="1">
        <v>582</v>
      </c>
      <c r="D134" s="1">
        <v>0</v>
      </c>
      <c r="E134" s="1">
        <v>20</v>
      </c>
      <c r="F134" s="1">
        <v>0</v>
      </c>
      <c r="G134" s="1">
        <v>263358.03000000003</v>
      </c>
      <c r="H134" s="1">
        <v>1.83</v>
      </c>
      <c r="I134" s="1">
        <v>134</v>
      </c>
      <c r="J134" s="1">
        <v>1</v>
      </c>
      <c r="K134" s="1">
        <v>0</v>
      </c>
      <c r="L134" s="1">
        <v>198</v>
      </c>
      <c r="M134" s="1">
        <v>1</v>
      </c>
      <c r="N134">
        <f t="shared" ca="1" si="2"/>
        <v>0.52022827024820595</v>
      </c>
    </row>
    <row r="135" spans="1:14" x14ac:dyDescent="0.3">
      <c r="A135" s="1">
        <v>55</v>
      </c>
      <c r="B135" s="1">
        <v>0</v>
      </c>
      <c r="C135" s="1">
        <v>7861</v>
      </c>
      <c r="D135" s="1">
        <v>0</v>
      </c>
      <c r="E135" s="1">
        <v>38</v>
      </c>
      <c r="F135" s="1">
        <v>0</v>
      </c>
      <c r="G135" s="1">
        <v>263358.03000000003</v>
      </c>
      <c r="H135" s="1">
        <v>1.1000000000000001</v>
      </c>
      <c r="I135" s="1">
        <v>136</v>
      </c>
      <c r="J135" s="1">
        <v>1</v>
      </c>
      <c r="K135" s="1">
        <v>0</v>
      </c>
      <c r="L135" s="1">
        <v>6</v>
      </c>
      <c r="M135" s="1">
        <v>1</v>
      </c>
      <c r="N135">
        <f t="shared" ca="1" si="2"/>
        <v>0.37181893020719103</v>
      </c>
    </row>
    <row r="136" spans="1:14" x14ac:dyDescent="0.3">
      <c r="A136" s="1">
        <v>60</v>
      </c>
      <c r="B136" s="1">
        <v>1</v>
      </c>
      <c r="C136" s="1">
        <v>315</v>
      </c>
      <c r="D136" s="1">
        <v>1</v>
      </c>
      <c r="E136" s="1">
        <v>60</v>
      </c>
      <c r="F136" s="1">
        <v>0</v>
      </c>
      <c r="G136" s="1">
        <v>454000</v>
      </c>
      <c r="H136" s="1">
        <v>1.1000000000000001</v>
      </c>
      <c r="I136" s="1">
        <v>131</v>
      </c>
      <c r="J136" s="1">
        <v>1</v>
      </c>
      <c r="K136" s="1">
        <v>1</v>
      </c>
      <c r="L136" s="1">
        <v>10</v>
      </c>
      <c r="M136" s="1">
        <v>1</v>
      </c>
      <c r="N136">
        <f t="shared" ca="1" si="2"/>
        <v>0.52960893331008918</v>
      </c>
    </row>
    <row r="137" spans="1:14" x14ac:dyDescent="0.3">
      <c r="A137" s="1">
        <v>70</v>
      </c>
      <c r="B137" s="1">
        <v>0</v>
      </c>
      <c r="C137" s="1">
        <v>618</v>
      </c>
      <c r="D137" s="1">
        <v>0</v>
      </c>
      <c r="E137" s="1">
        <v>35</v>
      </c>
      <c r="F137" s="1">
        <v>0</v>
      </c>
      <c r="G137" s="1">
        <v>327000</v>
      </c>
      <c r="H137" s="1">
        <v>1.1000000000000001</v>
      </c>
      <c r="I137" s="1">
        <v>142</v>
      </c>
      <c r="J137" s="1">
        <v>0</v>
      </c>
      <c r="K137" s="1">
        <v>0</v>
      </c>
      <c r="L137" s="1">
        <v>245</v>
      </c>
      <c r="M137" s="1">
        <v>0</v>
      </c>
      <c r="N137">
        <f t="shared" ca="1" si="2"/>
        <v>0.51017144372238921</v>
      </c>
    </row>
    <row r="138" spans="1:14" x14ac:dyDescent="0.3">
      <c r="A138" s="1">
        <v>70</v>
      </c>
      <c r="B138" s="1">
        <v>0</v>
      </c>
      <c r="C138" s="1">
        <v>81</v>
      </c>
      <c r="D138" s="1">
        <v>1</v>
      </c>
      <c r="E138" s="1">
        <v>35</v>
      </c>
      <c r="F138" s="1">
        <v>1</v>
      </c>
      <c r="G138" s="1">
        <v>533000</v>
      </c>
      <c r="H138" s="1">
        <v>1.3</v>
      </c>
      <c r="I138" s="1">
        <v>139</v>
      </c>
      <c r="J138" s="1">
        <v>0</v>
      </c>
      <c r="K138" s="1">
        <v>0</v>
      </c>
      <c r="L138" s="1">
        <v>212</v>
      </c>
      <c r="M138" s="1">
        <v>0</v>
      </c>
      <c r="N138">
        <f t="shared" ca="1" si="2"/>
        <v>0.39269814150906357</v>
      </c>
    </row>
    <row r="139" spans="1:14" x14ac:dyDescent="0.3">
      <c r="A139" s="1">
        <v>62</v>
      </c>
      <c r="B139" s="1">
        <v>0</v>
      </c>
      <c r="C139" s="1">
        <v>231</v>
      </c>
      <c r="D139" s="1">
        <v>0</v>
      </c>
      <c r="E139" s="1">
        <v>25</v>
      </c>
      <c r="F139" s="1">
        <v>1</v>
      </c>
      <c r="G139" s="1">
        <v>253000</v>
      </c>
      <c r="H139" s="1">
        <v>0.9</v>
      </c>
      <c r="I139" s="1">
        <v>140</v>
      </c>
      <c r="J139" s="1">
        <v>1</v>
      </c>
      <c r="K139" s="1">
        <v>1</v>
      </c>
      <c r="L139" s="1">
        <v>10</v>
      </c>
      <c r="M139" s="1">
        <v>1</v>
      </c>
      <c r="N139">
        <f t="shared" ca="1" si="2"/>
        <v>0.1872901322893441</v>
      </c>
    </row>
    <row r="140" spans="1:14" x14ac:dyDescent="0.3">
      <c r="A140" s="1">
        <v>65</v>
      </c>
      <c r="B140" s="1">
        <v>0</v>
      </c>
      <c r="C140" s="1">
        <v>1688</v>
      </c>
      <c r="D140" s="1">
        <v>0</v>
      </c>
      <c r="E140" s="1">
        <v>38</v>
      </c>
      <c r="F140" s="1">
        <v>0</v>
      </c>
      <c r="G140" s="1">
        <v>263358.03000000003</v>
      </c>
      <c r="H140" s="1">
        <v>1.1000000000000001</v>
      </c>
      <c r="I140" s="1">
        <v>138</v>
      </c>
      <c r="J140" s="1">
        <v>1</v>
      </c>
      <c r="K140" s="1">
        <v>1</v>
      </c>
      <c r="L140" s="1">
        <v>250</v>
      </c>
      <c r="M140" s="1">
        <v>0</v>
      </c>
      <c r="N140">
        <f t="shared" ca="1" si="2"/>
        <v>0.59263130693427568</v>
      </c>
    </row>
    <row r="141" spans="1:14" x14ac:dyDescent="0.3">
      <c r="A141" s="1">
        <v>50</v>
      </c>
      <c r="B141" s="1">
        <v>0</v>
      </c>
      <c r="C141" s="1">
        <v>196</v>
      </c>
      <c r="D141" s="1">
        <v>0</v>
      </c>
      <c r="E141" s="1">
        <v>45</v>
      </c>
      <c r="F141" s="1">
        <v>0</v>
      </c>
      <c r="G141" s="1">
        <v>395000</v>
      </c>
      <c r="H141" s="1">
        <v>1.6</v>
      </c>
      <c r="I141" s="1">
        <v>136</v>
      </c>
      <c r="J141" s="1">
        <v>1</v>
      </c>
      <c r="K141" s="1">
        <v>1</v>
      </c>
      <c r="L141" s="1">
        <v>285</v>
      </c>
      <c r="M141" s="1">
        <v>0</v>
      </c>
      <c r="N141">
        <f t="shared" ca="1" si="2"/>
        <v>0.11230884887397086</v>
      </c>
    </row>
    <row r="142" spans="1:14" x14ac:dyDescent="0.3">
      <c r="A142" s="1">
        <v>85</v>
      </c>
      <c r="B142" s="1">
        <v>0</v>
      </c>
      <c r="C142" s="1">
        <v>5882</v>
      </c>
      <c r="D142" s="1">
        <v>0</v>
      </c>
      <c r="E142" s="1">
        <v>35</v>
      </c>
      <c r="F142" s="1">
        <v>0</v>
      </c>
      <c r="G142" s="1">
        <v>243000</v>
      </c>
      <c r="H142" s="1">
        <v>1</v>
      </c>
      <c r="I142" s="1">
        <v>132</v>
      </c>
      <c r="J142" s="1">
        <v>1</v>
      </c>
      <c r="K142" s="1">
        <v>1</v>
      </c>
      <c r="L142" s="1">
        <v>72</v>
      </c>
      <c r="M142" s="1">
        <v>1</v>
      </c>
      <c r="N142">
        <f t="shared" ca="1" si="2"/>
        <v>0.25759706566637497</v>
      </c>
    </row>
    <row r="143" spans="1:14" x14ac:dyDescent="0.3">
      <c r="A143" s="1">
        <v>40</v>
      </c>
      <c r="B143" s="1">
        <v>0</v>
      </c>
      <c r="C143" s="1">
        <v>582</v>
      </c>
      <c r="D143" s="1">
        <v>1</v>
      </c>
      <c r="E143" s="1">
        <v>35</v>
      </c>
      <c r="F143" s="1">
        <v>0</v>
      </c>
      <c r="G143" s="1">
        <v>222000</v>
      </c>
      <c r="H143" s="1">
        <v>1</v>
      </c>
      <c r="I143" s="1">
        <v>132</v>
      </c>
      <c r="J143" s="1">
        <v>1</v>
      </c>
      <c r="K143" s="1">
        <v>0</v>
      </c>
      <c r="L143" s="1">
        <v>244</v>
      </c>
      <c r="M143" s="1">
        <v>0</v>
      </c>
      <c r="N143">
        <f t="shared" ca="1" si="2"/>
        <v>0.22429250880798779</v>
      </c>
    </row>
    <row r="144" spans="1:14" x14ac:dyDescent="0.3">
      <c r="A144" s="1">
        <v>51</v>
      </c>
      <c r="B144" s="1">
        <v>1</v>
      </c>
      <c r="C144" s="1">
        <v>582</v>
      </c>
      <c r="D144" s="1">
        <v>1</v>
      </c>
      <c r="E144" s="1">
        <v>35</v>
      </c>
      <c r="F144" s="1">
        <v>0</v>
      </c>
      <c r="G144" s="1">
        <v>263358.03000000003</v>
      </c>
      <c r="H144" s="1">
        <v>1.5</v>
      </c>
      <c r="I144" s="1">
        <v>136</v>
      </c>
      <c r="J144" s="1">
        <v>1</v>
      </c>
      <c r="K144" s="1">
        <v>1</v>
      </c>
      <c r="L144" s="1">
        <v>145</v>
      </c>
      <c r="M144" s="1">
        <v>0</v>
      </c>
      <c r="N144">
        <f t="shared" ca="1" si="2"/>
        <v>0.83851480272689782</v>
      </c>
    </row>
    <row r="145" spans="1:14" x14ac:dyDescent="0.3">
      <c r="A145" s="1">
        <v>50</v>
      </c>
      <c r="B145" s="1">
        <v>0</v>
      </c>
      <c r="C145" s="1">
        <v>582</v>
      </c>
      <c r="D145" s="1">
        <v>0</v>
      </c>
      <c r="E145" s="1">
        <v>62</v>
      </c>
      <c r="F145" s="1">
        <v>1</v>
      </c>
      <c r="G145" s="1">
        <v>147000</v>
      </c>
      <c r="H145" s="1">
        <v>0.8</v>
      </c>
      <c r="I145" s="1">
        <v>140</v>
      </c>
      <c r="J145" s="1">
        <v>1</v>
      </c>
      <c r="K145" s="1">
        <v>1</v>
      </c>
      <c r="L145" s="1">
        <v>192</v>
      </c>
      <c r="M145" s="1">
        <v>0</v>
      </c>
      <c r="N145">
        <f t="shared" ca="1" si="2"/>
        <v>0.47775118468453837</v>
      </c>
    </row>
    <row r="146" spans="1:14" x14ac:dyDescent="0.3">
      <c r="A146" s="1">
        <v>65</v>
      </c>
      <c r="B146" s="1">
        <v>0</v>
      </c>
      <c r="C146" s="1">
        <v>157</v>
      </c>
      <c r="D146" s="1">
        <v>0</v>
      </c>
      <c r="E146" s="1">
        <v>65</v>
      </c>
      <c r="F146" s="1">
        <v>0</v>
      </c>
      <c r="G146" s="1">
        <v>263358.03000000003</v>
      </c>
      <c r="H146" s="1">
        <v>1.5</v>
      </c>
      <c r="I146" s="1">
        <v>138</v>
      </c>
      <c r="J146" s="1">
        <v>0</v>
      </c>
      <c r="K146" s="1">
        <v>0</v>
      </c>
      <c r="L146" s="1">
        <v>10</v>
      </c>
      <c r="M146" s="1">
        <v>1</v>
      </c>
      <c r="N146">
        <f t="shared" ca="1" si="2"/>
        <v>0.99411223789993897</v>
      </c>
    </row>
    <row r="147" spans="1:14" x14ac:dyDescent="0.3">
      <c r="A147" s="1">
        <v>55</v>
      </c>
      <c r="B147" s="1">
        <v>0</v>
      </c>
      <c r="C147" s="1">
        <v>582</v>
      </c>
      <c r="D147" s="1">
        <v>1</v>
      </c>
      <c r="E147" s="1">
        <v>35</v>
      </c>
      <c r="F147" s="1">
        <v>1</v>
      </c>
      <c r="G147" s="1">
        <v>371000</v>
      </c>
      <c r="H147" s="1">
        <v>0.7</v>
      </c>
      <c r="I147" s="1">
        <v>140</v>
      </c>
      <c r="J147" s="1">
        <v>0</v>
      </c>
      <c r="K147" s="1">
        <v>0</v>
      </c>
      <c r="L147" s="1">
        <v>197</v>
      </c>
      <c r="M147" s="1">
        <v>0</v>
      </c>
      <c r="N147">
        <f t="shared" ca="1" si="2"/>
        <v>0.13818864271165621</v>
      </c>
    </row>
    <row r="148" spans="1:14" x14ac:dyDescent="0.3">
      <c r="A148" s="1">
        <v>82</v>
      </c>
      <c r="B148" s="1">
        <v>1</v>
      </c>
      <c r="C148" s="1">
        <v>379</v>
      </c>
      <c r="D148" s="1">
        <v>0</v>
      </c>
      <c r="E148" s="1">
        <v>50</v>
      </c>
      <c r="F148" s="1">
        <v>0</v>
      </c>
      <c r="G148" s="1">
        <v>47000</v>
      </c>
      <c r="H148" s="1">
        <v>1.3</v>
      </c>
      <c r="I148" s="1">
        <v>136</v>
      </c>
      <c r="J148" s="1">
        <v>1</v>
      </c>
      <c r="K148" s="1">
        <v>0</v>
      </c>
      <c r="L148" s="1">
        <v>13</v>
      </c>
      <c r="M148" s="1">
        <v>1</v>
      </c>
      <c r="N148">
        <f t="shared" ca="1" si="2"/>
        <v>0.94908295564041423</v>
      </c>
    </row>
    <row r="149" spans="1:14" x14ac:dyDescent="0.3">
      <c r="A149" s="1">
        <v>65</v>
      </c>
      <c r="B149" s="1">
        <v>1</v>
      </c>
      <c r="C149" s="1">
        <v>113</v>
      </c>
      <c r="D149" s="1">
        <v>1</v>
      </c>
      <c r="E149" s="1">
        <v>60</v>
      </c>
      <c r="F149" s="1">
        <v>1</v>
      </c>
      <c r="G149" s="1">
        <v>203000</v>
      </c>
      <c r="H149" s="1">
        <v>0.9</v>
      </c>
      <c r="I149" s="1">
        <v>140</v>
      </c>
      <c r="J149" s="1">
        <v>0</v>
      </c>
      <c r="K149" s="1">
        <v>0</v>
      </c>
      <c r="L149" s="1">
        <v>94</v>
      </c>
      <c r="M149" s="1">
        <v>0</v>
      </c>
      <c r="N149">
        <f t="shared" ca="1" si="2"/>
        <v>0.89026138113233955</v>
      </c>
    </row>
    <row r="150" spans="1:14" x14ac:dyDescent="0.3">
      <c r="A150" s="1">
        <v>55</v>
      </c>
      <c r="B150" s="1">
        <v>0</v>
      </c>
      <c r="C150" s="1">
        <v>66</v>
      </c>
      <c r="D150" s="1">
        <v>0</v>
      </c>
      <c r="E150" s="1">
        <v>40</v>
      </c>
      <c r="F150" s="1">
        <v>0</v>
      </c>
      <c r="G150" s="1">
        <v>203000</v>
      </c>
      <c r="H150" s="1">
        <v>1</v>
      </c>
      <c r="I150" s="1">
        <v>138</v>
      </c>
      <c r="J150" s="1">
        <v>1</v>
      </c>
      <c r="K150" s="1">
        <v>0</v>
      </c>
      <c r="L150" s="1">
        <v>233</v>
      </c>
      <c r="M150" s="1">
        <v>0</v>
      </c>
      <c r="N150">
        <f t="shared" ca="1" si="2"/>
        <v>0.38976244471164945</v>
      </c>
    </row>
    <row r="151" spans="1:14" x14ac:dyDescent="0.3">
      <c r="A151" s="1">
        <v>69</v>
      </c>
      <c r="B151" s="1">
        <v>0</v>
      </c>
      <c r="C151" s="1">
        <v>582</v>
      </c>
      <c r="D151" s="1">
        <v>1</v>
      </c>
      <c r="E151" s="1">
        <v>35</v>
      </c>
      <c r="F151" s="1">
        <v>0</v>
      </c>
      <c r="G151" s="1">
        <v>228000</v>
      </c>
      <c r="H151" s="1">
        <v>3.5</v>
      </c>
      <c r="I151" s="1">
        <v>134</v>
      </c>
      <c r="J151" s="1">
        <v>1</v>
      </c>
      <c r="K151" s="1">
        <v>0</v>
      </c>
      <c r="L151" s="1">
        <v>30</v>
      </c>
      <c r="M151" s="1">
        <v>1</v>
      </c>
      <c r="N151">
        <f t="shared" ca="1" si="2"/>
        <v>0.85641967147567666</v>
      </c>
    </row>
    <row r="152" spans="1:14" x14ac:dyDescent="0.3">
      <c r="A152" s="1">
        <v>50</v>
      </c>
      <c r="B152" s="1">
        <v>1</v>
      </c>
      <c r="C152" s="1">
        <v>54</v>
      </c>
      <c r="D152" s="1">
        <v>0</v>
      </c>
      <c r="E152" s="1">
        <v>40</v>
      </c>
      <c r="F152" s="1">
        <v>0</v>
      </c>
      <c r="G152" s="1">
        <v>279000</v>
      </c>
      <c r="H152" s="1">
        <v>0.8</v>
      </c>
      <c r="I152" s="1">
        <v>141</v>
      </c>
      <c r="J152" s="1">
        <v>1</v>
      </c>
      <c r="K152" s="1">
        <v>0</v>
      </c>
      <c r="L152" s="1">
        <v>250</v>
      </c>
      <c r="M152" s="1">
        <v>0</v>
      </c>
      <c r="N152">
        <f t="shared" ca="1" si="2"/>
        <v>0.27178224480585611</v>
      </c>
    </row>
    <row r="153" spans="1:14" x14ac:dyDescent="0.3">
      <c r="A153" s="1">
        <v>65</v>
      </c>
      <c r="B153" s="1">
        <v>1</v>
      </c>
      <c r="C153" s="1">
        <v>160</v>
      </c>
      <c r="D153" s="1">
        <v>1</v>
      </c>
      <c r="E153" s="1">
        <v>20</v>
      </c>
      <c r="F153" s="1">
        <v>0</v>
      </c>
      <c r="G153" s="1">
        <v>327000</v>
      </c>
      <c r="H153" s="1">
        <v>2.7</v>
      </c>
      <c r="I153" s="1">
        <v>116</v>
      </c>
      <c r="J153" s="1">
        <v>0</v>
      </c>
      <c r="K153" s="1">
        <v>0</v>
      </c>
      <c r="L153" s="1">
        <v>8</v>
      </c>
      <c r="M153" s="1">
        <v>1</v>
      </c>
      <c r="N153">
        <f t="shared" ca="1" si="2"/>
        <v>8.7554950951151955E-2</v>
      </c>
    </row>
    <row r="154" spans="1:14" x14ac:dyDescent="0.3">
      <c r="A154" s="1">
        <v>64</v>
      </c>
      <c r="B154" s="1">
        <v>1</v>
      </c>
      <c r="C154" s="1">
        <v>62</v>
      </c>
      <c r="D154" s="1">
        <v>0</v>
      </c>
      <c r="E154" s="1">
        <v>60</v>
      </c>
      <c r="F154" s="1">
        <v>0</v>
      </c>
      <c r="G154" s="1">
        <v>309000</v>
      </c>
      <c r="H154" s="1">
        <v>1.5</v>
      </c>
      <c r="I154" s="1">
        <v>135</v>
      </c>
      <c r="J154" s="1">
        <v>0</v>
      </c>
      <c r="K154" s="1">
        <v>0</v>
      </c>
      <c r="L154" s="1">
        <v>174</v>
      </c>
      <c r="M154" s="1">
        <v>0</v>
      </c>
      <c r="N154">
        <f t="shared" ca="1" si="2"/>
        <v>0.20606859372160458</v>
      </c>
    </row>
    <row r="155" spans="1:14" x14ac:dyDescent="0.3">
      <c r="A155" s="1">
        <v>55</v>
      </c>
      <c r="B155" s="1">
        <v>1</v>
      </c>
      <c r="C155" s="1">
        <v>2794</v>
      </c>
      <c r="D155" s="1">
        <v>0</v>
      </c>
      <c r="E155" s="1">
        <v>35</v>
      </c>
      <c r="F155" s="1">
        <v>1</v>
      </c>
      <c r="G155" s="1">
        <v>141000</v>
      </c>
      <c r="H155" s="1">
        <v>1</v>
      </c>
      <c r="I155" s="1">
        <v>140</v>
      </c>
      <c r="J155" s="1">
        <v>1</v>
      </c>
      <c r="K155" s="1">
        <v>0</v>
      </c>
      <c r="L155" s="1">
        <v>206</v>
      </c>
      <c r="M155" s="1">
        <v>0</v>
      </c>
      <c r="N155">
        <f t="shared" ca="1" si="2"/>
        <v>0.37849979844522508</v>
      </c>
    </row>
    <row r="156" spans="1:14" x14ac:dyDescent="0.3">
      <c r="A156" s="1">
        <v>60</v>
      </c>
      <c r="B156" s="1">
        <v>0</v>
      </c>
      <c r="C156" s="1">
        <v>253</v>
      </c>
      <c r="D156" s="1">
        <v>0</v>
      </c>
      <c r="E156" s="1">
        <v>35</v>
      </c>
      <c r="F156" s="1">
        <v>0</v>
      </c>
      <c r="G156" s="1">
        <v>279000</v>
      </c>
      <c r="H156" s="1">
        <v>1.7</v>
      </c>
      <c r="I156" s="1">
        <v>140</v>
      </c>
      <c r="J156" s="1">
        <v>1</v>
      </c>
      <c r="K156" s="1">
        <v>0</v>
      </c>
      <c r="L156" s="1">
        <v>250</v>
      </c>
      <c r="M156" s="1">
        <v>0</v>
      </c>
      <c r="N156">
        <f t="shared" ca="1" si="2"/>
        <v>0.67167879453579793</v>
      </c>
    </row>
    <row r="157" spans="1:14" x14ac:dyDescent="0.3">
      <c r="A157" s="1">
        <v>60</v>
      </c>
      <c r="B157" s="1">
        <v>0</v>
      </c>
      <c r="C157" s="1">
        <v>68</v>
      </c>
      <c r="D157" s="1">
        <v>0</v>
      </c>
      <c r="E157" s="1">
        <v>20</v>
      </c>
      <c r="F157" s="1">
        <v>0</v>
      </c>
      <c r="G157" s="1">
        <v>119000</v>
      </c>
      <c r="H157" s="1">
        <v>2.9</v>
      </c>
      <c r="I157" s="1">
        <v>127</v>
      </c>
      <c r="J157" s="1">
        <v>1</v>
      </c>
      <c r="K157" s="1">
        <v>1</v>
      </c>
      <c r="L157" s="1">
        <v>64</v>
      </c>
      <c r="M157" s="1">
        <v>1</v>
      </c>
      <c r="N157">
        <f t="shared" ca="1" si="2"/>
        <v>0.23033426197405771</v>
      </c>
    </row>
    <row r="158" spans="1:14" x14ac:dyDescent="0.3">
      <c r="A158" s="1">
        <v>68</v>
      </c>
      <c r="B158" s="1">
        <v>1</v>
      </c>
      <c r="C158" s="1">
        <v>646</v>
      </c>
      <c r="D158" s="1">
        <v>0</v>
      </c>
      <c r="E158" s="1">
        <v>25</v>
      </c>
      <c r="F158" s="1">
        <v>0</v>
      </c>
      <c r="G158" s="1">
        <v>305000</v>
      </c>
      <c r="H158" s="1">
        <v>2.1</v>
      </c>
      <c r="I158" s="1">
        <v>130</v>
      </c>
      <c r="J158" s="1">
        <v>1</v>
      </c>
      <c r="K158" s="1">
        <v>0</v>
      </c>
      <c r="L158" s="1">
        <v>108</v>
      </c>
      <c r="M158" s="1">
        <v>0</v>
      </c>
      <c r="N158">
        <f t="shared" ca="1" si="2"/>
        <v>0.97440150129127445</v>
      </c>
    </row>
    <row r="159" spans="1:14" x14ac:dyDescent="0.3">
      <c r="A159" s="1">
        <v>53</v>
      </c>
      <c r="B159" s="1">
        <v>0</v>
      </c>
      <c r="C159" s="1">
        <v>63</v>
      </c>
      <c r="D159" s="1">
        <v>1</v>
      </c>
      <c r="E159" s="1">
        <v>60</v>
      </c>
      <c r="F159" s="1">
        <v>0</v>
      </c>
      <c r="G159" s="1">
        <v>368000</v>
      </c>
      <c r="H159" s="1">
        <v>0.8</v>
      </c>
      <c r="I159" s="1">
        <v>135</v>
      </c>
      <c r="J159" s="1">
        <v>1</v>
      </c>
      <c r="K159" s="1">
        <v>0</v>
      </c>
      <c r="L159" s="1">
        <v>22</v>
      </c>
      <c r="M159" s="1">
        <v>0</v>
      </c>
      <c r="N159">
        <f t="shared" ca="1" si="2"/>
        <v>0.96707968924723875</v>
      </c>
    </row>
    <row r="160" spans="1:14" x14ac:dyDescent="0.3">
      <c r="A160" s="1">
        <v>53</v>
      </c>
      <c r="B160" s="1">
        <v>0</v>
      </c>
      <c r="C160" s="1">
        <v>56</v>
      </c>
      <c r="D160" s="1">
        <v>0</v>
      </c>
      <c r="E160" s="1">
        <v>50</v>
      </c>
      <c r="F160" s="1">
        <v>0</v>
      </c>
      <c r="G160" s="1">
        <v>308000</v>
      </c>
      <c r="H160" s="1">
        <v>0.7</v>
      </c>
      <c r="I160" s="1">
        <v>135</v>
      </c>
      <c r="J160" s="1">
        <v>1</v>
      </c>
      <c r="K160" s="1">
        <v>1</v>
      </c>
      <c r="L160" s="1">
        <v>231</v>
      </c>
      <c r="M160" s="1">
        <v>0</v>
      </c>
      <c r="N160">
        <f t="shared" ca="1" si="2"/>
        <v>0.81790448888573475</v>
      </c>
    </row>
    <row r="161" spans="1:14" x14ac:dyDescent="0.3">
      <c r="A161" s="1">
        <v>45</v>
      </c>
      <c r="B161" s="1">
        <v>0</v>
      </c>
      <c r="C161" s="1">
        <v>582</v>
      </c>
      <c r="D161" s="1">
        <v>1</v>
      </c>
      <c r="E161" s="1">
        <v>55</v>
      </c>
      <c r="F161" s="1">
        <v>0</v>
      </c>
      <c r="G161" s="1">
        <v>543000</v>
      </c>
      <c r="H161" s="1">
        <v>1</v>
      </c>
      <c r="I161" s="1">
        <v>132</v>
      </c>
      <c r="J161" s="1">
        <v>0</v>
      </c>
      <c r="K161" s="1">
        <v>0</v>
      </c>
      <c r="L161" s="1">
        <v>250</v>
      </c>
      <c r="M161" s="1">
        <v>0</v>
      </c>
      <c r="N161">
        <f t="shared" ca="1" si="2"/>
        <v>0.95388018761401072</v>
      </c>
    </row>
    <row r="162" spans="1:14" x14ac:dyDescent="0.3">
      <c r="A162" s="1">
        <v>60</v>
      </c>
      <c r="B162" s="1">
        <v>1</v>
      </c>
      <c r="C162" s="1">
        <v>96</v>
      </c>
      <c r="D162" s="1">
        <v>1</v>
      </c>
      <c r="E162" s="1">
        <v>60</v>
      </c>
      <c r="F162" s="1">
        <v>1</v>
      </c>
      <c r="G162" s="1">
        <v>271000</v>
      </c>
      <c r="H162" s="1">
        <v>0.7</v>
      </c>
      <c r="I162" s="1">
        <v>136</v>
      </c>
      <c r="J162" s="1">
        <v>0</v>
      </c>
      <c r="K162" s="1">
        <v>0</v>
      </c>
      <c r="L162" s="1">
        <v>94</v>
      </c>
      <c r="M162" s="1">
        <v>0</v>
      </c>
      <c r="N162">
        <f t="shared" ca="1" si="2"/>
        <v>0.2905663222268573</v>
      </c>
    </row>
    <row r="163" spans="1:14" x14ac:dyDescent="0.3">
      <c r="A163" s="1">
        <v>70</v>
      </c>
      <c r="B163" s="1">
        <v>1</v>
      </c>
      <c r="C163" s="1">
        <v>125</v>
      </c>
      <c r="D163" s="1">
        <v>0</v>
      </c>
      <c r="E163" s="1">
        <v>25</v>
      </c>
      <c r="F163" s="1">
        <v>1</v>
      </c>
      <c r="G163" s="1">
        <v>237000</v>
      </c>
      <c r="H163" s="1">
        <v>1</v>
      </c>
      <c r="I163" s="1">
        <v>140</v>
      </c>
      <c r="J163" s="1">
        <v>0</v>
      </c>
      <c r="K163" s="1">
        <v>0</v>
      </c>
      <c r="L163" s="1">
        <v>15</v>
      </c>
      <c r="M163" s="1">
        <v>1</v>
      </c>
      <c r="N163">
        <f t="shared" ca="1" si="2"/>
        <v>0.23492877540858126</v>
      </c>
    </row>
    <row r="164" spans="1:14" x14ac:dyDescent="0.3">
      <c r="A164" s="1">
        <v>70</v>
      </c>
      <c r="B164" s="1">
        <v>1</v>
      </c>
      <c r="C164" s="1">
        <v>75</v>
      </c>
      <c r="D164" s="1">
        <v>0</v>
      </c>
      <c r="E164" s="1">
        <v>35</v>
      </c>
      <c r="F164" s="1">
        <v>0</v>
      </c>
      <c r="G164" s="1">
        <v>223000</v>
      </c>
      <c r="H164" s="1">
        <v>2.7</v>
      </c>
      <c r="I164" s="1">
        <v>138</v>
      </c>
      <c r="J164" s="1">
        <v>1</v>
      </c>
      <c r="K164" s="1">
        <v>1</v>
      </c>
      <c r="L164" s="1">
        <v>54</v>
      </c>
      <c r="M164" s="1">
        <v>0</v>
      </c>
      <c r="N164">
        <f t="shared" ca="1" si="2"/>
        <v>0.49074629170064887</v>
      </c>
    </row>
    <row r="165" spans="1:14" x14ac:dyDescent="0.3">
      <c r="A165" s="1">
        <v>60</v>
      </c>
      <c r="B165" s="1">
        <v>0</v>
      </c>
      <c r="C165" s="1">
        <v>3964</v>
      </c>
      <c r="D165" s="1">
        <v>1</v>
      </c>
      <c r="E165" s="1">
        <v>62</v>
      </c>
      <c r="F165" s="1">
        <v>0</v>
      </c>
      <c r="G165" s="1">
        <v>263358.03000000003</v>
      </c>
      <c r="H165" s="1">
        <v>6.8</v>
      </c>
      <c r="I165" s="1">
        <v>146</v>
      </c>
      <c r="J165" s="1">
        <v>0</v>
      </c>
      <c r="K165" s="1">
        <v>0</v>
      </c>
      <c r="L165" s="1">
        <v>43</v>
      </c>
      <c r="M165" s="1">
        <v>1</v>
      </c>
      <c r="N165">
        <f t="shared" ca="1" si="2"/>
        <v>0.86898335446121722</v>
      </c>
    </row>
    <row r="166" spans="1:14" x14ac:dyDescent="0.3">
      <c r="A166" s="1">
        <v>60</v>
      </c>
      <c r="B166" s="1">
        <v>1</v>
      </c>
      <c r="C166" s="1">
        <v>2281</v>
      </c>
      <c r="D166" s="1">
        <v>1</v>
      </c>
      <c r="E166" s="1">
        <v>40</v>
      </c>
      <c r="F166" s="1">
        <v>0</v>
      </c>
      <c r="G166" s="1">
        <v>283000</v>
      </c>
      <c r="H166" s="1">
        <v>1</v>
      </c>
      <c r="I166" s="1">
        <v>141</v>
      </c>
      <c r="J166" s="1">
        <v>0</v>
      </c>
      <c r="K166" s="1">
        <v>0</v>
      </c>
      <c r="L166" s="1">
        <v>187</v>
      </c>
      <c r="M166" s="1">
        <v>0</v>
      </c>
      <c r="N166">
        <f t="shared" ca="1" si="2"/>
        <v>0.96081762774969393</v>
      </c>
    </row>
    <row r="167" spans="1:14" x14ac:dyDescent="0.3">
      <c r="A167" s="1">
        <v>45</v>
      </c>
      <c r="B167" s="1">
        <v>0</v>
      </c>
      <c r="C167" s="1">
        <v>2060</v>
      </c>
      <c r="D167" s="1">
        <v>1</v>
      </c>
      <c r="E167" s="1">
        <v>60</v>
      </c>
      <c r="F167" s="1">
        <v>0</v>
      </c>
      <c r="G167" s="1">
        <v>742000</v>
      </c>
      <c r="H167" s="1">
        <v>0.8</v>
      </c>
      <c r="I167" s="1">
        <v>138</v>
      </c>
      <c r="J167" s="1">
        <v>0</v>
      </c>
      <c r="K167" s="1">
        <v>0</v>
      </c>
      <c r="L167" s="1">
        <v>278</v>
      </c>
      <c r="M167" s="1">
        <v>0</v>
      </c>
      <c r="N167">
        <f t="shared" ca="1" si="2"/>
        <v>0.28119839860064855</v>
      </c>
    </row>
    <row r="168" spans="1:14" x14ac:dyDescent="0.3">
      <c r="A168" s="1">
        <v>80</v>
      </c>
      <c r="B168" s="1">
        <v>0</v>
      </c>
      <c r="C168" s="1">
        <v>582</v>
      </c>
      <c r="D168" s="1">
        <v>1</v>
      </c>
      <c r="E168" s="1">
        <v>35</v>
      </c>
      <c r="F168" s="1">
        <v>0</v>
      </c>
      <c r="G168" s="1">
        <v>350000</v>
      </c>
      <c r="H168" s="1">
        <v>2.1</v>
      </c>
      <c r="I168" s="1">
        <v>134</v>
      </c>
      <c r="J168" s="1">
        <v>1</v>
      </c>
      <c r="K168" s="1">
        <v>0</v>
      </c>
      <c r="L168" s="1">
        <v>174</v>
      </c>
      <c r="M168" s="1">
        <v>0</v>
      </c>
      <c r="N168">
        <f t="shared" ca="1" si="2"/>
        <v>0.79897462218875726</v>
      </c>
    </row>
    <row r="169" spans="1:14" x14ac:dyDescent="0.3">
      <c r="A169" s="1">
        <v>58</v>
      </c>
      <c r="B169" s="1">
        <v>1</v>
      </c>
      <c r="C169" s="1">
        <v>60</v>
      </c>
      <c r="D169" s="1">
        <v>0</v>
      </c>
      <c r="E169" s="1">
        <v>38</v>
      </c>
      <c r="F169" s="1">
        <v>0</v>
      </c>
      <c r="G169" s="1">
        <v>153000</v>
      </c>
      <c r="H169" s="1">
        <v>5.8</v>
      </c>
      <c r="I169" s="1">
        <v>134</v>
      </c>
      <c r="J169" s="1">
        <v>1</v>
      </c>
      <c r="K169" s="1">
        <v>0</v>
      </c>
      <c r="L169" s="1">
        <v>26</v>
      </c>
      <c r="M169" s="1">
        <v>1</v>
      </c>
      <c r="N169">
        <f t="shared" ca="1" si="2"/>
        <v>8.0295019537866774E-2</v>
      </c>
    </row>
    <row r="170" spans="1:14" x14ac:dyDescent="0.3">
      <c r="A170" s="1">
        <v>50</v>
      </c>
      <c r="B170" s="1">
        <v>1</v>
      </c>
      <c r="C170" s="1">
        <v>249</v>
      </c>
      <c r="D170" s="1">
        <v>1</v>
      </c>
      <c r="E170" s="1">
        <v>35</v>
      </c>
      <c r="F170" s="1">
        <v>1</v>
      </c>
      <c r="G170" s="1">
        <v>319000</v>
      </c>
      <c r="H170" s="1">
        <v>1</v>
      </c>
      <c r="I170" s="1">
        <v>128</v>
      </c>
      <c r="J170" s="1">
        <v>0</v>
      </c>
      <c r="K170" s="1">
        <v>0</v>
      </c>
      <c r="L170" s="1">
        <v>28</v>
      </c>
      <c r="M170" s="1">
        <v>1</v>
      </c>
      <c r="N170">
        <f t="shared" ca="1" si="2"/>
        <v>0.93364550021862591</v>
      </c>
    </row>
    <row r="171" spans="1:14" x14ac:dyDescent="0.3">
      <c r="A171" s="1">
        <v>68</v>
      </c>
      <c r="B171" s="1">
        <v>1</v>
      </c>
      <c r="C171" s="1">
        <v>220</v>
      </c>
      <c r="D171" s="1">
        <v>0</v>
      </c>
      <c r="E171" s="1">
        <v>35</v>
      </c>
      <c r="F171" s="1">
        <v>1</v>
      </c>
      <c r="G171" s="1">
        <v>289000</v>
      </c>
      <c r="H171" s="1">
        <v>0.9</v>
      </c>
      <c r="I171" s="1">
        <v>140</v>
      </c>
      <c r="J171" s="1">
        <v>1</v>
      </c>
      <c r="K171" s="1">
        <v>1</v>
      </c>
      <c r="L171" s="1">
        <v>20</v>
      </c>
      <c r="M171" s="1">
        <v>1</v>
      </c>
      <c r="N171">
        <f t="shared" ca="1" si="2"/>
        <v>3.8526761104796581E-2</v>
      </c>
    </row>
    <row r="172" spans="1:14" x14ac:dyDescent="0.3">
      <c r="A172" s="1">
        <v>40</v>
      </c>
      <c r="B172" s="1">
        <v>1</v>
      </c>
      <c r="C172" s="1">
        <v>129</v>
      </c>
      <c r="D172" s="1">
        <v>0</v>
      </c>
      <c r="E172" s="1">
        <v>35</v>
      </c>
      <c r="F172" s="1">
        <v>0</v>
      </c>
      <c r="G172" s="1">
        <v>255000</v>
      </c>
      <c r="H172" s="1">
        <v>0.9</v>
      </c>
      <c r="I172" s="1">
        <v>137</v>
      </c>
      <c r="J172" s="1">
        <v>1</v>
      </c>
      <c r="K172" s="1">
        <v>0</v>
      </c>
      <c r="L172" s="1">
        <v>209</v>
      </c>
      <c r="M172" s="1">
        <v>0</v>
      </c>
      <c r="N172">
        <f t="shared" ca="1" si="2"/>
        <v>0.54898354804098815</v>
      </c>
    </row>
    <row r="173" spans="1:14" x14ac:dyDescent="0.3">
      <c r="A173" s="1">
        <v>58</v>
      </c>
      <c r="B173" s="1">
        <v>1</v>
      </c>
      <c r="C173" s="1">
        <v>400</v>
      </c>
      <c r="D173" s="1">
        <v>0</v>
      </c>
      <c r="E173" s="1">
        <v>40</v>
      </c>
      <c r="F173" s="1">
        <v>0</v>
      </c>
      <c r="G173" s="1">
        <v>164000</v>
      </c>
      <c r="H173" s="1">
        <v>1</v>
      </c>
      <c r="I173" s="1">
        <v>139</v>
      </c>
      <c r="J173" s="1">
        <v>0</v>
      </c>
      <c r="K173" s="1">
        <v>0</v>
      </c>
      <c r="L173" s="1">
        <v>91</v>
      </c>
      <c r="M173" s="1">
        <v>0</v>
      </c>
      <c r="N173">
        <f t="shared" ca="1" si="2"/>
        <v>0.42725801861762291</v>
      </c>
    </row>
    <row r="174" spans="1:14" x14ac:dyDescent="0.3">
      <c r="A174" s="1">
        <v>59</v>
      </c>
      <c r="B174" s="1">
        <v>1</v>
      </c>
      <c r="C174" s="1">
        <v>176</v>
      </c>
      <c r="D174" s="1">
        <v>1</v>
      </c>
      <c r="E174" s="1">
        <v>25</v>
      </c>
      <c r="F174" s="1">
        <v>0</v>
      </c>
      <c r="G174" s="1">
        <v>221000</v>
      </c>
      <c r="H174" s="1">
        <v>1</v>
      </c>
      <c r="I174" s="1">
        <v>136</v>
      </c>
      <c r="J174" s="1">
        <v>1</v>
      </c>
      <c r="K174" s="1">
        <v>1</v>
      </c>
      <c r="L174" s="1">
        <v>150</v>
      </c>
      <c r="M174" s="1">
        <v>1</v>
      </c>
      <c r="N174">
        <f t="shared" ca="1" si="2"/>
        <v>0.46071074339283402</v>
      </c>
    </row>
    <row r="175" spans="1:14" x14ac:dyDescent="0.3">
      <c r="A175" s="1">
        <v>50</v>
      </c>
      <c r="B175" s="1">
        <v>0</v>
      </c>
      <c r="C175" s="1">
        <v>250</v>
      </c>
      <c r="D175" s="1">
        <v>0</v>
      </c>
      <c r="E175" s="1">
        <v>25</v>
      </c>
      <c r="F175" s="1">
        <v>0</v>
      </c>
      <c r="G175" s="1">
        <v>262000</v>
      </c>
      <c r="H175" s="1">
        <v>1</v>
      </c>
      <c r="I175" s="1">
        <v>136</v>
      </c>
      <c r="J175" s="1">
        <v>1</v>
      </c>
      <c r="K175" s="1">
        <v>1</v>
      </c>
      <c r="L175" s="1">
        <v>120</v>
      </c>
      <c r="M175" s="1">
        <v>0</v>
      </c>
      <c r="N175">
        <f t="shared" ca="1" si="2"/>
        <v>0.94223071619365173</v>
      </c>
    </row>
    <row r="176" spans="1:14" x14ac:dyDescent="0.3">
      <c r="A176" s="1">
        <v>46</v>
      </c>
      <c r="B176" s="1">
        <v>0</v>
      </c>
      <c r="C176" s="1">
        <v>168</v>
      </c>
      <c r="D176" s="1">
        <v>1</v>
      </c>
      <c r="E176" s="1">
        <v>17</v>
      </c>
      <c r="F176" s="1">
        <v>1</v>
      </c>
      <c r="G176" s="1">
        <v>271000</v>
      </c>
      <c r="H176" s="1">
        <v>2.1</v>
      </c>
      <c r="I176" s="1">
        <v>124</v>
      </c>
      <c r="J176" s="1">
        <v>0</v>
      </c>
      <c r="K176" s="1">
        <v>0</v>
      </c>
      <c r="L176" s="1">
        <v>100</v>
      </c>
      <c r="M176" s="1">
        <v>1</v>
      </c>
      <c r="N176">
        <f t="shared" ca="1" si="2"/>
        <v>5.814832902511069E-2</v>
      </c>
    </row>
    <row r="177" spans="1:14" x14ac:dyDescent="0.3">
      <c r="A177" s="1">
        <v>70</v>
      </c>
      <c r="B177" s="1">
        <v>0</v>
      </c>
      <c r="C177" s="1">
        <v>582</v>
      </c>
      <c r="D177" s="1">
        <v>0</v>
      </c>
      <c r="E177" s="1">
        <v>20</v>
      </c>
      <c r="F177" s="1">
        <v>1</v>
      </c>
      <c r="G177" s="1">
        <v>263358.03000000003</v>
      </c>
      <c r="H177" s="1">
        <v>1.83</v>
      </c>
      <c r="I177" s="1">
        <v>134</v>
      </c>
      <c r="J177" s="1">
        <v>1</v>
      </c>
      <c r="K177" s="1">
        <v>1</v>
      </c>
      <c r="L177" s="1">
        <v>31</v>
      </c>
      <c r="M177" s="1">
        <v>1</v>
      </c>
      <c r="N177">
        <f t="shared" ca="1" si="2"/>
        <v>0.22940965671542968</v>
      </c>
    </row>
    <row r="178" spans="1:14" x14ac:dyDescent="0.3">
      <c r="A178" s="1">
        <v>50</v>
      </c>
      <c r="B178" s="1">
        <v>0</v>
      </c>
      <c r="C178" s="1">
        <v>582</v>
      </c>
      <c r="D178" s="1">
        <v>0</v>
      </c>
      <c r="E178" s="1">
        <v>50</v>
      </c>
      <c r="F178" s="1">
        <v>0</v>
      </c>
      <c r="G178" s="1">
        <v>153000</v>
      </c>
      <c r="H178" s="1">
        <v>0.6</v>
      </c>
      <c r="I178" s="1">
        <v>134</v>
      </c>
      <c r="J178" s="1">
        <v>0</v>
      </c>
      <c r="K178" s="1">
        <v>0</v>
      </c>
      <c r="L178" s="1">
        <v>172</v>
      </c>
      <c r="M178" s="1">
        <v>1</v>
      </c>
      <c r="N178">
        <f t="shared" ca="1" si="2"/>
        <v>0.87251402553330093</v>
      </c>
    </row>
    <row r="179" spans="1:14" x14ac:dyDescent="0.3">
      <c r="A179" s="1">
        <v>45</v>
      </c>
      <c r="B179" s="1">
        <v>0</v>
      </c>
      <c r="C179" s="1">
        <v>615</v>
      </c>
      <c r="D179" s="1">
        <v>1</v>
      </c>
      <c r="E179" s="1">
        <v>55</v>
      </c>
      <c r="F179" s="1">
        <v>0</v>
      </c>
      <c r="G179" s="1">
        <v>222000</v>
      </c>
      <c r="H179" s="1">
        <v>0.8</v>
      </c>
      <c r="I179" s="1">
        <v>141</v>
      </c>
      <c r="J179" s="1">
        <v>0</v>
      </c>
      <c r="K179" s="1">
        <v>0</v>
      </c>
      <c r="L179" s="1">
        <v>257</v>
      </c>
      <c r="M179" s="1">
        <v>0</v>
      </c>
      <c r="N179">
        <f t="shared" ca="1" si="2"/>
        <v>0.75840681260237741</v>
      </c>
    </row>
    <row r="180" spans="1:14" x14ac:dyDescent="0.3">
      <c r="A180" s="1">
        <v>65</v>
      </c>
      <c r="B180" s="1">
        <v>1</v>
      </c>
      <c r="C180" s="1">
        <v>128</v>
      </c>
      <c r="D180" s="1">
        <v>1</v>
      </c>
      <c r="E180" s="1">
        <v>30</v>
      </c>
      <c r="F180" s="1">
        <v>1</v>
      </c>
      <c r="G180" s="1">
        <v>297000</v>
      </c>
      <c r="H180" s="1">
        <v>1.6</v>
      </c>
      <c r="I180" s="1">
        <v>136</v>
      </c>
      <c r="J180" s="1">
        <v>0</v>
      </c>
      <c r="K180" s="1">
        <v>0</v>
      </c>
      <c r="L180" s="1">
        <v>20</v>
      </c>
      <c r="M180" s="1">
        <v>1</v>
      </c>
      <c r="N180">
        <f t="shared" ca="1" si="2"/>
        <v>0.21731060488157294</v>
      </c>
    </row>
    <row r="181" spans="1:14" x14ac:dyDescent="0.3">
      <c r="A181" s="1">
        <v>72</v>
      </c>
      <c r="B181" s="1">
        <v>0</v>
      </c>
      <c r="C181" s="1">
        <v>233</v>
      </c>
      <c r="D181" s="1">
        <v>0</v>
      </c>
      <c r="E181" s="1">
        <v>45</v>
      </c>
      <c r="F181" s="1">
        <v>1</v>
      </c>
      <c r="G181" s="1">
        <v>235000</v>
      </c>
      <c r="H181" s="1">
        <v>2.5</v>
      </c>
      <c r="I181" s="1">
        <v>135</v>
      </c>
      <c r="J181" s="1">
        <v>0</v>
      </c>
      <c r="K181" s="1">
        <v>0</v>
      </c>
      <c r="L181" s="1">
        <v>115</v>
      </c>
      <c r="M181" s="1">
        <v>1</v>
      </c>
      <c r="N181">
        <f t="shared" ca="1" si="2"/>
        <v>6.3048151727004398E-2</v>
      </c>
    </row>
    <row r="182" spans="1:14" x14ac:dyDescent="0.3">
      <c r="A182" s="1">
        <v>60</v>
      </c>
      <c r="B182" s="1">
        <v>1</v>
      </c>
      <c r="C182" s="1">
        <v>47</v>
      </c>
      <c r="D182" s="1">
        <v>0</v>
      </c>
      <c r="E182" s="1">
        <v>20</v>
      </c>
      <c r="F182" s="1">
        <v>0</v>
      </c>
      <c r="G182" s="1">
        <v>204000</v>
      </c>
      <c r="H182" s="1">
        <v>0.7</v>
      </c>
      <c r="I182" s="1">
        <v>139</v>
      </c>
      <c r="J182" s="1">
        <v>1</v>
      </c>
      <c r="K182" s="1">
        <v>1</v>
      </c>
      <c r="L182" s="1">
        <v>73</v>
      </c>
      <c r="M182" s="1">
        <v>1</v>
      </c>
      <c r="N182">
        <f t="shared" ca="1" si="2"/>
        <v>0.1183812675219722</v>
      </c>
    </row>
    <row r="183" spans="1:14" x14ac:dyDescent="0.3">
      <c r="A183" s="1">
        <v>65</v>
      </c>
      <c r="B183" s="1">
        <v>1</v>
      </c>
      <c r="C183" s="1">
        <v>59</v>
      </c>
      <c r="D183" s="1">
        <v>1</v>
      </c>
      <c r="E183" s="1">
        <v>60</v>
      </c>
      <c r="F183" s="1">
        <v>0</v>
      </c>
      <c r="G183" s="1">
        <v>172000</v>
      </c>
      <c r="H183" s="1">
        <v>0.9</v>
      </c>
      <c r="I183" s="1">
        <v>137</v>
      </c>
      <c r="J183" s="1">
        <v>0</v>
      </c>
      <c r="K183" s="1">
        <v>0</v>
      </c>
      <c r="L183" s="1">
        <v>107</v>
      </c>
      <c r="M183" s="1">
        <v>0</v>
      </c>
      <c r="N183">
        <f t="shared" ca="1" si="2"/>
        <v>0.85863135161241666</v>
      </c>
    </row>
    <row r="184" spans="1:14" x14ac:dyDescent="0.3">
      <c r="A184" s="1">
        <v>50</v>
      </c>
      <c r="B184" s="1">
        <v>1</v>
      </c>
      <c r="C184" s="1">
        <v>168</v>
      </c>
      <c r="D184" s="1">
        <v>0</v>
      </c>
      <c r="E184" s="1">
        <v>38</v>
      </c>
      <c r="F184" s="1">
        <v>1</v>
      </c>
      <c r="G184" s="1">
        <v>276000</v>
      </c>
      <c r="H184" s="1">
        <v>1.1000000000000001</v>
      </c>
      <c r="I184" s="1">
        <v>137</v>
      </c>
      <c r="J184" s="1">
        <v>1</v>
      </c>
      <c r="K184" s="1">
        <v>0</v>
      </c>
      <c r="L184" s="1">
        <v>11</v>
      </c>
      <c r="M184" s="1">
        <v>1</v>
      </c>
      <c r="N184">
        <f t="shared" ca="1" si="2"/>
        <v>0.64392527324725479</v>
      </c>
    </row>
    <row r="185" spans="1:14" x14ac:dyDescent="0.3">
      <c r="A185" s="1">
        <v>80</v>
      </c>
      <c r="B185" s="1">
        <v>0</v>
      </c>
      <c r="C185" s="1">
        <v>148</v>
      </c>
      <c r="D185" s="1">
        <v>1</v>
      </c>
      <c r="E185" s="1">
        <v>38</v>
      </c>
      <c r="F185" s="1">
        <v>0</v>
      </c>
      <c r="G185" s="1">
        <v>149000</v>
      </c>
      <c r="H185" s="1">
        <v>1.9</v>
      </c>
      <c r="I185" s="1">
        <v>144</v>
      </c>
      <c r="J185" s="1">
        <v>1</v>
      </c>
      <c r="K185" s="1">
        <v>1</v>
      </c>
      <c r="L185" s="1">
        <v>23</v>
      </c>
      <c r="M185" s="1">
        <v>1</v>
      </c>
      <c r="N185">
        <f t="shared" ca="1" si="2"/>
        <v>0.54644113112100401</v>
      </c>
    </row>
    <row r="186" spans="1:14" x14ac:dyDescent="0.3">
      <c r="A186" s="1">
        <v>62</v>
      </c>
      <c r="B186" s="1">
        <v>0</v>
      </c>
      <c r="C186" s="1">
        <v>30</v>
      </c>
      <c r="D186" s="1">
        <v>1</v>
      </c>
      <c r="E186" s="1">
        <v>60</v>
      </c>
      <c r="F186" s="1">
        <v>1</v>
      </c>
      <c r="G186" s="1">
        <v>244000</v>
      </c>
      <c r="H186" s="1">
        <v>0.9</v>
      </c>
      <c r="I186" s="1">
        <v>139</v>
      </c>
      <c r="J186" s="1">
        <v>1</v>
      </c>
      <c r="K186" s="1">
        <v>0</v>
      </c>
      <c r="L186" s="1">
        <v>117</v>
      </c>
      <c r="M186" s="1">
        <v>0</v>
      </c>
      <c r="N186">
        <f t="shared" ca="1" si="2"/>
        <v>0.49727759264779625</v>
      </c>
    </row>
    <row r="187" spans="1:14" x14ac:dyDescent="0.3">
      <c r="A187" s="1">
        <v>80</v>
      </c>
      <c r="B187" s="1">
        <v>0</v>
      </c>
      <c r="C187" s="1">
        <v>805</v>
      </c>
      <c r="D187" s="1">
        <v>0</v>
      </c>
      <c r="E187" s="1">
        <v>38</v>
      </c>
      <c r="F187" s="1">
        <v>0</v>
      </c>
      <c r="G187" s="1">
        <v>263358.03000000003</v>
      </c>
      <c r="H187" s="1">
        <v>1.1000000000000001</v>
      </c>
      <c r="I187" s="1">
        <v>134</v>
      </c>
      <c r="J187" s="1">
        <v>1</v>
      </c>
      <c r="K187" s="1">
        <v>0</v>
      </c>
      <c r="L187" s="1">
        <v>109</v>
      </c>
      <c r="M187" s="1">
        <v>1</v>
      </c>
      <c r="N187">
        <f t="shared" ca="1" si="2"/>
        <v>1.4422213496344094E-2</v>
      </c>
    </row>
    <row r="188" spans="1:14" x14ac:dyDescent="0.3">
      <c r="A188" s="1">
        <v>51</v>
      </c>
      <c r="B188" s="1">
        <v>0</v>
      </c>
      <c r="C188" s="1">
        <v>78</v>
      </c>
      <c r="D188" s="1">
        <v>0</v>
      </c>
      <c r="E188" s="1">
        <v>50</v>
      </c>
      <c r="F188" s="1">
        <v>0</v>
      </c>
      <c r="G188" s="1">
        <v>406000</v>
      </c>
      <c r="H188" s="1">
        <v>0.7</v>
      </c>
      <c r="I188" s="1">
        <v>140</v>
      </c>
      <c r="J188" s="1">
        <v>1</v>
      </c>
      <c r="K188" s="1">
        <v>0</v>
      </c>
      <c r="L188" s="1">
        <v>79</v>
      </c>
      <c r="M188" s="1">
        <v>0</v>
      </c>
      <c r="N188">
        <f t="shared" ca="1" si="2"/>
        <v>0.66500930400872782</v>
      </c>
    </row>
    <row r="189" spans="1:14" x14ac:dyDescent="0.3">
      <c r="A189" s="1">
        <v>53</v>
      </c>
      <c r="B189" s="1">
        <v>1</v>
      </c>
      <c r="C189" s="1">
        <v>446</v>
      </c>
      <c r="D189" s="1">
        <v>0</v>
      </c>
      <c r="E189" s="1">
        <v>60</v>
      </c>
      <c r="F189" s="1">
        <v>1</v>
      </c>
      <c r="G189" s="1">
        <v>263358.03000000003</v>
      </c>
      <c r="H189" s="1">
        <v>1</v>
      </c>
      <c r="I189" s="1">
        <v>139</v>
      </c>
      <c r="J189" s="1">
        <v>1</v>
      </c>
      <c r="K189" s="1">
        <v>0</v>
      </c>
      <c r="L189" s="1">
        <v>215</v>
      </c>
      <c r="M189" s="1">
        <v>0</v>
      </c>
      <c r="N189">
        <f t="shared" ca="1" si="2"/>
        <v>0.23602572943432476</v>
      </c>
    </row>
    <row r="190" spans="1:14" x14ac:dyDescent="0.3">
      <c r="A190" s="1">
        <v>50</v>
      </c>
      <c r="B190" s="1">
        <v>1</v>
      </c>
      <c r="C190" s="1">
        <v>1051</v>
      </c>
      <c r="D190" s="1">
        <v>1</v>
      </c>
      <c r="E190" s="1">
        <v>30</v>
      </c>
      <c r="F190" s="1">
        <v>0</v>
      </c>
      <c r="G190" s="1">
        <v>232000</v>
      </c>
      <c r="H190" s="1">
        <v>0.7</v>
      </c>
      <c r="I190" s="1">
        <v>136</v>
      </c>
      <c r="J190" s="1">
        <v>0</v>
      </c>
      <c r="K190" s="1">
        <v>0</v>
      </c>
      <c r="L190" s="1">
        <v>246</v>
      </c>
      <c r="M190" s="1">
        <v>0</v>
      </c>
      <c r="N190">
        <f t="shared" ca="1" si="2"/>
        <v>0.65359081330300284</v>
      </c>
    </row>
    <row r="191" spans="1:14" x14ac:dyDescent="0.3">
      <c r="A191" s="1">
        <v>75</v>
      </c>
      <c r="B191" s="1">
        <v>0</v>
      </c>
      <c r="C191" s="1">
        <v>582</v>
      </c>
      <c r="D191" s="1">
        <v>0</v>
      </c>
      <c r="E191" s="1">
        <v>45</v>
      </c>
      <c r="F191" s="1">
        <v>1</v>
      </c>
      <c r="G191" s="1">
        <v>263358.03000000003</v>
      </c>
      <c r="H191" s="1">
        <v>1.18</v>
      </c>
      <c r="I191" s="1">
        <v>137</v>
      </c>
      <c r="J191" s="1">
        <v>1</v>
      </c>
      <c r="K191" s="1">
        <v>0</v>
      </c>
      <c r="L191" s="1">
        <v>87</v>
      </c>
      <c r="M191" s="1">
        <v>0</v>
      </c>
      <c r="N191">
        <f t="shared" ca="1" si="2"/>
        <v>0.94872722625863615</v>
      </c>
    </row>
    <row r="192" spans="1:14" x14ac:dyDescent="0.3">
      <c r="A192" s="1">
        <v>40</v>
      </c>
      <c r="B192" s="1">
        <v>0</v>
      </c>
      <c r="C192" s="1">
        <v>244</v>
      </c>
      <c r="D192" s="1">
        <v>0</v>
      </c>
      <c r="E192" s="1">
        <v>45</v>
      </c>
      <c r="F192" s="1">
        <v>1</v>
      </c>
      <c r="G192" s="1">
        <v>275000</v>
      </c>
      <c r="H192" s="1">
        <v>0.9</v>
      </c>
      <c r="I192" s="1">
        <v>140</v>
      </c>
      <c r="J192" s="1">
        <v>0</v>
      </c>
      <c r="K192" s="1">
        <v>0</v>
      </c>
      <c r="L192" s="1">
        <v>174</v>
      </c>
      <c r="M192" s="1">
        <v>0</v>
      </c>
      <c r="N192">
        <f t="shared" ca="1" si="2"/>
        <v>0.56688120511220441</v>
      </c>
    </row>
    <row r="193" spans="1:14" x14ac:dyDescent="0.3">
      <c r="A193" s="1">
        <v>42</v>
      </c>
      <c r="B193" s="1">
        <v>1</v>
      </c>
      <c r="C193" s="1">
        <v>86</v>
      </c>
      <c r="D193" s="1">
        <v>0</v>
      </c>
      <c r="E193" s="1">
        <v>35</v>
      </c>
      <c r="F193" s="1">
        <v>0</v>
      </c>
      <c r="G193" s="1">
        <v>365000</v>
      </c>
      <c r="H193" s="1">
        <v>1.1000000000000001</v>
      </c>
      <c r="I193" s="1">
        <v>139</v>
      </c>
      <c r="J193" s="1">
        <v>1</v>
      </c>
      <c r="K193" s="1">
        <v>1</v>
      </c>
      <c r="L193" s="1">
        <v>201</v>
      </c>
      <c r="M193" s="1">
        <v>0</v>
      </c>
      <c r="N193">
        <f t="shared" ca="1" si="2"/>
        <v>0.81456065026290103</v>
      </c>
    </row>
    <row r="194" spans="1:14" x14ac:dyDescent="0.3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 s="1">
        <v>1</v>
      </c>
      <c r="K194" s="1">
        <v>0</v>
      </c>
      <c r="L194" s="1">
        <v>175</v>
      </c>
      <c r="M194" s="1">
        <v>0</v>
      </c>
      <c r="N194">
        <f t="shared" ref="N194:N257" ca="1" si="3">RAND()</f>
        <v>0.79617487315881363</v>
      </c>
    </row>
    <row r="195" spans="1:14" x14ac:dyDescent="0.3">
      <c r="A195" s="1">
        <v>70</v>
      </c>
      <c r="B195" s="1">
        <v>0</v>
      </c>
      <c r="C195" s="1">
        <v>92</v>
      </c>
      <c r="D195" s="1">
        <v>0</v>
      </c>
      <c r="E195" s="1">
        <v>60</v>
      </c>
      <c r="F195" s="1">
        <v>1</v>
      </c>
      <c r="G195" s="1">
        <v>317000</v>
      </c>
      <c r="H195" s="1">
        <v>0.8</v>
      </c>
      <c r="I195" s="1">
        <v>140</v>
      </c>
      <c r="J195" s="1">
        <v>0</v>
      </c>
      <c r="K195" s="1">
        <v>1</v>
      </c>
      <c r="L195" s="1">
        <v>74</v>
      </c>
      <c r="M195" s="1">
        <v>0</v>
      </c>
      <c r="N195">
        <f t="shared" ca="1" si="3"/>
        <v>0.47680358471697981</v>
      </c>
    </row>
    <row r="196" spans="1:14" x14ac:dyDescent="0.3">
      <c r="A196" s="1">
        <v>75</v>
      </c>
      <c r="B196" s="1">
        <v>0</v>
      </c>
      <c r="C196" s="1">
        <v>582</v>
      </c>
      <c r="D196" s="1">
        <v>0</v>
      </c>
      <c r="E196" s="1">
        <v>40</v>
      </c>
      <c r="F196" s="1">
        <v>0</v>
      </c>
      <c r="G196" s="1">
        <v>263358.03000000003</v>
      </c>
      <c r="H196" s="1">
        <v>1.18</v>
      </c>
      <c r="I196" s="1">
        <v>137</v>
      </c>
      <c r="J196" s="1">
        <v>1</v>
      </c>
      <c r="K196" s="1">
        <v>0</v>
      </c>
      <c r="L196" s="1">
        <v>107</v>
      </c>
      <c r="M196" s="1">
        <v>0</v>
      </c>
      <c r="N196">
        <f t="shared" ca="1" si="3"/>
        <v>0.45521396596286734</v>
      </c>
    </row>
    <row r="197" spans="1:14" x14ac:dyDescent="0.3">
      <c r="A197" s="1">
        <v>45</v>
      </c>
      <c r="B197" s="1">
        <v>0</v>
      </c>
      <c r="C197" s="1">
        <v>582</v>
      </c>
      <c r="D197" s="1">
        <v>0</v>
      </c>
      <c r="E197" s="1">
        <v>20</v>
      </c>
      <c r="F197" s="1">
        <v>1</v>
      </c>
      <c r="G197" s="1">
        <v>126000</v>
      </c>
      <c r="H197" s="1">
        <v>1.6</v>
      </c>
      <c r="I197" s="1">
        <v>135</v>
      </c>
      <c r="J197" s="1">
        <v>1</v>
      </c>
      <c r="K197" s="1">
        <v>0</v>
      </c>
      <c r="L197" s="1">
        <v>180</v>
      </c>
      <c r="M197" s="1">
        <v>1</v>
      </c>
      <c r="N197">
        <f t="shared" ca="1" si="3"/>
        <v>5.387781712589812E-2</v>
      </c>
    </row>
    <row r="198" spans="1:14" x14ac:dyDescent="0.3">
      <c r="A198" s="1">
        <v>94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1.83</v>
      </c>
      <c r="I198" s="1">
        <v>134</v>
      </c>
      <c r="J198" s="1">
        <v>1</v>
      </c>
      <c r="K198" s="1">
        <v>0</v>
      </c>
      <c r="L198" s="1">
        <v>27</v>
      </c>
      <c r="M198" s="1">
        <v>1</v>
      </c>
      <c r="N198">
        <f t="shared" ca="1" si="3"/>
        <v>0.57973512052213905</v>
      </c>
    </row>
    <row r="199" spans="1:14" x14ac:dyDescent="0.3">
      <c r="A199" s="1">
        <v>55</v>
      </c>
      <c r="B199" s="1">
        <v>0</v>
      </c>
      <c r="C199" s="1">
        <v>835</v>
      </c>
      <c r="D199" s="1">
        <v>0</v>
      </c>
      <c r="E199" s="1">
        <v>40</v>
      </c>
      <c r="F199" s="1">
        <v>0</v>
      </c>
      <c r="G199" s="1">
        <v>279000</v>
      </c>
      <c r="H199" s="1">
        <v>0.7</v>
      </c>
      <c r="I199" s="1">
        <v>140</v>
      </c>
      <c r="J199" s="1">
        <v>1</v>
      </c>
      <c r="K199" s="1">
        <v>1</v>
      </c>
      <c r="L199" s="1">
        <v>147</v>
      </c>
      <c r="M199" s="1">
        <v>0</v>
      </c>
      <c r="N199">
        <f t="shared" ca="1" si="3"/>
        <v>0.64660739955593327</v>
      </c>
    </row>
    <row r="200" spans="1:14" x14ac:dyDescent="0.3">
      <c r="A200" s="1">
        <v>63</v>
      </c>
      <c r="B200" s="1">
        <v>1</v>
      </c>
      <c r="C200" s="1">
        <v>122</v>
      </c>
      <c r="D200" s="1">
        <v>1</v>
      </c>
      <c r="E200" s="1">
        <v>60</v>
      </c>
      <c r="F200" s="1">
        <v>0</v>
      </c>
      <c r="G200" s="1">
        <v>267000</v>
      </c>
      <c r="H200" s="1">
        <v>1.2</v>
      </c>
      <c r="I200" s="1">
        <v>145</v>
      </c>
      <c r="J200" s="1">
        <v>1</v>
      </c>
      <c r="K200" s="1">
        <v>0</v>
      </c>
      <c r="L200" s="1">
        <v>147</v>
      </c>
      <c r="M200" s="1">
        <v>0</v>
      </c>
      <c r="N200">
        <f t="shared" ca="1" si="3"/>
        <v>0.4790461446473222</v>
      </c>
    </row>
    <row r="201" spans="1:14" x14ac:dyDescent="0.3">
      <c r="A201" s="1">
        <v>59</v>
      </c>
      <c r="B201" s="1">
        <v>1</v>
      </c>
      <c r="C201" s="1">
        <v>280</v>
      </c>
      <c r="D201" s="1">
        <v>1</v>
      </c>
      <c r="E201" s="1">
        <v>25</v>
      </c>
      <c r="F201" s="1">
        <v>1</v>
      </c>
      <c r="G201" s="1">
        <v>302000</v>
      </c>
      <c r="H201" s="1">
        <v>1</v>
      </c>
      <c r="I201" s="1">
        <v>141</v>
      </c>
      <c r="J201" s="1">
        <v>0</v>
      </c>
      <c r="K201" s="1">
        <v>0</v>
      </c>
      <c r="L201" s="1">
        <v>78</v>
      </c>
      <c r="M201" s="1">
        <v>1</v>
      </c>
      <c r="N201">
        <f t="shared" ca="1" si="3"/>
        <v>1.2057980373287203E-2</v>
      </c>
    </row>
    <row r="202" spans="1:14" x14ac:dyDescent="0.3">
      <c r="A202" s="1">
        <v>61</v>
      </c>
      <c r="B202" s="1">
        <v>1</v>
      </c>
      <c r="C202" s="1">
        <v>80</v>
      </c>
      <c r="D202" s="1">
        <v>1</v>
      </c>
      <c r="E202" s="1">
        <v>38</v>
      </c>
      <c r="F202" s="1">
        <v>0</v>
      </c>
      <c r="G202" s="1">
        <v>282000</v>
      </c>
      <c r="H202" s="1">
        <v>1.4</v>
      </c>
      <c r="I202" s="1">
        <v>137</v>
      </c>
      <c r="J202" s="1">
        <v>1</v>
      </c>
      <c r="K202" s="1">
        <v>0</v>
      </c>
      <c r="L202" s="1">
        <v>213</v>
      </c>
      <c r="M202" s="1">
        <v>0</v>
      </c>
      <c r="N202">
        <f t="shared" ca="1" si="3"/>
        <v>0.37056137418623336</v>
      </c>
    </row>
    <row r="203" spans="1:14" x14ac:dyDescent="0.3">
      <c r="A203" s="1">
        <v>60</v>
      </c>
      <c r="B203" s="1">
        <v>0</v>
      </c>
      <c r="C203" s="1">
        <v>897</v>
      </c>
      <c r="D203" s="1">
        <v>1</v>
      </c>
      <c r="E203" s="1">
        <v>45</v>
      </c>
      <c r="F203" s="1">
        <v>0</v>
      </c>
      <c r="G203" s="1">
        <v>297000</v>
      </c>
      <c r="H203" s="1">
        <v>1</v>
      </c>
      <c r="I203" s="1">
        <v>133</v>
      </c>
      <c r="J203" s="1">
        <v>1</v>
      </c>
      <c r="K203" s="1">
        <v>0</v>
      </c>
      <c r="L203" s="1">
        <v>80</v>
      </c>
      <c r="M203" s="1">
        <v>0</v>
      </c>
      <c r="N203">
        <f t="shared" ca="1" si="3"/>
        <v>0.95123638366328245</v>
      </c>
    </row>
    <row r="204" spans="1:14" x14ac:dyDescent="0.3">
      <c r="A204" s="1">
        <v>59</v>
      </c>
      <c r="B204" s="1">
        <v>0</v>
      </c>
      <c r="C204" s="1">
        <v>66</v>
      </c>
      <c r="D204" s="1">
        <v>1</v>
      </c>
      <c r="E204" s="1">
        <v>20</v>
      </c>
      <c r="F204" s="1">
        <v>0</v>
      </c>
      <c r="G204" s="1">
        <v>70000</v>
      </c>
      <c r="H204" s="1">
        <v>2.4</v>
      </c>
      <c r="I204" s="1">
        <v>134</v>
      </c>
      <c r="J204" s="1">
        <v>1</v>
      </c>
      <c r="K204" s="1">
        <v>0</v>
      </c>
      <c r="L204" s="1">
        <v>135</v>
      </c>
      <c r="M204" s="1">
        <v>1</v>
      </c>
      <c r="N204">
        <f t="shared" ca="1" si="3"/>
        <v>0.75659697230457335</v>
      </c>
    </row>
    <row r="205" spans="1:14" x14ac:dyDescent="0.3">
      <c r="A205" s="1">
        <v>42</v>
      </c>
      <c r="B205" s="1">
        <v>0</v>
      </c>
      <c r="C205" s="1">
        <v>102</v>
      </c>
      <c r="D205" s="1">
        <v>1</v>
      </c>
      <c r="E205" s="1">
        <v>40</v>
      </c>
      <c r="F205" s="1">
        <v>0</v>
      </c>
      <c r="G205" s="1">
        <v>237000</v>
      </c>
      <c r="H205" s="1">
        <v>1.2</v>
      </c>
      <c r="I205" s="1">
        <v>140</v>
      </c>
      <c r="J205" s="1">
        <v>1</v>
      </c>
      <c r="K205" s="1">
        <v>0</v>
      </c>
      <c r="L205" s="1">
        <v>74</v>
      </c>
      <c r="M205" s="1">
        <v>0</v>
      </c>
      <c r="N205">
        <f t="shared" ca="1" si="3"/>
        <v>0.98038776781112413</v>
      </c>
    </row>
    <row r="206" spans="1:14" x14ac:dyDescent="0.3">
      <c r="A206" s="1">
        <v>70</v>
      </c>
      <c r="B206" s="1">
        <v>1</v>
      </c>
      <c r="C206" s="1">
        <v>59</v>
      </c>
      <c r="D206" s="1">
        <v>0</v>
      </c>
      <c r="E206" s="1">
        <v>60</v>
      </c>
      <c r="F206" s="1">
        <v>0</v>
      </c>
      <c r="G206" s="1">
        <v>255000</v>
      </c>
      <c r="H206" s="1">
        <v>1.1000000000000001</v>
      </c>
      <c r="I206" s="1">
        <v>136</v>
      </c>
      <c r="J206" s="1">
        <v>0</v>
      </c>
      <c r="K206" s="1">
        <v>0</v>
      </c>
      <c r="L206" s="1">
        <v>85</v>
      </c>
      <c r="M206" s="1">
        <v>0</v>
      </c>
      <c r="N206">
        <f t="shared" ca="1" si="3"/>
        <v>0.85101545648798282</v>
      </c>
    </row>
    <row r="207" spans="1:14" x14ac:dyDescent="0.3">
      <c r="A207" s="1">
        <v>65</v>
      </c>
      <c r="B207" s="1">
        <v>0</v>
      </c>
      <c r="C207" s="1">
        <v>56</v>
      </c>
      <c r="D207" s="1">
        <v>0</v>
      </c>
      <c r="E207" s="1">
        <v>25</v>
      </c>
      <c r="F207" s="1">
        <v>0</v>
      </c>
      <c r="G207" s="1">
        <v>237000</v>
      </c>
      <c r="H207" s="1">
        <v>5</v>
      </c>
      <c r="I207" s="1">
        <v>130</v>
      </c>
      <c r="J207" s="1">
        <v>0</v>
      </c>
      <c r="K207" s="1">
        <v>0</v>
      </c>
      <c r="L207" s="1">
        <v>207</v>
      </c>
      <c r="M207" s="1">
        <v>0</v>
      </c>
      <c r="N207">
        <f t="shared" ca="1" si="3"/>
        <v>0.57395196242134083</v>
      </c>
    </row>
    <row r="208" spans="1:14" x14ac:dyDescent="0.3">
      <c r="A208" s="1">
        <v>65</v>
      </c>
      <c r="B208" s="1">
        <v>0</v>
      </c>
      <c r="C208" s="1">
        <v>167</v>
      </c>
      <c r="D208" s="1">
        <v>0</v>
      </c>
      <c r="E208" s="1">
        <v>30</v>
      </c>
      <c r="F208" s="1">
        <v>0</v>
      </c>
      <c r="G208" s="1">
        <v>259000</v>
      </c>
      <c r="H208" s="1">
        <v>0.8</v>
      </c>
      <c r="I208" s="1">
        <v>138</v>
      </c>
      <c r="J208" s="1">
        <v>0</v>
      </c>
      <c r="K208" s="1">
        <v>0</v>
      </c>
      <c r="L208" s="1">
        <v>186</v>
      </c>
      <c r="M208" s="1">
        <v>0</v>
      </c>
      <c r="N208">
        <f t="shared" ca="1" si="3"/>
        <v>0.2853460876917211</v>
      </c>
    </row>
    <row r="209" spans="1:14" x14ac:dyDescent="0.3">
      <c r="A209" s="1">
        <v>55</v>
      </c>
      <c r="B209" s="1">
        <v>0</v>
      </c>
      <c r="C209" s="1">
        <v>109</v>
      </c>
      <c r="D209" s="1">
        <v>0</v>
      </c>
      <c r="E209" s="1">
        <v>35</v>
      </c>
      <c r="F209" s="1">
        <v>0</v>
      </c>
      <c r="G209" s="1">
        <v>254000</v>
      </c>
      <c r="H209" s="1">
        <v>1.1000000000000001</v>
      </c>
      <c r="I209" s="1">
        <v>139</v>
      </c>
      <c r="J209" s="1">
        <v>1</v>
      </c>
      <c r="K209" s="1">
        <v>1</v>
      </c>
      <c r="L209" s="1">
        <v>60</v>
      </c>
      <c r="M209" s="1">
        <v>0</v>
      </c>
      <c r="N209">
        <f t="shared" ca="1" si="3"/>
        <v>0.20349521642433366</v>
      </c>
    </row>
    <row r="210" spans="1:14" x14ac:dyDescent="0.3">
      <c r="A210" s="1">
        <v>80</v>
      </c>
      <c r="B210" s="1">
        <v>0</v>
      </c>
      <c r="C210" s="1">
        <v>776</v>
      </c>
      <c r="D210" s="1">
        <v>1</v>
      </c>
      <c r="E210" s="1">
        <v>38</v>
      </c>
      <c r="F210" s="1">
        <v>1</v>
      </c>
      <c r="G210" s="1">
        <v>192000</v>
      </c>
      <c r="H210" s="1">
        <v>1.3</v>
      </c>
      <c r="I210" s="1">
        <v>135</v>
      </c>
      <c r="J210" s="1">
        <v>0</v>
      </c>
      <c r="K210" s="1">
        <v>0</v>
      </c>
      <c r="L210" s="1">
        <v>130</v>
      </c>
      <c r="M210" s="1">
        <v>1</v>
      </c>
      <c r="N210">
        <f t="shared" ca="1" si="3"/>
        <v>0.35325705902905702</v>
      </c>
    </row>
    <row r="211" spans="1:14" x14ac:dyDescent="0.3">
      <c r="A211" s="1">
        <v>70</v>
      </c>
      <c r="B211" s="1">
        <v>0</v>
      </c>
      <c r="C211" s="1">
        <v>97</v>
      </c>
      <c r="D211" s="1">
        <v>0</v>
      </c>
      <c r="E211" s="1">
        <v>60</v>
      </c>
      <c r="F211" s="1">
        <v>1</v>
      </c>
      <c r="G211" s="1">
        <v>220000</v>
      </c>
      <c r="H211" s="1">
        <v>0.9</v>
      </c>
      <c r="I211" s="1">
        <v>138</v>
      </c>
      <c r="J211" s="1">
        <v>1</v>
      </c>
      <c r="K211" s="1">
        <v>0</v>
      </c>
      <c r="L211" s="1">
        <v>186</v>
      </c>
      <c r="M211" s="1">
        <v>0</v>
      </c>
      <c r="N211">
        <f t="shared" ca="1" si="3"/>
        <v>0.71108358376880243</v>
      </c>
    </row>
    <row r="212" spans="1:14" x14ac:dyDescent="0.3">
      <c r="A212" s="1">
        <v>90</v>
      </c>
      <c r="B212" s="1">
        <v>1</v>
      </c>
      <c r="C212" s="1">
        <v>337</v>
      </c>
      <c r="D212" s="1">
        <v>0</v>
      </c>
      <c r="E212" s="1">
        <v>38</v>
      </c>
      <c r="F212" s="1">
        <v>0</v>
      </c>
      <c r="G212" s="1">
        <v>390000</v>
      </c>
      <c r="H212" s="1">
        <v>0.9</v>
      </c>
      <c r="I212" s="1">
        <v>144</v>
      </c>
      <c r="J212" s="1">
        <v>0</v>
      </c>
      <c r="K212" s="1">
        <v>0</v>
      </c>
      <c r="L212" s="1">
        <v>256</v>
      </c>
      <c r="M212" s="1">
        <v>0</v>
      </c>
      <c r="N212">
        <f t="shared" ca="1" si="3"/>
        <v>0.45915528431131603</v>
      </c>
    </row>
    <row r="213" spans="1:14" x14ac:dyDescent="0.3">
      <c r="A213" s="1">
        <v>50</v>
      </c>
      <c r="B213" s="1">
        <v>0</v>
      </c>
      <c r="C213" s="1">
        <v>2522</v>
      </c>
      <c r="D213" s="1">
        <v>0</v>
      </c>
      <c r="E213" s="1">
        <v>30</v>
      </c>
      <c r="F213" s="1">
        <v>1</v>
      </c>
      <c r="G213" s="1">
        <v>404000</v>
      </c>
      <c r="H213" s="1">
        <v>0.5</v>
      </c>
      <c r="I213" s="1">
        <v>139</v>
      </c>
      <c r="J213" s="1">
        <v>0</v>
      </c>
      <c r="K213" s="1">
        <v>0</v>
      </c>
      <c r="L213" s="1">
        <v>214</v>
      </c>
      <c r="M213" s="1">
        <v>0</v>
      </c>
      <c r="N213">
        <f t="shared" ca="1" si="3"/>
        <v>0.66711692447005533</v>
      </c>
    </row>
    <row r="214" spans="1:14" x14ac:dyDescent="0.3">
      <c r="A214" s="1">
        <v>45</v>
      </c>
      <c r="B214" s="1">
        <v>0</v>
      </c>
      <c r="C214" s="1">
        <v>582</v>
      </c>
      <c r="D214" s="1">
        <v>0</v>
      </c>
      <c r="E214" s="1">
        <v>80</v>
      </c>
      <c r="F214" s="1">
        <v>0</v>
      </c>
      <c r="G214" s="1">
        <v>263358.03000000003</v>
      </c>
      <c r="H214" s="1">
        <v>1.18</v>
      </c>
      <c r="I214" s="1">
        <v>137</v>
      </c>
      <c r="J214" s="1">
        <v>0</v>
      </c>
      <c r="K214" s="1">
        <v>0</v>
      </c>
      <c r="L214" s="1">
        <v>63</v>
      </c>
      <c r="M214" s="1">
        <v>0</v>
      </c>
      <c r="N214">
        <f t="shared" ca="1" si="3"/>
        <v>0.60932987859231513</v>
      </c>
    </row>
    <row r="215" spans="1:14" x14ac:dyDescent="0.3">
      <c r="A215" s="1">
        <v>58</v>
      </c>
      <c r="B215" s="1">
        <v>1</v>
      </c>
      <c r="C215" s="1">
        <v>57</v>
      </c>
      <c r="D215" s="1">
        <v>0</v>
      </c>
      <c r="E215" s="1">
        <v>25</v>
      </c>
      <c r="F215" s="1">
        <v>0</v>
      </c>
      <c r="G215" s="1">
        <v>189000</v>
      </c>
      <c r="H215" s="1">
        <v>1.3</v>
      </c>
      <c r="I215" s="1">
        <v>132</v>
      </c>
      <c r="J215" s="1">
        <v>1</v>
      </c>
      <c r="K215" s="1">
        <v>1</v>
      </c>
      <c r="L215" s="1">
        <v>205</v>
      </c>
      <c r="M215" s="1">
        <v>0</v>
      </c>
      <c r="N215">
        <f t="shared" ca="1" si="3"/>
        <v>0.75059682884392009</v>
      </c>
    </row>
    <row r="216" spans="1:14" x14ac:dyDescent="0.3">
      <c r="A216" s="1">
        <v>90</v>
      </c>
      <c r="B216" s="1">
        <v>1</v>
      </c>
      <c r="C216" s="1">
        <v>47</v>
      </c>
      <c r="D216" s="1">
        <v>0</v>
      </c>
      <c r="E216" s="1">
        <v>40</v>
      </c>
      <c r="F216" s="1">
        <v>1</v>
      </c>
      <c r="G216" s="1">
        <v>204000</v>
      </c>
      <c r="H216" s="1">
        <v>2.1</v>
      </c>
      <c r="I216" s="1">
        <v>132</v>
      </c>
      <c r="J216" s="1">
        <v>1</v>
      </c>
      <c r="K216" s="1">
        <v>1</v>
      </c>
      <c r="L216" s="1">
        <v>8</v>
      </c>
      <c r="M216" s="1">
        <v>1</v>
      </c>
      <c r="N216">
        <f t="shared" ca="1" si="3"/>
        <v>0.30753731390297323</v>
      </c>
    </row>
    <row r="217" spans="1:14" x14ac:dyDescent="0.3">
      <c r="A217" s="1">
        <v>60</v>
      </c>
      <c r="B217" s="1">
        <v>1</v>
      </c>
      <c r="C217" s="1">
        <v>156</v>
      </c>
      <c r="D217" s="1">
        <v>1</v>
      </c>
      <c r="E217" s="1">
        <v>25</v>
      </c>
      <c r="F217" s="1">
        <v>1</v>
      </c>
      <c r="G217" s="1">
        <v>318000</v>
      </c>
      <c r="H217" s="1">
        <v>1.2</v>
      </c>
      <c r="I217" s="1">
        <v>137</v>
      </c>
      <c r="J217" s="1">
        <v>0</v>
      </c>
      <c r="K217" s="1">
        <v>0</v>
      </c>
      <c r="L217" s="1">
        <v>85</v>
      </c>
      <c r="M217" s="1">
        <v>0</v>
      </c>
      <c r="N217">
        <f t="shared" ca="1" si="3"/>
        <v>0.51182883235175947</v>
      </c>
    </row>
    <row r="218" spans="1:14" x14ac:dyDescent="0.3">
      <c r="A218" s="1">
        <v>53</v>
      </c>
      <c r="B218" s="1">
        <v>0</v>
      </c>
      <c r="C218" s="1">
        <v>196</v>
      </c>
      <c r="D218" s="1">
        <v>0</v>
      </c>
      <c r="E218" s="1">
        <v>60</v>
      </c>
      <c r="F218" s="1">
        <v>0</v>
      </c>
      <c r="G218" s="1">
        <v>220000</v>
      </c>
      <c r="H218" s="1">
        <v>0.7</v>
      </c>
      <c r="I218" s="1">
        <v>133</v>
      </c>
      <c r="J218" s="1">
        <v>1</v>
      </c>
      <c r="K218" s="1">
        <v>1</v>
      </c>
      <c r="L218" s="1">
        <v>134</v>
      </c>
      <c r="M218" s="1">
        <v>0</v>
      </c>
      <c r="N218">
        <f t="shared" ca="1" si="3"/>
        <v>0.97577772838910581</v>
      </c>
    </row>
    <row r="219" spans="1:14" x14ac:dyDescent="0.3">
      <c r="A219" s="1">
        <v>70</v>
      </c>
      <c r="B219" s="1">
        <v>1</v>
      </c>
      <c r="C219" s="1">
        <v>171</v>
      </c>
      <c r="D219" s="1">
        <v>0</v>
      </c>
      <c r="E219" s="1">
        <v>60</v>
      </c>
      <c r="F219" s="1">
        <v>1</v>
      </c>
      <c r="G219" s="1">
        <v>176000</v>
      </c>
      <c r="H219" s="1">
        <v>1.1000000000000001</v>
      </c>
      <c r="I219" s="1">
        <v>145</v>
      </c>
      <c r="J219" s="1">
        <v>1</v>
      </c>
      <c r="K219" s="1">
        <v>1</v>
      </c>
      <c r="L219" s="1">
        <v>146</v>
      </c>
      <c r="M219" s="1">
        <v>0</v>
      </c>
      <c r="N219">
        <f t="shared" ca="1" si="3"/>
        <v>0.46130629689492519</v>
      </c>
    </row>
    <row r="220" spans="1:14" x14ac:dyDescent="0.3">
      <c r="A220" s="1">
        <v>85</v>
      </c>
      <c r="B220" s="1">
        <v>0</v>
      </c>
      <c r="C220" s="1">
        <v>129</v>
      </c>
      <c r="D220" s="1">
        <v>0</v>
      </c>
      <c r="E220" s="1">
        <v>60</v>
      </c>
      <c r="F220" s="1">
        <v>0</v>
      </c>
      <c r="G220" s="1">
        <v>306000</v>
      </c>
      <c r="H220" s="1">
        <v>1.2</v>
      </c>
      <c r="I220" s="1">
        <v>132</v>
      </c>
      <c r="J220" s="1">
        <v>1</v>
      </c>
      <c r="K220" s="1">
        <v>1</v>
      </c>
      <c r="L220" s="1">
        <v>90</v>
      </c>
      <c r="M220" s="1">
        <v>1</v>
      </c>
      <c r="N220">
        <f t="shared" ca="1" si="3"/>
        <v>6.186288164116438E-2</v>
      </c>
    </row>
    <row r="221" spans="1:14" x14ac:dyDescent="0.3">
      <c r="A221" s="1">
        <v>50</v>
      </c>
      <c r="B221" s="1">
        <v>1</v>
      </c>
      <c r="C221" s="1">
        <v>2334</v>
      </c>
      <c r="D221" s="1">
        <v>1</v>
      </c>
      <c r="E221" s="1">
        <v>35</v>
      </c>
      <c r="F221" s="1">
        <v>0</v>
      </c>
      <c r="G221" s="1">
        <v>75000</v>
      </c>
      <c r="H221" s="1">
        <v>0.9</v>
      </c>
      <c r="I221" s="1">
        <v>142</v>
      </c>
      <c r="J221" s="1">
        <v>0</v>
      </c>
      <c r="K221" s="1">
        <v>0</v>
      </c>
      <c r="L221" s="1">
        <v>126</v>
      </c>
      <c r="M221" s="1">
        <v>1</v>
      </c>
      <c r="N221">
        <f t="shared" ca="1" si="3"/>
        <v>0.33253791577371306</v>
      </c>
    </row>
    <row r="222" spans="1:14" x14ac:dyDescent="0.3">
      <c r="A222" s="1">
        <v>72</v>
      </c>
      <c r="B222" s="1">
        <v>0</v>
      </c>
      <c r="C222" s="1">
        <v>364</v>
      </c>
      <c r="D222" s="1">
        <v>1</v>
      </c>
      <c r="E222" s="1">
        <v>20</v>
      </c>
      <c r="F222" s="1">
        <v>1</v>
      </c>
      <c r="G222" s="1">
        <v>254000</v>
      </c>
      <c r="H222" s="1">
        <v>1.3</v>
      </c>
      <c r="I222" s="1">
        <v>136</v>
      </c>
      <c r="J222" s="1">
        <v>1</v>
      </c>
      <c r="K222" s="1">
        <v>1</v>
      </c>
      <c r="L222" s="1">
        <v>59</v>
      </c>
      <c r="M222" s="1">
        <v>1</v>
      </c>
      <c r="N222">
        <f t="shared" ca="1" si="3"/>
        <v>0.44083801233262265</v>
      </c>
    </row>
    <row r="223" spans="1:14" x14ac:dyDescent="0.3">
      <c r="A223" s="1">
        <v>48</v>
      </c>
      <c r="B223" s="1">
        <v>1</v>
      </c>
      <c r="C223" s="1">
        <v>582</v>
      </c>
      <c r="D223" s="1">
        <v>1</v>
      </c>
      <c r="E223" s="1">
        <v>55</v>
      </c>
      <c r="F223" s="1">
        <v>0</v>
      </c>
      <c r="G223" s="1">
        <v>87000</v>
      </c>
      <c r="H223" s="1">
        <v>1.9</v>
      </c>
      <c r="I223" s="1">
        <v>121</v>
      </c>
      <c r="J223" s="1">
        <v>0</v>
      </c>
      <c r="K223" s="1">
        <v>0</v>
      </c>
      <c r="L223" s="1">
        <v>15</v>
      </c>
      <c r="M223" s="1">
        <v>1</v>
      </c>
      <c r="N223">
        <f t="shared" ca="1" si="3"/>
        <v>0.88482584562794497</v>
      </c>
    </row>
    <row r="224" spans="1:14" x14ac:dyDescent="0.3">
      <c r="A224" s="1">
        <v>75</v>
      </c>
      <c r="B224" s="1">
        <v>0</v>
      </c>
      <c r="C224" s="1">
        <v>99</v>
      </c>
      <c r="D224" s="1">
        <v>0</v>
      </c>
      <c r="E224" s="1">
        <v>38</v>
      </c>
      <c r="F224" s="1">
        <v>1</v>
      </c>
      <c r="G224" s="1">
        <v>224000</v>
      </c>
      <c r="H224" s="1">
        <v>2.5</v>
      </c>
      <c r="I224" s="1">
        <v>134</v>
      </c>
      <c r="J224" s="1">
        <v>1</v>
      </c>
      <c r="K224" s="1">
        <v>0</v>
      </c>
      <c r="L224" s="1">
        <v>162</v>
      </c>
      <c r="M224" s="1">
        <v>1</v>
      </c>
      <c r="N224">
        <f t="shared" ca="1" si="3"/>
        <v>8.6257503250636414E-2</v>
      </c>
    </row>
    <row r="225" spans="1:14" x14ac:dyDescent="0.3">
      <c r="A225" s="1">
        <v>70</v>
      </c>
      <c r="B225" s="1">
        <v>1</v>
      </c>
      <c r="C225" s="1">
        <v>143</v>
      </c>
      <c r="D225" s="1">
        <v>0</v>
      </c>
      <c r="E225" s="1">
        <v>60</v>
      </c>
      <c r="F225" s="1">
        <v>0</v>
      </c>
      <c r="G225" s="1">
        <v>351000</v>
      </c>
      <c r="H225" s="1">
        <v>1.3</v>
      </c>
      <c r="I225" s="1">
        <v>137</v>
      </c>
      <c r="J225" s="1">
        <v>0</v>
      </c>
      <c r="K225" s="1">
        <v>0</v>
      </c>
      <c r="L225" s="1">
        <v>90</v>
      </c>
      <c r="M225" s="1">
        <v>1</v>
      </c>
      <c r="N225">
        <f t="shared" ca="1" si="3"/>
        <v>0.40861037103651965</v>
      </c>
    </row>
    <row r="226" spans="1:14" x14ac:dyDescent="0.3">
      <c r="A226" s="1">
        <v>65</v>
      </c>
      <c r="B226" s="1">
        <v>0</v>
      </c>
      <c r="C226" s="1">
        <v>198</v>
      </c>
      <c r="D226" s="1">
        <v>1</v>
      </c>
      <c r="E226" s="1">
        <v>35</v>
      </c>
      <c r="F226" s="1">
        <v>1</v>
      </c>
      <c r="G226" s="1">
        <v>281000</v>
      </c>
      <c r="H226" s="1">
        <v>0.9</v>
      </c>
      <c r="I226" s="1">
        <v>137</v>
      </c>
      <c r="J226" s="1">
        <v>1</v>
      </c>
      <c r="K226" s="1">
        <v>1</v>
      </c>
      <c r="L226" s="1">
        <v>146</v>
      </c>
      <c r="M226" s="1">
        <v>0</v>
      </c>
      <c r="N226">
        <f t="shared" ca="1" si="3"/>
        <v>0.60878739911513247</v>
      </c>
    </row>
    <row r="227" spans="1:14" x14ac:dyDescent="0.3">
      <c r="A227" s="1">
        <v>70</v>
      </c>
      <c r="B227" s="1">
        <v>0</v>
      </c>
      <c r="C227" s="1">
        <v>1202</v>
      </c>
      <c r="D227" s="1">
        <v>0</v>
      </c>
      <c r="E227" s="1">
        <v>50</v>
      </c>
      <c r="F227" s="1">
        <v>1</v>
      </c>
      <c r="G227" s="1">
        <v>358000</v>
      </c>
      <c r="H227" s="1">
        <v>0.9</v>
      </c>
      <c r="I227" s="1">
        <v>141</v>
      </c>
      <c r="J227" s="1">
        <v>0</v>
      </c>
      <c r="K227" s="1">
        <v>0</v>
      </c>
      <c r="L227" s="1">
        <v>196</v>
      </c>
      <c r="M227" s="1">
        <v>0</v>
      </c>
      <c r="N227">
        <f t="shared" ca="1" si="3"/>
        <v>0.37661748908565629</v>
      </c>
    </row>
    <row r="228" spans="1:14" x14ac:dyDescent="0.3">
      <c r="A228" s="1">
        <v>63</v>
      </c>
      <c r="B228" s="1">
        <v>1</v>
      </c>
      <c r="C228" s="1">
        <v>61</v>
      </c>
      <c r="D228" s="1">
        <v>1</v>
      </c>
      <c r="E228" s="1">
        <v>40</v>
      </c>
      <c r="F228" s="1">
        <v>0</v>
      </c>
      <c r="G228" s="1">
        <v>221000</v>
      </c>
      <c r="H228" s="1">
        <v>1.1000000000000001</v>
      </c>
      <c r="I228" s="1">
        <v>140</v>
      </c>
      <c r="J228" s="1">
        <v>0</v>
      </c>
      <c r="K228" s="1">
        <v>0</v>
      </c>
      <c r="L228" s="1">
        <v>86</v>
      </c>
      <c r="M228" s="1">
        <v>0</v>
      </c>
      <c r="N228">
        <f t="shared" ca="1" si="3"/>
        <v>0.25477087875655224</v>
      </c>
    </row>
    <row r="229" spans="1:14" x14ac:dyDescent="0.3">
      <c r="A229" s="1">
        <v>70</v>
      </c>
      <c r="B229" s="1">
        <v>0</v>
      </c>
      <c r="C229" s="1">
        <v>582</v>
      </c>
      <c r="D229" s="1">
        <v>1</v>
      </c>
      <c r="E229" s="1">
        <v>38</v>
      </c>
      <c r="F229" s="1">
        <v>0</v>
      </c>
      <c r="G229" s="1">
        <v>25100</v>
      </c>
      <c r="H229" s="1">
        <v>1.1000000000000001</v>
      </c>
      <c r="I229" s="1">
        <v>140</v>
      </c>
      <c r="J229" s="1">
        <v>1</v>
      </c>
      <c r="K229" s="1">
        <v>0</v>
      </c>
      <c r="L229" s="1">
        <v>246</v>
      </c>
      <c r="M229" s="1">
        <v>0</v>
      </c>
      <c r="N229">
        <f t="shared" ca="1" si="3"/>
        <v>0.23505758543789113</v>
      </c>
    </row>
    <row r="230" spans="1:14" x14ac:dyDescent="0.3">
      <c r="A230" s="1">
        <v>60</v>
      </c>
      <c r="B230" s="1">
        <v>0</v>
      </c>
      <c r="C230" s="1">
        <v>1211</v>
      </c>
      <c r="D230" s="1">
        <v>1</v>
      </c>
      <c r="E230" s="1">
        <v>35</v>
      </c>
      <c r="F230" s="1">
        <v>0</v>
      </c>
      <c r="G230" s="1">
        <v>263358.03000000003</v>
      </c>
      <c r="H230" s="1">
        <v>1.8</v>
      </c>
      <c r="I230" s="1">
        <v>113</v>
      </c>
      <c r="J230" s="1">
        <v>1</v>
      </c>
      <c r="K230" s="1">
        <v>1</v>
      </c>
      <c r="L230" s="1">
        <v>186</v>
      </c>
      <c r="M230" s="1">
        <v>0</v>
      </c>
      <c r="N230">
        <f t="shared" ca="1" si="3"/>
        <v>0.82323908083354025</v>
      </c>
    </row>
    <row r="231" spans="1:14" x14ac:dyDescent="0.3">
      <c r="A231" s="1">
        <v>45</v>
      </c>
      <c r="B231" s="1">
        <v>0</v>
      </c>
      <c r="C231" s="1">
        <v>7702</v>
      </c>
      <c r="D231" s="1">
        <v>1</v>
      </c>
      <c r="E231" s="1">
        <v>25</v>
      </c>
      <c r="F231" s="1">
        <v>1</v>
      </c>
      <c r="G231" s="1">
        <v>390000</v>
      </c>
      <c r="H231" s="1">
        <v>1</v>
      </c>
      <c r="I231" s="1">
        <v>139</v>
      </c>
      <c r="J231" s="1">
        <v>1</v>
      </c>
      <c r="K231" s="1">
        <v>0</v>
      </c>
      <c r="L231" s="1">
        <v>60</v>
      </c>
      <c r="M231" s="1">
        <v>1</v>
      </c>
      <c r="N231">
        <f t="shared" ca="1" si="3"/>
        <v>0.44231405751046582</v>
      </c>
    </row>
    <row r="232" spans="1:14" x14ac:dyDescent="0.3">
      <c r="A232" s="1">
        <v>50</v>
      </c>
      <c r="B232" s="1">
        <v>1</v>
      </c>
      <c r="C232" s="1">
        <v>582</v>
      </c>
      <c r="D232" s="1">
        <v>1</v>
      </c>
      <c r="E232" s="1">
        <v>20</v>
      </c>
      <c r="F232" s="1">
        <v>1</v>
      </c>
      <c r="G232" s="1">
        <v>279000</v>
      </c>
      <c r="H232" s="1">
        <v>1</v>
      </c>
      <c r="I232" s="1">
        <v>134</v>
      </c>
      <c r="J232" s="1">
        <v>0</v>
      </c>
      <c r="K232" s="1">
        <v>0</v>
      </c>
      <c r="L232" s="1">
        <v>186</v>
      </c>
      <c r="M232" s="1">
        <v>0</v>
      </c>
      <c r="N232">
        <f t="shared" ca="1" si="3"/>
        <v>0.94675402828823385</v>
      </c>
    </row>
    <row r="233" spans="1:14" x14ac:dyDescent="0.3">
      <c r="A233" s="1">
        <v>52</v>
      </c>
      <c r="B233" s="1">
        <v>0</v>
      </c>
      <c r="C233" s="1">
        <v>132</v>
      </c>
      <c r="D233" s="1">
        <v>0</v>
      </c>
      <c r="E233" s="1">
        <v>30</v>
      </c>
      <c r="F233" s="1">
        <v>0</v>
      </c>
      <c r="G233" s="1">
        <v>218000</v>
      </c>
      <c r="H233" s="1">
        <v>0.7</v>
      </c>
      <c r="I233" s="1">
        <v>136</v>
      </c>
      <c r="J233" s="1">
        <v>1</v>
      </c>
      <c r="K233" s="1">
        <v>1</v>
      </c>
      <c r="L233" s="1">
        <v>112</v>
      </c>
      <c r="M233" s="1">
        <v>0</v>
      </c>
      <c r="N233">
        <f t="shared" ca="1" si="3"/>
        <v>9.1494636497937321E-2</v>
      </c>
    </row>
    <row r="234" spans="1:14" x14ac:dyDescent="0.3">
      <c r="A234" s="1">
        <v>45</v>
      </c>
      <c r="B234" s="1">
        <v>0</v>
      </c>
      <c r="C234" s="1">
        <v>582</v>
      </c>
      <c r="D234" s="1">
        <v>1</v>
      </c>
      <c r="E234" s="1">
        <v>38</v>
      </c>
      <c r="F234" s="1">
        <v>1</v>
      </c>
      <c r="G234" s="1">
        <v>263358.03000000003</v>
      </c>
      <c r="H234" s="1">
        <v>1.18</v>
      </c>
      <c r="I234" s="1">
        <v>137</v>
      </c>
      <c r="J234" s="1">
        <v>0</v>
      </c>
      <c r="K234" s="1">
        <v>0</v>
      </c>
      <c r="L234" s="1">
        <v>185</v>
      </c>
      <c r="M234" s="1">
        <v>0</v>
      </c>
      <c r="N234">
        <f t="shared" ca="1" si="3"/>
        <v>3.8190013698092717E-2</v>
      </c>
    </row>
    <row r="235" spans="1:14" x14ac:dyDescent="0.3">
      <c r="A235" s="1">
        <v>43</v>
      </c>
      <c r="B235" s="1">
        <v>1</v>
      </c>
      <c r="C235" s="1">
        <v>358</v>
      </c>
      <c r="D235" s="1">
        <v>0</v>
      </c>
      <c r="E235" s="1">
        <v>50</v>
      </c>
      <c r="F235" s="1">
        <v>0</v>
      </c>
      <c r="G235" s="1">
        <v>237000</v>
      </c>
      <c r="H235" s="1">
        <v>1.3</v>
      </c>
      <c r="I235" s="1">
        <v>135</v>
      </c>
      <c r="J235" s="1">
        <v>0</v>
      </c>
      <c r="K235" s="1">
        <v>0</v>
      </c>
      <c r="L235" s="1">
        <v>97</v>
      </c>
      <c r="M235" s="1">
        <v>0</v>
      </c>
      <c r="N235">
        <f t="shared" ca="1" si="3"/>
        <v>0.46958391191202131</v>
      </c>
    </row>
    <row r="236" spans="1:14" x14ac:dyDescent="0.3">
      <c r="A236" s="1">
        <v>60</v>
      </c>
      <c r="B236" s="1">
        <v>0</v>
      </c>
      <c r="C236" s="1">
        <v>59</v>
      </c>
      <c r="D236" s="1">
        <v>0</v>
      </c>
      <c r="E236" s="1">
        <v>25</v>
      </c>
      <c r="F236" s="1">
        <v>1</v>
      </c>
      <c r="G236" s="1">
        <v>212000</v>
      </c>
      <c r="H236" s="1">
        <v>3.5</v>
      </c>
      <c r="I236" s="1">
        <v>136</v>
      </c>
      <c r="J236" s="1">
        <v>1</v>
      </c>
      <c r="K236" s="1">
        <v>1</v>
      </c>
      <c r="L236" s="1">
        <v>187</v>
      </c>
      <c r="M236" s="1">
        <v>0</v>
      </c>
      <c r="N236">
        <f t="shared" ca="1" si="3"/>
        <v>0.73529720682475719</v>
      </c>
    </row>
    <row r="237" spans="1:14" x14ac:dyDescent="0.3">
      <c r="A237" s="1">
        <v>49</v>
      </c>
      <c r="B237" s="1">
        <v>0</v>
      </c>
      <c r="C237" s="1">
        <v>972</v>
      </c>
      <c r="D237" s="1">
        <v>1</v>
      </c>
      <c r="E237" s="1">
        <v>35</v>
      </c>
      <c r="F237" s="1">
        <v>1</v>
      </c>
      <c r="G237" s="1">
        <v>268000</v>
      </c>
      <c r="H237" s="1">
        <v>0.8</v>
      </c>
      <c r="I237" s="1">
        <v>130</v>
      </c>
      <c r="J237" s="1">
        <v>0</v>
      </c>
      <c r="K237" s="1">
        <v>0</v>
      </c>
      <c r="L237" s="1">
        <v>187</v>
      </c>
      <c r="M237" s="1">
        <v>0</v>
      </c>
      <c r="N237">
        <f t="shared" ca="1" si="3"/>
        <v>0.45321395518878327</v>
      </c>
    </row>
    <row r="238" spans="1:14" x14ac:dyDescent="0.3">
      <c r="A238" s="1">
        <v>73</v>
      </c>
      <c r="B238" s="1">
        <v>0</v>
      </c>
      <c r="C238" s="1">
        <v>582</v>
      </c>
      <c r="D238" s="1">
        <v>0</v>
      </c>
      <c r="E238" s="1">
        <v>35</v>
      </c>
      <c r="F238" s="1">
        <v>1</v>
      </c>
      <c r="G238" s="1">
        <v>203000</v>
      </c>
      <c r="H238" s="1">
        <v>1.3</v>
      </c>
      <c r="I238" s="1">
        <v>134</v>
      </c>
      <c r="J238" s="1">
        <v>1</v>
      </c>
      <c r="K238" s="1">
        <v>0</v>
      </c>
      <c r="L238" s="1">
        <v>195</v>
      </c>
      <c r="M238" s="1">
        <v>0</v>
      </c>
      <c r="N238">
        <f t="shared" ca="1" si="3"/>
        <v>0.6556317992341012</v>
      </c>
    </row>
    <row r="239" spans="1:14" x14ac:dyDescent="0.3">
      <c r="A239" s="1">
        <v>75</v>
      </c>
      <c r="B239" s="1">
        <v>0</v>
      </c>
      <c r="C239" s="1">
        <v>582</v>
      </c>
      <c r="D239" s="1">
        <v>0</v>
      </c>
      <c r="E239" s="1">
        <v>20</v>
      </c>
      <c r="F239" s="1">
        <v>1</v>
      </c>
      <c r="G239" s="1">
        <v>265000</v>
      </c>
      <c r="H239" s="1">
        <v>1.9</v>
      </c>
      <c r="I239" s="1">
        <v>130</v>
      </c>
      <c r="J239" s="1">
        <v>1</v>
      </c>
      <c r="K239" s="1">
        <v>0</v>
      </c>
      <c r="L239" s="1">
        <v>4</v>
      </c>
      <c r="M239" s="1">
        <v>1</v>
      </c>
      <c r="N239">
        <f t="shared" ca="1" si="3"/>
        <v>8.4786029625390613E-2</v>
      </c>
    </row>
    <row r="240" spans="1:14" x14ac:dyDescent="0.3">
      <c r="A240" s="1">
        <v>61</v>
      </c>
      <c r="B240" s="1">
        <v>0</v>
      </c>
      <c r="C240" s="1">
        <v>248</v>
      </c>
      <c r="D240" s="1">
        <v>0</v>
      </c>
      <c r="E240" s="1">
        <v>30</v>
      </c>
      <c r="F240" s="1">
        <v>1</v>
      </c>
      <c r="G240" s="1">
        <v>267000</v>
      </c>
      <c r="H240" s="1">
        <v>0.7</v>
      </c>
      <c r="I240" s="1">
        <v>136</v>
      </c>
      <c r="J240" s="1">
        <v>1</v>
      </c>
      <c r="K240" s="1">
        <v>1</v>
      </c>
      <c r="L240" s="1">
        <v>104</v>
      </c>
      <c r="M240" s="1">
        <v>0</v>
      </c>
      <c r="N240">
        <f t="shared" ca="1" si="3"/>
        <v>0.7265354565866321</v>
      </c>
    </row>
    <row r="241" spans="1:14" x14ac:dyDescent="0.3">
      <c r="A241" s="1">
        <v>75</v>
      </c>
      <c r="B241" s="1">
        <v>1</v>
      </c>
      <c r="C241" s="1">
        <v>582</v>
      </c>
      <c r="D241" s="1">
        <v>0</v>
      </c>
      <c r="E241" s="1">
        <v>30</v>
      </c>
      <c r="F241" s="1">
        <v>0</v>
      </c>
      <c r="G241" s="1">
        <v>225000</v>
      </c>
      <c r="H241" s="1">
        <v>1.83</v>
      </c>
      <c r="I241" s="1">
        <v>134</v>
      </c>
      <c r="J241" s="1">
        <v>1</v>
      </c>
      <c r="K241" s="1">
        <v>0</v>
      </c>
      <c r="L241" s="1">
        <v>113</v>
      </c>
      <c r="M241" s="1">
        <v>1</v>
      </c>
      <c r="N241">
        <f t="shared" ca="1" si="3"/>
        <v>0.8965674406327655</v>
      </c>
    </row>
    <row r="242" spans="1:14" x14ac:dyDescent="0.3">
      <c r="A242" s="1">
        <v>61</v>
      </c>
      <c r="B242" s="1">
        <v>0</v>
      </c>
      <c r="C242" s="1">
        <v>582</v>
      </c>
      <c r="D242" s="1">
        <v>1</v>
      </c>
      <c r="E242" s="1">
        <v>38</v>
      </c>
      <c r="F242" s="1">
        <v>0</v>
      </c>
      <c r="G242" s="1">
        <v>147000</v>
      </c>
      <c r="H242" s="1">
        <v>1.2</v>
      </c>
      <c r="I242" s="1">
        <v>141</v>
      </c>
      <c r="J242" s="1">
        <v>1</v>
      </c>
      <c r="K242" s="1">
        <v>0</v>
      </c>
      <c r="L242" s="1">
        <v>237</v>
      </c>
      <c r="M242" s="1">
        <v>0</v>
      </c>
      <c r="N242">
        <f t="shared" ca="1" si="3"/>
        <v>0.7640838633013709</v>
      </c>
    </row>
    <row r="243" spans="1:14" x14ac:dyDescent="0.3">
      <c r="A243" s="1">
        <v>55</v>
      </c>
      <c r="B243" s="1">
        <v>0</v>
      </c>
      <c r="C243" s="1">
        <v>1199</v>
      </c>
      <c r="D243" s="1">
        <v>0</v>
      </c>
      <c r="E243" s="1">
        <v>20</v>
      </c>
      <c r="F243" s="1">
        <v>0</v>
      </c>
      <c r="G243" s="1">
        <v>263358.03000000003</v>
      </c>
      <c r="H243" s="1">
        <v>1.83</v>
      </c>
      <c r="I243" s="1">
        <v>134</v>
      </c>
      <c r="J243" s="1">
        <v>1</v>
      </c>
      <c r="K243" s="1">
        <v>1</v>
      </c>
      <c r="L243" s="1">
        <v>241</v>
      </c>
      <c r="M243" s="1">
        <v>1</v>
      </c>
      <c r="N243">
        <f t="shared" ca="1" si="3"/>
        <v>0.95892461474512025</v>
      </c>
    </row>
    <row r="244" spans="1:14" x14ac:dyDescent="0.3">
      <c r="A244" s="1">
        <v>61</v>
      </c>
      <c r="B244" s="1">
        <v>1</v>
      </c>
      <c r="C244" s="1">
        <v>84</v>
      </c>
      <c r="D244" s="1">
        <v>0</v>
      </c>
      <c r="E244" s="1">
        <v>40</v>
      </c>
      <c r="F244" s="1">
        <v>1</v>
      </c>
      <c r="G244" s="1">
        <v>229000</v>
      </c>
      <c r="H244" s="1">
        <v>0.9</v>
      </c>
      <c r="I244" s="1">
        <v>141</v>
      </c>
      <c r="J244" s="1">
        <v>0</v>
      </c>
      <c r="K244" s="1">
        <v>0</v>
      </c>
      <c r="L244" s="1">
        <v>110</v>
      </c>
      <c r="M244" s="1">
        <v>0</v>
      </c>
      <c r="N244">
        <f t="shared" ca="1" si="3"/>
        <v>0.70838622528941597</v>
      </c>
    </row>
    <row r="245" spans="1:14" x14ac:dyDescent="0.3">
      <c r="A245" s="1">
        <v>65</v>
      </c>
      <c r="B245" s="1">
        <v>0</v>
      </c>
      <c r="C245" s="1">
        <v>94</v>
      </c>
      <c r="D245" s="1">
        <v>1</v>
      </c>
      <c r="E245" s="1">
        <v>50</v>
      </c>
      <c r="F245" s="1">
        <v>1</v>
      </c>
      <c r="G245" s="1">
        <v>188000</v>
      </c>
      <c r="H245" s="1">
        <v>1</v>
      </c>
      <c r="I245" s="1">
        <v>140</v>
      </c>
      <c r="J245" s="1">
        <v>1</v>
      </c>
      <c r="K245" s="1">
        <v>0</v>
      </c>
      <c r="L245" s="1">
        <v>29</v>
      </c>
      <c r="M245" s="1">
        <v>1</v>
      </c>
      <c r="N245">
        <f t="shared" ca="1" si="3"/>
        <v>0.55040893648171862</v>
      </c>
    </row>
    <row r="246" spans="1:14" x14ac:dyDescent="0.3">
      <c r="A246" s="1">
        <v>60</v>
      </c>
      <c r="B246" s="1">
        <v>0</v>
      </c>
      <c r="C246" s="1">
        <v>166</v>
      </c>
      <c r="D246" s="1">
        <v>0</v>
      </c>
      <c r="E246" s="1">
        <v>30</v>
      </c>
      <c r="F246" s="1">
        <v>0</v>
      </c>
      <c r="G246" s="1">
        <v>62000</v>
      </c>
      <c r="H246" s="1">
        <v>1.7</v>
      </c>
      <c r="I246" s="1">
        <v>127</v>
      </c>
      <c r="J246" s="1">
        <v>0</v>
      </c>
      <c r="K246" s="1">
        <v>0</v>
      </c>
      <c r="L246" s="1">
        <v>207</v>
      </c>
      <c r="M246" s="1">
        <v>1</v>
      </c>
      <c r="N246">
        <f t="shared" ca="1" si="3"/>
        <v>0.57099065161505358</v>
      </c>
    </row>
    <row r="247" spans="1:14" x14ac:dyDescent="0.3">
      <c r="A247" s="1">
        <v>68</v>
      </c>
      <c r="B247" s="1">
        <v>1</v>
      </c>
      <c r="C247" s="1">
        <v>1021</v>
      </c>
      <c r="D247" s="1">
        <v>1</v>
      </c>
      <c r="E247" s="1">
        <v>35</v>
      </c>
      <c r="F247" s="1">
        <v>0</v>
      </c>
      <c r="G247" s="1">
        <v>271000</v>
      </c>
      <c r="H247" s="1">
        <v>1.1000000000000001</v>
      </c>
      <c r="I247" s="1">
        <v>134</v>
      </c>
      <c r="J247" s="1">
        <v>1</v>
      </c>
      <c r="K247" s="1">
        <v>0</v>
      </c>
      <c r="L247" s="1">
        <v>197</v>
      </c>
      <c r="M247" s="1">
        <v>0</v>
      </c>
      <c r="N247">
        <f t="shared" ca="1" si="3"/>
        <v>0.48845318191854115</v>
      </c>
    </row>
    <row r="248" spans="1:14" x14ac:dyDescent="0.3">
      <c r="A248" s="1">
        <v>55</v>
      </c>
      <c r="B248" s="1">
        <v>0</v>
      </c>
      <c r="C248" s="1">
        <v>336</v>
      </c>
      <c r="D248" s="1">
        <v>0</v>
      </c>
      <c r="E248" s="1">
        <v>45</v>
      </c>
      <c r="F248" s="1">
        <v>1</v>
      </c>
      <c r="G248" s="1">
        <v>324000</v>
      </c>
      <c r="H248" s="1">
        <v>0.9</v>
      </c>
      <c r="I248" s="1">
        <v>140</v>
      </c>
      <c r="J248" s="1">
        <v>0</v>
      </c>
      <c r="K248" s="1">
        <v>0</v>
      </c>
      <c r="L248" s="1">
        <v>74</v>
      </c>
      <c r="M248" s="1">
        <v>0</v>
      </c>
      <c r="N248">
        <f t="shared" ca="1" si="3"/>
        <v>0.39900264785291284</v>
      </c>
    </row>
    <row r="249" spans="1:14" x14ac:dyDescent="0.3">
      <c r="A249" s="1">
        <v>50</v>
      </c>
      <c r="B249" s="1">
        <v>0</v>
      </c>
      <c r="C249" s="1">
        <v>245</v>
      </c>
      <c r="D249" s="1">
        <v>0</v>
      </c>
      <c r="E249" s="1">
        <v>45</v>
      </c>
      <c r="F249" s="1">
        <v>1</v>
      </c>
      <c r="G249" s="1">
        <v>274000</v>
      </c>
      <c r="H249" s="1">
        <v>1</v>
      </c>
      <c r="I249" s="1">
        <v>133</v>
      </c>
      <c r="J249" s="1">
        <v>1</v>
      </c>
      <c r="K249" s="1">
        <v>0</v>
      </c>
      <c r="L249" s="1">
        <v>215</v>
      </c>
      <c r="M249" s="1">
        <v>0</v>
      </c>
      <c r="N249">
        <f t="shared" ca="1" si="3"/>
        <v>0.78934499397775515</v>
      </c>
    </row>
    <row r="250" spans="1:14" x14ac:dyDescent="0.3">
      <c r="A250" s="1">
        <v>60.667000000000002</v>
      </c>
      <c r="B250" s="1">
        <v>1</v>
      </c>
      <c r="C250" s="1">
        <v>151</v>
      </c>
      <c r="D250" s="1">
        <v>1</v>
      </c>
      <c r="E250" s="1">
        <v>40</v>
      </c>
      <c r="F250" s="1">
        <v>1</v>
      </c>
      <c r="G250" s="1">
        <v>201000</v>
      </c>
      <c r="H250" s="1">
        <v>1</v>
      </c>
      <c r="I250" s="1">
        <v>136</v>
      </c>
      <c r="J250" s="1">
        <v>0</v>
      </c>
      <c r="K250" s="1">
        <v>0</v>
      </c>
      <c r="L250" s="1">
        <v>172</v>
      </c>
      <c r="M250" s="1">
        <v>0</v>
      </c>
      <c r="N250">
        <f t="shared" ca="1" si="3"/>
        <v>0.52666326384198414</v>
      </c>
    </row>
    <row r="251" spans="1:14" x14ac:dyDescent="0.3">
      <c r="A251" s="1">
        <v>65</v>
      </c>
      <c r="B251" s="1">
        <v>0</v>
      </c>
      <c r="C251" s="1">
        <v>582</v>
      </c>
      <c r="D251" s="1">
        <v>1</v>
      </c>
      <c r="E251" s="1">
        <v>30</v>
      </c>
      <c r="F251" s="1">
        <v>0</v>
      </c>
      <c r="G251" s="1">
        <v>249000</v>
      </c>
      <c r="H251" s="1">
        <v>1.3</v>
      </c>
      <c r="I251" s="1">
        <v>136</v>
      </c>
      <c r="J251" s="1">
        <v>1</v>
      </c>
      <c r="K251" s="1">
        <v>1</v>
      </c>
      <c r="L251" s="1">
        <v>212</v>
      </c>
      <c r="M251" s="1">
        <v>0</v>
      </c>
      <c r="N251">
        <f t="shared" ca="1" si="3"/>
        <v>0.83031679698371619</v>
      </c>
    </row>
    <row r="252" spans="1:14" x14ac:dyDescent="0.3">
      <c r="A252" s="1">
        <v>52</v>
      </c>
      <c r="B252" s="1">
        <v>0</v>
      </c>
      <c r="C252" s="1">
        <v>3966</v>
      </c>
      <c r="D252" s="1">
        <v>0</v>
      </c>
      <c r="E252" s="1">
        <v>40</v>
      </c>
      <c r="F252" s="1">
        <v>0</v>
      </c>
      <c r="G252" s="1">
        <v>325000</v>
      </c>
      <c r="H252" s="1">
        <v>0.9</v>
      </c>
      <c r="I252" s="1">
        <v>140</v>
      </c>
      <c r="J252" s="1">
        <v>1</v>
      </c>
      <c r="K252" s="1">
        <v>1</v>
      </c>
      <c r="L252" s="1">
        <v>146</v>
      </c>
      <c r="M252" s="1">
        <v>0</v>
      </c>
      <c r="N252">
        <f t="shared" ca="1" si="3"/>
        <v>0.65816583521588579</v>
      </c>
    </row>
    <row r="253" spans="1:14" x14ac:dyDescent="0.3">
      <c r="A253" s="1">
        <v>85</v>
      </c>
      <c r="B253" s="1">
        <v>1</v>
      </c>
      <c r="C253" s="1">
        <v>102</v>
      </c>
      <c r="D253" s="1">
        <v>0</v>
      </c>
      <c r="E253" s="1">
        <v>60</v>
      </c>
      <c r="F253" s="1">
        <v>0</v>
      </c>
      <c r="G253" s="1">
        <v>507000</v>
      </c>
      <c r="H253" s="1">
        <v>3.2</v>
      </c>
      <c r="I253" s="1">
        <v>138</v>
      </c>
      <c r="J253" s="1">
        <v>0</v>
      </c>
      <c r="K253" s="1">
        <v>0</v>
      </c>
      <c r="L253" s="1">
        <v>94</v>
      </c>
      <c r="M253" s="1">
        <v>0</v>
      </c>
      <c r="N253">
        <f t="shared" ca="1" si="3"/>
        <v>0.52261766017459221</v>
      </c>
    </row>
    <row r="254" spans="1:14" x14ac:dyDescent="0.3">
      <c r="A254" s="1">
        <v>70</v>
      </c>
      <c r="B254" s="1">
        <v>0</v>
      </c>
      <c r="C254" s="1">
        <v>582</v>
      </c>
      <c r="D254" s="1">
        <v>0</v>
      </c>
      <c r="E254" s="1">
        <v>40</v>
      </c>
      <c r="F254" s="1">
        <v>0</v>
      </c>
      <c r="G254" s="1">
        <v>51000</v>
      </c>
      <c r="H254" s="1">
        <v>2.7</v>
      </c>
      <c r="I254" s="1">
        <v>136</v>
      </c>
      <c r="J254" s="1">
        <v>1</v>
      </c>
      <c r="K254" s="1">
        <v>1</v>
      </c>
      <c r="L254" s="1">
        <v>250</v>
      </c>
      <c r="M254" s="1">
        <v>0</v>
      </c>
      <c r="N254">
        <f t="shared" ca="1" si="3"/>
        <v>8.7982589212994844E-2</v>
      </c>
    </row>
    <row r="255" spans="1:14" x14ac:dyDescent="0.3">
      <c r="A255" s="1">
        <v>80</v>
      </c>
      <c r="B255" s="1">
        <v>0</v>
      </c>
      <c r="C255" s="1">
        <v>898</v>
      </c>
      <c r="D255" s="1">
        <v>0</v>
      </c>
      <c r="E255" s="1">
        <v>25</v>
      </c>
      <c r="F255" s="1">
        <v>0</v>
      </c>
      <c r="G255" s="1">
        <v>149000</v>
      </c>
      <c r="H255" s="1">
        <v>1.1000000000000001</v>
      </c>
      <c r="I255" s="1">
        <v>144</v>
      </c>
      <c r="J255" s="1">
        <v>1</v>
      </c>
      <c r="K255" s="1">
        <v>1</v>
      </c>
      <c r="L255" s="1">
        <v>87</v>
      </c>
      <c r="M255" s="1">
        <v>0</v>
      </c>
      <c r="N255">
        <f t="shared" ca="1" si="3"/>
        <v>0.79793285164230032</v>
      </c>
    </row>
    <row r="256" spans="1:14" x14ac:dyDescent="0.3">
      <c r="A256" s="1">
        <v>42</v>
      </c>
      <c r="B256" s="1">
        <v>0</v>
      </c>
      <c r="C256" s="1">
        <v>64</v>
      </c>
      <c r="D256" s="1">
        <v>0</v>
      </c>
      <c r="E256" s="1">
        <v>30</v>
      </c>
      <c r="F256" s="1">
        <v>0</v>
      </c>
      <c r="G256" s="1">
        <v>215000</v>
      </c>
      <c r="H256" s="1">
        <v>3.8</v>
      </c>
      <c r="I256" s="1">
        <v>128</v>
      </c>
      <c r="J256" s="1">
        <v>1</v>
      </c>
      <c r="K256" s="1">
        <v>1</v>
      </c>
      <c r="L256" s="1">
        <v>250</v>
      </c>
      <c r="M256" s="1">
        <v>0</v>
      </c>
      <c r="N256">
        <f t="shared" ca="1" si="3"/>
        <v>0.6453292749028352</v>
      </c>
    </row>
    <row r="257" spans="1:14" x14ac:dyDescent="0.3">
      <c r="A257" s="1">
        <v>65</v>
      </c>
      <c r="B257" s="1">
        <v>1</v>
      </c>
      <c r="C257" s="1">
        <v>68</v>
      </c>
      <c r="D257" s="1">
        <v>1</v>
      </c>
      <c r="E257" s="1">
        <v>60</v>
      </c>
      <c r="F257" s="1">
        <v>1</v>
      </c>
      <c r="G257" s="1">
        <v>304000</v>
      </c>
      <c r="H257" s="1">
        <v>0.8</v>
      </c>
      <c r="I257" s="1">
        <v>140</v>
      </c>
      <c r="J257" s="1">
        <v>1</v>
      </c>
      <c r="K257" s="1">
        <v>0</v>
      </c>
      <c r="L257" s="1">
        <v>79</v>
      </c>
      <c r="M257" s="1">
        <v>0</v>
      </c>
      <c r="N257">
        <f t="shared" ca="1" si="3"/>
        <v>0.79951492858589734</v>
      </c>
    </row>
    <row r="258" spans="1:14" x14ac:dyDescent="0.3">
      <c r="A258" s="1">
        <v>50</v>
      </c>
      <c r="B258" s="1">
        <v>0</v>
      </c>
      <c r="C258" s="1">
        <v>1846</v>
      </c>
      <c r="D258" s="1">
        <v>1</v>
      </c>
      <c r="E258" s="1">
        <v>35</v>
      </c>
      <c r="F258" s="1">
        <v>0</v>
      </c>
      <c r="G258" s="1">
        <v>263358.03000000003</v>
      </c>
      <c r="H258" s="1">
        <v>1.18</v>
      </c>
      <c r="I258" s="1">
        <v>137</v>
      </c>
      <c r="J258" s="1">
        <v>1</v>
      </c>
      <c r="K258" s="1">
        <v>1</v>
      </c>
      <c r="L258" s="1">
        <v>119</v>
      </c>
      <c r="M258" s="1">
        <v>0</v>
      </c>
      <c r="N258">
        <f t="shared" ref="N258:N297" ca="1" si="4">RAND()</f>
        <v>0.39910471212909771</v>
      </c>
    </row>
    <row r="259" spans="1:14" x14ac:dyDescent="0.3">
      <c r="A259" s="1">
        <v>50</v>
      </c>
      <c r="B259" s="1">
        <v>0</v>
      </c>
      <c r="C259" s="1">
        <v>369</v>
      </c>
      <c r="D259" s="1">
        <v>1</v>
      </c>
      <c r="E259" s="1">
        <v>25</v>
      </c>
      <c r="F259" s="1">
        <v>0</v>
      </c>
      <c r="G259" s="1">
        <v>252000</v>
      </c>
      <c r="H259" s="1">
        <v>1.6</v>
      </c>
      <c r="I259" s="1">
        <v>136</v>
      </c>
      <c r="J259" s="1">
        <v>1</v>
      </c>
      <c r="K259" s="1">
        <v>0</v>
      </c>
      <c r="L259" s="1">
        <v>90</v>
      </c>
      <c r="M259" s="1">
        <v>0</v>
      </c>
      <c r="N259">
        <f t="shared" ca="1" si="4"/>
        <v>6.9549439124054757E-2</v>
      </c>
    </row>
    <row r="260" spans="1:14" x14ac:dyDescent="0.3">
      <c r="A260" s="1">
        <v>63</v>
      </c>
      <c r="B260" s="1">
        <v>1</v>
      </c>
      <c r="C260" s="1">
        <v>582</v>
      </c>
      <c r="D260" s="1">
        <v>0</v>
      </c>
      <c r="E260" s="1">
        <v>40</v>
      </c>
      <c r="F260" s="1">
        <v>0</v>
      </c>
      <c r="G260" s="1">
        <v>448000</v>
      </c>
      <c r="H260" s="1">
        <v>0.9</v>
      </c>
      <c r="I260" s="1">
        <v>137</v>
      </c>
      <c r="J260" s="1">
        <v>1</v>
      </c>
      <c r="K260" s="1">
        <v>1</v>
      </c>
      <c r="L260" s="1">
        <v>123</v>
      </c>
      <c r="M260" s="1">
        <v>0</v>
      </c>
      <c r="N260">
        <f t="shared" ca="1" si="4"/>
        <v>0.40978944353373814</v>
      </c>
    </row>
    <row r="261" spans="1:14" x14ac:dyDescent="0.3">
      <c r="A261" s="1">
        <v>54</v>
      </c>
      <c r="B261" s="1">
        <v>1</v>
      </c>
      <c r="C261" s="1">
        <v>427</v>
      </c>
      <c r="D261" s="1">
        <v>0</v>
      </c>
      <c r="E261" s="1">
        <v>70</v>
      </c>
      <c r="F261" s="1">
        <v>1</v>
      </c>
      <c r="G261" s="1">
        <v>151000</v>
      </c>
      <c r="H261" s="1">
        <v>9</v>
      </c>
      <c r="I261" s="1">
        <v>137</v>
      </c>
      <c r="J261" s="1">
        <v>0</v>
      </c>
      <c r="K261" s="1">
        <v>0</v>
      </c>
      <c r="L261" s="1">
        <v>196</v>
      </c>
      <c r="M261" s="1">
        <v>1</v>
      </c>
      <c r="N261">
        <f t="shared" ca="1" si="4"/>
        <v>0.30391389848144901</v>
      </c>
    </row>
    <row r="262" spans="1:14" x14ac:dyDescent="0.3">
      <c r="A262" s="1">
        <v>42</v>
      </c>
      <c r="B262" s="1">
        <v>0</v>
      </c>
      <c r="C262" s="1">
        <v>64</v>
      </c>
      <c r="D262" s="1">
        <v>0</v>
      </c>
      <c r="E262" s="1">
        <v>40</v>
      </c>
      <c r="F262" s="1">
        <v>0</v>
      </c>
      <c r="G262" s="1">
        <v>189000</v>
      </c>
      <c r="H262" s="1">
        <v>0.7</v>
      </c>
      <c r="I262" s="1">
        <v>140</v>
      </c>
      <c r="J262" s="1">
        <v>1</v>
      </c>
      <c r="K262" s="1">
        <v>0</v>
      </c>
      <c r="L262" s="1">
        <v>245</v>
      </c>
      <c r="M262" s="1">
        <v>0</v>
      </c>
      <c r="N262">
        <f t="shared" ca="1" si="4"/>
        <v>0.9996084020271957</v>
      </c>
    </row>
    <row r="263" spans="1:14" x14ac:dyDescent="0.3">
      <c r="A263" s="1">
        <v>54</v>
      </c>
      <c r="B263" s="1">
        <v>0</v>
      </c>
      <c r="C263" s="1">
        <v>582</v>
      </c>
      <c r="D263" s="1">
        <v>1</v>
      </c>
      <c r="E263" s="1">
        <v>38</v>
      </c>
      <c r="F263" s="1">
        <v>0</v>
      </c>
      <c r="G263" s="1">
        <v>264000</v>
      </c>
      <c r="H263" s="1">
        <v>1.8</v>
      </c>
      <c r="I263" s="1">
        <v>134</v>
      </c>
      <c r="J263" s="1">
        <v>1</v>
      </c>
      <c r="K263" s="1">
        <v>0</v>
      </c>
      <c r="L263" s="1">
        <v>213</v>
      </c>
      <c r="M263" s="1">
        <v>0</v>
      </c>
      <c r="N263">
        <f t="shared" ca="1" si="4"/>
        <v>0.74447214388101945</v>
      </c>
    </row>
    <row r="264" spans="1:14" x14ac:dyDescent="0.3">
      <c r="A264" s="1">
        <v>95</v>
      </c>
      <c r="B264" s="1">
        <v>1</v>
      </c>
      <c r="C264" s="1">
        <v>112</v>
      </c>
      <c r="D264" s="1">
        <v>0</v>
      </c>
      <c r="E264" s="1">
        <v>40</v>
      </c>
      <c r="F264" s="1">
        <v>1</v>
      </c>
      <c r="G264" s="1">
        <v>196000</v>
      </c>
      <c r="H264" s="1">
        <v>1</v>
      </c>
      <c r="I264" s="1">
        <v>138</v>
      </c>
      <c r="J264" s="1">
        <v>0</v>
      </c>
      <c r="K264" s="1">
        <v>0</v>
      </c>
      <c r="L264" s="1">
        <v>24</v>
      </c>
      <c r="M264" s="1">
        <v>1</v>
      </c>
      <c r="N264">
        <f t="shared" ca="1" si="4"/>
        <v>0.10650651549038248</v>
      </c>
    </row>
    <row r="265" spans="1:14" x14ac:dyDescent="0.3">
      <c r="A265" s="1">
        <v>80</v>
      </c>
      <c r="B265" s="1">
        <v>1</v>
      </c>
      <c r="C265" s="1">
        <v>123</v>
      </c>
      <c r="D265" s="1">
        <v>0</v>
      </c>
      <c r="E265" s="1">
        <v>35</v>
      </c>
      <c r="F265" s="1">
        <v>1</v>
      </c>
      <c r="G265" s="1">
        <v>388000</v>
      </c>
      <c r="H265" s="1">
        <v>9.4</v>
      </c>
      <c r="I265" s="1">
        <v>133</v>
      </c>
      <c r="J265" s="1">
        <v>1</v>
      </c>
      <c r="K265" s="1">
        <v>1</v>
      </c>
      <c r="L265" s="1">
        <v>10</v>
      </c>
      <c r="M265" s="1">
        <v>1</v>
      </c>
      <c r="N265">
        <f t="shared" ca="1" si="4"/>
        <v>0.33944125034067973</v>
      </c>
    </row>
    <row r="266" spans="1:14" x14ac:dyDescent="0.3">
      <c r="A266" s="1">
        <v>70</v>
      </c>
      <c r="B266" s="1">
        <v>0</v>
      </c>
      <c r="C266" s="1">
        <v>232</v>
      </c>
      <c r="D266" s="1">
        <v>0</v>
      </c>
      <c r="E266" s="1">
        <v>30</v>
      </c>
      <c r="F266" s="1">
        <v>0</v>
      </c>
      <c r="G266" s="1">
        <v>173000</v>
      </c>
      <c r="H266" s="1">
        <v>1.2</v>
      </c>
      <c r="I266" s="1">
        <v>132</v>
      </c>
      <c r="J266" s="1">
        <v>1</v>
      </c>
      <c r="K266" s="1">
        <v>0</v>
      </c>
      <c r="L266" s="1">
        <v>210</v>
      </c>
      <c r="M266" s="1">
        <v>0</v>
      </c>
      <c r="N266">
        <f t="shared" ca="1" si="4"/>
        <v>0.32382162034845852</v>
      </c>
    </row>
    <row r="267" spans="1:14" x14ac:dyDescent="0.3">
      <c r="A267" s="1">
        <v>75</v>
      </c>
      <c r="B267" s="1">
        <v>1</v>
      </c>
      <c r="C267" s="1">
        <v>246</v>
      </c>
      <c r="D267" s="1">
        <v>0</v>
      </c>
      <c r="E267" s="1">
        <v>15</v>
      </c>
      <c r="F267" s="1">
        <v>0</v>
      </c>
      <c r="G267" s="1">
        <v>127000</v>
      </c>
      <c r="H267" s="1">
        <v>1.2</v>
      </c>
      <c r="I267" s="1">
        <v>137</v>
      </c>
      <c r="J267" s="1">
        <v>1</v>
      </c>
      <c r="K267" s="1">
        <v>0</v>
      </c>
      <c r="L267" s="1">
        <v>10</v>
      </c>
      <c r="M267" s="1">
        <v>1</v>
      </c>
      <c r="N267">
        <f t="shared" ca="1" si="4"/>
        <v>7.3095459573000454E-3</v>
      </c>
    </row>
    <row r="268" spans="1:14" x14ac:dyDescent="0.3">
      <c r="A268" s="1">
        <v>66</v>
      </c>
      <c r="B268" s="1">
        <v>1</v>
      </c>
      <c r="C268" s="1">
        <v>68</v>
      </c>
      <c r="D268" s="1">
        <v>1</v>
      </c>
      <c r="E268" s="1">
        <v>38</v>
      </c>
      <c r="F268" s="1">
        <v>1</v>
      </c>
      <c r="G268" s="1">
        <v>162000</v>
      </c>
      <c r="H268" s="1">
        <v>1</v>
      </c>
      <c r="I268" s="1">
        <v>136</v>
      </c>
      <c r="J268" s="1">
        <v>0</v>
      </c>
      <c r="K268" s="1">
        <v>0</v>
      </c>
      <c r="L268" s="1">
        <v>95</v>
      </c>
      <c r="M268" s="1">
        <v>0</v>
      </c>
      <c r="N268">
        <f t="shared" ca="1" si="4"/>
        <v>0.28087937390740503</v>
      </c>
    </row>
    <row r="269" spans="1:14" x14ac:dyDescent="0.3">
      <c r="A269" s="1">
        <v>70</v>
      </c>
      <c r="B269" s="1">
        <v>0</v>
      </c>
      <c r="C269" s="1">
        <v>122</v>
      </c>
      <c r="D269" s="1">
        <v>1</v>
      </c>
      <c r="E269" s="1">
        <v>45</v>
      </c>
      <c r="F269" s="1">
        <v>1</v>
      </c>
      <c r="G269" s="1">
        <v>284000</v>
      </c>
      <c r="H269" s="1">
        <v>1.3</v>
      </c>
      <c r="I269" s="1">
        <v>136</v>
      </c>
      <c r="J269" s="1">
        <v>1</v>
      </c>
      <c r="K269" s="1">
        <v>1</v>
      </c>
      <c r="L269" s="1">
        <v>26</v>
      </c>
      <c r="M269" s="1">
        <v>1</v>
      </c>
      <c r="N269">
        <f t="shared" ca="1" si="4"/>
        <v>0.30199314724472492</v>
      </c>
    </row>
    <row r="270" spans="1:14" x14ac:dyDescent="0.3">
      <c r="A270" s="1">
        <v>42</v>
      </c>
      <c r="B270" s="1">
        <v>0</v>
      </c>
      <c r="C270" s="1">
        <v>5209</v>
      </c>
      <c r="D270" s="1">
        <v>0</v>
      </c>
      <c r="E270" s="1">
        <v>30</v>
      </c>
      <c r="F270" s="1">
        <v>0</v>
      </c>
      <c r="G270" s="1">
        <v>226000</v>
      </c>
      <c r="H270" s="1">
        <v>1</v>
      </c>
      <c r="I270" s="1">
        <v>140</v>
      </c>
      <c r="J270" s="1">
        <v>1</v>
      </c>
      <c r="K270" s="1">
        <v>1</v>
      </c>
      <c r="L270" s="1">
        <v>87</v>
      </c>
      <c r="M270" s="1">
        <v>0</v>
      </c>
      <c r="N270">
        <f t="shared" ca="1" si="4"/>
        <v>0.36166175300161985</v>
      </c>
    </row>
    <row r="271" spans="1:14" x14ac:dyDescent="0.3">
      <c r="A271" s="1">
        <v>60</v>
      </c>
      <c r="B271" s="1">
        <v>1</v>
      </c>
      <c r="C271" s="1">
        <v>95</v>
      </c>
      <c r="D271" s="1">
        <v>0</v>
      </c>
      <c r="E271" s="1">
        <v>60</v>
      </c>
      <c r="F271" s="1">
        <v>0</v>
      </c>
      <c r="G271" s="1">
        <v>337000</v>
      </c>
      <c r="H271" s="1">
        <v>1</v>
      </c>
      <c r="I271" s="1">
        <v>138</v>
      </c>
      <c r="J271" s="1">
        <v>1</v>
      </c>
      <c r="K271" s="1">
        <v>1</v>
      </c>
      <c r="L271" s="1">
        <v>146</v>
      </c>
      <c r="M271" s="1">
        <v>0</v>
      </c>
      <c r="N271">
        <f t="shared" ca="1" si="4"/>
        <v>0.54361873128991134</v>
      </c>
    </row>
    <row r="272" spans="1:14" x14ac:dyDescent="0.3">
      <c r="A272" s="1">
        <v>70</v>
      </c>
      <c r="B272" s="1">
        <v>1</v>
      </c>
      <c r="C272" s="1">
        <v>69</v>
      </c>
      <c r="D272" s="1">
        <v>1</v>
      </c>
      <c r="E272" s="1">
        <v>50</v>
      </c>
      <c r="F272" s="1">
        <v>1</v>
      </c>
      <c r="G272" s="1">
        <v>351000</v>
      </c>
      <c r="H272" s="1">
        <v>1</v>
      </c>
      <c r="I272" s="1">
        <v>134</v>
      </c>
      <c r="J272" s="1">
        <v>0</v>
      </c>
      <c r="K272" s="1">
        <v>0</v>
      </c>
      <c r="L272" s="1">
        <v>44</v>
      </c>
      <c r="M272" s="1">
        <v>1</v>
      </c>
      <c r="N272">
        <f t="shared" ca="1" si="4"/>
        <v>0.72955873638456281</v>
      </c>
    </row>
    <row r="273" spans="1:14" x14ac:dyDescent="0.3">
      <c r="A273" s="1">
        <v>70</v>
      </c>
      <c r="B273" s="1">
        <v>0</v>
      </c>
      <c r="C273" s="1">
        <v>161</v>
      </c>
      <c r="D273" s="1">
        <v>0</v>
      </c>
      <c r="E273" s="1">
        <v>25</v>
      </c>
      <c r="F273" s="1">
        <v>0</v>
      </c>
      <c r="G273" s="1">
        <v>244000</v>
      </c>
      <c r="H273" s="1">
        <v>1.2</v>
      </c>
      <c r="I273" s="1">
        <v>142</v>
      </c>
      <c r="J273" s="1">
        <v>0</v>
      </c>
      <c r="K273" s="1">
        <v>0</v>
      </c>
      <c r="L273" s="1">
        <v>66</v>
      </c>
      <c r="M273" s="1">
        <v>1</v>
      </c>
      <c r="N273">
        <f t="shared" ca="1" si="4"/>
        <v>0.14151396399997396</v>
      </c>
    </row>
    <row r="274" spans="1:14" x14ac:dyDescent="0.3">
      <c r="A274" s="1">
        <v>70</v>
      </c>
      <c r="B274" s="1">
        <v>0</v>
      </c>
      <c r="C274" s="1">
        <v>2695</v>
      </c>
      <c r="D274" s="1">
        <v>1</v>
      </c>
      <c r="E274" s="1">
        <v>40</v>
      </c>
      <c r="F274" s="1">
        <v>0</v>
      </c>
      <c r="G274" s="1">
        <v>241000</v>
      </c>
      <c r="H274" s="1">
        <v>1</v>
      </c>
      <c r="I274" s="1">
        <v>137</v>
      </c>
      <c r="J274" s="1">
        <v>1</v>
      </c>
      <c r="K274" s="1">
        <v>0</v>
      </c>
      <c r="L274" s="1">
        <v>247</v>
      </c>
      <c r="M274" s="1">
        <v>0</v>
      </c>
      <c r="N274">
        <f t="shared" ca="1" si="4"/>
        <v>0.91984469332240482</v>
      </c>
    </row>
    <row r="275" spans="1:14" x14ac:dyDescent="0.3">
      <c r="A275" s="1">
        <v>65</v>
      </c>
      <c r="B275" s="1">
        <v>1</v>
      </c>
      <c r="C275" s="1">
        <v>335</v>
      </c>
      <c r="D275" s="1">
        <v>0</v>
      </c>
      <c r="E275" s="1">
        <v>35</v>
      </c>
      <c r="F275" s="1">
        <v>1</v>
      </c>
      <c r="G275" s="1">
        <v>235000</v>
      </c>
      <c r="H275" s="1">
        <v>0.8</v>
      </c>
      <c r="I275" s="1">
        <v>136</v>
      </c>
      <c r="J275" s="1">
        <v>0</v>
      </c>
      <c r="K275" s="1">
        <v>0</v>
      </c>
      <c r="L275" s="1">
        <v>120</v>
      </c>
      <c r="M275" s="1">
        <v>0</v>
      </c>
      <c r="N275">
        <f t="shared" ca="1" si="4"/>
        <v>0.3311202061946642</v>
      </c>
    </row>
    <row r="276" spans="1:14" x14ac:dyDescent="0.3">
      <c r="A276" s="1">
        <v>59</v>
      </c>
      <c r="B276" s="1">
        <v>1</v>
      </c>
      <c r="C276" s="1">
        <v>129</v>
      </c>
      <c r="D276" s="1">
        <v>0</v>
      </c>
      <c r="E276" s="1">
        <v>45</v>
      </c>
      <c r="F276" s="1">
        <v>1</v>
      </c>
      <c r="G276" s="1">
        <v>362000</v>
      </c>
      <c r="H276" s="1">
        <v>1.1000000000000001</v>
      </c>
      <c r="I276" s="1">
        <v>139</v>
      </c>
      <c r="J276" s="1">
        <v>1</v>
      </c>
      <c r="K276" s="1">
        <v>1</v>
      </c>
      <c r="L276" s="1">
        <v>121</v>
      </c>
      <c r="M276" s="1">
        <v>0</v>
      </c>
      <c r="N276">
        <f t="shared" ca="1" si="4"/>
        <v>0.5288265506670764</v>
      </c>
    </row>
    <row r="277" spans="1:14" x14ac:dyDescent="0.3">
      <c r="A277" s="1">
        <v>65</v>
      </c>
      <c r="B277" s="1">
        <v>0</v>
      </c>
      <c r="C277" s="1">
        <v>326</v>
      </c>
      <c r="D277" s="1">
        <v>0</v>
      </c>
      <c r="E277" s="1">
        <v>38</v>
      </c>
      <c r="F277" s="1">
        <v>0</v>
      </c>
      <c r="G277" s="1">
        <v>294000</v>
      </c>
      <c r="H277" s="1">
        <v>1.7</v>
      </c>
      <c r="I277" s="1">
        <v>139</v>
      </c>
      <c r="J277" s="1">
        <v>0</v>
      </c>
      <c r="K277" s="1">
        <v>0</v>
      </c>
      <c r="L277" s="1">
        <v>220</v>
      </c>
      <c r="M277" s="1">
        <v>0</v>
      </c>
      <c r="N277">
        <f t="shared" ca="1" si="4"/>
        <v>0.77593875024584436</v>
      </c>
    </row>
    <row r="278" spans="1:14" x14ac:dyDescent="0.3">
      <c r="A278" s="1">
        <v>55</v>
      </c>
      <c r="B278" s="1">
        <v>1</v>
      </c>
      <c r="C278" s="1">
        <v>180</v>
      </c>
      <c r="D278" s="1">
        <v>0</v>
      </c>
      <c r="E278" s="1">
        <v>45</v>
      </c>
      <c r="F278" s="1">
        <v>0</v>
      </c>
      <c r="G278" s="1">
        <v>263358.03000000003</v>
      </c>
      <c r="H278" s="1">
        <v>1.18</v>
      </c>
      <c r="I278" s="1">
        <v>137</v>
      </c>
      <c r="J278" s="1">
        <v>1</v>
      </c>
      <c r="K278" s="1">
        <v>1</v>
      </c>
      <c r="L278" s="1">
        <v>211</v>
      </c>
      <c r="M278" s="1">
        <v>0</v>
      </c>
      <c r="N278">
        <f t="shared" ca="1" si="4"/>
        <v>0.34749299897286079</v>
      </c>
    </row>
    <row r="279" spans="1:14" x14ac:dyDescent="0.3">
      <c r="A279" s="1">
        <v>67</v>
      </c>
      <c r="B279" s="1">
        <v>0</v>
      </c>
      <c r="C279" s="1">
        <v>582</v>
      </c>
      <c r="D279" s="1">
        <v>0</v>
      </c>
      <c r="E279" s="1">
        <v>50</v>
      </c>
      <c r="F279" s="1">
        <v>0</v>
      </c>
      <c r="G279" s="1">
        <v>263358.03000000003</v>
      </c>
      <c r="H279" s="1">
        <v>1.18</v>
      </c>
      <c r="I279" s="1">
        <v>137</v>
      </c>
      <c r="J279" s="1">
        <v>1</v>
      </c>
      <c r="K279" s="1">
        <v>1</v>
      </c>
      <c r="L279" s="1">
        <v>76</v>
      </c>
      <c r="M279" s="1">
        <v>0</v>
      </c>
      <c r="N279">
        <f t="shared" ca="1" si="4"/>
        <v>0.72462193884424575</v>
      </c>
    </row>
    <row r="280" spans="1:14" x14ac:dyDescent="0.3">
      <c r="A280" s="1">
        <v>52</v>
      </c>
      <c r="B280" s="1">
        <v>0</v>
      </c>
      <c r="C280" s="1">
        <v>190</v>
      </c>
      <c r="D280" s="1">
        <v>1</v>
      </c>
      <c r="E280" s="1">
        <v>38</v>
      </c>
      <c r="F280" s="1">
        <v>0</v>
      </c>
      <c r="G280" s="1">
        <v>382000</v>
      </c>
      <c r="H280" s="1">
        <v>1</v>
      </c>
      <c r="I280" s="1">
        <v>140</v>
      </c>
      <c r="J280" s="1">
        <v>1</v>
      </c>
      <c r="K280" s="1">
        <v>1</v>
      </c>
      <c r="L280" s="1">
        <v>258</v>
      </c>
      <c r="M280" s="1">
        <v>0</v>
      </c>
      <c r="N280">
        <f t="shared" ca="1" si="4"/>
        <v>0.10838393136908941</v>
      </c>
    </row>
    <row r="281" spans="1:14" x14ac:dyDescent="0.3">
      <c r="A281" s="1">
        <v>60</v>
      </c>
      <c r="B281" s="1">
        <v>0</v>
      </c>
      <c r="C281" s="1">
        <v>96</v>
      </c>
      <c r="D281" s="1">
        <v>1</v>
      </c>
      <c r="E281" s="1">
        <v>38</v>
      </c>
      <c r="F281" s="1">
        <v>0</v>
      </c>
      <c r="G281" s="1">
        <v>228000</v>
      </c>
      <c r="H281" s="1">
        <v>0.75</v>
      </c>
      <c r="I281" s="1">
        <v>140</v>
      </c>
      <c r="J281" s="1">
        <v>0</v>
      </c>
      <c r="K281" s="1">
        <v>0</v>
      </c>
      <c r="L281" s="1">
        <v>95</v>
      </c>
      <c r="M281" s="1">
        <v>0</v>
      </c>
      <c r="N281">
        <f t="shared" ca="1" si="4"/>
        <v>0.26201296149348452</v>
      </c>
    </row>
    <row r="282" spans="1:14" x14ac:dyDescent="0.3">
      <c r="A282" s="1">
        <v>50</v>
      </c>
      <c r="B282" s="1">
        <v>0</v>
      </c>
      <c r="C282" s="1">
        <v>318</v>
      </c>
      <c r="D282" s="1">
        <v>0</v>
      </c>
      <c r="E282" s="1">
        <v>40</v>
      </c>
      <c r="F282" s="1">
        <v>1</v>
      </c>
      <c r="G282" s="1">
        <v>216000</v>
      </c>
      <c r="H282" s="1">
        <v>2.2999999999999998</v>
      </c>
      <c r="I282" s="1">
        <v>131</v>
      </c>
      <c r="J282" s="1">
        <v>0</v>
      </c>
      <c r="K282" s="1">
        <v>0</v>
      </c>
      <c r="L282" s="1">
        <v>60</v>
      </c>
      <c r="M282" s="1">
        <v>1</v>
      </c>
      <c r="N282">
        <f t="shared" ca="1" si="4"/>
        <v>0.16045116054464481</v>
      </c>
    </row>
    <row r="283" spans="1:14" x14ac:dyDescent="0.3">
      <c r="A283" s="1">
        <v>50</v>
      </c>
      <c r="B283" s="1">
        <v>1</v>
      </c>
      <c r="C283" s="1">
        <v>111</v>
      </c>
      <c r="D283" s="1">
        <v>0</v>
      </c>
      <c r="E283" s="1">
        <v>20</v>
      </c>
      <c r="F283" s="1">
        <v>0</v>
      </c>
      <c r="G283" s="1">
        <v>210000</v>
      </c>
      <c r="H283" s="1">
        <v>1.9</v>
      </c>
      <c r="I283" s="1">
        <v>137</v>
      </c>
      <c r="J283" s="1">
        <v>1</v>
      </c>
      <c r="K283" s="1">
        <v>0</v>
      </c>
      <c r="L283" s="1">
        <v>7</v>
      </c>
      <c r="M283" s="1">
        <v>1</v>
      </c>
      <c r="N283">
        <f t="shared" ca="1" si="4"/>
        <v>0.2306619957786662</v>
      </c>
    </row>
    <row r="284" spans="1:14" x14ac:dyDescent="0.3">
      <c r="A284" s="1">
        <v>51</v>
      </c>
      <c r="B284" s="1">
        <v>0</v>
      </c>
      <c r="C284" s="1">
        <v>582</v>
      </c>
      <c r="D284" s="1">
        <v>1</v>
      </c>
      <c r="E284" s="1">
        <v>40</v>
      </c>
      <c r="F284" s="1">
        <v>0</v>
      </c>
      <c r="G284" s="1">
        <v>221000</v>
      </c>
      <c r="H284" s="1">
        <v>0.9</v>
      </c>
      <c r="I284" s="1">
        <v>134</v>
      </c>
      <c r="J284" s="1">
        <v>0</v>
      </c>
      <c r="K284" s="1">
        <v>0</v>
      </c>
      <c r="L284" s="1">
        <v>244</v>
      </c>
      <c r="M284" s="1">
        <v>0</v>
      </c>
      <c r="N284">
        <f t="shared" ca="1" si="4"/>
        <v>0.25510455851813951</v>
      </c>
    </row>
    <row r="285" spans="1:14" x14ac:dyDescent="0.3">
      <c r="A285" s="1">
        <v>45</v>
      </c>
      <c r="B285" s="1">
        <v>0</v>
      </c>
      <c r="C285" s="1">
        <v>582</v>
      </c>
      <c r="D285" s="1">
        <v>1</v>
      </c>
      <c r="E285" s="1">
        <v>38</v>
      </c>
      <c r="F285" s="1">
        <v>0</v>
      </c>
      <c r="G285" s="1">
        <v>302000</v>
      </c>
      <c r="H285" s="1">
        <v>0.9</v>
      </c>
      <c r="I285" s="1">
        <v>140</v>
      </c>
      <c r="J285" s="1">
        <v>0</v>
      </c>
      <c r="K285" s="1">
        <v>0</v>
      </c>
      <c r="L285" s="1">
        <v>244</v>
      </c>
      <c r="M285" s="1">
        <v>0</v>
      </c>
      <c r="N285">
        <f t="shared" ca="1" si="4"/>
        <v>0.79553338863874423</v>
      </c>
    </row>
    <row r="286" spans="1:14" x14ac:dyDescent="0.3">
      <c r="A286" s="1">
        <v>45</v>
      </c>
      <c r="B286" s="1">
        <v>1</v>
      </c>
      <c r="C286" s="1">
        <v>981</v>
      </c>
      <c r="D286" s="1">
        <v>0</v>
      </c>
      <c r="E286" s="1">
        <v>30</v>
      </c>
      <c r="F286" s="1">
        <v>0</v>
      </c>
      <c r="G286" s="1">
        <v>136000</v>
      </c>
      <c r="H286" s="1">
        <v>1.1000000000000001</v>
      </c>
      <c r="I286" s="1">
        <v>137</v>
      </c>
      <c r="J286" s="1">
        <v>1</v>
      </c>
      <c r="K286" s="1">
        <v>0</v>
      </c>
      <c r="L286" s="1">
        <v>11</v>
      </c>
      <c r="M286" s="1">
        <v>1</v>
      </c>
      <c r="N286">
        <f t="shared" ca="1" si="4"/>
        <v>0.52505730991048394</v>
      </c>
    </row>
    <row r="287" spans="1:14" x14ac:dyDescent="0.3">
      <c r="A287" s="1">
        <v>72</v>
      </c>
      <c r="B287" s="1">
        <v>1</v>
      </c>
      <c r="C287" s="1">
        <v>110</v>
      </c>
      <c r="D287" s="1">
        <v>0</v>
      </c>
      <c r="E287" s="1">
        <v>25</v>
      </c>
      <c r="F287" s="1">
        <v>0</v>
      </c>
      <c r="G287" s="1">
        <v>274000</v>
      </c>
      <c r="H287" s="1">
        <v>1</v>
      </c>
      <c r="I287" s="1">
        <v>140</v>
      </c>
      <c r="J287" s="1">
        <v>1</v>
      </c>
      <c r="K287" s="1">
        <v>1</v>
      </c>
      <c r="L287" s="1">
        <v>65</v>
      </c>
      <c r="M287" s="1">
        <v>1</v>
      </c>
      <c r="N287">
        <f t="shared" ca="1" si="4"/>
        <v>0.57067105721210332</v>
      </c>
    </row>
    <row r="288" spans="1:14" x14ac:dyDescent="0.3">
      <c r="A288" s="1">
        <v>70</v>
      </c>
      <c r="B288" s="1">
        <v>0</v>
      </c>
      <c r="C288" s="1">
        <v>571</v>
      </c>
      <c r="D288" s="1">
        <v>1</v>
      </c>
      <c r="E288" s="1">
        <v>45</v>
      </c>
      <c r="F288" s="1">
        <v>1</v>
      </c>
      <c r="G288" s="1">
        <v>185000</v>
      </c>
      <c r="H288" s="1">
        <v>1.2</v>
      </c>
      <c r="I288" s="1">
        <v>139</v>
      </c>
      <c r="J288" s="1">
        <v>1</v>
      </c>
      <c r="K288" s="1">
        <v>1</v>
      </c>
      <c r="L288" s="1">
        <v>33</v>
      </c>
      <c r="M288" s="1">
        <v>1</v>
      </c>
      <c r="N288">
        <f t="shared" ca="1" si="4"/>
        <v>0.6225118837645861</v>
      </c>
    </row>
    <row r="289" spans="1:14" x14ac:dyDescent="0.3">
      <c r="A289" s="1">
        <v>63</v>
      </c>
      <c r="B289" s="1">
        <v>1</v>
      </c>
      <c r="C289" s="1">
        <v>103</v>
      </c>
      <c r="D289" s="1">
        <v>1</v>
      </c>
      <c r="E289" s="1">
        <v>35</v>
      </c>
      <c r="F289" s="1">
        <v>0</v>
      </c>
      <c r="G289" s="1">
        <v>179000</v>
      </c>
      <c r="H289" s="1">
        <v>0.9</v>
      </c>
      <c r="I289" s="1">
        <v>136</v>
      </c>
      <c r="J289" s="1">
        <v>1</v>
      </c>
      <c r="K289" s="1">
        <v>1</v>
      </c>
      <c r="L289" s="1">
        <v>270</v>
      </c>
      <c r="M289" s="1">
        <v>0</v>
      </c>
      <c r="N289">
        <f t="shared" ca="1" si="4"/>
        <v>0.46168535321777771</v>
      </c>
    </row>
    <row r="290" spans="1:14" x14ac:dyDescent="0.3">
      <c r="A290" s="1">
        <v>82</v>
      </c>
      <c r="B290" s="1">
        <v>0</v>
      </c>
      <c r="C290" s="1">
        <v>70</v>
      </c>
      <c r="D290" s="1">
        <v>1</v>
      </c>
      <c r="E290" s="1">
        <v>30</v>
      </c>
      <c r="F290" s="1">
        <v>0</v>
      </c>
      <c r="G290" s="1">
        <v>200000</v>
      </c>
      <c r="H290" s="1">
        <v>1.2</v>
      </c>
      <c r="I290" s="1">
        <v>132</v>
      </c>
      <c r="J290" s="1">
        <v>1</v>
      </c>
      <c r="K290" s="1">
        <v>1</v>
      </c>
      <c r="L290" s="1">
        <v>26</v>
      </c>
      <c r="M290" s="1">
        <v>1</v>
      </c>
      <c r="N290">
        <f t="shared" ca="1" si="4"/>
        <v>0.3399056785778618</v>
      </c>
    </row>
    <row r="291" spans="1:14" x14ac:dyDescent="0.3">
      <c r="A291" s="1">
        <v>72</v>
      </c>
      <c r="B291" s="1">
        <v>1</v>
      </c>
      <c r="C291" s="1">
        <v>328</v>
      </c>
      <c r="D291" s="1">
        <v>0</v>
      </c>
      <c r="E291" s="1">
        <v>30</v>
      </c>
      <c r="F291" s="1">
        <v>1</v>
      </c>
      <c r="G291" s="1">
        <v>621000</v>
      </c>
      <c r="H291" s="1">
        <v>1.7</v>
      </c>
      <c r="I291" s="1">
        <v>138</v>
      </c>
      <c r="J291" s="1">
        <v>0</v>
      </c>
      <c r="K291" s="1">
        <v>1</v>
      </c>
      <c r="L291" s="1">
        <v>88</v>
      </c>
      <c r="M291" s="1">
        <v>1</v>
      </c>
      <c r="N291">
        <f t="shared" ca="1" si="4"/>
        <v>0.98226902114732562</v>
      </c>
    </row>
    <row r="292" spans="1:14" x14ac:dyDescent="0.3">
      <c r="A292" s="1">
        <v>75</v>
      </c>
      <c r="B292" s="1">
        <v>0</v>
      </c>
      <c r="C292" s="1">
        <v>119</v>
      </c>
      <c r="D292" s="1">
        <v>0</v>
      </c>
      <c r="E292" s="1">
        <v>50</v>
      </c>
      <c r="F292" s="1">
        <v>1</v>
      </c>
      <c r="G292" s="1">
        <v>248000</v>
      </c>
      <c r="H292" s="1">
        <v>1.1000000000000001</v>
      </c>
      <c r="I292" s="1">
        <v>148</v>
      </c>
      <c r="J292" s="1">
        <v>1</v>
      </c>
      <c r="K292" s="1">
        <v>0</v>
      </c>
      <c r="L292" s="1">
        <v>209</v>
      </c>
      <c r="M292" s="1">
        <v>0</v>
      </c>
      <c r="N292">
        <f t="shared" ca="1" si="4"/>
        <v>0.2890423849118634</v>
      </c>
    </row>
    <row r="293" spans="1:14" x14ac:dyDescent="0.3">
      <c r="A293" s="1">
        <v>60</v>
      </c>
      <c r="B293" s="1">
        <v>0</v>
      </c>
      <c r="C293" s="1">
        <v>53</v>
      </c>
      <c r="D293" s="1">
        <v>0</v>
      </c>
      <c r="E293" s="1">
        <v>50</v>
      </c>
      <c r="F293" s="1">
        <v>1</v>
      </c>
      <c r="G293" s="1">
        <v>286000</v>
      </c>
      <c r="H293" s="1">
        <v>2.2999999999999998</v>
      </c>
      <c r="I293" s="1">
        <v>143</v>
      </c>
      <c r="J293" s="1">
        <v>0</v>
      </c>
      <c r="K293" s="1">
        <v>0</v>
      </c>
      <c r="L293" s="1">
        <v>87</v>
      </c>
      <c r="M293" s="1">
        <v>0</v>
      </c>
      <c r="N293">
        <f t="shared" ca="1" si="4"/>
        <v>0.4269196222079864</v>
      </c>
    </row>
    <row r="294" spans="1:14" x14ac:dyDescent="0.3">
      <c r="A294" s="1">
        <v>65</v>
      </c>
      <c r="B294" s="1">
        <v>0</v>
      </c>
      <c r="C294" s="1">
        <v>224</v>
      </c>
      <c r="D294" s="1">
        <v>1</v>
      </c>
      <c r="E294" s="1">
        <v>50</v>
      </c>
      <c r="F294" s="1">
        <v>0</v>
      </c>
      <c r="G294" s="1">
        <v>149000</v>
      </c>
      <c r="H294" s="1">
        <v>1.3</v>
      </c>
      <c r="I294" s="1">
        <v>137</v>
      </c>
      <c r="J294" s="1">
        <v>1</v>
      </c>
      <c r="K294" s="1">
        <v>1</v>
      </c>
      <c r="L294" s="1">
        <v>72</v>
      </c>
      <c r="M294" s="1">
        <v>0</v>
      </c>
      <c r="N294">
        <f t="shared" ca="1" si="4"/>
        <v>0.58405456781396037</v>
      </c>
    </row>
    <row r="295" spans="1:14" x14ac:dyDescent="0.3">
      <c r="A295" s="1">
        <v>55</v>
      </c>
      <c r="B295" s="1">
        <v>0</v>
      </c>
      <c r="C295" s="1">
        <v>84</v>
      </c>
      <c r="D295" s="1">
        <v>1</v>
      </c>
      <c r="E295" s="1">
        <v>38</v>
      </c>
      <c r="F295" s="1">
        <v>0</v>
      </c>
      <c r="G295" s="1">
        <v>451000</v>
      </c>
      <c r="H295" s="1">
        <v>1.3</v>
      </c>
      <c r="I295" s="1">
        <v>136</v>
      </c>
      <c r="J295" s="1">
        <v>0</v>
      </c>
      <c r="K295" s="1">
        <v>0</v>
      </c>
      <c r="L295" s="1">
        <v>246</v>
      </c>
      <c r="M295" s="1">
        <v>0</v>
      </c>
      <c r="N295">
        <f t="shared" ca="1" si="4"/>
        <v>0.24683487219121059</v>
      </c>
    </row>
    <row r="296" spans="1:14" x14ac:dyDescent="0.3">
      <c r="A296" s="1">
        <v>50</v>
      </c>
      <c r="B296" s="1">
        <v>1</v>
      </c>
      <c r="C296" s="1">
        <v>298</v>
      </c>
      <c r="D296" s="1">
        <v>0</v>
      </c>
      <c r="E296" s="1">
        <v>35</v>
      </c>
      <c r="F296" s="1">
        <v>0</v>
      </c>
      <c r="G296" s="1">
        <v>362000</v>
      </c>
      <c r="H296" s="1">
        <v>0.9</v>
      </c>
      <c r="I296" s="1">
        <v>140</v>
      </c>
      <c r="J296" s="1">
        <v>1</v>
      </c>
      <c r="K296" s="1">
        <v>1</v>
      </c>
      <c r="L296" s="1">
        <v>240</v>
      </c>
      <c r="M296" s="1">
        <v>0</v>
      </c>
      <c r="N296">
        <f t="shared" ca="1" si="4"/>
        <v>0.8683975024376982</v>
      </c>
    </row>
    <row r="297" spans="1:14" x14ac:dyDescent="0.3">
      <c r="A297" s="1">
        <v>58</v>
      </c>
      <c r="B297" s="1">
        <v>1</v>
      </c>
      <c r="C297" s="1">
        <v>133</v>
      </c>
      <c r="D297" s="1">
        <v>0</v>
      </c>
      <c r="E297" s="1">
        <v>60</v>
      </c>
      <c r="F297" s="1">
        <v>1</v>
      </c>
      <c r="G297" s="1">
        <v>219000</v>
      </c>
      <c r="H297" s="1">
        <v>1</v>
      </c>
      <c r="I297" s="1">
        <v>141</v>
      </c>
      <c r="J297" s="1">
        <v>1</v>
      </c>
      <c r="K297" s="1">
        <v>0</v>
      </c>
      <c r="L297" s="1">
        <v>83</v>
      </c>
      <c r="M297" s="1">
        <v>0</v>
      </c>
      <c r="N297">
        <f t="shared" ca="1" si="4"/>
        <v>0.8348229988609509</v>
      </c>
    </row>
  </sheetData>
  <autoFilter ref="N2:N297" xr:uid="{54A4726C-D875-4EAD-A0F3-8A6B3D981BA3}"/>
  <sortState xmlns:xlrd2="http://schemas.microsoft.com/office/spreadsheetml/2017/richdata2" ref="A2:N297">
    <sortCondition ref="N2:N297"/>
  </sortState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H29" sqref="H29"/>
    </sheetView>
  </sheetViews>
  <sheetFormatPr defaultRowHeight="14.4" x14ac:dyDescent="0.3"/>
  <sheetData>
    <row r="1" spans="1:5" x14ac:dyDescent="0.3">
      <c r="A1" s="4" t="s">
        <v>39</v>
      </c>
    </row>
    <row r="3" spans="1:5" x14ac:dyDescent="0.3">
      <c r="A3" t="s">
        <v>18</v>
      </c>
    </row>
    <row r="4" spans="1:5" x14ac:dyDescent="0.3">
      <c r="A4" t="s">
        <v>41</v>
      </c>
      <c r="E4" t="s">
        <v>40</v>
      </c>
    </row>
    <row r="5" spans="1:5" x14ac:dyDescent="0.3">
      <c r="A5" t="s">
        <v>43</v>
      </c>
      <c r="E5" t="s">
        <v>42</v>
      </c>
    </row>
    <row r="6" spans="1:5" x14ac:dyDescent="0.3">
      <c r="A6" t="s">
        <v>44</v>
      </c>
      <c r="E6" t="s">
        <v>46</v>
      </c>
    </row>
    <row r="7" spans="1:5" x14ac:dyDescent="0.3">
      <c r="A7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DD4F-320F-45E4-BBB8-4E5E024B7A45}">
  <dimension ref="A1:N208"/>
  <sheetViews>
    <sheetView tabSelected="1" topLeftCell="A180" zoomScale="87" workbookViewId="0">
      <selection activeCell="O190" sqref="O190"/>
    </sheetView>
  </sheetViews>
  <sheetFormatPr defaultRowHeight="14.4" x14ac:dyDescent="0.3"/>
  <cols>
    <col min="3" max="3" width="24.21875" bestFit="1" customWidth="1"/>
    <col min="5" max="5" width="16" bestFit="1" customWidth="1"/>
    <col min="6" max="6" width="19.5546875" bestFit="1" customWidth="1"/>
    <col min="8" max="8" width="16.21875" bestFit="1" customWidth="1"/>
    <col min="9" max="9" width="13.77734375" bestFit="1" customWidth="1"/>
    <col min="13" max="13" width="13.5546875" bestFit="1" customWidth="1"/>
  </cols>
  <sheetData>
    <row r="1" spans="1:14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7" t="s">
        <v>124</v>
      </c>
    </row>
    <row r="2" spans="1:14" x14ac:dyDescent="0.3">
      <c r="A2" s="1">
        <v>67</v>
      </c>
      <c r="B2" s="1">
        <v>0</v>
      </c>
      <c r="C2" s="1">
        <v>213</v>
      </c>
      <c r="D2" s="1">
        <v>0</v>
      </c>
      <c r="E2" s="1">
        <v>38</v>
      </c>
      <c r="F2" s="1">
        <v>0</v>
      </c>
      <c r="G2" s="1">
        <v>215000</v>
      </c>
      <c r="H2" s="1">
        <v>1.2</v>
      </c>
      <c r="I2" s="1">
        <v>133</v>
      </c>
      <c r="J2" s="1">
        <v>0</v>
      </c>
      <c r="K2" s="1">
        <v>0</v>
      </c>
      <c r="L2" s="1">
        <v>245</v>
      </c>
      <c r="M2" s="1">
        <v>0</v>
      </c>
      <c r="N2">
        <f t="shared" ref="N2:N65" ca="1" si="0">RAND()</f>
        <v>0.7934338046922893</v>
      </c>
    </row>
    <row r="3" spans="1:14" x14ac:dyDescent="0.3">
      <c r="A3" s="1">
        <v>49</v>
      </c>
      <c r="B3" s="1">
        <v>1</v>
      </c>
      <c r="C3" s="1">
        <v>69</v>
      </c>
      <c r="D3" s="1">
        <v>0</v>
      </c>
      <c r="E3" s="1">
        <v>50</v>
      </c>
      <c r="F3" s="1">
        <v>0</v>
      </c>
      <c r="G3" s="1">
        <v>132000</v>
      </c>
      <c r="H3" s="1">
        <v>1</v>
      </c>
      <c r="I3" s="1">
        <v>140</v>
      </c>
      <c r="J3" s="1">
        <v>0</v>
      </c>
      <c r="K3" s="1">
        <v>0</v>
      </c>
      <c r="L3" s="1">
        <v>147</v>
      </c>
      <c r="M3" s="1">
        <v>0</v>
      </c>
      <c r="N3">
        <f t="shared" ca="1" si="0"/>
        <v>0.75387508925002222</v>
      </c>
    </row>
    <row r="4" spans="1:14" x14ac:dyDescent="0.3">
      <c r="A4" s="1">
        <v>53</v>
      </c>
      <c r="B4" s="1">
        <v>1</v>
      </c>
      <c r="C4" s="1">
        <v>582</v>
      </c>
      <c r="D4" s="1">
        <v>0</v>
      </c>
      <c r="E4" s="1">
        <v>45</v>
      </c>
      <c r="F4" s="1">
        <v>0</v>
      </c>
      <c r="G4" s="1">
        <v>305000</v>
      </c>
      <c r="H4" s="1">
        <v>1.1000000000000001</v>
      </c>
      <c r="I4" s="1">
        <v>137</v>
      </c>
      <c r="J4" s="1">
        <v>1</v>
      </c>
      <c r="K4" s="1">
        <v>1</v>
      </c>
      <c r="L4" s="1">
        <v>209</v>
      </c>
      <c r="M4" s="1">
        <v>0</v>
      </c>
      <c r="N4">
        <f t="shared" ca="1" si="0"/>
        <v>3.2938885229011006E-2</v>
      </c>
    </row>
    <row r="5" spans="1:14" x14ac:dyDescent="0.3">
      <c r="A5" s="1">
        <v>60</v>
      </c>
      <c r="B5" s="1">
        <v>0</v>
      </c>
      <c r="C5" s="1">
        <v>1896</v>
      </c>
      <c r="D5" s="1">
        <v>1</v>
      </c>
      <c r="E5" s="1">
        <v>25</v>
      </c>
      <c r="F5" s="1">
        <v>0</v>
      </c>
      <c r="G5" s="1">
        <v>365000</v>
      </c>
      <c r="H5" s="1">
        <v>2.1</v>
      </c>
      <c r="I5" s="1">
        <v>144</v>
      </c>
      <c r="J5" s="1">
        <v>0</v>
      </c>
      <c r="K5" s="1">
        <v>0</v>
      </c>
      <c r="L5" s="1">
        <v>172</v>
      </c>
      <c r="M5" s="1">
        <v>1</v>
      </c>
      <c r="N5">
        <f t="shared" ca="1" si="0"/>
        <v>0.2839948428495559</v>
      </c>
    </row>
    <row r="6" spans="1:14" x14ac:dyDescent="0.3">
      <c r="A6" s="1">
        <v>55</v>
      </c>
      <c r="B6" s="1">
        <v>0</v>
      </c>
      <c r="C6" s="1">
        <v>60</v>
      </c>
      <c r="D6" s="1">
        <v>0</v>
      </c>
      <c r="E6" s="1">
        <v>35</v>
      </c>
      <c r="F6" s="1">
        <v>0</v>
      </c>
      <c r="G6" s="1">
        <v>228000</v>
      </c>
      <c r="H6" s="1">
        <v>1.2</v>
      </c>
      <c r="I6" s="1">
        <v>135</v>
      </c>
      <c r="J6" s="1">
        <v>1</v>
      </c>
      <c r="K6" s="1">
        <v>1</v>
      </c>
      <c r="L6" s="1">
        <v>90</v>
      </c>
      <c r="M6" s="1">
        <v>0</v>
      </c>
      <c r="N6">
        <f t="shared" ca="1" si="0"/>
        <v>0.47591995863899528</v>
      </c>
    </row>
    <row r="7" spans="1:14" x14ac:dyDescent="0.3">
      <c r="A7" s="1">
        <v>85</v>
      </c>
      <c r="B7" s="1">
        <v>1</v>
      </c>
      <c r="C7" s="1">
        <v>910</v>
      </c>
      <c r="D7" s="1">
        <v>0</v>
      </c>
      <c r="E7" s="1">
        <v>50</v>
      </c>
      <c r="F7" s="1">
        <v>0</v>
      </c>
      <c r="G7" s="1">
        <v>235000</v>
      </c>
      <c r="H7" s="1">
        <v>1.3</v>
      </c>
      <c r="I7" s="1">
        <v>134</v>
      </c>
      <c r="J7" s="1">
        <v>1</v>
      </c>
      <c r="K7" s="1">
        <v>0</v>
      </c>
      <c r="L7" s="1">
        <v>121</v>
      </c>
      <c r="M7" s="1">
        <v>0</v>
      </c>
      <c r="N7">
        <f t="shared" ca="1" si="0"/>
        <v>1.4993896753301428E-5</v>
      </c>
    </row>
    <row r="8" spans="1:14" x14ac:dyDescent="0.3">
      <c r="A8" s="1">
        <v>80</v>
      </c>
      <c r="B8" s="1">
        <v>1</v>
      </c>
      <c r="C8" s="1">
        <v>553</v>
      </c>
      <c r="D8" s="1">
        <v>0</v>
      </c>
      <c r="E8" s="1">
        <v>20</v>
      </c>
      <c r="F8" s="1">
        <v>1</v>
      </c>
      <c r="G8" s="1">
        <v>140000</v>
      </c>
      <c r="H8" s="1">
        <v>4.4000000000000004</v>
      </c>
      <c r="I8" s="1">
        <v>133</v>
      </c>
      <c r="J8" s="1">
        <v>1</v>
      </c>
      <c r="K8" s="1">
        <v>0</v>
      </c>
      <c r="L8" s="1">
        <v>41</v>
      </c>
      <c r="M8" s="1">
        <v>1</v>
      </c>
      <c r="N8">
        <f t="shared" ca="1" si="0"/>
        <v>0.44844348276249069</v>
      </c>
    </row>
    <row r="9" spans="1:14" x14ac:dyDescent="0.3">
      <c r="A9" s="1">
        <v>50</v>
      </c>
      <c r="B9" s="1">
        <v>0</v>
      </c>
      <c r="C9" s="1">
        <v>185</v>
      </c>
      <c r="D9" s="1">
        <v>0</v>
      </c>
      <c r="E9" s="1">
        <v>30</v>
      </c>
      <c r="F9" s="1">
        <v>0</v>
      </c>
      <c r="G9" s="1">
        <v>266000</v>
      </c>
      <c r="H9" s="1">
        <v>0.7</v>
      </c>
      <c r="I9" s="1">
        <v>141</v>
      </c>
      <c r="J9" s="1">
        <v>1</v>
      </c>
      <c r="K9" s="1">
        <v>1</v>
      </c>
      <c r="L9" s="1">
        <v>112</v>
      </c>
      <c r="M9" s="1">
        <v>0</v>
      </c>
      <c r="N9">
        <f t="shared" ca="1" si="0"/>
        <v>0.27086846138710141</v>
      </c>
    </row>
    <row r="10" spans="1:14" x14ac:dyDescent="0.3">
      <c r="A10" s="1">
        <v>69</v>
      </c>
      <c r="B10" s="1">
        <v>0</v>
      </c>
      <c r="C10" s="1">
        <v>582</v>
      </c>
      <c r="D10" s="1">
        <v>0</v>
      </c>
      <c r="E10" s="1">
        <v>20</v>
      </c>
      <c r="F10" s="1">
        <v>0</v>
      </c>
      <c r="G10" s="1">
        <v>266000</v>
      </c>
      <c r="H10" s="1">
        <v>1.2</v>
      </c>
      <c r="I10" s="1">
        <v>134</v>
      </c>
      <c r="J10" s="1">
        <v>1</v>
      </c>
      <c r="K10" s="1">
        <v>1</v>
      </c>
      <c r="L10" s="1">
        <v>73</v>
      </c>
      <c r="M10" s="1">
        <v>1</v>
      </c>
      <c r="N10">
        <f t="shared" ca="1" si="0"/>
        <v>0.67831748693352278</v>
      </c>
    </row>
    <row r="11" spans="1:14" x14ac:dyDescent="0.3">
      <c r="A11" s="1">
        <v>45</v>
      </c>
      <c r="B11" s="1">
        <v>1</v>
      </c>
      <c r="C11" s="1">
        <v>66</v>
      </c>
      <c r="D11" s="1">
        <v>1</v>
      </c>
      <c r="E11" s="1">
        <v>25</v>
      </c>
      <c r="F11" s="1">
        <v>0</v>
      </c>
      <c r="G11" s="1">
        <v>233000</v>
      </c>
      <c r="H11" s="1">
        <v>0.8</v>
      </c>
      <c r="I11" s="1">
        <v>135</v>
      </c>
      <c r="J11" s="1">
        <v>1</v>
      </c>
      <c r="K11" s="1">
        <v>0</v>
      </c>
      <c r="L11" s="1">
        <v>230</v>
      </c>
      <c r="M11" s="1">
        <v>0</v>
      </c>
      <c r="N11">
        <f t="shared" ca="1" si="0"/>
        <v>0.65541462359830227</v>
      </c>
    </row>
    <row r="12" spans="1:14" x14ac:dyDescent="0.3">
      <c r="A12" s="1">
        <v>60</v>
      </c>
      <c r="B12" s="1">
        <v>1</v>
      </c>
      <c r="C12" s="1">
        <v>588</v>
      </c>
      <c r="D12" s="1">
        <v>1</v>
      </c>
      <c r="E12" s="1">
        <v>60</v>
      </c>
      <c r="F12" s="1">
        <v>0</v>
      </c>
      <c r="G12" s="1">
        <v>194000</v>
      </c>
      <c r="H12" s="1">
        <v>1.1000000000000001</v>
      </c>
      <c r="I12" s="1">
        <v>142</v>
      </c>
      <c r="J12" s="1">
        <v>0</v>
      </c>
      <c r="K12" s="1">
        <v>0</v>
      </c>
      <c r="L12" s="1">
        <v>33</v>
      </c>
      <c r="M12" s="1">
        <v>1</v>
      </c>
      <c r="N12">
        <f t="shared" ca="1" si="0"/>
        <v>0.23786162283877577</v>
      </c>
    </row>
    <row r="13" spans="1:14" x14ac:dyDescent="0.3">
      <c r="A13" s="1">
        <v>63</v>
      </c>
      <c r="B13" s="1">
        <v>1</v>
      </c>
      <c r="C13" s="1">
        <v>514</v>
      </c>
      <c r="D13" s="1">
        <v>1</v>
      </c>
      <c r="E13" s="1">
        <v>25</v>
      </c>
      <c r="F13" s="1">
        <v>1</v>
      </c>
      <c r="G13" s="1">
        <v>254000</v>
      </c>
      <c r="H13" s="1">
        <v>1.3</v>
      </c>
      <c r="I13" s="1">
        <v>134</v>
      </c>
      <c r="J13" s="1">
        <v>1</v>
      </c>
      <c r="K13" s="1">
        <v>0</v>
      </c>
      <c r="L13" s="1">
        <v>83</v>
      </c>
      <c r="M13" s="1">
        <v>0</v>
      </c>
      <c r="N13">
        <f t="shared" ca="1" si="0"/>
        <v>0.68365361846634798</v>
      </c>
    </row>
    <row r="14" spans="1:14" x14ac:dyDescent="0.3">
      <c r="A14" s="1">
        <v>58</v>
      </c>
      <c r="B14" s="1">
        <v>1</v>
      </c>
      <c r="C14" s="1">
        <v>145</v>
      </c>
      <c r="D14" s="1">
        <v>0</v>
      </c>
      <c r="E14" s="1">
        <v>25</v>
      </c>
      <c r="F14" s="1">
        <v>0</v>
      </c>
      <c r="G14" s="1">
        <v>219000</v>
      </c>
      <c r="H14" s="1">
        <v>1.2</v>
      </c>
      <c r="I14" s="1">
        <v>137</v>
      </c>
      <c r="J14" s="1">
        <v>1</v>
      </c>
      <c r="K14" s="1">
        <v>1</v>
      </c>
      <c r="L14" s="1">
        <v>170</v>
      </c>
      <c r="M14" s="1">
        <v>1</v>
      </c>
      <c r="N14">
        <f t="shared" ca="1" si="0"/>
        <v>0.21473037502805736</v>
      </c>
    </row>
    <row r="15" spans="1:14" x14ac:dyDescent="0.3">
      <c r="A15" s="1">
        <v>70</v>
      </c>
      <c r="B15" s="1">
        <v>0</v>
      </c>
      <c r="C15" s="1">
        <v>69</v>
      </c>
      <c r="D15" s="1">
        <v>0</v>
      </c>
      <c r="E15" s="1">
        <v>40</v>
      </c>
      <c r="F15" s="1">
        <v>0</v>
      </c>
      <c r="G15" s="1">
        <v>293000</v>
      </c>
      <c r="H15" s="1">
        <v>1.7</v>
      </c>
      <c r="I15" s="1">
        <v>136</v>
      </c>
      <c r="J15" s="1">
        <v>0</v>
      </c>
      <c r="K15" s="1">
        <v>0</v>
      </c>
      <c r="L15" s="1">
        <v>75</v>
      </c>
      <c r="M15" s="1">
        <v>0</v>
      </c>
      <c r="N15">
        <f t="shared" ca="1" si="0"/>
        <v>0.84560488767982078</v>
      </c>
    </row>
    <row r="16" spans="1:14" x14ac:dyDescent="0.3">
      <c r="A16" s="1">
        <v>72</v>
      </c>
      <c r="B16" s="1">
        <v>0</v>
      </c>
      <c r="C16" s="1">
        <v>127</v>
      </c>
      <c r="D16" s="1">
        <v>1</v>
      </c>
      <c r="E16" s="1">
        <v>50</v>
      </c>
      <c r="F16" s="1">
        <v>1</v>
      </c>
      <c r="G16" s="1">
        <v>218000</v>
      </c>
      <c r="H16" s="1">
        <v>1</v>
      </c>
      <c r="I16" s="1">
        <v>134</v>
      </c>
      <c r="J16" s="1">
        <v>1</v>
      </c>
      <c r="K16" s="1">
        <v>0</v>
      </c>
      <c r="L16" s="1">
        <v>33</v>
      </c>
      <c r="M16" s="1">
        <v>0</v>
      </c>
      <c r="N16">
        <f t="shared" ca="1" si="0"/>
        <v>0.17890922288415267</v>
      </c>
    </row>
    <row r="17" spans="1:14" x14ac:dyDescent="0.3">
      <c r="A17" s="1">
        <v>65</v>
      </c>
      <c r="B17" s="1">
        <v>0</v>
      </c>
      <c r="C17" s="1">
        <v>892</v>
      </c>
      <c r="D17" s="1">
        <v>1</v>
      </c>
      <c r="E17" s="1">
        <v>35</v>
      </c>
      <c r="F17" s="1">
        <v>0</v>
      </c>
      <c r="G17" s="1">
        <v>263358.03000000003</v>
      </c>
      <c r="H17" s="1">
        <v>1.1000000000000001</v>
      </c>
      <c r="I17" s="1">
        <v>142</v>
      </c>
      <c r="J17" s="1">
        <v>0</v>
      </c>
      <c r="K17" s="1">
        <v>0</v>
      </c>
      <c r="L17" s="1">
        <v>256</v>
      </c>
      <c r="M17" s="1">
        <v>0</v>
      </c>
      <c r="N17">
        <f t="shared" ca="1" si="0"/>
        <v>0.76601040677643673</v>
      </c>
    </row>
    <row r="18" spans="1:14" x14ac:dyDescent="0.3">
      <c r="A18" s="1">
        <v>58</v>
      </c>
      <c r="B18" s="1">
        <v>0</v>
      </c>
      <c r="C18" s="1">
        <v>582</v>
      </c>
      <c r="D18" s="1">
        <v>1</v>
      </c>
      <c r="E18" s="1">
        <v>25</v>
      </c>
      <c r="F18" s="1">
        <v>0</v>
      </c>
      <c r="G18" s="1">
        <v>504000</v>
      </c>
      <c r="H18" s="1">
        <v>1</v>
      </c>
      <c r="I18" s="1">
        <v>138</v>
      </c>
      <c r="J18" s="1">
        <v>1</v>
      </c>
      <c r="K18" s="1">
        <v>0</v>
      </c>
      <c r="L18" s="1">
        <v>205</v>
      </c>
      <c r="M18" s="1">
        <v>0</v>
      </c>
      <c r="N18">
        <f t="shared" ca="1" si="0"/>
        <v>0.79181857082713769</v>
      </c>
    </row>
    <row r="19" spans="1:14" x14ac:dyDescent="0.3">
      <c r="A19" s="1">
        <v>75</v>
      </c>
      <c r="B19" s="1">
        <v>1</v>
      </c>
      <c r="C19" s="1">
        <v>203</v>
      </c>
      <c r="D19" s="1">
        <v>1</v>
      </c>
      <c r="E19" s="1">
        <v>38</v>
      </c>
      <c r="F19" s="1">
        <v>1</v>
      </c>
      <c r="G19" s="1">
        <v>283000</v>
      </c>
      <c r="H19" s="1">
        <v>0.6</v>
      </c>
      <c r="I19" s="1">
        <v>131</v>
      </c>
      <c r="J19" s="1">
        <v>1</v>
      </c>
      <c r="K19" s="1">
        <v>1</v>
      </c>
      <c r="L19" s="1">
        <v>74</v>
      </c>
      <c r="M19" s="1">
        <v>0</v>
      </c>
      <c r="N19">
        <f t="shared" ca="1" si="0"/>
        <v>0.52830821527232807</v>
      </c>
    </row>
    <row r="20" spans="1:14" x14ac:dyDescent="0.3">
      <c r="A20" s="1">
        <v>52</v>
      </c>
      <c r="B20" s="1">
        <v>1</v>
      </c>
      <c r="C20" s="1">
        <v>191</v>
      </c>
      <c r="D20" s="1">
        <v>1</v>
      </c>
      <c r="E20" s="1">
        <v>30</v>
      </c>
      <c r="F20" s="1">
        <v>1</v>
      </c>
      <c r="G20" s="1">
        <v>334000</v>
      </c>
      <c r="H20" s="1">
        <v>1</v>
      </c>
      <c r="I20" s="1">
        <v>142</v>
      </c>
      <c r="J20" s="1">
        <v>1</v>
      </c>
      <c r="K20" s="1">
        <v>1</v>
      </c>
      <c r="L20" s="1">
        <v>216</v>
      </c>
      <c r="M20" s="1">
        <v>0</v>
      </c>
      <c r="N20">
        <f t="shared" ca="1" si="0"/>
        <v>0.95748402435969227</v>
      </c>
    </row>
    <row r="21" spans="1:14" x14ac:dyDescent="0.3">
      <c r="A21" s="1">
        <v>63</v>
      </c>
      <c r="B21" s="1">
        <v>0</v>
      </c>
      <c r="C21" s="1">
        <v>193</v>
      </c>
      <c r="D21" s="1">
        <v>0</v>
      </c>
      <c r="E21" s="1">
        <v>60</v>
      </c>
      <c r="F21" s="1">
        <v>1</v>
      </c>
      <c r="G21" s="1">
        <v>295000</v>
      </c>
      <c r="H21" s="1">
        <v>1.3</v>
      </c>
      <c r="I21" s="1">
        <v>145</v>
      </c>
      <c r="J21" s="1">
        <v>1</v>
      </c>
      <c r="K21" s="1">
        <v>1</v>
      </c>
      <c r="L21" s="1">
        <v>107</v>
      </c>
      <c r="M21" s="1">
        <v>0</v>
      </c>
      <c r="N21">
        <f t="shared" ca="1" si="0"/>
        <v>0.56506758291222536</v>
      </c>
    </row>
    <row r="22" spans="1:14" x14ac:dyDescent="0.3">
      <c r="A22" s="1">
        <v>65</v>
      </c>
      <c r="B22" s="1">
        <v>0</v>
      </c>
      <c r="C22" s="1">
        <v>395</v>
      </c>
      <c r="D22" s="1">
        <v>1</v>
      </c>
      <c r="E22" s="1">
        <v>25</v>
      </c>
      <c r="F22" s="1">
        <v>0</v>
      </c>
      <c r="G22" s="1">
        <v>265000</v>
      </c>
      <c r="H22" s="1">
        <v>1.2</v>
      </c>
      <c r="I22" s="1">
        <v>136</v>
      </c>
      <c r="J22" s="1">
        <v>1</v>
      </c>
      <c r="K22" s="1">
        <v>1</v>
      </c>
      <c r="L22" s="1">
        <v>154</v>
      </c>
      <c r="M22" s="1">
        <v>1</v>
      </c>
      <c r="N22">
        <f t="shared" ca="1" si="0"/>
        <v>0.99427794854332163</v>
      </c>
    </row>
    <row r="23" spans="1:14" x14ac:dyDescent="0.3">
      <c r="A23" s="1">
        <v>64</v>
      </c>
      <c r="B23" s="1">
        <v>0</v>
      </c>
      <c r="C23" s="1">
        <v>1610</v>
      </c>
      <c r="D23" s="1">
        <v>0</v>
      </c>
      <c r="E23" s="1">
        <v>60</v>
      </c>
      <c r="F23" s="1">
        <v>0</v>
      </c>
      <c r="G23" s="1">
        <v>242000</v>
      </c>
      <c r="H23" s="1">
        <v>1</v>
      </c>
      <c r="I23" s="1">
        <v>137</v>
      </c>
      <c r="J23" s="1">
        <v>1</v>
      </c>
      <c r="K23" s="1">
        <v>0</v>
      </c>
      <c r="L23" s="1">
        <v>113</v>
      </c>
      <c r="M23" s="1">
        <v>0</v>
      </c>
      <c r="N23">
        <f t="shared" ca="1" si="0"/>
        <v>0.55947084469128716</v>
      </c>
    </row>
    <row r="24" spans="1:14" x14ac:dyDescent="0.3">
      <c r="A24" s="1">
        <v>60</v>
      </c>
      <c r="B24" s="1">
        <v>1</v>
      </c>
      <c r="C24" s="1">
        <v>607</v>
      </c>
      <c r="D24" s="1">
        <v>0</v>
      </c>
      <c r="E24" s="1">
        <v>40</v>
      </c>
      <c r="F24" s="1">
        <v>0</v>
      </c>
      <c r="G24" s="1">
        <v>216000</v>
      </c>
      <c r="H24" s="1">
        <v>0.6</v>
      </c>
      <c r="I24" s="1">
        <v>138</v>
      </c>
      <c r="J24" s="1">
        <v>1</v>
      </c>
      <c r="K24" s="1">
        <v>1</v>
      </c>
      <c r="L24" s="1">
        <v>54</v>
      </c>
      <c r="M24" s="1">
        <v>0</v>
      </c>
      <c r="N24">
        <f t="shared" ca="1" si="0"/>
        <v>0.62363908245305766</v>
      </c>
    </row>
    <row r="25" spans="1:14" x14ac:dyDescent="0.3">
      <c r="A25" s="1">
        <v>63</v>
      </c>
      <c r="B25" s="1">
        <v>1</v>
      </c>
      <c r="C25" s="1">
        <v>1767</v>
      </c>
      <c r="D25" s="1">
        <v>0</v>
      </c>
      <c r="E25" s="1">
        <v>45</v>
      </c>
      <c r="F25" s="1">
        <v>0</v>
      </c>
      <c r="G25" s="1">
        <v>73000</v>
      </c>
      <c r="H25" s="1">
        <v>0.7</v>
      </c>
      <c r="I25" s="1">
        <v>137</v>
      </c>
      <c r="J25" s="1">
        <v>1</v>
      </c>
      <c r="K25" s="1">
        <v>0</v>
      </c>
      <c r="L25" s="1">
        <v>186</v>
      </c>
      <c r="M25" s="1">
        <v>0</v>
      </c>
      <c r="N25">
        <f t="shared" ca="1" si="0"/>
        <v>0.34763126146575885</v>
      </c>
    </row>
    <row r="26" spans="1:14" x14ac:dyDescent="0.3">
      <c r="A26" s="1">
        <v>70</v>
      </c>
      <c r="B26" s="1">
        <v>0</v>
      </c>
      <c r="C26" s="1">
        <v>93</v>
      </c>
      <c r="D26" s="1">
        <v>0</v>
      </c>
      <c r="E26" s="1">
        <v>35</v>
      </c>
      <c r="F26" s="1">
        <v>0</v>
      </c>
      <c r="G26" s="1">
        <v>185000</v>
      </c>
      <c r="H26" s="1">
        <v>1.1000000000000001</v>
      </c>
      <c r="I26" s="1">
        <v>134</v>
      </c>
      <c r="J26" s="1">
        <v>1</v>
      </c>
      <c r="K26" s="1">
        <v>1</v>
      </c>
      <c r="L26" s="1">
        <v>208</v>
      </c>
      <c r="M26" s="1">
        <v>0</v>
      </c>
      <c r="N26">
        <f t="shared" ca="1" si="0"/>
        <v>0.15041436027046995</v>
      </c>
    </row>
    <row r="27" spans="1:14" x14ac:dyDescent="0.3">
      <c r="A27" s="1">
        <v>69</v>
      </c>
      <c r="B27" s="1">
        <v>0</v>
      </c>
      <c r="C27" s="1">
        <v>1419</v>
      </c>
      <c r="D27" s="1">
        <v>0</v>
      </c>
      <c r="E27" s="1">
        <v>40</v>
      </c>
      <c r="F27" s="1">
        <v>0</v>
      </c>
      <c r="G27" s="1">
        <v>105000</v>
      </c>
      <c r="H27" s="1">
        <v>1</v>
      </c>
      <c r="I27" s="1">
        <v>135</v>
      </c>
      <c r="J27" s="1">
        <v>1</v>
      </c>
      <c r="K27" s="1">
        <v>1</v>
      </c>
      <c r="L27" s="1">
        <v>147</v>
      </c>
      <c r="M27" s="1">
        <v>0</v>
      </c>
      <c r="N27">
        <f t="shared" ca="1" si="0"/>
        <v>0.17429244191047433</v>
      </c>
    </row>
    <row r="28" spans="1:14" x14ac:dyDescent="0.3">
      <c r="A28" s="1">
        <v>60</v>
      </c>
      <c r="B28" s="1">
        <v>0</v>
      </c>
      <c r="C28" s="1">
        <v>582</v>
      </c>
      <c r="D28" s="1">
        <v>1</v>
      </c>
      <c r="E28" s="1">
        <v>38</v>
      </c>
      <c r="F28" s="1">
        <v>1</v>
      </c>
      <c r="G28" s="1">
        <v>451000</v>
      </c>
      <c r="H28" s="1">
        <v>0.6</v>
      </c>
      <c r="I28" s="1">
        <v>138</v>
      </c>
      <c r="J28" s="1">
        <v>1</v>
      </c>
      <c r="K28" s="1">
        <v>1</v>
      </c>
      <c r="L28" s="1">
        <v>40</v>
      </c>
      <c r="M28" s="1">
        <v>1</v>
      </c>
      <c r="N28">
        <f t="shared" ca="1" si="0"/>
        <v>0.73749484679233146</v>
      </c>
    </row>
    <row r="29" spans="1:14" x14ac:dyDescent="0.3">
      <c r="A29" s="1">
        <v>45</v>
      </c>
      <c r="B29" s="1">
        <v>0</v>
      </c>
      <c r="C29" s="1">
        <v>2413</v>
      </c>
      <c r="D29" s="1">
        <v>0</v>
      </c>
      <c r="E29" s="1">
        <v>38</v>
      </c>
      <c r="F29" s="1">
        <v>0</v>
      </c>
      <c r="G29" s="1">
        <v>140000</v>
      </c>
      <c r="H29" s="1">
        <v>1.4</v>
      </c>
      <c r="I29" s="1">
        <v>140</v>
      </c>
      <c r="J29" s="1">
        <v>1</v>
      </c>
      <c r="K29" s="1">
        <v>1</v>
      </c>
      <c r="L29" s="1">
        <v>280</v>
      </c>
      <c r="M29" s="1">
        <v>0</v>
      </c>
      <c r="N29">
        <f t="shared" ca="1" si="0"/>
        <v>0.69262828001321086</v>
      </c>
    </row>
    <row r="30" spans="1:14" x14ac:dyDescent="0.3">
      <c r="A30" s="1">
        <v>55</v>
      </c>
      <c r="B30" s="1">
        <v>0</v>
      </c>
      <c r="C30" s="1">
        <v>748</v>
      </c>
      <c r="D30" s="1">
        <v>0</v>
      </c>
      <c r="E30" s="1">
        <v>45</v>
      </c>
      <c r="F30" s="1">
        <v>0</v>
      </c>
      <c r="G30" s="1">
        <v>263000</v>
      </c>
      <c r="H30" s="1">
        <v>1.3</v>
      </c>
      <c r="I30" s="1">
        <v>137</v>
      </c>
      <c r="J30" s="1">
        <v>1</v>
      </c>
      <c r="K30" s="1">
        <v>0</v>
      </c>
      <c r="L30" s="1">
        <v>88</v>
      </c>
      <c r="M30" s="1">
        <v>0</v>
      </c>
      <c r="N30">
        <f t="shared" ca="1" si="0"/>
        <v>0.78450030914385838</v>
      </c>
    </row>
    <row r="31" spans="1:14" x14ac:dyDescent="0.3">
      <c r="A31" s="1">
        <v>60</v>
      </c>
      <c r="B31" s="1">
        <v>1</v>
      </c>
      <c r="C31" s="1">
        <v>231</v>
      </c>
      <c r="D31" s="1">
        <v>1</v>
      </c>
      <c r="E31" s="1">
        <v>25</v>
      </c>
      <c r="F31" s="1">
        <v>0</v>
      </c>
      <c r="G31" s="1">
        <v>194000</v>
      </c>
      <c r="H31" s="1">
        <v>1.7</v>
      </c>
      <c r="I31" s="1">
        <v>140</v>
      </c>
      <c r="J31" s="1">
        <v>1</v>
      </c>
      <c r="K31" s="1">
        <v>0</v>
      </c>
      <c r="L31" s="1">
        <v>120</v>
      </c>
      <c r="M31" s="1">
        <v>0</v>
      </c>
      <c r="N31">
        <f t="shared" ca="1" si="0"/>
        <v>0.96306132714236858</v>
      </c>
    </row>
    <row r="32" spans="1:14" x14ac:dyDescent="0.3">
      <c r="A32" s="1">
        <v>60</v>
      </c>
      <c r="B32" s="1">
        <v>1</v>
      </c>
      <c r="C32" s="1">
        <v>737</v>
      </c>
      <c r="D32" s="1">
        <v>0</v>
      </c>
      <c r="E32" s="1">
        <v>60</v>
      </c>
      <c r="F32" s="1">
        <v>1</v>
      </c>
      <c r="G32" s="1">
        <v>210000</v>
      </c>
      <c r="H32" s="1">
        <v>1.5</v>
      </c>
      <c r="I32" s="1">
        <v>135</v>
      </c>
      <c r="J32" s="1">
        <v>1</v>
      </c>
      <c r="K32" s="1">
        <v>1</v>
      </c>
      <c r="L32" s="1">
        <v>95</v>
      </c>
      <c r="M32" s="1">
        <v>0</v>
      </c>
      <c r="N32">
        <f t="shared" ca="1" si="0"/>
        <v>0.94621360000203159</v>
      </c>
    </row>
    <row r="33" spans="1:14" x14ac:dyDescent="0.3">
      <c r="A33" s="1">
        <v>82</v>
      </c>
      <c r="B33" s="1">
        <v>1</v>
      </c>
      <c r="C33" s="1">
        <v>855</v>
      </c>
      <c r="D33" s="1">
        <v>1</v>
      </c>
      <c r="E33" s="1">
        <v>50</v>
      </c>
      <c r="F33" s="1">
        <v>1</v>
      </c>
      <c r="G33" s="1">
        <v>321000</v>
      </c>
      <c r="H33" s="1">
        <v>1</v>
      </c>
      <c r="I33" s="1">
        <v>145</v>
      </c>
      <c r="J33" s="1">
        <v>0</v>
      </c>
      <c r="K33" s="1">
        <v>0</v>
      </c>
      <c r="L33" s="1">
        <v>30</v>
      </c>
      <c r="M33" s="1">
        <v>1</v>
      </c>
      <c r="N33">
        <f t="shared" ca="1" si="0"/>
        <v>0.69403381052329549</v>
      </c>
    </row>
    <row r="34" spans="1:14" x14ac:dyDescent="0.3">
      <c r="A34" s="1">
        <v>70</v>
      </c>
      <c r="B34" s="1">
        <v>0</v>
      </c>
      <c r="C34" s="1">
        <v>66</v>
      </c>
      <c r="D34" s="1">
        <v>1</v>
      </c>
      <c r="E34" s="1">
        <v>45</v>
      </c>
      <c r="F34" s="1">
        <v>0</v>
      </c>
      <c r="G34" s="1">
        <v>249000</v>
      </c>
      <c r="H34" s="1">
        <v>0.8</v>
      </c>
      <c r="I34" s="1">
        <v>136</v>
      </c>
      <c r="J34" s="1">
        <v>1</v>
      </c>
      <c r="K34" s="1">
        <v>1</v>
      </c>
      <c r="L34" s="1">
        <v>80</v>
      </c>
      <c r="M34" s="1">
        <v>0</v>
      </c>
      <c r="N34">
        <f t="shared" ca="1" si="0"/>
        <v>0.78948639534886389</v>
      </c>
    </row>
    <row r="35" spans="1:14" x14ac:dyDescent="0.3">
      <c r="A35" s="1">
        <v>50</v>
      </c>
      <c r="B35" s="1">
        <v>0</v>
      </c>
      <c r="C35" s="1">
        <v>582</v>
      </c>
      <c r="D35" s="1">
        <v>1</v>
      </c>
      <c r="E35" s="1">
        <v>38</v>
      </c>
      <c r="F35" s="1">
        <v>0</v>
      </c>
      <c r="G35" s="1">
        <v>310000</v>
      </c>
      <c r="H35" s="1">
        <v>1.9</v>
      </c>
      <c r="I35" s="1">
        <v>135</v>
      </c>
      <c r="J35" s="1">
        <v>1</v>
      </c>
      <c r="K35" s="1">
        <v>1</v>
      </c>
      <c r="L35" s="1">
        <v>35</v>
      </c>
      <c r="M35" s="1">
        <v>1</v>
      </c>
      <c r="N35">
        <f t="shared" ca="1" si="0"/>
        <v>0.93456339776191488</v>
      </c>
    </row>
    <row r="36" spans="1:14" x14ac:dyDescent="0.3">
      <c r="A36" s="1">
        <v>40</v>
      </c>
      <c r="B36" s="1">
        <v>1</v>
      </c>
      <c r="C36" s="1">
        <v>101</v>
      </c>
      <c r="D36" s="1">
        <v>0</v>
      </c>
      <c r="E36" s="1">
        <v>40</v>
      </c>
      <c r="F36" s="1">
        <v>0</v>
      </c>
      <c r="G36" s="1">
        <v>226000</v>
      </c>
      <c r="H36" s="1">
        <v>0.8</v>
      </c>
      <c r="I36" s="1">
        <v>141</v>
      </c>
      <c r="J36" s="1">
        <v>0</v>
      </c>
      <c r="K36" s="1">
        <v>0</v>
      </c>
      <c r="L36" s="1">
        <v>187</v>
      </c>
      <c r="M36" s="1">
        <v>0</v>
      </c>
      <c r="N36">
        <f t="shared" ca="1" si="0"/>
        <v>0.84057975663876916</v>
      </c>
    </row>
    <row r="37" spans="1:14" x14ac:dyDescent="0.3">
      <c r="A37" s="1">
        <v>65</v>
      </c>
      <c r="B37" s="1">
        <v>1</v>
      </c>
      <c r="C37" s="1">
        <v>720</v>
      </c>
      <c r="D37" s="1">
        <v>1</v>
      </c>
      <c r="E37" s="1">
        <v>40</v>
      </c>
      <c r="F37" s="1">
        <v>0</v>
      </c>
      <c r="G37" s="1">
        <v>257000</v>
      </c>
      <c r="H37" s="1">
        <v>1</v>
      </c>
      <c r="I37" s="1">
        <v>136</v>
      </c>
      <c r="J37" s="1">
        <v>0</v>
      </c>
      <c r="K37" s="1">
        <v>0</v>
      </c>
      <c r="L37" s="1">
        <v>210</v>
      </c>
      <c r="M37" s="1">
        <v>0</v>
      </c>
      <c r="N37">
        <f t="shared" ca="1" si="0"/>
        <v>0.90752582074599908</v>
      </c>
    </row>
    <row r="38" spans="1:14" x14ac:dyDescent="0.3">
      <c r="A38" s="1">
        <v>45</v>
      </c>
      <c r="B38" s="1">
        <v>0</v>
      </c>
      <c r="C38" s="1">
        <v>582</v>
      </c>
      <c r="D38" s="1">
        <v>0</v>
      </c>
      <c r="E38" s="1">
        <v>38</v>
      </c>
      <c r="F38" s="1">
        <v>1</v>
      </c>
      <c r="G38" s="1">
        <v>422000</v>
      </c>
      <c r="H38" s="1">
        <v>0.8</v>
      </c>
      <c r="I38" s="1">
        <v>137</v>
      </c>
      <c r="J38" s="1">
        <v>0</v>
      </c>
      <c r="K38" s="1">
        <v>0</v>
      </c>
      <c r="L38" s="1">
        <v>245</v>
      </c>
      <c r="M38" s="1">
        <v>0</v>
      </c>
      <c r="N38">
        <f t="shared" ca="1" si="0"/>
        <v>0.3719059170330139</v>
      </c>
    </row>
    <row r="39" spans="1:14" x14ac:dyDescent="0.3">
      <c r="A39" s="1">
        <v>60.667000000000002</v>
      </c>
      <c r="B39" s="1">
        <v>1</v>
      </c>
      <c r="C39" s="1">
        <v>104</v>
      </c>
      <c r="D39" s="1">
        <v>1</v>
      </c>
      <c r="E39" s="1">
        <v>30</v>
      </c>
      <c r="F39" s="1">
        <v>0</v>
      </c>
      <c r="G39" s="1">
        <v>389000</v>
      </c>
      <c r="H39" s="1">
        <v>1.5</v>
      </c>
      <c r="I39" s="1">
        <v>136</v>
      </c>
      <c r="J39" s="1">
        <v>1</v>
      </c>
      <c r="K39" s="1">
        <v>0</v>
      </c>
      <c r="L39" s="1">
        <v>171</v>
      </c>
      <c r="M39" s="1">
        <v>1</v>
      </c>
      <c r="N39">
        <f t="shared" ca="1" si="0"/>
        <v>0.58544602634645082</v>
      </c>
    </row>
    <row r="40" spans="1:14" x14ac:dyDescent="0.3">
      <c r="A40" s="1">
        <v>42</v>
      </c>
      <c r="B40" s="1">
        <v>1</v>
      </c>
      <c r="C40" s="1">
        <v>250</v>
      </c>
      <c r="D40" s="1">
        <v>1</v>
      </c>
      <c r="E40" s="1">
        <v>15</v>
      </c>
      <c r="F40" s="1">
        <v>0</v>
      </c>
      <c r="G40" s="1">
        <v>213000</v>
      </c>
      <c r="H40" s="1">
        <v>1.3</v>
      </c>
      <c r="I40" s="1">
        <v>136</v>
      </c>
      <c r="J40" s="1">
        <v>0</v>
      </c>
      <c r="K40" s="1">
        <v>0</v>
      </c>
      <c r="L40" s="1">
        <v>65</v>
      </c>
      <c r="M40" s="1">
        <v>1</v>
      </c>
      <c r="N40">
        <f t="shared" ca="1" si="0"/>
        <v>0.5765464300752734</v>
      </c>
    </row>
    <row r="41" spans="1:14" x14ac:dyDescent="0.3">
      <c r="A41" s="1">
        <v>45</v>
      </c>
      <c r="B41" s="1">
        <v>0</v>
      </c>
      <c r="C41" s="1">
        <v>292</v>
      </c>
      <c r="D41" s="1">
        <v>1</v>
      </c>
      <c r="E41" s="1">
        <v>35</v>
      </c>
      <c r="F41" s="1">
        <v>0</v>
      </c>
      <c r="G41" s="1">
        <v>850000</v>
      </c>
      <c r="H41" s="1">
        <v>1.3</v>
      </c>
      <c r="I41" s="1">
        <v>142</v>
      </c>
      <c r="J41" s="1">
        <v>1</v>
      </c>
      <c r="K41" s="1">
        <v>1</v>
      </c>
      <c r="L41" s="1">
        <v>88</v>
      </c>
      <c r="M41" s="1">
        <v>0</v>
      </c>
      <c r="N41">
        <f t="shared" ca="1" si="0"/>
        <v>0.31819909198097263</v>
      </c>
    </row>
    <row r="42" spans="1:14" x14ac:dyDescent="0.3">
      <c r="A42" s="1">
        <v>81</v>
      </c>
      <c r="B42" s="1">
        <v>0</v>
      </c>
      <c r="C42" s="1">
        <v>4540</v>
      </c>
      <c r="D42" s="1">
        <v>0</v>
      </c>
      <c r="E42" s="1">
        <v>35</v>
      </c>
      <c r="F42" s="1">
        <v>0</v>
      </c>
      <c r="G42" s="1">
        <v>231000</v>
      </c>
      <c r="H42" s="1">
        <v>1.18</v>
      </c>
      <c r="I42" s="1">
        <v>137</v>
      </c>
      <c r="J42" s="1">
        <v>1</v>
      </c>
      <c r="K42" s="1">
        <v>1</v>
      </c>
      <c r="L42" s="1">
        <v>107</v>
      </c>
      <c r="M42" s="1">
        <v>0</v>
      </c>
      <c r="N42">
        <f t="shared" ca="1" si="0"/>
        <v>0.97562855032340534</v>
      </c>
    </row>
    <row r="43" spans="1:14" x14ac:dyDescent="0.3">
      <c r="A43" s="1">
        <v>40</v>
      </c>
      <c r="B43" s="1">
        <v>0</v>
      </c>
      <c r="C43" s="1">
        <v>90</v>
      </c>
      <c r="D43" s="1">
        <v>0</v>
      </c>
      <c r="E43" s="1">
        <v>35</v>
      </c>
      <c r="F43" s="1">
        <v>0</v>
      </c>
      <c r="G43" s="1">
        <v>255000</v>
      </c>
      <c r="H43" s="1">
        <v>1.1000000000000001</v>
      </c>
      <c r="I43" s="1">
        <v>136</v>
      </c>
      <c r="J43" s="1">
        <v>1</v>
      </c>
      <c r="K43" s="1">
        <v>1</v>
      </c>
      <c r="L43" s="1">
        <v>212</v>
      </c>
      <c r="M43" s="1">
        <v>0</v>
      </c>
      <c r="N43">
        <f t="shared" ca="1" si="0"/>
        <v>0.99945470992796515</v>
      </c>
    </row>
    <row r="44" spans="1:14" x14ac:dyDescent="0.3">
      <c r="A44" s="1">
        <v>95</v>
      </c>
      <c r="B44" s="1">
        <v>1</v>
      </c>
      <c r="C44" s="1">
        <v>371</v>
      </c>
      <c r="D44" s="1">
        <v>0</v>
      </c>
      <c r="E44" s="1">
        <v>30</v>
      </c>
      <c r="F44" s="1">
        <v>0</v>
      </c>
      <c r="G44" s="1">
        <v>461000</v>
      </c>
      <c r="H44" s="1">
        <v>2</v>
      </c>
      <c r="I44" s="1">
        <v>132</v>
      </c>
      <c r="J44" s="1">
        <v>1</v>
      </c>
      <c r="K44" s="1">
        <v>0</v>
      </c>
      <c r="L44" s="1">
        <v>50</v>
      </c>
      <c r="M44" s="1">
        <v>1</v>
      </c>
      <c r="N44">
        <f t="shared" ca="1" si="0"/>
        <v>0.13068174859203174</v>
      </c>
    </row>
    <row r="45" spans="1:14" x14ac:dyDescent="0.3">
      <c r="A45" s="1">
        <v>65</v>
      </c>
      <c r="B45" s="1">
        <v>0</v>
      </c>
      <c r="C45" s="1">
        <v>118</v>
      </c>
      <c r="D45" s="1">
        <v>0</v>
      </c>
      <c r="E45" s="1">
        <v>50</v>
      </c>
      <c r="F45" s="1">
        <v>0</v>
      </c>
      <c r="G45" s="1">
        <v>194000</v>
      </c>
      <c r="H45" s="1">
        <v>1.1000000000000001</v>
      </c>
      <c r="I45" s="1">
        <v>145</v>
      </c>
      <c r="J45" s="1">
        <v>1</v>
      </c>
      <c r="K45" s="1">
        <v>1</v>
      </c>
      <c r="L45" s="1">
        <v>200</v>
      </c>
      <c r="M45" s="1">
        <v>0</v>
      </c>
      <c r="N45">
        <f t="shared" ca="1" si="0"/>
        <v>0.15390988101122705</v>
      </c>
    </row>
    <row r="46" spans="1:14" x14ac:dyDescent="0.3">
      <c r="A46" s="1">
        <v>40</v>
      </c>
      <c r="B46" s="1">
        <v>0</v>
      </c>
      <c r="C46" s="1">
        <v>624</v>
      </c>
      <c r="D46" s="1">
        <v>0</v>
      </c>
      <c r="E46" s="1">
        <v>35</v>
      </c>
      <c r="F46" s="1">
        <v>0</v>
      </c>
      <c r="G46" s="1">
        <v>301000</v>
      </c>
      <c r="H46" s="1">
        <v>1</v>
      </c>
      <c r="I46" s="1">
        <v>142</v>
      </c>
      <c r="J46" s="1">
        <v>1</v>
      </c>
      <c r="K46" s="1">
        <v>1</v>
      </c>
      <c r="L46" s="1">
        <v>214</v>
      </c>
      <c r="M46" s="1">
        <v>0</v>
      </c>
      <c r="N46">
        <f t="shared" ca="1" si="0"/>
        <v>0.16789180512525015</v>
      </c>
    </row>
    <row r="47" spans="1:14" x14ac:dyDescent="0.3">
      <c r="A47" s="1">
        <v>75</v>
      </c>
      <c r="B47" s="1">
        <v>0</v>
      </c>
      <c r="C47" s="1">
        <v>675</v>
      </c>
      <c r="D47" s="1">
        <v>1</v>
      </c>
      <c r="E47" s="1">
        <v>60</v>
      </c>
      <c r="F47" s="1">
        <v>0</v>
      </c>
      <c r="G47" s="1">
        <v>265000</v>
      </c>
      <c r="H47" s="1">
        <v>1.4</v>
      </c>
      <c r="I47" s="1">
        <v>125</v>
      </c>
      <c r="J47" s="1">
        <v>0</v>
      </c>
      <c r="K47" s="1">
        <v>0</v>
      </c>
      <c r="L47" s="1">
        <v>205</v>
      </c>
      <c r="M47" s="1">
        <v>0</v>
      </c>
      <c r="N47">
        <f t="shared" ca="1" si="0"/>
        <v>3.9010946281161973E-2</v>
      </c>
    </row>
    <row r="48" spans="1:14" x14ac:dyDescent="0.3">
      <c r="A48" s="1">
        <v>45</v>
      </c>
      <c r="B48" s="1">
        <v>1</v>
      </c>
      <c r="C48" s="1">
        <v>130</v>
      </c>
      <c r="D48" s="1">
        <v>0</v>
      </c>
      <c r="E48" s="1">
        <v>35</v>
      </c>
      <c r="F48" s="1">
        <v>0</v>
      </c>
      <c r="G48" s="1">
        <v>174000</v>
      </c>
      <c r="H48" s="1">
        <v>0.8</v>
      </c>
      <c r="I48" s="1">
        <v>139</v>
      </c>
      <c r="J48" s="1">
        <v>1</v>
      </c>
      <c r="K48" s="1">
        <v>1</v>
      </c>
      <c r="L48" s="1">
        <v>121</v>
      </c>
      <c r="M48" s="1">
        <v>0</v>
      </c>
      <c r="N48">
        <f t="shared" ca="1" si="0"/>
        <v>0.19985883400502258</v>
      </c>
    </row>
    <row r="49" spans="1:14" x14ac:dyDescent="0.3">
      <c r="A49" s="1">
        <v>45</v>
      </c>
      <c r="B49" s="1">
        <v>0</v>
      </c>
      <c r="C49" s="1">
        <v>2442</v>
      </c>
      <c r="D49" s="1">
        <v>1</v>
      </c>
      <c r="E49" s="1">
        <v>30</v>
      </c>
      <c r="F49" s="1">
        <v>0</v>
      </c>
      <c r="G49" s="1">
        <v>334000</v>
      </c>
      <c r="H49" s="1">
        <v>1.1000000000000001</v>
      </c>
      <c r="I49" s="1">
        <v>139</v>
      </c>
      <c r="J49" s="1">
        <v>1</v>
      </c>
      <c r="K49" s="1">
        <v>0</v>
      </c>
      <c r="L49" s="1">
        <v>129</v>
      </c>
      <c r="M49" s="1">
        <v>1</v>
      </c>
      <c r="N49">
        <f t="shared" ca="1" si="0"/>
        <v>0.10186193724774528</v>
      </c>
    </row>
    <row r="50" spans="1:14" x14ac:dyDescent="0.3">
      <c r="A50" s="1">
        <v>47</v>
      </c>
      <c r="B50" s="1">
        <v>0</v>
      </c>
      <c r="C50" s="1">
        <v>582</v>
      </c>
      <c r="D50" s="1">
        <v>0</v>
      </c>
      <c r="E50" s="1">
        <v>25</v>
      </c>
      <c r="F50" s="1">
        <v>0</v>
      </c>
      <c r="G50" s="1">
        <v>130000</v>
      </c>
      <c r="H50" s="1">
        <v>0.8</v>
      </c>
      <c r="I50" s="1">
        <v>134</v>
      </c>
      <c r="J50" s="1">
        <v>1</v>
      </c>
      <c r="K50" s="1">
        <v>0</v>
      </c>
      <c r="L50" s="1">
        <v>201</v>
      </c>
      <c r="M50" s="1">
        <v>0</v>
      </c>
      <c r="N50">
        <f t="shared" ca="1" si="0"/>
        <v>0.57118053289859771</v>
      </c>
    </row>
    <row r="51" spans="1:14" x14ac:dyDescent="0.3">
      <c r="A51" s="1">
        <v>60</v>
      </c>
      <c r="B51" s="1">
        <v>1</v>
      </c>
      <c r="C51" s="1">
        <v>754</v>
      </c>
      <c r="D51" s="1">
        <v>1</v>
      </c>
      <c r="E51" s="1">
        <v>40</v>
      </c>
      <c r="F51" s="1">
        <v>1</v>
      </c>
      <c r="G51" s="1">
        <v>328000</v>
      </c>
      <c r="H51" s="1">
        <v>1.2</v>
      </c>
      <c r="I51" s="1">
        <v>126</v>
      </c>
      <c r="J51" s="1">
        <v>1</v>
      </c>
      <c r="K51" s="1">
        <v>0</v>
      </c>
      <c r="L51" s="1">
        <v>91</v>
      </c>
      <c r="M51" s="1">
        <v>0</v>
      </c>
      <c r="N51">
        <f t="shared" ca="1" si="0"/>
        <v>0.56438121501093907</v>
      </c>
    </row>
    <row r="52" spans="1:14" x14ac:dyDescent="0.3">
      <c r="A52" s="1">
        <v>58</v>
      </c>
      <c r="B52" s="1">
        <v>0</v>
      </c>
      <c r="C52" s="1">
        <v>144</v>
      </c>
      <c r="D52" s="1">
        <v>1</v>
      </c>
      <c r="E52" s="1">
        <v>38</v>
      </c>
      <c r="F52" s="1">
        <v>1</v>
      </c>
      <c r="G52" s="1">
        <v>327000</v>
      </c>
      <c r="H52" s="1">
        <v>0.7</v>
      </c>
      <c r="I52" s="1">
        <v>142</v>
      </c>
      <c r="J52" s="1">
        <v>0</v>
      </c>
      <c r="K52" s="1">
        <v>0</v>
      </c>
      <c r="L52" s="1">
        <v>83</v>
      </c>
      <c r="M52" s="1">
        <v>0</v>
      </c>
      <c r="N52">
        <f t="shared" ca="1" si="0"/>
        <v>0.31960591715816311</v>
      </c>
    </row>
    <row r="53" spans="1:14" x14ac:dyDescent="0.3">
      <c r="A53" s="1">
        <v>70</v>
      </c>
      <c r="B53" s="1">
        <v>0</v>
      </c>
      <c r="C53" s="1">
        <v>88</v>
      </c>
      <c r="D53" s="1">
        <v>1</v>
      </c>
      <c r="E53" s="1">
        <v>35</v>
      </c>
      <c r="F53" s="1">
        <v>1</v>
      </c>
      <c r="G53" s="1">
        <v>236000</v>
      </c>
      <c r="H53" s="1">
        <v>1.2</v>
      </c>
      <c r="I53" s="1">
        <v>132</v>
      </c>
      <c r="J53" s="1">
        <v>0</v>
      </c>
      <c r="K53" s="1">
        <v>0</v>
      </c>
      <c r="L53" s="1">
        <v>215</v>
      </c>
      <c r="M53" s="1">
        <v>0</v>
      </c>
      <c r="N53">
        <f t="shared" ca="1" si="0"/>
        <v>0.95498125808707079</v>
      </c>
    </row>
    <row r="54" spans="1:14" x14ac:dyDescent="0.3">
      <c r="A54" s="1">
        <v>58</v>
      </c>
      <c r="B54" s="1">
        <v>0</v>
      </c>
      <c r="C54" s="1">
        <v>582</v>
      </c>
      <c r="D54" s="1">
        <v>1</v>
      </c>
      <c r="E54" s="1">
        <v>35</v>
      </c>
      <c r="F54" s="1">
        <v>0</v>
      </c>
      <c r="G54" s="1">
        <v>122000</v>
      </c>
      <c r="H54" s="1">
        <v>0.9</v>
      </c>
      <c r="I54" s="1">
        <v>139</v>
      </c>
      <c r="J54" s="1">
        <v>1</v>
      </c>
      <c r="K54" s="1">
        <v>1</v>
      </c>
      <c r="L54" s="1">
        <v>71</v>
      </c>
      <c r="M54" s="1">
        <v>0</v>
      </c>
      <c r="N54">
        <f t="shared" ca="1" si="0"/>
        <v>9.0322158842561007E-2</v>
      </c>
    </row>
    <row r="55" spans="1:14" x14ac:dyDescent="0.3">
      <c r="A55" s="1">
        <v>60</v>
      </c>
      <c r="B55" s="1">
        <v>1</v>
      </c>
      <c r="C55" s="1">
        <v>76</v>
      </c>
      <c r="D55" s="1">
        <v>1</v>
      </c>
      <c r="E55" s="1">
        <v>25</v>
      </c>
      <c r="F55" s="1">
        <v>0</v>
      </c>
      <c r="G55" s="1">
        <v>196000</v>
      </c>
      <c r="H55" s="1">
        <v>2.5</v>
      </c>
      <c r="I55" s="1">
        <v>132</v>
      </c>
      <c r="J55" s="1">
        <v>0</v>
      </c>
      <c r="K55" s="1">
        <v>0</v>
      </c>
      <c r="L55" s="1">
        <v>77</v>
      </c>
      <c r="M55" s="1">
        <v>1</v>
      </c>
      <c r="N55">
        <f t="shared" ca="1" si="0"/>
        <v>0.63396776411260491</v>
      </c>
    </row>
    <row r="56" spans="1:14" x14ac:dyDescent="0.3">
      <c r="A56" s="1">
        <v>68</v>
      </c>
      <c r="B56" s="1">
        <v>1</v>
      </c>
      <c r="C56" s="1">
        <v>577</v>
      </c>
      <c r="D56" s="1">
        <v>0</v>
      </c>
      <c r="E56" s="1">
        <v>25</v>
      </c>
      <c r="F56" s="1">
        <v>1</v>
      </c>
      <c r="G56" s="1">
        <v>166000</v>
      </c>
      <c r="H56" s="1">
        <v>1</v>
      </c>
      <c r="I56" s="1">
        <v>138</v>
      </c>
      <c r="J56" s="1">
        <v>1</v>
      </c>
      <c r="K56" s="1">
        <v>0</v>
      </c>
      <c r="L56" s="1">
        <v>43</v>
      </c>
      <c r="M56" s="1">
        <v>1</v>
      </c>
      <c r="N56">
        <f t="shared" ca="1" si="0"/>
        <v>0.94720022765922951</v>
      </c>
    </row>
    <row r="57" spans="1:14" x14ac:dyDescent="0.3">
      <c r="A57" s="1">
        <v>85</v>
      </c>
      <c r="B57" s="1">
        <v>0</v>
      </c>
      <c r="C57" s="1">
        <v>212</v>
      </c>
      <c r="D57" s="1">
        <v>0</v>
      </c>
      <c r="E57" s="1">
        <v>38</v>
      </c>
      <c r="F57" s="1">
        <v>0</v>
      </c>
      <c r="G57" s="1">
        <v>186000</v>
      </c>
      <c r="H57" s="1">
        <v>0.9</v>
      </c>
      <c r="I57" s="1">
        <v>136</v>
      </c>
      <c r="J57" s="1">
        <v>1</v>
      </c>
      <c r="K57" s="1">
        <v>0</v>
      </c>
      <c r="L57" s="1">
        <v>187</v>
      </c>
      <c r="M57" s="1">
        <v>0</v>
      </c>
      <c r="N57">
        <f t="shared" ca="1" si="0"/>
        <v>0.56660617677657832</v>
      </c>
    </row>
    <row r="58" spans="1:14" x14ac:dyDescent="0.3">
      <c r="A58" s="1">
        <v>50</v>
      </c>
      <c r="B58" s="1">
        <v>0</v>
      </c>
      <c r="C58" s="1">
        <v>482</v>
      </c>
      <c r="D58" s="1">
        <v>1</v>
      </c>
      <c r="E58" s="1">
        <v>30</v>
      </c>
      <c r="F58" s="1">
        <v>0</v>
      </c>
      <c r="G58" s="1">
        <v>329000</v>
      </c>
      <c r="H58" s="1">
        <v>0.9</v>
      </c>
      <c r="I58" s="1">
        <v>132</v>
      </c>
      <c r="J58" s="1">
        <v>0</v>
      </c>
      <c r="K58" s="1">
        <v>0</v>
      </c>
      <c r="L58" s="1">
        <v>109</v>
      </c>
      <c r="M58" s="1">
        <v>0</v>
      </c>
      <c r="N58">
        <f t="shared" ca="1" si="0"/>
        <v>0.24325026457475851</v>
      </c>
    </row>
    <row r="59" spans="1:14" x14ac:dyDescent="0.3">
      <c r="A59" s="1">
        <v>77</v>
      </c>
      <c r="B59" s="1">
        <v>1</v>
      </c>
      <c r="C59" s="1">
        <v>109</v>
      </c>
      <c r="D59" s="1">
        <v>0</v>
      </c>
      <c r="E59" s="1">
        <v>50</v>
      </c>
      <c r="F59" s="1">
        <v>1</v>
      </c>
      <c r="G59" s="1">
        <v>406000</v>
      </c>
      <c r="H59" s="1">
        <v>1.1000000000000001</v>
      </c>
      <c r="I59" s="1">
        <v>137</v>
      </c>
      <c r="J59" s="1">
        <v>1</v>
      </c>
      <c r="K59" s="1">
        <v>0</v>
      </c>
      <c r="L59" s="1">
        <v>209</v>
      </c>
      <c r="M59" s="1">
        <v>0</v>
      </c>
      <c r="N59">
        <f t="shared" ca="1" si="0"/>
        <v>0.90738597342530414</v>
      </c>
    </row>
    <row r="60" spans="1:14" x14ac:dyDescent="0.3">
      <c r="A60" s="1">
        <v>75</v>
      </c>
      <c r="B60" s="1">
        <v>1</v>
      </c>
      <c r="C60" s="1">
        <v>81</v>
      </c>
      <c r="D60" s="1">
        <v>0</v>
      </c>
      <c r="E60" s="1">
        <v>38</v>
      </c>
      <c r="F60" s="1">
        <v>1</v>
      </c>
      <c r="G60" s="1">
        <v>368000</v>
      </c>
      <c r="H60" s="1">
        <v>4</v>
      </c>
      <c r="I60" s="1">
        <v>131</v>
      </c>
      <c r="J60" s="1">
        <v>1</v>
      </c>
      <c r="K60" s="1">
        <v>1</v>
      </c>
      <c r="L60" s="1">
        <v>10</v>
      </c>
      <c r="M60" s="1">
        <v>1</v>
      </c>
      <c r="N60">
        <f t="shared" ca="1" si="0"/>
        <v>0.91836063127243128</v>
      </c>
    </row>
    <row r="61" spans="1:14" x14ac:dyDescent="0.3">
      <c r="A61" s="1">
        <v>65</v>
      </c>
      <c r="B61" s="1">
        <v>0</v>
      </c>
      <c r="C61" s="1">
        <v>146</v>
      </c>
      <c r="D61" s="1">
        <v>0</v>
      </c>
      <c r="E61" s="1">
        <v>20</v>
      </c>
      <c r="F61" s="1">
        <v>0</v>
      </c>
      <c r="G61" s="1">
        <v>162000</v>
      </c>
      <c r="H61" s="1">
        <v>1.3</v>
      </c>
      <c r="I61" s="1">
        <v>129</v>
      </c>
      <c r="J61" s="1">
        <v>1</v>
      </c>
      <c r="K61" s="1">
        <v>1</v>
      </c>
      <c r="L61" s="1">
        <v>7</v>
      </c>
      <c r="M61" s="1">
        <v>1</v>
      </c>
      <c r="N61">
        <f t="shared" ca="1" si="0"/>
        <v>0.21924505481958345</v>
      </c>
    </row>
    <row r="62" spans="1:14" x14ac:dyDescent="0.3">
      <c r="A62" s="1">
        <v>52</v>
      </c>
      <c r="B62" s="1">
        <v>1</v>
      </c>
      <c r="C62" s="1">
        <v>58</v>
      </c>
      <c r="D62" s="1">
        <v>0</v>
      </c>
      <c r="E62" s="1">
        <v>35</v>
      </c>
      <c r="F62" s="1">
        <v>0</v>
      </c>
      <c r="G62" s="1">
        <v>277000</v>
      </c>
      <c r="H62" s="1">
        <v>1.4</v>
      </c>
      <c r="I62" s="1">
        <v>136</v>
      </c>
      <c r="J62" s="1">
        <v>0</v>
      </c>
      <c r="K62" s="1">
        <v>0</v>
      </c>
      <c r="L62" s="1">
        <v>120</v>
      </c>
      <c r="M62" s="1">
        <v>0</v>
      </c>
      <c r="N62">
        <f t="shared" ca="1" si="0"/>
        <v>0.41397276997119881</v>
      </c>
    </row>
    <row r="63" spans="1:14" x14ac:dyDescent="0.3">
      <c r="A63" s="1">
        <v>60</v>
      </c>
      <c r="B63" s="1">
        <v>0</v>
      </c>
      <c r="C63" s="1">
        <v>2261</v>
      </c>
      <c r="D63" s="1">
        <v>0</v>
      </c>
      <c r="E63" s="1">
        <v>35</v>
      </c>
      <c r="F63" s="1">
        <v>1</v>
      </c>
      <c r="G63" s="1">
        <v>228000</v>
      </c>
      <c r="H63" s="1">
        <v>0.9</v>
      </c>
      <c r="I63" s="1">
        <v>136</v>
      </c>
      <c r="J63" s="1">
        <v>1</v>
      </c>
      <c r="K63" s="1">
        <v>0</v>
      </c>
      <c r="L63" s="1">
        <v>115</v>
      </c>
      <c r="M63" s="1">
        <v>0</v>
      </c>
      <c r="N63">
        <f t="shared" ca="1" si="0"/>
        <v>0.70428103525020347</v>
      </c>
    </row>
    <row r="64" spans="1:14" x14ac:dyDescent="0.3">
      <c r="A64" s="1">
        <v>53</v>
      </c>
      <c r="B64" s="1">
        <v>1</v>
      </c>
      <c r="C64" s="1">
        <v>707</v>
      </c>
      <c r="D64" s="1">
        <v>0</v>
      </c>
      <c r="E64" s="1">
        <v>38</v>
      </c>
      <c r="F64" s="1">
        <v>0</v>
      </c>
      <c r="G64" s="1">
        <v>330000</v>
      </c>
      <c r="H64" s="1">
        <v>1.4</v>
      </c>
      <c r="I64" s="1">
        <v>137</v>
      </c>
      <c r="J64" s="1">
        <v>1</v>
      </c>
      <c r="K64" s="1">
        <v>1</v>
      </c>
      <c r="L64" s="1">
        <v>209</v>
      </c>
      <c r="M64" s="1">
        <v>0</v>
      </c>
      <c r="N64">
        <f t="shared" ca="1" si="0"/>
        <v>0.35654790428608019</v>
      </c>
    </row>
    <row r="65" spans="1:14" x14ac:dyDescent="0.3">
      <c r="A65" s="1">
        <v>49</v>
      </c>
      <c r="B65" s="1">
        <v>0</v>
      </c>
      <c r="C65" s="1">
        <v>789</v>
      </c>
      <c r="D65" s="1">
        <v>0</v>
      </c>
      <c r="E65" s="1">
        <v>20</v>
      </c>
      <c r="F65" s="1">
        <v>1</v>
      </c>
      <c r="G65" s="1">
        <v>319000</v>
      </c>
      <c r="H65" s="1">
        <v>1.1000000000000001</v>
      </c>
      <c r="I65" s="1">
        <v>136</v>
      </c>
      <c r="J65" s="1">
        <v>1</v>
      </c>
      <c r="K65" s="1">
        <v>1</v>
      </c>
      <c r="L65" s="1">
        <v>55</v>
      </c>
      <c r="M65" s="1">
        <v>1</v>
      </c>
      <c r="N65">
        <f t="shared" ca="1" si="0"/>
        <v>0.21719102120980105</v>
      </c>
    </row>
    <row r="66" spans="1:14" x14ac:dyDescent="0.3">
      <c r="A66" s="1">
        <v>72</v>
      </c>
      <c r="B66" s="1">
        <v>0</v>
      </c>
      <c r="C66" s="1">
        <v>211</v>
      </c>
      <c r="D66" s="1">
        <v>0</v>
      </c>
      <c r="E66" s="1">
        <v>25</v>
      </c>
      <c r="F66" s="1">
        <v>0</v>
      </c>
      <c r="G66" s="1">
        <v>274000</v>
      </c>
      <c r="H66" s="1">
        <v>1.2</v>
      </c>
      <c r="I66" s="1">
        <v>134</v>
      </c>
      <c r="J66" s="1">
        <v>0</v>
      </c>
      <c r="K66" s="1">
        <v>0</v>
      </c>
      <c r="L66" s="1">
        <v>207</v>
      </c>
      <c r="M66" s="1">
        <v>0</v>
      </c>
      <c r="N66">
        <f t="shared" ref="N66:N129" ca="1" si="1">RAND()</f>
        <v>0.16370988783013096</v>
      </c>
    </row>
    <row r="67" spans="1:14" x14ac:dyDescent="0.3">
      <c r="A67" s="1">
        <v>90</v>
      </c>
      <c r="B67" s="1">
        <v>1</v>
      </c>
      <c r="C67" s="1">
        <v>60</v>
      </c>
      <c r="D67" s="1">
        <v>1</v>
      </c>
      <c r="E67" s="1">
        <v>50</v>
      </c>
      <c r="F67" s="1">
        <v>0</v>
      </c>
      <c r="G67" s="1">
        <v>226000</v>
      </c>
      <c r="H67" s="1">
        <v>1</v>
      </c>
      <c r="I67" s="1">
        <v>134</v>
      </c>
      <c r="J67" s="1">
        <v>1</v>
      </c>
      <c r="K67" s="1">
        <v>0</v>
      </c>
      <c r="L67" s="1">
        <v>30</v>
      </c>
      <c r="M67" s="1">
        <v>1</v>
      </c>
      <c r="N67">
        <f t="shared" ca="1" si="1"/>
        <v>0.69279490038339364</v>
      </c>
    </row>
    <row r="68" spans="1:14" x14ac:dyDescent="0.3">
      <c r="A68" s="1">
        <v>58</v>
      </c>
      <c r="B68" s="1">
        <v>0</v>
      </c>
      <c r="C68" s="1">
        <v>132</v>
      </c>
      <c r="D68" s="1">
        <v>1</v>
      </c>
      <c r="E68" s="1">
        <v>38</v>
      </c>
      <c r="F68" s="1">
        <v>1</v>
      </c>
      <c r="G68" s="1">
        <v>253000</v>
      </c>
      <c r="H68" s="1">
        <v>1</v>
      </c>
      <c r="I68" s="1">
        <v>139</v>
      </c>
      <c r="J68" s="1">
        <v>1</v>
      </c>
      <c r="K68" s="1">
        <v>0</v>
      </c>
      <c r="L68" s="1">
        <v>230</v>
      </c>
      <c r="M68" s="1">
        <v>0</v>
      </c>
      <c r="N68">
        <f t="shared" ca="1" si="1"/>
        <v>0.63961678207501083</v>
      </c>
    </row>
    <row r="69" spans="1:14" x14ac:dyDescent="0.3">
      <c r="A69" s="1">
        <v>85</v>
      </c>
      <c r="B69" s="1">
        <v>0</v>
      </c>
      <c r="C69" s="1">
        <v>23</v>
      </c>
      <c r="D69" s="1">
        <v>0</v>
      </c>
      <c r="E69" s="1">
        <v>45</v>
      </c>
      <c r="F69" s="1">
        <v>0</v>
      </c>
      <c r="G69" s="1">
        <v>360000</v>
      </c>
      <c r="H69" s="1">
        <v>3</v>
      </c>
      <c r="I69" s="1">
        <v>132</v>
      </c>
      <c r="J69" s="1">
        <v>1</v>
      </c>
      <c r="K69" s="1">
        <v>0</v>
      </c>
      <c r="L69" s="1">
        <v>28</v>
      </c>
      <c r="M69" s="1">
        <v>1</v>
      </c>
      <c r="N69">
        <f t="shared" ca="1" si="1"/>
        <v>0.16529191337724758</v>
      </c>
    </row>
    <row r="70" spans="1:14" x14ac:dyDescent="0.3">
      <c r="A70" s="1">
        <v>55</v>
      </c>
      <c r="B70" s="1">
        <v>0</v>
      </c>
      <c r="C70" s="1">
        <v>572</v>
      </c>
      <c r="D70" s="1">
        <v>1</v>
      </c>
      <c r="E70" s="1">
        <v>35</v>
      </c>
      <c r="F70" s="1">
        <v>0</v>
      </c>
      <c r="G70" s="1">
        <v>231000</v>
      </c>
      <c r="H70" s="1">
        <v>0.8</v>
      </c>
      <c r="I70" s="1">
        <v>143</v>
      </c>
      <c r="J70" s="1">
        <v>0</v>
      </c>
      <c r="K70" s="1">
        <v>0</v>
      </c>
      <c r="L70" s="1">
        <v>215</v>
      </c>
      <c r="M70" s="1">
        <v>0</v>
      </c>
      <c r="N70">
        <f t="shared" ca="1" si="1"/>
        <v>6.3028942590782067E-2</v>
      </c>
    </row>
    <row r="71" spans="1:14" x14ac:dyDescent="0.3">
      <c r="A71" s="1">
        <v>51</v>
      </c>
      <c r="B71" s="1">
        <v>0</v>
      </c>
      <c r="C71" s="1">
        <v>1380</v>
      </c>
      <c r="D71" s="1">
        <v>0</v>
      </c>
      <c r="E71" s="1">
        <v>25</v>
      </c>
      <c r="F71" s="1">
        <v>1</v>
      </c>
      <c r="G71" s="1">
        <v>271000</v>
      </c>
      <c r="H71" s="1">
        <v>0.9</v>
      </c>
      <c r="I71" s="1">
        <v>130</v>
      </c>
      <c r="J71" s="1">
        <v>1</v>
      </c>
      <c r="K71" s="1">
        <v>0</v>
      </c>
      <c r="L71" s="1">
        <v>38</v>
      </c>
      <c r="M71" s="1">
        <v>1</v>
      </c>
      <c r="N71">
        <f t="shared" ca="1" si="1"/>
        <v>3.1739683163262367E-2</v>
      </c>
    </row>
    <row r="72" spans="1:14" x14ac:dyDescent="0.3">
      <c r="A72" s="1">
        <v>78</v>
      </c>
      <c r="B72" s="1">
        <v>1</v>
      </c>
      <c r="C72" s="1">
        <v>64</v>
      </c>
      <c r="D72" s="1">
        <v>0</v>
      </c>
      <c r="E72" s="1">
        <v>40</v>
      </c>
      <c r="F72" s="1">
        <v>0</v>
      </c>
      <c r="G72" s="1">
        <v>277000</v>
      </c>
      <c r="H72" s="1">
        <v>0.7</v>
      </c>
      <c r="I72" s="1">
        <v>137</v>
      </c>
      <c r="J72" s="1">
        <v>1</v>
      </c>
      <c r="K72" s="1">
        <v>1</v>
      </c>
      <c r="L72" s="1">
        <v>187</v>
      </c>
      <c r="M72" s="1">
        <v>0</v>
      </c>
      <c r="N72">
        <f t="shared" ca="1" si="1"/>
        <v>0.33834918180184226</v>
      </c>
    </row>
    <row r="73" spans="1:14" x14ac:dyDescent="0.3">
      <c r="A73" s="1">
        <v>53</v>
      </c>
      <c r="B73" s="1">
        <v>1</v>
      </c>
      <c r="C73" s="1">
        <v>91</v>
      </c>
      <c r="D73" s="1">
        <v>0</v>
      </c>
      <c r="E73" s="1">
        <v>20</v>
      </c>
      <c r="F73" s="1">
        <v>1</v>
      </c>
      <c r="G73" s="1">
        <v>418000</v>
      </c>
      <c r="H73" s="1">
        <v>1.4</v>
      </c>
      <c r="I73" s="1">
        <v>139</v>
      </c>
      <c r="J73" s="1">
        <v>0</v>
      </c>
      <c r="K73" s="1">
        <v>0</v>
      </c>
      <c r="L73" s="1">
        <v>43</v>
      </c>
      <c r="M73" s="1">
        <v>1</v>
      </c>
      <c r="N73">
        <f t="shared" ca="1" si="1"/>
        <v>0.34700767605347493</v>
      </c>
    </row>
    <row r="74" spans="1:14" x14ac:dyDescent="0.3">
      <c r="A74" s="1">
        <v>57</v>
      </c>
      <c r="B74" s="1">
        <v>1</v>
      </c>
      <c r="C74" s="1">
        <v>129</v>
      </c>
      <c r="D74" s="1">
        <v>0</v>
      </c>
      <c r="E74" s="1">
        <v>30</v>
      </c>
      <c r="F74" s="1">
        <v>0</v>
      </c>
      <c r="G74" s="1">
        <v>395000</v>
      </c>
      <c r="H74" s="1">
        <v>1</v>
      </c>
      <c r="I74" s="1">
        <v>140</v>
      </c>
      <c r="J74" s="1">
        <v>0</v>
      </c>
      <c r="K74" s="1">
        <v>0</v>
      </c>
      <c r="L74" s="1">
        <v>42</v>
      </c>
      <c r="M74" s="1">
        <v>1</v>
      </c>
      <c r="N74">
        <f t="shared" ca="1" si="1"/>
        <v>0.94924243072368908</v>
      </c>
    </row>
    <row r="75" spans="1:14" x14ac:dyDescent="0.3">
      <c r="A75" s="1">
        <v>73</v>
      </c>
      <c r="B75" s="1">
        <v>1</v>
      </c>
      <c r="C75" s="1">
        <v>1185</v>
      </c>
      <c r="D75" s="1">
        <v>0</v>
      </c>
      <c r="E75" s="1">
        <v>40</v>
      </c>
      <c r="F75" s="1">
        <v>1</v>
      </c>
      <c r="G75" s="1">
        <v>220000</v>
      </c>
      <c r="H75" s="1">
        <v>0.9</v>
      </c>
      <c r="I75" s="1">
        <v>141</v>
      </c>
      <c r="J75" s="1">
        <v>0</v>
      </c>
      <c r="K75" s="1">
        <v>0</v>
      </c>
      <c r="L75" s="1">
        <v>213</v>
      </c>
      <c r="M75" s="1">
        <v>0</v>
      </c>
      <c r="N75">
        <f t="shared" ca="1" si="1"/>
        <v>0.66715917124149282</v>
      </c>
    </row>
    <row r="76" spans="1:14" x14ac:dyDescent="0.3">
      <c r="A76" s="1">
        <v>64</v>
      </c>
      <c r="B76" s="1">
        <v>0</v>
      </c>
      <c r="C76" s="1">
        <v>143</v>
      </c>
      <c r="D76" s="1">
        <v>0</v>
      </c>
      <c r="E76" s="1">
        <v>25</v>
      </c>
      <c r="F76" s="1">
        <v>0</v>
      </c>
      <c r="G76" s="1">
        <v>246000</v>
      </c>
      <c r="H76" s="1">
        <v>2.4</v>
      </c>
      <c r="I76" s="1">
        <v>135</v>
      </c>
      <c r="J76" s="1">
        <v>1</v>
      </c>
      <c r="K76" s="1">
        <v>0</v>
      </c>
      <c r="L76" s="1">
        <v>214</v>
      </c>
      <c r="M76" s="1">
        <v>0</v>
      </c>
      <c r="N76">
        <f t="shared" ca="1" si="1"/>
        <v>0.27768341274010044</v>
      </c>
    </row>
    <row r="77" spans="1:14" x14ac:dyDescent="0.3">
      <c r="A77" s="1">
        <v>78</v>
      </c>
      <c r="B77" s="1">
        <v>0</v>
      </c>
      <c r="C77" s="1">
        <v>224</v>
      </c>
      <c r="D77" s="1">
        <v>0</v>
      </c>
      <c r="E77" s="1">
        <v>50</v>
      </c>
      <c r="F77" s="1">
        <v>0</v>
      </c>
      <c r="G77" s="1">
        <v>481000</v>
      </c>
      <c r="H77" s="1">
        <v>1.4</v>
      </c>
      <c r="I77" s="1">
        <v>138</v>
      </c>
      <c r="J77" s="1">
        <v>1</v>
      </c>
      <c r="K77" s="1">
        <v>1</v>
      </c>
      <c r="L77" s="1">
        <v>192</v>
      </c>
      <c r="M77" s="1">
        <v>0</v>
      </c>
      <c r="N77">
        <f t="shared" ca="1" si="1"/>
        <v>0.62615195079320396</v>
      </c>
    </row>
    <row r="78" spans="1:14" x14ac:dyDescent="0.3">
      <c r="A78" s="1">
        <v>50</v>
      </c>
      <c r="B78" s="1">
        <v>1</v>
      </c>
      <c r="C78" s="1">
        <v>115</v>
      </c>
      <c r="D78" s="1">
        <v>0</v>
      </c>
      <c r="E78" s="1">
        <v>20</v>
      </c>
      <c r="F78" s="1">
        <v>0</v>
      </c>
      <c r="G78" s="1">
        <v>189000</v>
      </c>
      <c r="H78" s="1">
        <v>0.8</v>
      </c>
      <c r="I78" s="1">
        <v>139</v>
      </c>
      <c r="J78" s="1">
        <v>1</v>
      </c>
      <c r="K78" s="1">
        <v>0</v>
      </c>
      <c r="L78" s="1">
        <v>146</v>
      </c>
      <c r="M78" s="1">
        <v>0</v>
      </c>
      <c r="N78">
        <f t="shared" ca="1" si="1"/>
        <v>0.81558346432095974</v>
      </c>
    </row>
    <row r="79" spans="1:14" x14ac:dyDescent="0.3">
      <c r="A79" s="1">
        <v>70</v>
      </c>
      <c r="B79" s="1">
        <v>0</v>
      </c>
      <c r="C79" s="1">
        <v>835</v>
      </c>
      <c r="D79" s="1">
        <v>0</v>
      </c>
      <c r="E79" s="1">
        <v>35</v>
      </c>
      <c r="F79" s="1">
        <v>1</v>
      </c>
      <c r="G79" s="1">
        <v>305000</v>
      </c>
      <c r="H79" s="1">
        <v>0.8</v>
      </c>
      <c r="I79" s="1">
        <v>133</v>
      </c>
      <c r="J79" s="1">
        <v>0</v>
      </c>
      <c r="K79" s="1">
        <v>0</v>
      </c>
      <c r="L79" s="1">
        <v>145</v>
      </c>
      <c r="M79" s="1">
        <v>0</v>
      </c>
      <c r="N79">
        <f t="shared" ca="1" si="1"/>
        <v>0.82089906535921719</v>
      </c>
    </row>
    <row r="80" spans="1:14" x14ac:dyDescent="0.3">
      <c r="A80" s="1">
        <v>53</v>
      </c>
      <c r="B80" s="1">
        <v>1</v>
      </c>
      <c r="C80" s="1">
        <v>1808</v>
      </c>
      <c r="D80" s="1">
        <v>0</v>
      </c>
      <c r="E80" s="1">
        <v>60</v>
      </c>
      <c r="F80" s="1">
        <v>1</v>
      </c>
      <c r="G80" s="1">
        <v>249000</v>
      </c>
      <c r="H80" s="1">
        <v>0.7</v>
      </c>
      <c r="I80" s="1">
        <v>138</v>
      </c>
      <c r="J80" s="1">
        <v>1</v>
      </c>
      <c r="K80" s="1">
        <v>1</v>
      </c>
      <c r="L80" s="1">
        <v>106</v>
      </c>
      <c r="M80" s="1">
        <v>0</v>
      </c>
      <c r="N80">
        <f t="shared" ca="1" si="1"/>
        <v>0.10015281796330788</v>
      </c>
    </row>
    <row r="81" spans="1:14" x14ac:dyDescent="0.3">
      <c r="A81" s="1">
        <v>55</v>
      </c>
      <c r="B81" s="1">
        <v>1</v>
      </c>
      <c r="C81" s="1">
        <v>170</v>
      </c>
      <c r="D81" s="1">
        <v>1</v>
      </c>
      <c r="E81" s="1">
        <v>40</v>
      </c>
      <c r="F81" s="1">
        <v>0</v>
      </c>
      <c r="G81" s="1">
        <v>336000</v>
      </c>
      <c r="H81" s="1">
        <v>1.2</v>
      </c>
      <c r="I81" s="1">
        <v>135</v>
      </c>
      <c r="J81" s="1">
        <v>1</v>
      </c>
      <c r="K81" s="1">
        <v>0</v>
      </c>
      <c r="L81" s="1">
        <v>250</v>
      </c>
      <c r="M81" s="1">
        <v>0</v>
      </c>
      <c r="N81">
        <f t="shared" ca="1" si="1"/>
        <v>0.62464595913660526</v>
      </c>
    </row>
    <row r="82" spans="1:14" x14ac:dyDescent="0.3">
      <c r="A82" s="1">
        <v>44</v>
      </c>
      <c r="B82" s="1">
        <v>0</v>
      </c>
      <c r="C82" s="1">
        <v>582</v>
      </c>
      <c r="D82" s="1">
        <v>1</v>
      </c>
      <c r="E82" s="1">
        <v>30</v>
      </c>
      <c r="F82" s="1">
        <v>1</v>
      </c>
      <c r="G82" s="1">
        <v>263358.03000000003</v>
      </c>
      <c r="H82" s="1">
        <v>1.6</v>
      </c>
      <c r="I82" s="1">
        <v>130</v>
      </c>
      <c r="J82" s="1">
        <v>1</v>
      </c>
      <c r="K82" s="1">
        <v>1</v>
      </c>
      <c r="L82" s="1">
        <v>244</v>
      </c>
      <c r="M82" s="1">
        <v>0</v>
      </c>
      <c r="N82">
        <f t="shared" ca="1" si="1"/>
        <v>0.86786820615346894</v>
      </c>
    </row>
    <row r="83" spans="1:14" x14ac:dyDescent="0.3">
      <c r="A83" s="1">
        <v>60</v>
      </c>
      <c r="B83" s="1">
        <v>0</v>
      </c>
      <c r="C83" s="1">
        <v>320</v>
      </c>
      <c r="D83" s="1">
        <v>0</v>
      </c>
      <c r="E83" s="1">
        <v>35</v>
      </c>
      <c r="F83" s="1">
        <v>0</v>
      </c>
      <c r="G83" s="1">
        <v>133000</v>
      </c>
      <c r="H83" s="1">
        <v>1.4</v>
      </c>
      <c r="I83" s="1">
        <v>139</v>
      </c>
      <c r="J83" s="1">
        <v>1</v>
      </c>
      <c r="K83" s="1">
        <v>0</v>
      </c>
      <c r="L83" s="1">
        <v>258</v>
      </c>
      <c r="M83" s="1">
        <v>0</v>
      </c>
      <c r="N83">
        <f t="shared" ca="1" si="1"/>
        <v>0.66356943458167705</v>
      </c>
    </row>
    <row r="84" spans="1:14" x14ac:dyDescent="0.3">
      <c r="A84" s="1">
        <v>50</v>
      </c>
      <c r="B84" s="1">
        <v>0</v>
      </c>
      <c r="C84" s="1">
        <v>115</v>
      </c>
      <c r="D84" s="1">
        <v>0</v>
      </c>
      <c r="E84" s="1">
        <v>45</v>
      </c>
      <c r="F84" s="1">
        <v>1</v>
      </c>
      <c r="G84" s="1">
        <v>184000</v>
      </c>
      <c r="H84" s="1">
        <v>0.9</v>
      </c>
      <c r="I84" s="1">
        <v>134</v>
      </c>
      <c r="J84" s="1">
        <v>1</v>
      </c>
      <c r="K84" s="1">
        <v>1</v>
      </c>
      <c r="L84" s="1">
        <v>118</v>
      </c>
      <c r="M84" s="1">
        <v>0</v>
      </c>
      <c r="N84">
        <f t="shared" ca="1" si="1"/>
        <v>6.5082020529728668E-3</v>
      </c>
    </row>
    <row r="85" spans="1:14" x14ac:dyDescent="0.3">
      <c r="A85" s="1">
        <v>57</v>
      </c>
      <c r="B85" s="1">
        <v>1</v>
      </c>
      <c r="C85" s="1">
        <v>115</v>
      </c>
      <c r="D85" s="1">
        <v>0</v>
      </c>
      <c r="E85" s="1">
        <v>25</v>
      </c>
      <c r="F85" s="1">
        <v>1</v>
      </c>
      <c r="G85" s="1">
        <v>181000</v>
      </c>
      <c r="H85" s="1">
        <v>1.1000000000000001</v>
      </c>
      <c r="I85" s="1">
        <v>144</v>
      </c>
      <c r="J85" s="1">
        <v>1</v>
      </c>
      <c r="K85" s="1">
        <v>0</v>
      </c>
      <c r="L85" s="1">
        <v>79</v>
      </c>
      <c r="M85" s="1">
        <v>0</v>
      </c>
      <c r="N85">
        <f t="shared" ca="1" si="1"/>
        <v>0.27188859363996232</v>
      </c>
    </row>
    <row r="86" spans="1:14" x14ac:dyDescent="0.3">
      <c r="A86" s="1">
        <v>62</v>
      </c>
      <c r="B86" s="1">
        <v>1</v>
      </c>
      <c r="C86" s="1">
        <v>655</v>
      </c>
      <c r="D86" s="1">
        <v>0</v>
      </c>
      <c r="E86" s="1">
        <v>40</v>
      </c>
      <c r="F86" s="1">
        <v>0</v>
      </c>
      <c r="G86" s="1">
        <v>283000</v>
      </c>
      <c r="H86" s="1">
        <v>0.7</v>
      </c>
      <c r="I86" s="1">
        <v>133</v>
      </c>
      <c r="J86" s="1">
        <v>0</v>
      </c>
      <c r="K86" s="1">
        <v>0</v>
      </c>
      <c r="L86" s="1">
        <v>233</v>
      </c>
      <c r="M86" s="1">
        <v>0</v>
      </c>
      <c r="N86">
        <f t="shared" ca="1" si="1"/>
        <v>6.2649591982472774E-2</v>
      </c>
    </row>
    <row r="87" spans="1:14" x14ac:dyDescent="0.3">
      <c r="A87" s="1">
        <v>45</v>
      </c>
      <c r="B87" s="1">
        <v>0</v>
      </c>
      <c r="C87" s="1">
        <v>582</v>
      </c>
      <c r="D87" s="1">
        <v>0</v>
      </c>
      <c r="E87" s="1">
        <v>35</v>
      </c>
      <c r="F87" s="1">
        <v>0</v>
      </c>
      <c r="G87" s="1">
        <v>385000</v>
      </c>
      <c r="H87" s="1">
        <v>1</v>
      </c>
      <c r="I87" s="1">
        <v>145</v>
      </c>
      <c r="J87" s="1">
        <v>1</v>
      </c>
      <c r="K87" s="1">
        <v>0</v>
      </c>
      <c r="L87" s="1">
        <v>61</v>
      </c>
      <c r="M87" s="1">
        <v>1</v>
      </c>
      <c r="N87">
        <f t="shared" ca="1" si="1"/>
        <v>0.72601248771098859</v>
      </c>
    </row>
    <row r="88" spans="1:14" x14ac:dyDescent="0.3">
      <c r="A88" s="1">
        <v>60</v>
      </c>
      <c r="B88" s="1">
        <v>1</v>
      </c>
      <c r="C88" s="1">
        <v>154</v>
      </c>
      <c r="D88" s="1">
        <v>0</v>
      </c>
      <c r="E88" s="1">
        <v>25</v>
      </c>
      <c r="F88" s="1">
        <v>0</v>
      </c>
      <c r="G88" s="1">
        <v>210000</v>
      </c>
      <c r="H88" s="1">
        <v>1.7</v>
      </c>
      <c r="I88" s="1">
        <v>135</v>
      </c>
      <c r="J88" s="1">
        <v>1</v>
      </c>
      <c r="K88" s="1">
        <v>0</v>
      </c>
      <c r="L88" s="1">
        <v>82</v>
      </c>
      <c r="M88" s="1">
        <v>1</v>
      </c>
      <c r="N88">
        <f t="shared" ca="1" si="1"/>
        <v>0.55855972295531009</v>
      </c>
    </row>
    <row r="89" spans="1:14" x14ac:dyDescent="0.3">
      <c r="A89" s="1">
        <v>86</v>
      </c>
      <c r="B89" s="1">
        <v>0</v>
      </c>
      <c r="C89" s="1">
        <v>582</v>
      </c>
      <c r="D89" s="1">
        <v>0</v>
      </c>
      <c r="E89" s="1">
        <v>38</v>
      </c>
      <c r="F89" s="1">
        <v>0</v>
      </c>
      <c r="G89" s="1">
        <v>263358.03000000003</v>
      </c>
      <c r="H89" s="1">
        <v>1.83</v>
      </c>
      <c r="I89" s="1">
        <v>134</v>
      </c>
      <c r="J89" s="1">
        <v>0</v>
      </c>
      <c r="K89" s="1">
        <v>0</v>
      </c>
      <c r="L89" s="1">
        <v>95</v>
      </c>
      <c r="M89" s="1">
        <v>1</v>
      </c>
      <c r="N89">
        <f t="shared" ca="1" si="1"/>
        <v>5.8515074829351033E-2</v>
      </c>
    </row>
    <row r="90" spans="1:14" x14ac:dyDescent="0.3">
      <c r="A90" s="1">
        <v>70</v>
      </c>
      <c r="B90" s="1">
        <v>0</v>
      </c>
      <c r="C90" s="1">
        <v>212</v>
      </c>
      <c r="D90" s="1">
        <v>1</v>
      </c>
      <c r="E90" s="1">
        <v>17</v>
      </c>
      <c r="F90" s="1">
        <v>1</v>
      </c>
      <c r="G90" s="1">
        <v>389000</v>
      </c>
      <c r="H90" s="1">
        <v>1</v>
      </c>
      <c r="I90" s="1">
        <v>136</v>
      </c>
      <c r="J90" s="1">
        <v>1</v>
      </c>
      <c r="K90" s="1">
        <v>1</v>
      </c>
      <c r="L90" s="1">
        <v>188</v>
      </c>
      <c r="M90" s="1">
        <v>0</v>
      </c>
      <c r="N90">
        <f t="shared" ca="1" si="1"/>
        <v>0.23906352415565824</v>
      </c>
    </row>
    <row r="91" spans="1:14" x14ac:dyDescent="0.3">
      <c r="A91" s="1">
        <v>63</v>
      </c>
      <c r="B91" s="1">
        <v>0</v>
      </c>
      <c r="C91" s="1">
        <v>936</v>
      </c>
      <c r="D91" s="1">
        <v>0</v>
      </c>
      <c r="E91" s="1">
        <v>38</v>
      </c>
      <c r="F91" s="1">
        <v>0</v>
      </c>
      <c r="G91" s="1">
        <v>304000</v>
      </c>
      <c r="H91" s="1">
        <v>1.1000000000000001</v>
      </c>
      <c r="I91" s="1">
        <v>133</v>
      </c>
      <c r="J91" s="1">
        <v>1</v>
      </c>
      <c r="K91" s="1">
        <v>1</v>
      </c>
      <c r="L91" s="1">
        <v>88</v>
      </c>
      <c r="M91" s="1">
        <v>0</v>
      </c>
      <c r="N91">
        <f t="shared" ca="1" si="1"/>
        <v>0.33980598090466418</v>
      </c>
    </row>
    <row r="92" spans="1:14" x14ac:dyDescent="0.3">
      <c r="A92" s="1">
        <v>55</v>
      </c>
      <c r="B92" s="1">
        <v>0</v>
      </c>
      <c r="C92" s="1">
        <v>2017</v>
      </c>
      <c r="D92" s="1">
        <v>0</v>
      </c>
      <c r="E92" s="1">
        <v>25</v>
      </c>
      <c r="F92" s="1">
        <v>0</v>
      </c>
      <c r="G92" s="1">
        <v>314000</v>
      </c>
      <c r="H92" s="1">
        <v>1.1000000000000001</v>
      </c>
      <c r="I92" s="1">
        <v>138</v>
      </c>
      <c r="J92" s="1">
        <v>1</v>
      </c>
      <c r="K92" s="1">
        <v>0</v>
      </c>
      <c r="L92" s="1">
        <v>214</v>
      </c>
      <c r="M92" s="1">
        <v>1</v>
      </c>
      <c r="N92">
        <f t="shared" ca="1" si="1"/>
        <v>0.26022157235903098</v>
      </c>
    </row>
    <row r="93" spans="1:14" x14ac:dyDescent="0.3">
      <c r="A93" s="1">
        <v>55</v>
      </c>
      <c r="B93" s="1">
        <v>0</v>
      </c>
      <c r="C93" s="1">
        <v>47</v>
      </c>
      <c r="D93" s="1">
        <v>0</v>
      </c>
      <c r="E93" s="1">
        <v>35</v>
      </c>
      <c r="F93" s="1">
        <v>1</v>
      </c>
      <c r="G93" s="1">
        <v>173000</v>
      </c>
      <c r="H93" s="1">
        <v>1.1000000000000001</v>
      </c>
      <c r="I93" s="1">
        <v>137</v>
      </c>
      <c r="J93" s="1">
        <v>1</v>
      </c>
      <c r="K93" s="1">
        <v>0</v>
      </c>
      <c r="L93" s="1">
        <v>79</v>
      </c>
      <c r="M93" s="1">
        <v>0</v>
      </c>
      <c r="N93">
        <f t="shared" ca="1" si="1"/>
        <v>0.1813127802175567</v>
      </c>
    </row>
    <row r="94" spans="1:14" x14ac:dyDescent="0.3">
      <c r="A94" s="1">
        <v>65</v>
      </c>
      <c r="B94" s="1">
        <v>0</v>
      </c>
      <c r="C94" s="1">
        <v>582</v>
      </c>
      <c r="D94" s="1">
        <v>1</v>
      </c>
      <c r="E94" s="1">
        <v>40</v>
      </c>
      <c r="F94" s="1">
        <v>0</v>
      </c>
      <c r="G94" s="1">
        <v>270000</v>
      </c>
      <c r="H94" s="1">
        <v>1</v>
      </c>
      <c r="I94" s="1">
        <v>138</v>
      </c>
      <c r="J94" s="1">
        <v>0</v>
      </c>
      <c r="K94" s="1">
        <v>0</v>
      </c>
      <c r="L94" s="1">
        <v>140</v>
      </c>
      <c r="M94" s="1">
        <v>0</v>
      </c>
      <c r="N94">
        <f t="shared" ca="1" si="1"/>
        <v>0.39142704287472752</v>
      </c>
    </row>
    <row r="95" spans="1:14" x14ac:dyDescent="0.3">
      <c r="A95" s="1">
        <v>66</v>
      </c>
      <c r="B95" s="1">
        <v>1</v>
      </c>
      <c r="C95" s="1">
        <v>72</v>
      </c>
      <c r="D95" s="1">
        <v>0</v>
      </c>
      <c r="E95" s="1">
        <v>40</v>
      </c>
      <c r="F95" s="1">
        <v>1</v>
      </c>
      <c r="G95" s="1">
        <v>242000</v>
      </c>
      <c r="H95" s="1">
        <v>1.2</v>
      </c>
      <c r="I95" s="1">
        <v>134</v>
      </c>
      <c r="J95" s="1">
        <v>1</v>
      </c>
      <c r="K95" s="1">
        <v>0</v>
      </c>
      <c r="L95" s="1">
        <v>121</v>
      </c>
      <c r="M95" s="1">
        <v>0</v>
      </c>
      <c r="N95">
        <f t="shared" ca="1" si="1"/>
        <v>0.47977873660940873</v>
      </c>
    </row>
    <row r="96" spans="1:14" x14ac:dyDescent="0.3">
      <c r="A96" s="1">
        <v>55</v>
      </c>
      <c r="B96" s="1">
        <v>0</v>
      </c>
      <c r="C96" s="1">
        <v>1820</v>
      </c>
      <c r="D96" s="1">
        <v>0</v>
      </c>
      <c r="E96" s="1">
        <v>38</v>
      </c>
      <c r="F96" s="1">
        <v>0</v>
      </c>
      <c r="G96" s="1">
        <v>270000</v>
      </c>
      <c r="H96" s="1">
        <v>1.2</v>
      </c>
      <c r="I96" s="1">
        <v>139</v>
      </c>
      <c r="J96" s="1">
        <v>0</v>
      </c>
      <c r="K96" s="1">
        <v>0</v>
      </c>
      <c r="L96" s="1">
        <v>271</v>
      </c>
      <c r="M96" s="1">
        <v>0</v>
      </c>
      <c r="N96">
        <f t="shared" ca="1" si="1"/>
        <v>0.42751483908506849</v>
      </c>
    </row>
    <row r="97" spans="1:14" x14ac:dyDescent="0.3">
      <c r="A97" s="1">
        <v>87</v>
      </c>
      <c r="B97" s="1">
        <v>1</v>
      </c>
      <c r="C97" s="1">
        <v>149</v>
      </c>
      <c r="D97" s="1">
        <v>0</v>
      </c>
      <c r="E97" s="1">
        <v>38</v>
      </c>
      <c r="F97" s="1">
        <v>0</v>
      </c>
      <c r="G97" s="1">
        <v>262000</v>
      </c>
      <c r="H97" s="1">
        <v>0.9</v>
      </c>
      <c r="I97" s="1">
        <v>140</v>
      </c>
      <c r="J97" s="1">
        <v>1</v>
      </c>
      <c r="K97" s="1">
        <v>0</v>
      </c>
      <c r="L97" s="1">
        <v>14</v>
      </c>
      <c r="M97" s="1">
        <v>1</v>
      </c>
      <c r="N97">
        <f t="shared" ca="1" si="1"/>
        <v>0.7186959481708467</v>
      </c>
    </row>
    <row r="98" spans="1:14" x14ac:dyDescent="0.3">
      <c r="A98" s="1">
        <v>46</v>
      </c>
      <c r="B98" s="1">
        <v>0</v>
      </c>
      <c r="C98" s="1">
        <v>719</v>
      </c>
      <c r="D98" s="1">
        <v>0</v>
      </c>
      <c r="E98" s="1">
        <v>40</v>
      </c>
      <c r="F98" s="1">
        <v>1</v>
      </c>
      <c r="G98" s="1">
        <v>263358.03000000003</v>
      </c>
      <c r="H98" s="1">
        <v>1.18</v>
      </c>
      <c r="I98" s="1">
        <v>137</v>
      </c>
      <c r="J98" s="1">
        <v>0</v>
      </c>
      <c r="K98" s="1">
        <v>0</v>
      </c>
      <c r="L98" s="1">
        <v>107</v>
      </c>
      <c r="M98" s="1">
        <v>0</v>
      </c>
      <c r="N98">
        <f t="shared" ca="1" si="1"/>
        <v>0.29638669178139176</v>
      </c>
    </row>
    <row r="99" spans="1:14" x14ac:dyDescent="0.3">
      <c r="A99" s="1">
        <v>79</v>
      </c>
      <c r="B99" s="1">
        <v>1</v>
      </c>
      <c r="C99" s="1">
        <v>55</v>
      </c>
      <c r="D99" s="1">
        <v>0</v>
      </c>
      <c r="E99" s="1">
        <v>50</v>
      </c>
      <c r="F99" s="1">
        <v>1</v>
      </c>
      <c r="G99" s="1">
        <v>172000</v>
      </c>
      <c r="H99" s="1">
        <v>1.8</v>
      </c>
      <c r="I99" s="1">
        <v>133</v>
      </c>
      <c r="J99" s="1">
        <v>1</v>
      </c>
      <c r="K99" s="1">
        <v>0</v>
      </c>
      <c r="L99" s="1">
        <v>78</v>
      </c>
      <c r="M99" s="1">
        <v>0</v>
      </c>
      <c r="N99">
        <f t="shared" ca="1" si="1"/>
        <v>0.4843571664546733</v>
      </c>
    </row>
    <row r="100" spans="1:14" x14ac:dyDescent="0.3">
      <c r="A100" s="1">
        <v>56</v>
      </c>
      <c r="B100" s="1">
        <v>1</v>
      </c>
      <c r="C100" s="1">
        <v>135</v>
      </c>
      <c r="D100" s="1">
        <v>1</v>
      </c>
      <c r="E100" s="1">
        <v>38</v>
      </c>
      <c r="F100" s="1">
        <v>0</v>
      </c>
      <c r="G100" s="1">
        <v>133000</v>
      </c>
      <c r="H100" s="1">
        <v>1.7</v>
      </c>
      <c r="I100" s="1">
        <v>140</v>
      </c>
      <c r="J100" s="1">
        <v>1</v>
      </c>
      <c r="K100" s="1">
        <v>0</v>
      </c>
      <c r="L100" s="1">
        <v>244</v>
      </c>
      <c r="M100" s="1">
        <v>0</v>
      </c>
      <c r="N100">
        <f t="shared" ca="1" si="1"/>
        <v>0.67844484332266974</v>
      </c>
    </row>
    <row r="101" spans="1:14" x14ac:dyDescent="0.3">
      <c r="A101" s="1">
        <v>40</v>
      </c>
      <c r="B101" s="1">
        <v>0</v>
      </c>
      <c r="C101" s="1">
        <v>478</v>
      </c>
      <c r="D101" s="1">
        <v>1</v>
      </c>
      <c r="E101" s="1">
        <v>30</v>
      </c>
      <c r="F101" s="1">
        <v>0</v>
      </c>
      <c r="G101" s="1">
        <v>303000</v>
      </c>
      <c r="H101" s="1">
        <v>0.9</v>
      </c>
      <c r="I101" s="1">
        <v>136</v>
      </c>
      <c r="J101" s="1">
        <v>1</v>
      </c>
      <c r="K101" s="1">
        <v>0</v>
      </c>
      <c r="L101" s="1">
        <v>148</v>
      </c>
      <c r="M101" s="1">
        <v>0</v>
      </c>
      <c r="N101">
        <f t="shared" ca="1" si="1"/>
        <v>0.54496774711314122</v>
      </c>
    </row>
    <row r="102" spans="1:14" x14ac:dyDescent="0.3">
      <c r="A102" s="1">
        <v>53</v>
      </c>
      <c r="B102" s="1">
        <v>1</v>
      </c>
      <c r="C102" s="1">
        <v>270</v>
      </c>
      <c r="D102" s="1">
        <v>1</v>
      </c>
      <c r="E102" s="1">
        <v>35</v>
      </c>
      <c r="F102" s="1">
        <v>0</v>
      </c>
      <c r="G102" s="1">
        <v>227000</v>
      </c>
      <c r="H102" s="1">
        <v>3.4</v>
      </c>
      <c r="I102" s="1">
        <v>145</v>
      </c>
      <c r="J102" s="1">
        <v>1</v>
      </c>
      <c r="K102" s="1">
        <v>0</v>
      </c>
      <c r="L102" s="1">
        <v>105</v>
      </c>
      <c r="M102" s="1">
        <v>0</v>
      </c>
      <c r="N102">
        <f t="shared" ca="1" si="1"/>
        <v>0.32618714765933832</v>
      </c>
    </row>
    <row r="103" spans="1:14" x14ac:dyDescent="0.3">
      <c r="A103" s="1">
        <v>58</v>
      </c>
      <c r="B103" s="1">
        <v>1</v>
      </c>
      <c r="C103" s="1">
        <v>200</v>
      </c>
      <c r="D103" s="1">
        <v>1</v>
      </c>
      <c r="E103" s="1">
        <v>60</v>
      </c>
      <c r="F103" s="1">
        <v>0</v>
      </c>
      <c r="G103" s="1">
        <v>300000</v>
      </c>
      <c r="H103" s="1">
        <v>0.8</v>
      </c>
      <c r="I103" s="1">
        <v>137</v>
      </c>
      <c r="J103" s="1">
        <v>0</v>
      </c>
      <c r="K103" s="1">
        <v>0</v>
      </c>
      <c r="L103" s="1">
        <v>104</v>
      </c>
      <c r="M103" s="1">
        <v>0</v>
      </c>
      <c r="N103">
        <f t="shared" ca="1" si="1"/>
        <v>0.73999018641281633</v>
      </c>
    </row>
    <row r="104" spans="1:14" x14ac:dyDescent="0.3">
      <c r="A104" s="1">
        <v>50</v>
      </c>
      <c r="B104" s="1">
        <v>0</v>
      </c>
      <c r="C104" s="1">
        <v>1548</v>
      </c>
      <c r="D104" s="1">
        <v>0</v>
      </c>
      <c r="E104" s="1">
        <v>30</v>
      </c>
      <c r="F104" s="1">
        <v>1</v>
      </c>
      <c r="G104" s="1">
        <v>211000</v>
      </c>
      <c r="H104" s="1">
        <v>0.8</v>
      </c>
      <c r="I104" s="1">
        <v>138</v>
      </c>
      <c r="J104" s="1">
        <v>1</v>
      </c>
      <c r="K104" s="1">
        <v>0</v>
      </c>
      <c r="L104" s="1">
        <v>108</v>
      </c>
      <c r="M104" s="1">
        <v>0</v>
      </c>
      <c r="N104">
        <f t="shared" ca="1" si="1"/>
        <v>9.9533496139646571E-2</v>
      </c>
    </row>
    <row r="105" spans="1:14" x14ac:dyDescent="0.3">
      <c r="A105" s="1">
        <v>68</v>
      </c>
      <c r="B105" s="1">
        <v>1</v>
      </c>
      <c r="C105" s="1">
        <v>157</v>
      </c>
      <c r="D105" s="1">
        <v>1</v>
      </c>
      <c r="E105" s="1">
        <v>60</v>
      </c>
      <c r="F105" s="1">
        <v>0</v>
      </c>
      <c r="G105" s="1">
        <v>208000</v>
      </c>
      <c r="H105" s="1">
        <v>1</v>
      </c>
      <c r="I105" s="1">
        <v>140</v>
      </c>
      <c r="J105" s="1">
        <v>0</v>
      </c>
      <c r="K105" s="1">
        <v>0</v>
      </c>
      <c r="L105" s="1">
        <v>237</v>
      </c>
      <c r="M105" s="1">
        <v>0</v>
      </c>
      <c r="N105">
        <f t="shared" ca="1" si="1"/>
        <v>0.37071752708131611</v>
      </c>
    </row>
    <row r="106" spans="1:14" x14ac:dyDescent="0.3">
      <c r="A106" s="1">
        <v>60</v>
      </c>
      <c r="B106" s="1">
        <v>1</v>
      </c>
      <c r="C106" s="1">
        <v>1082</v>
      </c>
      <c r="D106" s="1">
        <v>1</v>
      </c>
      <c r="E106" s="1">
        <v>45</v>
      </c>
      <c r="F106" s="1">
        <v>0</v>
      </c>
      <c r="G106" s="1">
        <v>250000</v>
      </c>
      <c r="H106" s="1">
        <v>6.1</v>
      </c>
      <c r="I106" s="1">
        <v>131</v>
      </c>
      <c r="J106" s="1">
        <v>1</v>
      </c>
      <c r="K106" s="1">
        <v>0</v>
      </c>
      <c r="L106" s="1">
        <v>107</v>
      </c>
      <c r="M106" s="1">
        <v>0</v>
      </c>
      <c r="N106">
        <f t="shared" ca="1" si="1"/>
        <v>0.28058966903528026</v>
      </c>
    </row>
    <row r="107" spans="1:14" x14ac:dyDescent="0.3">
      <c r="A107" s="1">
        <v>60</v>
      </c>
      <c r="B107" s="1">
        <v>1</v>
      </c>
      <c r="C107" s="1">
        <v>582</v>
      </c>
      <c r="D107" s="1">
        <v>0</v>
      </c>
      <c r="E107" s="1">
        <v>30</v>
      </c>
      <c r="F107" s="1">
        <v>1</v>
      </c>
      <c r="G107" s="1">
        <v>127000</v>
      </c>
      <c r="H107" s="1">
        <v>0.9</v>
      </c>
      <c r="I107" s="1">
        <v>145</v>
      </c>
      <c r="J107" s="1">
        <v>0</v>
      </c>
      <c r="K107" s="1">
        <v>0</v>
      </c>
      <c r="L107" s="1">
        <v>95</v>
      </c>
      <c r="M107" s="1">
        <v>0</v>
      </c>
      <c r="N107">
        <f t="shared" ca="1" si="1"/>
        <v>0.25212090758747607</v>
      </c>
    </row>
    <row r="108" spans="1:14" x14ac:dyDescent="0.3">
      <c r="A108" s="1">
        <v>60</v>
      </c>
      <c r="B108" s="1">
        <v>1</v>
      </c>
      <c r="C108" s="1">
        <v>260</v>
      </c>
      <c r="D108" s="1">
        <v>1</v>
      </c>
      <c r="E108" s="1">
        <v>38</v>
      </c>
      <c r="F108" s="1">
        <v>0</v>
      </c>
      <c r="G108" s="1">
        <v>255000</v>
      </c>
      <c r="H108" s="1">
        <v>2.2000000000000002</v>
      </c>
      <c r="I108" s="1">
        <v>132</v>
      </c>
      <c r="J108" s="1">
        <v>0</v>
      </c>
      <c r="K108" s="1">
        <v>1</v>
      </c>
      <c r="L108" s="1">
        <v>45</v>
      </c>
      <c r="M108" s="1">
        <v>1</v>
      </c>
      <c r="N108">
        <f t="shared" ca="1" si="1"/>
        <v>0.85218584004989639</v>
      </c>
    </row>
    <row r="109" spans="1:14" x14ac:dyDescent="0.3">
      <c r="A109" s="1">
        <v>73</v>
      </c>
      <c r="B109" s="1">
        <v>1</v>
      </c>
      <c r="C109" s="1">
        <v>231</v>
      </c>
      <c r="D109" s="1">
        <v>1</v>
      </c>
      <c r="E109" s="1">
        <v>30</v>
      </c>
      <c r="F109" s="1">
        <v>0</v>
      </c>
      <c r="G109" s="1">
        <v>160000</v>
      </c>
      <c r="H109" s="1">
        <v>1.18</v>
      </c>
      <c r="I109" s="1">
        <v>142</v>
      </c>
      <c r="J109" s="1">
        <v>1</v>
      </c>
      <c r="K109" s="1">
        <v>1</v>
      </c>
      <c r="L109" s="1">
        <v>180</v>
      </c>
      <c r="M109" s="1">
        <v>0</v>
      </c>
      <c r="N109">
        <f t="shared" ca="1" si="1"/>
        <v>0.12192279770812986</v>
      </c>
    </row>
    <row r="110" spans="1:14" x14ac:dyDescent="0.3">
      <c r="A110" s="1">
        <v>77</v>
      </c>
      <c r="B110" s="1">
        <v>1</v>
      </c>
      <c r="C110" s="1">
        <v>418</v>
      </c>
      <c r="D110" s="1">
        <v>0</v>
      </c>
      <c r="E110" s="1">
        <v>45</v>
      </c>
      <c r="F110" s="1">
        <v>0</v>
      </c>
      <c r="G110" s="1">
        <v>223000</v>
      </c>
      <c r="H110" s="1">
        <v>1.8</v>
      </c>
      <c r="I110" s="1">
        <v>145</v>
      </c>
      <c r="J110" s="1">
        <v>1</v>
      </c>
      <c r="K110" s="1">
        <v>0</v>
      </c>
      <c r="L110" s="1">
        <v>180</v>
      </c>
      <c r="M110" s="1">
        <v>1</v>
      </c>
      <c r="N110">
        <f t="shared" ca="1" si="1"/>
        <v>0.39349805778470326</v>
      </c>
    </row>
    <row r="111" spans="1:14" x14ac:dyDescent="0.3">
      <c r="A111" s="1">
        <v>41</v>
      </c>
      <c r="B111" s="1">
        <v>0</v>
      </c>
      <c r="C111" s="1">
        <v>148</v>
      </c>
      <c r="D111" s="1">
        <v>0</v>
      </c>
      <c r="E111" s="1">
        <v>40</v>
      </c>
      <c r="F111" s="1">
        <v>0</v>
      </c>
      <c r="G111" s="1">
        <v>374000</v>
      </c>
      <c r="H111" s="1">
        <v>0.8</v>
      </c>
      <c r="I111" s="1">
        <v>140</v>
      </c>
      <c r="J111" s="1">
        <v>1</v>
      </c>
      <c r="K111" s="1">
        <v>1</v>
      </c>
      <c r="L111" s="1">
        <v>68</v>
      </c>
      <c r="M111" s="1">
        <v>0</v>
      </c>
      <c r="N111">
        <f t="shared" ca="1" si="1"/>
        <v>0.23198512509938085</v>
      </c>
    </row>
    <row r="112" spans="1:14" x14ac:dyDescent="0.3">
      <c r="A112" s="1">
        <v>45</v>
      </c>
      <c r="B112" s="1">
        <v>0</v>
      </c>
      <c r="C112" s="1">
        <v>308</v>
      </c>
      <c r="D112" s="1">
        <v>1</v>
      </c>
      <c r="E112" s="1">
        <v>60</v>
      </c>
      <c r="F112" s="1">
        <v>1</v>
      </c>
      <c r="G112" s="1">
        <v>377000</v>
      </c>
      <c r="H112" s="1">
        <v>1</v>
      </c>
      <c r="I112" s="1">
        <v>136</v>
      </c>
      <c r="J112" s="1">
        <v>1</v>
      </c>
      <c r="K112" s="1">
        <v>0</v>
      </c>
      <c r="L112" s="1">
        <v>186</v>
      </c>
      <c r="M112" s="1">
        <v>0</v>
      </c>
      <c r="N112">
        <f t="shared" ca="1" si="1"/>
        <v>0.98372776241942916</v>
      </c>
    </row>
    <row r="113" spans="1:14" x14ac:dyDescent="0.3">
      <c r="A113" s="1">
        <v>60</v>
      </c>
      <c r="B113" s="1">
        <v>0</v>
      </c>
      <c r="C113" s="1">
        <v>235</v>
      </c>
      <c r="D113" s="1">
        <v>1</v>
      </c>
      <c r="E113" s="1">
        <v>38</v>
      </c>
      <c r="F113" s="1">
        <v>0</v>
      </c>
      <c r="G113" s="1">
        <v>329000</v>
      </c>
      <c r="H113" s="1">
        <v>3</v>
      </c>
      <c r="I113" s="1">
        <v>142</v>
      </c>
      <c r="J113" s="1">
        <v>0</v>
      </c>
      <c r="K113" s="1">
        <v>0</v>
      </c>
      <c r="L113" s="1">
        <v>30</v>
      </c>
      <c r="M113" s="1">
        <v>1</v>
      </c>
      <c r="N113">
        <f t="shared" ca="1" si="1"/>
        <v>0.6866372654479147</v>
      </c>
    </row>
    <row r="114" spans="1:14" x14ac:dyDescent="0.3">
      <c r="A114" s="1">
        <v>42</v>
      </c>
      <c r="B114" s="1">
        <v>0</v>
      </c>
      <c r="C114" s="1">
        <v>582</v>
      </c>
      <c r="D114" s="1">
        <v>0</v>
      </c>
      <c r="E114" s="1">
        <v>60</v>
      </c>
      <c r="F114" s="1">
        <v>0</v>
      </c>
      <c r="G114" s="1">
        <v>263358.03000000003</v>
      </c>
      <c r="H114" s="1">
        <v>1.18</v>
      </c>
      <c r="I114" s="1">
        <v>137</v>
      </c>
      <c r="J114" s="1">
        <v>0</v>
      </c>
      <c r="K114" s="1">
        <v>0</v>
      </c>
      <c r="L114" s="1">
        <v>82</v>
      </c>
      <c r="M114" s="1">
        <v>0</v>
      </c>
      <c r="N114">
        <f t="shared" ca="1" si="1"/>
        <v>0.67544112533283596</v>
      </c>
    </row>
    <row r="115" spans="1:14" x14ac:dyDescent="0.3">
      <c r="A115" s="1">
        <v>60</v>
      </c>
      <c r="B115" s="1">
        <v>0</v>
      </c>
      <c r="C115" s="1">
        <v>2656</v>
      </c>
      <c r="D115" s="1">
        <v>1</v>
      </c>
      <c r="E115" s="1">
        <v>30</v>
      </c>
      <c r="F115" s="1">
        <v>0</v>
      </c>
      <c r="G115" s="1">
        <v>305000</v>
      </c>
      <c r="H115" s="1">
        <v>2.2999999999999998</v>
      </c>
      <c r="I115" s="1">
        <v>137</v>
      </c>
      <c r="J115" s="1">
        <v>1</v>
      </c>
      <c r="K115" s="1">
        <v>0</v>
      </c>
      <c r="L115" s="1">
        <v>30</v>
      </c>
      <c r="M115" s="1">
        <v>0</v>
      </c>
      <c r="N115">
        <f t="shared" ca="1" si="1"/>
        <v>0.13212178190263657</v>
      </c>
    </row>
    <row r="116" spans="1:14" x14ac:dyDescent="0.3">
      <c r="A116" s="1">
        <v>48</v>
      </c>
      <c r="B116" s="1">
        <v>1</v>
      </c>
      <c r="C116" s="1">
        <v>131</v>
      </c>
      <c r="D116" s="1">
        <v>1</v>
      </c>
      <c r="E116" s="1">
        <v>30</v>
      </c>
      <c r="F116" s="1">
        <v>1</v>
      </c>
      <c r="G116" s="1">
        <v>244000</v>
      </c>
      <c r="H116" s="1">
        <v>1.6</v>
      </c>
      <c r="I116" s="1">
        <v>130</v>
      </c>
      <c r="J116" s="1">
        <v>0</v>
      </c>
      <c r="K116" s="1">
        <v>0</v>
      </c>
      <c r="L116" s="1">
        <v>193</v>
      </c>
      <c r="M116" s="1">
        <v>1</v>
      </c>
      <c r="N116">
        <f t="shared" ca="1" si="1"/>
        <v>0.15944714487988698</v>
      </c>
    </row>
    <row r="117" spans="1:14" x14ac:dyDescent="0.3">
      <c r="A117" s="1">
        <v>65</v>
      </c>
      <c r="B117" s="1">
        <v>1</v>
      </c>
      <c r="C117" s="1">
        <v>135</v>
      </c>
      <c r="D117" s="1">
        <v>0</v>
      </c>
      <c r="E117" s="1">
        <v>35</v>
      </c>
      <c r="F117" s="1">
        <v>1</v>
      </c>
      <c r="G117" s="1">
        <v>290000</v>
      </c>
      <c r="H117" s="1">
        <v>0.8</v>
      </c>
      <c r="I117" s="1">
        <v>134</v>
      </c>
      <c r="J117" s="1">
        <v>1</v>
      </c>
      <c r="K117" s="1">
        <v>0</v>
      </c>
      <c r="L117" s="1">
        <v>194</v>
      </c>
      <c r="M117" s="1">
        <v>0</v>
      </c>
      <c r="N117">
        <f t="shared" ca="1" si="1"/>
        <v>6.5365407952900467E-2</v>
      </c>
    </row>
    <row r="118" spans="1:14" x14ac:dyDescent="0.3">
      <c r="A118" s="1">
        <v>50</v>
      </c>
      <c r="B118" s="1">
        <v>1</v>
      </c>
      <c r="C118" s="1">
        <v>167</v>
      </c>
      <c r="D118" s="1">
        <v>1</v>
      </c>
      <c r="E118" s="1">
        <v>45</v>
      </c>
      <c r="F118" s="1">
        <v>0</v>
      </c>
      <c r="G118" s="1">
        <v>362000</v>
      </c>
      <c r="H118" s="1">
        <v>1</v>
      </c>
      <c r="I118" s="1">
        <v>136</v>
      </c>
      <c r="J118" s="1">
        <v>0</v>
      </c>
      <c r="K118" s="1">
        <v>0</v>
      </c>
      <c r="L118" s="1">
        <v>187</v>
      </c>
      <c r="M118" s="1">
        <v>0</v>
      </c>
      <c r="N118">
        <f t="shared" ca="1" si="1"/>
        <v>0.67963790232324695</v>
      </c>
    </row>
    <row r="119" spans="1:14" x14ac:dyDescent="0.3">
      <c r="A119" s="1">
        <v>60</v>
      </c>
      <c r="B119" s="1">
        <v>0</v>
      </c>
      <c r="C119" s="1">
        <v>582</v>
      </c>
      <c r="D119" s="1">
        <v>0</v>
      </c>
      <c r="E119" s="1">
        <v>40</v>
      </c>
      <c r="F119" s="1">
        <v>0</v>
      </c>
      <c r="G119" s="1">
        <v>217000</v>
      </c>
      <c r="H119" s="1">
        <v>3.7</v>
      </c>
      <c r="I119" s="1">
        <v>134</v>
      </c>
      <c r="J119" s="1">
        <v>1</v>
      </c>
      <c r="K119" s="1">
        <v>0</v>
      </c>
      <c r="L119" s="1">
        <v>96</v>
      </c>
      <c r="M119" s="1">
        <v>1</v>
      </c>
      <c r="N119">
        <f t="shared" ca="1" si="1"/>
        <v>0.1830128486853364</v>
      </c>
    </row>
    <row r="120" spans="1:14" x14ac:dyDescent="0.3">
      <c r="A120" s="1">
        <v>46</v>
      </c>
      <c r="B120" s="1">
        <v>1</v>
      </c>
      <c r="C120" s="1">
        <v>291</v>
      </c>
      <c r="D120" s="1">
        <v>0</v>
      </c>
      <c r="E120" s="1">
        <v>35</v>
      </c>
      <c r="F120" s="1">
        <v>0</v>
      </c>
      <c r="G120" s="1">
        <v>348000</v>
      </c>
      <c r="H120" s="1">
        <v>0.9</v>
      </c>
      <c r="I120" s="1">
        <v>140</v>
      </c>
      <c r="J120" s="1">
        <v>0</v>
      </c>
      <c r="K120" s="1">
        <v>0</v>
      </c>
      <c r="L120" s="1">
        <v>109</v>
      </c>
      <c r="M120" s="1">
        <v>0</v>
      </c>
      <c r="N120">
        <f t="shared" ca="1" si="1"/>
        <v>0.92649515716639286</v>
      </c>
    </row>
    <row r="121" spans="1:14" x14ac:dyDescent="0.3">
      <c r="A121" s="1">
        <v>45</v>
      </c>
      <c r="B121" s="1">
        <v>0</v>
      </c>
      <c r="C121" s="1">
        <v>582</v>
      </c>
      <c r="D121" s="1">
        <v>0</v>
      </c>
      <c r="E121" s="1">
        <v>14</v>
      </c>
      <c r="F121" s="1">
        <v>0</v>
      </c>
      <c r="G121" s="1">
        <v>166000</v>
      </c>
      <c r="H121" s="1">
        <v>0.8</v>
      </c>
      <c r="I121" s="1">
        <v>127</v>
      </c>
      <c r="J121" s="1">
        <v>1</v>
      </c>
      <c r="K121" s="1">
        <v>0</v>
      </c>
      <c r="L121" s="1">
        <v>14</v>
      </c>
      <c r="M121" s="1">
        <v>1</v>
      </c>
      <c r="N121">
        <f t="shared" ca="1" si="1"/>
        <v>0.84439271337710031</v>
      </c>
    </row>
    <row r="122" spans="1:14" x14ac:dyDescent="0.3">
      <c r="A122" s="1">
        <v>65</v>
      </c>
      <c r="B122" s="1">
        <v>1</v>
      </c>
      <c r="C122" s="1">
        <v>52</v>
      </c>
      <c r="D122" s="1">
        <v>0</v>
      </c>
      <c r="E122" s="1">
        <v>25</v>
      </c>
      <c r="F122" s="1">
        <v>1</v>
      </c>
      <c r="G122" s="1">
        <v>276000</v>
      </c>
      <c r="H122" s="1">
        <v>1.3</v>
      </c>
      <c r="I122" s="1">
        <v>137</v>
      </c>
      <c r="J122" s="1">
        <v>0</v>
      </c>
      <c r="K122" s="1">
        <v>0</v>
      </c>
      <c r="L122" s="1">
        <v>16</v>
      </c>
      <c r="M122" s="1">
        <v>0</v>
      </c>
      <c r="N122">
        <f t="shared" ca="1" si="1"/>
        <v>0.65398358551001889</v>
      </c>
    </row>
    <row r="123" spans="1:14" x14ac:dyDescent="0.3">
      <c r="A123" s="1">
        <v>62</v>
      </c>
      <c r="B123" s="1">
        <v>0</v>
      </c>
      <c r="C123" s="1">
        <v>61</v>
      </c>
      <c r="D123" s="1">
        <v>1</v>
      </c>
      <c r="E123" s="1">
        <v>38</v>
      </c>
      <c r="F123" s="1">
        <v>1</v>
      </c>
      <c r="G123" s="1">
        <v>155000</v>
      </c>
      <c r="H123" s="1">
        <v>1.1000000000000001</v>
      </c>
      <c r="I123" s="1">
        <v>143</v>
      </c>
      <c r="J123" s="1">
        <v>1</v>
      </c>
      <c r="K123" s="1">
        <v>1</v>
      </c>
      <c r="L123" s="1">
        <v>270</v>
      </c>
      <c r="M123" s="1">
        <v>0</v>
      </c>
      <c r="N123">
        <f t="shared" ca="1" si="1"/>
        <v>0.77896279363589271</v>
      </c>
    </row>
    <row r="124" spans="1:14" x14ac:dyDescent="0.3">
      <c r="A124" s="1">
        <v>44</v>
      </c>
      <c r="B124" s="1">
        <v>0</v>
      </c>
      <c r="C124" s="1">
        <v>84</v>
      </c>
      <c r="D124" s="1">
        <v>1</v>
      </c>
      <c r="E124" s="1">
        <v>40</v>
      </c>
      <c r="F124" s="1">
        <v>1</v>
      </c>
      <c r="G124" s="1">
        <v>235000</v>
      </c>
      <c r="H124" s="1">
        <v>0.7</v>
      </c>
      <c r="I124" s="1">
        <v>139</v>
      </c>
      <c r="J124" s="1">
        <v>1</v>
      </c>
      <c r="K124" s="1">
        <v>0</v>
      </c>
      <c r="L124" s="1">
        <v>79</v>
      </c>
      <c r="M124" s="1">
        <v>0</v>
      </c>
      <c r="N124">
        <f t="shared" ca="1" si="1"/>
        <v>0.9628339101019755</v>
      </c>
    </row>
    <row r="125" spans="1:14" x14ac:dyDescent="0.3">
      <c r="A125" s="1">
        <v>53</v>
      </c>
      <c r="B125" s="1">
        <v>0</v>
      </c>
      <c r="C125" s="1">
        <v>207</v>
      </c>
      <c r="D125" s="1">
        <v>1</v>
      </c>
      <c r="E125" s="1">
        <v>40</v>
      </c>
      <c r="F125" s="1">
        <v>0</v>
      </c>
      <c r="G125" s="1">
        <v>223000</v>
      </c>
      <c r="H125" s="1">
        <v>1.2</v>
      </c>
      <c r="I125" s="1">
        <v>130</v>
      </c>
      <c r="J125" s="1">
        <v>0</v>
      </c>
      <c r="K125" s="1">
        <v>0</v>
      </c>
      <c r="L125" s="1">
        <v>214</v>
      </c>
      <c r="M125" s="1">
        <v>0</v>
      </c>
      <c r="N125">
        <f t="shared" ca="1" si="1"/>
        <v>0.60026799792407393</v>
      </c>
    </row>
    <row r="126" spans="1:14" x14ac:dyDescent="0.3">
      <c r="A126" s="1">
        <v>65</v>
      </c>
      <c r="B126" s="1">
        <v>1</v>
      </c>
      <c r="C126" s="1">
        <v>305</v>
      </c>
      <c r="D126" s="1">
        <v>0</v>
      </c>
      <c r="E126" s="1">
        <v>25</v>
      </c>
      <c r="F126" s="1">
        <v>0</v>
      </c>
      <c r="G126" s="1">
        <v>298000</v>
      </c>
      <c r="H126" s="1">
        <v>1.1000000000000001</v>
      </c>
      <c r="I126" s="1">
        <v>141</v>
      </c>
      <c r="J126" s="1">
        <v>1</v>
      </c>
      <c r="K126" s="1">
        <v>0</v>
      </c>
      <c r="L126" s="1">
        <v>87</v>
      </c>
      <c r="M126" s="1">
        <v>0</v>
      </c>
      <c r="N126">
        <f t="shared" ca="1" si="1"/>
        <v>0.44136506442482826</v>
      </c>
    </row>
    <row r="127" spans="1:14" x14ac:dyDescent="0.3">
      <c r="A127" s="1">
        <v>45</v>
      </c>
      <c r="B127" s="1">
        <v>1</v>
      </c>
      <c r="C127" s="1">
        <v>1876</v>
      </c>
      <c r="D127" s="1">
        <v>1</v>
      </c>
      <c r="E127" s="1">
        <v>35</v>
      </c>
      <c r="F127" s="1">
        <v>0</v>
      </c>
      <c r="G127" s="1">
        <v>226000</v>
      </c>
      <c r="H127" s="1">
        <v>0.9</v>
      </c>
      <c r="I127" s="1">
        <v>138</v>
      </c>
      <c r="J127" s="1">
        <v>1</v>
      </c>
      <c r="K127" s="1">
        <v>0</v>
      </c>
      <c r="L127" s="1">
        <v>88</v>
      </c>
      <c r="M127" s="1">
        <v>0</v>
      </c>
      <c r="N127">
        <f t="shared" ca="1" si="1"/>
        <v>0.83434832898898748</v>
      </c>
    </row>
    <row r="128" spans="1:14" x14ac:dyDescent="0.3">
      <c r="A128" s="1">
        <v>72</v>
      </c>
      <c r="B128" s="1">
        <v>1</v>
      </c>
      <c r="C128" s="1">
        <v>943</v>
      </c>
      <c r="D128" s="1">
        <v>0</v>
      </c>
      <c r="E128" s="1">
        <v>25</v>
      </c>
      <c r="F128" s="1">
        <v>1</v>
      </c>
      <c r="G128" s="1">
        <v>338000</v>
      </c>
      <c r="H128" s="1">
        <v>1.7</v>
      </c>
      <c r="I128" s="1">
        <v>139</v>
      </c>
      <c r="J128" s="1">
        <v>1</v>
      </c>
      <c r="K128" s="1">
        <v>1</v>
      </c>
      <c r="L128" s="1">
        <v>111</v>
      </c>
      <c r="M128" s="1">
        <v>1</v>
      </c>
      <c r="N128">
        <f t="shared" ca="1" si="1"/>
        <v>0.36320695557609839</v>
      </c>
    </row>
    <row r="129" spans="1:14" x14ac:dyDescent="0.3">
      <c r="A129" s="1">
        <v>62</v>
      </c>
      <c r="B129" s="1">
        <v>0</v>
      </c>
      <c r="C129" s="1">
        <v>281</v>
      </c>
      <c r="D129" s="1">
        <v>1</v>
      </c>
      <c r="E129" s="1">
        <v>35</v>
      </c>
      <c r="F129" s="1">
        <v>0</v>
      </c>
      <c r="G129" s="1">
        <v>221000</v>
      </c>
      <c r="H129" s="1">
        <v>1</v>
      </c>
      <c r="I129" s="1">
        <v>136</v>
      </c>
      <c r="J129" s="1">
        <v>0</v>
      </c>
      <c r="K129" s="1">
        <v>0</v>
      </c>
      <c r="L129" s="1">
        <v>108</v>
      </c>
      <c r="M129" s="1">
        <v>0</v>
      </c>
      <c r="N129">
        <f t="shared" ca="1" si="1"/>
        <v>0.9939956260188948</v>
      </c>
    </row>
    <row r="130" spans="1:14" x14ac:dyDescent="0.3">
      <c r="A130" s="1">
        <v>60</v>
      </c>
      <c r="B130" s="1">
        <v>1</v>
      </c>
      <c r="C130" s="1">
        <v>257</v>
      </c>
      <c r="D130" s="1">
        <v>1</v>
      </c>
      <c r="E130" s="1">
        <v>30</v>
      </c>
      <c r="F130" s="1">
        <v>0</v>
      </c>
      <c r="G130" s="1">
        <v>150000</v>
      </c>
      <c r="H130" s="1">
        <v>1</v>
      </c>
      <c r="I130" s="1">
        <v>137</v>
      </c>
      <c r="J130" s="1">
        <v>1</v>
      </c>
      <c r="K130" s="1">
        <v>1</v>
      </c>
      <c r="L130" s="1">
        <v>245</v>
      </c>
      <c r="M130" s="1">
        <v>0</v>
      </c>
      <c r="N130">
        <f t="shared" ref="N130:N193" ca="1" si="2">RAND()</f>
        <v>0.58594458373424441</v>
      </c>
    </row>
    <row r="131" spans="1:14" x14ac:dyDescent="0.3">
      <c r="A131" s="1">
        <v>65</v>
      </c>
      <c r="B131" s="1">
        <v>1</v>
      </c>
      <c r="C131" s="1">
        <v>258</v>
      </c>
      <c r="D131" s="1">
        <v>1</v>
      </c>
      <c r="E131" s="1">
        <v>25</v>
      </c>
      <c r="F131" s="1">
        <v>0</v>
      </c>
      <c r="G131" s="1">
        <v>198000</v>
      </c>
      <c r="H131" s="1">
        <v>1.4</v>
      </c>
      <c r="I131" s="1">
        <v>129</v>
      </c>
      <c r="J131" s="1">
        <v>1</v>
      </c>
      <c r="K131" s="1">
        <v>0</v>
      </c>
      <c r="L131" s="1">
        <v>235</v>
      </c>
      <c r="M131" s="1">
        <v>1</v>
      </c>
      <c r="N131">
        <f t="shared" ca="1" si="2"/>
        <v>5.0594133796345031E-2</v>
      </c>
    </row>
    <row r="132" spans="1:14" x14ac:dyDescent="0.3">
      <c r="A132" s="1">
        <v>65</v>
      </c>
      <c r="B132" s="1">
        <v>0</v>
      </c>
      <c r="C132" s="1">
        <v>113</v>
      </c>
      <c r="D132" s="1">
        <v>1</v>
      </c>
      <c r="E132" s="1">
        <v>25</v>
      </c>
      <c r="F132" s="1">
        <v>0</v>
      </c>
      <c r="G132" s="1">
        <v>497000</v>
      </c>
      <c r="H132" s="1">
        <v>1.83</v>
      </c>
      <c r="I132" s="1">
        <v>135</v>
      </c>
      <c r="J132" s="1">
        <v>1</v>
      </c>
      <c r="K132" s="1">
        <v>0</v>
      </c>
      <c r="L132" s="1">
        <v>67</v>
      </c>
      <c r="M132" s="1">
        <v>1</v>
      </c>
      <c r="N132">
        <f t="shared" ca="1" si="2"/>
        <v>0.16458006980752504</v>
      </c>
    </row>
    <row r="133" spans="1:14" x14ac:dyDescent="0.3">
      <c r="A133" s="1">
        <v>50</v>
      </c>
      <c r="B133" s="1">
        <v>1</v>
      </c>
      <c r="C133" s="1">
        <v>159</v>
      </c>
      <c r="D133" s="1">
        <v>1</v>
      </c>
      <c r="E133" s="1">
        <v>30</v>
      </c>
      <c r="F133" s="1">
        <v>0</v>
      </c>
      <c r="G133" s="1">
        <v>302000</v>
      </c>
      <c r="H133" s="1">
        <v>1.2</v>
      </c>
      <c r="I133" s="1">
        <v>138</v>
      </c>
      <c r="J133" s="1">
        <v>0</v>
      </c>
      <c r="K133" s="1">
        <v>0</v>
      </c>
      <c r="L133" s="1">
        <v>29</v>
      </c>
      <c r="M133" s="1">
        <v>0</v>
      </c>
      <c r="N133">
        <f t="shared" ca="1" si="2"/>
        <v>0.34114605621363958</v>
      </c>
    </row>
    <row r="134" spans="1:14" x14ac:dyDescent="0.3">
      <c r="A134" s="1">
        <v>73</v>
      </c>
      <c r="B134" s="1">
        <v>0</v>
      </c>
      <c r="C134" s="1">
        <v>582</v>
      </c>
      <c r="D134" s="1">
        <v>0</v>
      </c>
      <c r="E134" s="1">
        <v>20</v>
      </c>
      <c r="F134" s="1">
        <v>0</v>
      </c>
      <c r="G134" s="1">
        <v>263358.03000000003</v>
      </c>
      <c r="H134" s="1">
        <v>1.83</v>
      </c>
      <c r="I134" s="1">
        <v>134</v>
      </c>
      <c r="J134" s="1">
        <v>1</v>
      </c>
      <c r="K134" s="1">
        <v>0</v>
      </c>
      <c r="L134" s="1">
        <v>198</v>
      </c>
      <c r="M134" s="1">
        <v>1</v>
      </c>
      <c r="N134">
        <f t="shared" ca="1" si="2"/>
        <v>0.29989868839433098</v>
      </c>
    </row>
    <row r="135" spans="1:14" x14ac:dyDescent="0.3">
      <c r="A135" s="1">
        <v>55</v>
      </c>
      <c r="B135" s="1">
        <v>0</v>
      </c>
      <c r="C135" s="1">
        <v>7861</v>
      </c>
      <c r="D135" s="1">
        <v>0</v>
      </c>
      <c r="E135" s="1">
        <v>38</v>
      </c>
      <c r="F135" s="1">
        <v>0</v>
      </c>
      <c r="G135" s="1">
        <v>263358.03000000003</v>
      </c>
      <c r="H135" s="1">
        <v>1.1000000000000001</v>
      </c>
      <c r="I135" s="1">
        <v>136</v>
      </c>
      <c r="J135" s="1">
        <v>1</v>
      </c>
      <c r="K135" s="1">
        <v>0</v>
      </c>
      <c r="L135" s="1">
        <v>6</v>
      </c>
      <c r="M135" s="1">
        <v>1</v>
      </c>
      <c r="N135">
        <f t="shared" ca="1" si="2"/>
        <v>0.84797714370971833</v>
      </c>
    </row>
    <row r="136" spans="1:14" x14ac:dyDescent="0.3">
      <c r="A136" s="1">
        <v>60</v>
      </c>
      <c r="B136" s="1">
        <v>1</v>
      </c>
      <c r="C136" s="1">
        <v>315</v>
      </c>
      <c r="D136" s="1">
        <v>1</v>
      </c>
      <c r="E136" s="1">
        <v>60</v>
      </c>
      <c r="F136" s="1">
        <v>0</v>
      </c>
      <c r="G136" s="1">
        <v>454000</v>
      </c>
      <c r="H136" s="1">
        <v>1.1000000000000001</v>
      </c>
      <c r="I136" s="1">
        <v>131</v>
      </c>
      <c r="J136" s="1">
        <v>1</v>
      </c>
      <c r="K136" s="1">
        <v>1</v>
      </c>
      <c r="L136" s="1">
        <v>10</v>
      </c>
      <c r="M136" s="1">
        <v>1</v>
      </c>
      <c r="N136">
        <f t="shared" ca="1" si="2"/>
        <v>0.46402190596554294</v>
      </c>
    </row>
    <row r="137" spans="1:14" x14ac:dyDescent="0.3">
      <c r="A137" s="1">
        <v>70</v>
      </c>
      <c r="B137" s="1">
        <v>0</v>
      </c>
      <c r="C137" s="1">
        <v>618</v>
      </c>
      <c r="D137" s="1">
        <v>0</v>
      </c>
      <c r="E137" s="1">
        <v>35</v>
      </c>
      <c r="F137" s="1">
        <v>0</v>
      </c>
      <c r="G137" s="1">
        <v>327000</v>
      </c>
      <c r="H137" s="1">
        <v>1.1000000000000001</v>
      </c>
      <c r="I137" s="1">
        <v>142</v>
      </c>
      <c r="J137" s="1">
        <v>0</v>
      </c>
      <c r="K137" s="1">
        <v>0</v>
      </c>
      <c r="L137" s="1">
        <v>245</v>
      </c>
      <c r="M137" s="1">
        <v>0</v>
      </c>
      <c r="N137">
        <f t="shared" ca="1" si="2"/>
        <v>6.8688771176749985E-2</v>
      </c>
    </row>
    <row r="138" spans="1:14" x14ac:dyDescent="0.3">
      <c r="A138" s="1">
        <v>70</v>
      </c>
      <c r="B138" s="1">
        <v>0</v>
      </c>
      <c r="C138" s="1">
        <v>81</v>
      </c>
      <c r="D138" s="1">
        <v>1</v>
      </c>
      <c r="E138" s="1">
        <v>35</v>
      </c>
      <c r="F138" s="1">
        <v>1</v>
      </c>
      <c r="G138" s="1">
        <v>533000</v>
      </c>
      <c r="H138" s="1">
        <v>1.3</v>
      </c>
      <c r="I138" s="1">
        <v>139</v>
      </c>
      <c r="J138" s="1">
        <v>0</v>
      </c>
      <c r="K138" s="1">
        <v>0</v>
      </c>
      <c r="L138" s="1">
        <v>212</v>
      </c>
      <c r="M138" s="1">
        <v>0</v>
      </c>
      <c r="N138">
        <f t="shared" ca="1" si="2"/>
        <v>0.34543738008903091</v>
      </c>
    </row>
    <row r="139" spans="1:14" x14ac:dyDescent="0.3">
      <c r="A139" s="1">
        <v>62</v>
      </c>
      <c r="B139" s="1">
        <v>0</v>
      </c>
      <c r="C139" s="1">
        <v>231</v>
      </c>
      <c r="D139" s="1">
        <v>0</v>
      </c>
      <c r="E139" s="1">
        <v>25</v>
      </c>
      <c r="F139" s="1">
        <v>1</v>
      </c>
      <c r="G139" s="1">
        <v>253000</v>
      </c>
      <c r="H139" s="1">
        <v>0.9</v>
      </c>
      <c r="I139" s="1">
        <v>140</v>
      </c>
      <c r="J139" s="1">
        <v>1</v>
      </c>
      <c r="K139" s="1">
        <v>1</v>
      </c>
      <c r="L139" s="1">
        <v>10</v>
      </c>
      <c r="M139" s="1">
        <v>1</v>
      </c>
      <c r="N139">
        <f t="shared" ca="1" si="2"/>
        <v>0.49374517433671061</v>
      </c>
    </row>
    <row r="140" spans="1:14" x14ac:dyDescent="0.3">
      <c r="A140" s="1">
        <v>65</v>
      </c>
      <c r="B140" s="1">
        <v>0</v>
      </c>
      <c r="C140" s="1">
        <v>1688</v>
      </c>
      <c r="D140" s="1">
        <v>0</v>
      </c>
      <c r="E140" s="1">
        <v>38</v>
      </c>
      <c r="F140" s="1">
        <v>0</v>
      </c>
      <c r="G140" s="1">
        <v>263358.03000000003</v>
      </c>
      <c r="H140" s="1">
        <v>1.1000000000000001</v>
      </c>
      <c r="I140" s="1">
        <v>138</v>
      </c>
      <c r="J140" s="1">
        <v>1</v>
      </c>
      <c r="K140" s="1">
        <v>1</v>
      </c>
      <c r="L140" s="1">
        <v>250</v>
      </c>
      <c r="M140" s="1">
        <v>0</v>
      </c>
      <c r="N140">
        <f t="shared" ca="1" si="2"/>
        <v>0.7330863955283311</v>
      </c>
    </row>
    <row r="141" spans="1:14" x14ac:dyDescent="0.3">
      <c r="A141" s="1">
        <v>50</v>
      </c>
      <c r="B141" s="1">
        <v>0</v>
      </c>
      <c r="C141" s="1">
        <v>196</v>
      </c>
      <c r="D141" s="1">
        <v>0</v>
      </c>
      <c r="E141" s="1">
        <v>45</v>
      </c>
      <c r="F141" s="1">
        <v>0</v>
      </c>
      <c r="G141" s="1">
        <v>395000</v>
      </c>
      <c r="H141" s="1">
        <v>1.6</v>
      </c>
      <c r="I141" s="1">
        <v>136</v>
      </c>
      <c r="J141" s="1">
        <v>1</v>
      </c>
      <c r="K141" s="1">
        <v>1</v>
      </c>
      <c r="L141" s="1">
        <v>285</v>
      </c>
      <c r="M141" s="1">
        <v>0</v>
      </c>
      <c r="N141">
        <f t="shared" ca="1" si="2"/>
        <v>0.49121505597542159</v>
      </c>
    </row>
    <row r="142" spans="1:14" x14ac:dyDescent="0.3">
      <c r="A142" s="1">
        <v>85</v>
      </c>
      <c r="B142" s="1">
        <v>0</v>
      </c>
      <c r="C142" s="1">
        <v>5882</v>
      </c>
      <c r="D142" s="1">
        <v>0</v>
      </c>
      <c r="E142" s="1">
        <v>35</v>
      </c>
      <c r="F142" s="1">
        <v>0</v>
      </c>
      <c r="G142" s="1">
        <v>243000</v>
      </c>
      <c r="H142" s="1">
        <v>1</v>
      </c>
      <c r="I142" s="1">
        <v>132</v>
      </c>
      <c r="J142" s="1">
        <v>1</v>
      </c>
      <c r="K142" s="1">
        <v>1</v>
      </c>
      <c r="L142" s="1">
        <v>72</v>
      </c>
      <c r="M142" s="1">
        <v>1</v>
      </c>
      <c r="N142">
        <f t="shared" ca="1" si="2"/>
        <v>0.57315643463261823</v>
      </c>
    </row>
    <row r="143" spans="1:14" x14ac:dyDescent="0.3">
      <c r="A143" s="1">
        <v>40</v>
      </c>
      <c r="B143" s="1">
        <v>0</v>
      </c>
      <c r="C143" s="1">
        <v>582</v>
      </c>
      <c r="D143" s="1">
        <v>1</v>
      </c>
      <c r="E143" s="1">
        <v>35</v>
      </c>
      <c r="F143" s="1">
        <v>0</v>
      </c>
      <c r="G143" s="1">
        <v>222000</v>
      </c>
      <c r="H143" s="1">
        <v>1</v>
      </c>
      <c r="I143" s="1">
        <v>132</v>
      </c>
      <c r="J143" s="1">
        <v>1</v>
      </c>
      <c r="K143" s="1">
        <v>0</v>
      </c>
      <c r="L143" s="1">
        <v>244</v>
      </c>
      <c r="M143" s="1">
        <v>0</v>
      </c>
      <c r="N143">
        <f t="shared" ca="1" si="2"/>
        <v>0.35771535966802015</v>
      </c>
    </row>
    <row r="144" spans="1:14" x14ac:dyDescent="0.3">
      <c r="A144" s="1">
        <v>51</v>
      </c>
      <c r="B144" s="1">
        <v>1</v>
      </c>
      <c r="C144" s="1">
        <v>582</v>
      </c>
      <c r="D144" s="1">
        <v>1</v>
      </c>
      <c r="E144" s="1">
        <v>35</v>
      </c>
      <c r="F144" s="1">
        <v>0</v>
      </c>
      <c r="G144" s="1">
        <v>263358.03000000003</v>
      </c>
      <c r="H144" s="1">
        <v>1.5</v>
      </c>
      <c r="I144" s="1">
        <v>136</v>
      </c>
      <c r="J144" s="1">
        <v>1</v>
      </c>
      <c r="K144" s="1">
        <v>1</v>
      </c>
      <c r="L144" s="1">
        <v>145</v>
      </c>
      <c r="M144" s="1">
        <v>0</v>
      </c>
      <c r="N144">
        <f t="shared" ca="1" si="2"/>
        <v>8.8198929809188087E-2</v>
      </c>
    </row>
    <row r="145" spans="1:14" x14ac:dyDescent="0.3">
      <c r="A145" s="1">
        <v>50</v>
      </c>
      <c r="B145" s="1">
        <v>0</v>
      </c>
      <c r="C145" s="1">
        <v>582</v>
      </c>
      <c r="D145" s="1">
        <v>0</v>
      </c>
      <c r="E145" s="1">
        <v>62</v>
      </c>
      <c r="F145" s="1">
        <v>1</v>
      </c>
      <c r="G145" s="1">
        <v>147000</v>
      </c>
      <c r="H145" s="1">
        <v>0.8</v>
      </c>
      <c r="I145" s="1">
        <v>140</v>
      </c>
      <c r="J145" s="1">
        <v>1</v>
      </c>
      <c r="K145" s="1">
        <v>1</v>
      </c>
      <c r="L145" s="1">
        <v>192</v>
      </c>
      <c r="M145" s="1">
        <v>0</v>
      </c>
      <c r="N145">
        <f t="shared" ca="1" si="2"/>
        <v>0.4263843569900414</v>
      </c>
    </row>
    <row r="146" spans="1:14" x14ac:dyDescent="0.3">
      <c r="A146" s="1">
        <v>65</v>
      </c>
      <c r="B146" s="1">
        <v>0</v>
      </c>
      <c r="C146" s="1">
        <v>157</v>
      </c>
      <c r="D146" s="1">
        <v>0</v>
      </c>
      <c r="E146" s="1">
        <v>65</v>
      </c>
      <c r="F146" s="1">
        <v>0</v>
      </c>
      <c r="G146" s="1">
        <v>263358.03000000003</v>
      </c>
      <c r="H146" s="1">
        <v>1.5</v>
      </c>
      <c r="I146" s="1">
        <v>138</v>
      </c>
      <c r="J146" s="1">
        <v>0</v>
      </c>
      <c r="K146" s="1">
        <v>0</v>
      </c>
      <c r="L146" s="1">
        <v>10</v>
      </c>
      <c r="M146" s="1">
        <v>1</v>
      </c>
      <c r="N146">
        <f t="shared" ca="1" si="2"/>
        <v>0.89300386442828228</v>
      </c>
    </row>
    <row r="147" spans="1:14" x14ac:dyDescent="0.3">
      <c r="A147" s="1">
        <v>55</v>
      </c>
      <c r="B147" s="1">
        <v>0</v>
      </c>
      <c r="C147" s="1">
        <v>582</v>
      </c>
      <c r="D147" s="1">
        <v>1</v>
      </c>
      <c r="E147" s="1">
        <v>35</v>
      </c>
      <c r="F147" s="1">
        <v>1</v>
      </c>
      <c r="G147" s="1">
        <v>371000</v>
      </c>
      <c r="H147" s="1">
        <v>0.7</v>
      </c>
      <c r="I147" s="1">
        <v>140</v>
      </c>
      <c r="J147" s="1">
        <v>0</v>
      </c>
      <c r="K147" s="1">
        <v>0</v>
      </c>
      <c r="L147" s="1">
        <v>197</v>
      </c>
      <c r="M147" s="1">
        <v>0</v>
      </c>
      <c r="N147">
        <f t="shared" ca="1" si="2"/>
        <v>0.92898410726298741</v>
      </c>
    </row>
    <row r="148" spans="1:14" x14ac:dyDescent="0.3">
      <c r="A148" s="1">
        <v>82</v>
      </c>
      <c r="B148" s="1">
        <v>1</v>
      </c>
      <c r="C148" s="1">
        <v>379</v>
      </c>
      <c r="D148" s="1">
        <v>0</v>
      </c>
      <c r="E148" s="1">
        <v>50</v>
      </c>
      <c r="F148" s="1">
        <v>0</v>
      </c>
      <c r="G148" s="1">
        <v>47000</v>
      </c>
      <c r="H148" s="1">
        <v>1.3</v>
      </c>
      <c r="I148" s="1">
        <v>136</v>
      </c>
      <c r="J148" s="1">
        <v>1</v>
      </c>
      <c r="K148" s="1">
        <v>0</v>
      </c>
      <c r="L148" s="1">
        <v>13</v>
      </c>
      <c r="M148" s="1">
        <v>1</v>
      </c>
      <c r="N148">
        <f t="shared" ca="1" si="2"/>
        <v>0.91497600477931296</v>
      </c>
    </row>
    <row r="149" spans="1:14" x14ac:dyDescent="0.3">
      <c r="A149" s="1">
        <v>65</v>
      </c>
      <c r="B149" s="1">
        <v>1</v>
      </c>
      <c r="C149" s="1">
        <v>113</v>
      </c>
      <c r="D149" s="1">
        <v>1</v>
      </c>
      <c r="E149" s="1">
        <v>60</v>
      </c>
      <c r="F149" s="1">
        <v>1</v>
      </c>
      <c r="G149" s="1">
        <v>203000</v>
      </c>
      <c r="H149" s="1">
        <v>0.9</v>
      </c>
      <c r="I149" s="1">
        <v>140</v>
      </c>
      <c r="J149" s="1">
        <v>0</v>
      </c>
      <c r="K149" s="1">
        <v>0</v>
      </c>
      <c r="L149" s="1">
        <v>94</v>
      </c>
      <c r="M149" s="1">
        <v>0</v>
      </c>
      <c r="N149">
        <f t="shared" ca="1" si="2"/>
        <v>6.7177453503211138E-2</v>
      </c>
    </row>
    <row r="150" spans="1:14" x14ac:dyDescent="0.3">
      <c r="A150" s="1">
        <v>55</v>
      </c>
      <c r="B150" s="1">
        <v>0</v>
      </c>
      <c r="C150" s="1">
        <v>66</v>
      </c>
      <c r="D150" s="1">
        <v>0</v>
      </c>
      <c r="E150" s="1">
        <v>40</v>
      </c>
      <c r="F150" s="1">
        <v>0</v>
      </c>
      <c r="G150" s="1">
        <v>203000</v>
      </c>
      <c r="H150" s="1">
        <v>1</v>
      </c>
      <c r="I150" s="1">
        <v>138</v>
      </c>
      <c r="J150" s="1">
        <v>1</v>
      </c>
      <c r="K150" s="1">
        <v>0</v>
      </c>
      <c r="L150" s="1">
        <v>233</v>
      </c>
      <c r="M150" s="1">
        <v>0</v>
      </c>
      <c r="N150">
        <f t="shared" ca="1" si="2"/>
        <v>1.7683467481091175E-2</v>
      </c>
    </row>
    <row r="151" spans="1:14" x14ac:dyDescent="0.3">
      <c r="A151" s="1">
        <v>69</v>
      </c>
      <c r="B151" s="1">
        <v>0</v>
      </c>
      <c r="C151" s="1">
        <v>582</v>
      </c>
      <c r="D151" s="1">
        <v>1</v>
      </c>
      <c r="E151" s="1">
        <v>35</v>
      </c>
      <c r="F151" s="1">
        <v>0</v>
      </c>
      <c r="G151" s="1">
        <v>228000</v>
      </c>
      <c r="H151" s="1">
        <v>3.5</v>
      </c>
      <c r="I151" s="1">
        <v>134</v>
      </c>
      <c r="J151" s="1">
        <v>1</v>
      </c>
      <c r="K151" s="1">
        <v>0</v>
      </c>
      <c r="L151" s="1">
        <v>30</v>
      </c>
      <c r="M151" s="1">
        <v>1</v>
      </c>
      <c r="N151">
        <f t="shared" ca="1" si="2"/>
        <v>0.73133339087209093</v>
      </c>
    </row>
    <row r="152" spans="1:14" x14ac:dyDescent="0.3">
      <c r="A152" s="1">
        <v>50</v>
      </c>
      <c r="B152" s="1">
        <v>1</v>
      </c>
      <c r="C152" s="1">
        <v>54</v>
      </c>
      <c r="D152" s="1">
        <v>0</v>
      </c>
      <c r="E152" s="1">
        <v>40</v>
      </c>
      <c r="F152" s="1">
        <v>0</v>
      </c>
      <c r="G152" s="1">
        <v>279000</v>
      </c>
      <c r="H152" s="1">
        <v>0.8</v>
      </c>
      <c r="I152" s="1">
        <v>141</v>
      </c>
      <c r="J152" s="1">
        <v>1</v>
      </c>
      <c r="K152" s="1">
        <v>0</v>
      </c>
      <c r="L152" s="1">
        <v>250</v>
      </c>
      <c r="M152" s="1">
        <v>0</v>
      </c>
      <c r="N152">
        <f t="shared" ca="1" si="2"/>
        <v>0.7425021420551291</v>
      </c>
    </row>
    <row r="153" spans="1:14" x14ac:dyDescent="0.3">
      <c r="A153" s="1">
        <v>65</v>
      </c>
      <c r="B153" s="1">
        <v>1</v>
      </c>
      <c r="C153" s="1">
        <v>160</v>
      </c>
      <c r="D153" s="1">
        <v>1</v>
      </c>
      <c r="E153" s="1">
        <v>20</v>
      </c>
      <c r="F153" s="1">
        <v>0</v>
      </c>
      <c r="G153" s="1">
        <v>327000</v>
      </c>
      <c r="H153" s="1">
        <v>2.7</v>
      </c>
      <c r="I153" s="1">
        <v>116</v>
      </c>
      <c r="J153" s="1">
        <v>0</v>
      </c>
      <c r="K153" s="1">
        <v>0</v>
      </c>
      <c r="L153" s="1">
        <v>8</v>
      </c>
      <c r="M153" s="1">
        <v>1</v>
      </c>
      <c r="N153">
        <f t="shared" ca="1" si="2"/>
        <v>0.53046068545406155</v>
      </c>
    </row>
    <row r="154" spans="1:14" x14ac:dyDescent="0.3">
      <c r="A154" s="1">
        <v>64</v>
      </c>
      <c r="B154" s="1">
        <v>1</v>
      </c>
      <c r="C154" s="1">
        <v>62</v>
      </c>
      <c r="D154" s="1">
        <v>0</v>
      </c>
      <c r="E154" s="1">
        <v>60</v>
      </c>
      <c r="F154" s="1">
        <v>0</v>
      </c>
      <c r="G154" s="1">
        <v>309000</v>
      </c>
      <c r="H154" s="1">
        <v>1.5</v>
      </c>
      <c r="I154" s="1">
        <v>135</v>
      </c>
      <c r="J154" s="1">
        <v>0</v>
      </c>
      <c r="K154" s="1">
        <v>0</v>
      </c>
      <c r="L154" s="1">
        <v>174</v>
      </c>
      <c r="M154" s="1">
        <v>0</v>
      </c>
      <c r="N154">
        <f t="shared" ca="1" si="2"/>
        <v>0.88110333449974343</v>
      </c>
    </row>
    <row r="155" spans="1:14" x14ac:dyDescent="0.3">
      <c r="A155" s="1">
        <v>55</v>
      </c>
      <c r="B155" s="1">
        <v>1</v>
      </c>
      <c r="C155" s="1">
        <v>2794</v>
      </c>
      <c r="D155" s="1">
        <v>0</v>
      </c>
      <c r="E155" s="1">
        <v>35</v>
      </c>
      <c r="F155" s="1">
        <v>1</v>
      </c>
      <c r="G155" s="1">
        <v>141000</v>
      </c>
      <c r="H155" s="1">
        <v>1</v>
      </c>
      <c r="I155" s="1">
        <v>140</v>
      </c>
      <c r="J155" s="1">
        <v>1</v>
      </c>
      <c r="K155" s="1">
        <v>0</v>
      </c>
      <c r="L155" s="1">
        <v>206</v>
      </c>
      <c r="M155" s="1">
        <v>0</v>
      </c>
      <c r="N155">
        <f t="shared" ca="1" si="2"/>
        <v>0.46696309100172384</v>
      </c>
    </row>
    <row r="156" spans="1:14" x14ac:dyDescent="0.3">
      <c r="A156" s="1">
        <v>60</v>
      </c>
      <c r="B156" s="1">
        <v>0</v>
      </c>
      <c r="C156" s="1">
        <v>253</v>
      </c>
      <c r="D156" s="1">
        <v>0</v>
      </c>
      <c r="E156" s="1">
        <v>35</v>
      </c>
      <c r="F156" s="1">
        <v>0</v>
      </c>
      <c r="G156" s="1">
        <v>279000</v>
      </c>
      <c r="H156" s="1">
        <v>1.7</v>
      </c>
      <c r="I156" s="1">
        <v>140</v>
      </c>
      <c r="J156" s="1">
        <v>1</v>
      </c>
      <c r="K156" s="1">
        <v>0</v>
      </c>
      <c r="L156" s="1">
        <v>250</v>
      </c>
      <c r="M156" s="1">
        <v>0</v>
      </c>
      <c r="N156">
        <f t="shared" ca="1" si="2"/>
        <v>0.98464884551880472</v>
      </c>
    </row>
    <row r="157" spans="1:14" x14ac:dyDescent="0.3">
      <c r="A157" s="1">
        <v>60</v>
      </c>
      <c r="B157" s="1">
        <v>0</v>
      </c>
      <c r="C157" s="1">
        <v>68</v>
      </c>
      <c r="D157" s="1">
        <v>0</v>
      </c>
      <c r="E157" s="1">
        <v>20</v>
      </c>
      <c r="F157" s="1">
        <v>0</v>
      </c>
      <c r="G157" s="1">
        <v>119000</v>
      </c>
      <c r="H157" s="1">
        <v>2.9</v>
      </c>
      <c r="I157" s="1">
        <v>127</v>
      </c>
      <c r="J157" s="1">
        <v>1</v>
      </c>
      <c r="K157" s="1">
        <v>1</v>
      </c>
      <c r="L157" s="1">
        <v>64</v>
      </c>
      <c r="M157" s="1">
        <v>1</v>
      </c>
      <c r="N157">
        <f t="shared" ca="1" si="2"/>
        <v>0.67298066472190743</v>
      </c>
    </row>
    <row r="158" spans="1:14" x14ac:dyDescent="0.3">
      <c r="A158" s="1">
        <v>68</v>
      </c>
      <c r="B158" s="1">
        <v>1</v>
      </c>
      <c r="C158" s="1">
        <v>646</v>
      </c>
      <c r="D158" s="1">
        <v>0</v>
      </c>
      <c r="E158" s="1">
        <v>25</v>
      </c>
      <c r="F158" s="1">
        <v>0</v>
      </c>
      <c r="G158" s="1">
        <v>305000</v>
      </c>
      <c r="H158" s="1">
        <v>2.1</v>
      </c>
      <c r="I158" s="1">
        <v>130</v>
      </c>
      <c r="J158" s="1">
        <v>1</v>
      </c>
      <c r="K158" s="1">
        <v>0</v>
      </c>
      <c r="L158" s="1">
        <v>108</v>
      </c>
      <c r="M158" s="1">
        <v>0</v>
      </c>
      <c r="N158">
        <f t="shared" ca="1" si="2"/>
        <v>0.27043832190409933</v>
      </c>
    </row>
    <row r="159" spans="1:14" x14ac:dyDescent="0.3">
      <c r="A159" s="1">
        <v>53</v>
      </c>
      <c r="B159" s="1">
        <v>0</v>
      </c>
      <c r="C159" s="1">
        <v>63</v>
      </c>
      <c r="D159" s="1">
        <v>1</v>
      </c>
      <c r="E159" s="1">
        <v>60</v>
      </c>
      <c r="F159" s="1">
        <v>0</v>
      </c>
      <c r="G159" s="1">
        <v>368000</v>
      </c>
      <c r="H159" s="1">
        <v>0.8</v>
      </c>
      <c r="I159" s="1">
        <v>135</v>
      </c>
      <c r="J159" s="1">
        <v>1</v>
      </c>
      <c r="K159" s="1">
        <v>0</v>
      </c>
      <c r="L159" s="1">
        <v>22</v>
      </c>
      <c r="M159" s="1">
        <v>0</v>
      </c>
      <c r="N159">
        <f t="shared" ca="1" si="2"/>
        <v>0.8554705836573514</v>
      </c>
    </row>
    <row r="160" spans="1:14" x14ac:dyDescent="0.3">
      <c r="A160" s="1">
        <v>53</v>
      </c>
      <c r="B160" s="1">
        <v>0</v>
      </c>
      <c r="C160" s="1">
        <v>56</v>
      </c>
      <c r="D160" s="1">
        <v>0</v>
      </c>
      <c r="E160" s="1">
        <v>50</v>
      </c>
      <c r="F160" s="1">
        <v>0</v>
      </c>
      <c r="G160" s="1">
        <v>308000</v>
      </c>
      <c r="H160" s="1">
        <v>0.7</v>
      </c>
      <c r="I160" s="1">
        <v>135</v>
      </c>
      <c r="J160" s="1">
        <v>1</v>
      </c>
      <c r="K160" s="1">
        <v>1</v>
      </c>
      <c r="L160" s="1">
        <v>231</v>
      </c>
      <c r="M160" s="1">
        <v>0</v>
      </c>
      <c r="N160">
        <f t="shared" ca="1" si="2"/>
        <v>7.2773244812291193E-2</v>
      </c>
    </row>
    <row r="161" spans="1:14" x14ac:dyDescent="0.3">
      <c r="A161" s="1">
        <v>45</v>
      </c>
      <c r="B161" s="1">
        <v>0</v>
      </c>
      <c r="C161" s="1">
        <v>582</v>
      </c>
      <c r="D161" s="1">
        <v>1</v>
      </c>
      <c r="E161" s="1">
        <v>55</v>
      </c>
      <c r="F161" s="1">
        <v>0</v>
      </c>
      <c r="G161" s="1">
        <v>543000</v>
      </c>
      <c r="H161" s="1">
        <v>1</v>
      </c>
      <c r="I161" s="1">
        <v>132</v>
      </c>
      <c r="J161" s="1">
        <v>0</v>
      </c>
      <c r="K161" s="1">
        <v>0</v>
      </c>
      <c r="L161" s="1">
        <v>250</v>
      </c>
      <c r="M161" s="1">
        <v>0</v>
      </c>
      <c r="N161">
        <f t="shared" ca="1" si="2"/>
        <v>0.22176635559214575</v>
      </c>
    </row>
    <row r="162" spans="1:14" x14ac:dyDescent="0.3">
      <c r="A162" s="1">
        <v>60</v>
      </c>
      <c r="B162" s="1">
        <v>1</v>
      </c>
      <c r="C162" s="1">
        <v>96</v>
      </c>
      <c r="D162" s="1">
        <v>1</v>
      </c>
      <c r="E162" s="1">
        <v>60</v>
      </c>
      <c r="F162" s="1">
        <v>1</v>
      </c>
      <c r="G162" s="1">
        <v>271000</v>
      </c>
      <c r="H162" s="1">
        <v>0.7</v>
      </c>
      <c r="I162" s="1">
        <v>136</v>
      </c>
      <c r="J162" s="1">
        <v>0</v>
      </c>
      <c r="K162" s="1">
        <v>0</v>
      </c>
      <c r="L162" s="1">
        <v>94</v>
      </c>
      <c r="M162" s="1">
        <v>0</v>
      </c>
      <c r="N162">
        <f t="shared" ca="1" si="2"/>
        <v>0.39486829207063101</v>
      </c>
    </row>
    <row r="163" spans="1:14" x14ac:dyDescent="0.3">
      <c r="A163" s="1">
        <v>70</v>
      </c>
      <c r="B163" s="1">
        <v>1</v>
      </c>
      <c r="C163" s="1">
        <v>125</v>
      </c>
      <c r="D163" s="1">
        <v>0</v>
      </c>
      <c r="E163" s="1">
        <v>25</v>
      </c>
      <c r="F163" s="1">
        <v>1</v>
      </c>
      <c r="G163" s="1">
        <v>237000</v>
      </c>
      <c r="H163" s="1">
        <v>1</v>
      </c>
      <c r="I163" s="1">
        <v>140</v>
      </c>
      <c r="J163" s="1">
        <v>0</v>
      </c>
      <c r="K163" s="1">
        <v>0</v>
      </c>
      <c r="L163" s="1">
        <v>15</v>
      </c>
      <c r="M163" s="1">
        <v>1</v>
      </c>
      <c r="N163">
        <f t="shared" ca="1" si="2"/>
        <v>0.79455549306081785</v>
      </c>
    </row>
    <row r="164" spans="1:14" x14ac:dyDescent="0.3">
      <c r="A164" s="1">
        <v>70</v>
      </c>
      <c r="B164" s="1">
        <v>1</v>
      </c>
      <c r="C164" s="1">
        <v>75</v>
      </c>
      <c r="D164" s="1">
        <v>0</v>
      </c>
      <c r="E164" s="1">
        <v>35</v>
      </c>
      <c r="F164" s="1">
        <v>0</v>
      </c>
      <c r="G164" s="1">
        <v>223000</v>
      </c>
      <c r="H164" s="1">
        <v>2.7</v>
      </c>
      <c r="I164" s="1">
        <v>138</v>
      </c>
      <c r="J164" s="1">
        <v>1</v>
      </c>
      <c r="K164" s="1">
        <v>1</v>
      </c>
      <c r="L164" s="1">
        <v>54</v>
      </c>
      <c r="M164" s="1">
        <v>0</v>
      </c>
      <c r="N164">
        <f t="shared" ca="1" si="2"/>
        <v>0.23767369120382287</v>
      </c>
    </row>
    <row r="165" spans="1:14" x14ac:dyDescent="0.3">
      <c r="A165" s="1">
        <v>60</v>
      </c>
      <c r="B165" s="1">
        <v>0</v>
      </c>
      <c r="C165" s="1">
        <v>3964</v>
      </c>
      <c r="D165" s="1">
        <v>1</v>
      </c>
      <c r="E165" s="1">
        <v>62</v>
      </c>
      <c r="F165" s="1">
        <v>0</v>
      </c>
      <c r="G165" s="1">
        <v>263358.03000000003</v>
      </c>
      <c r="H165" s="1">
        <v>6.8</v>
      </c>
      <c r="I165" s="1">
        <v>146</v>
      </c>
      <c r="J165" s="1">
        <v>0</v>
      </c>
      <c r="K165" s="1">
        <v>0</v>
      </c>
      <c r="L165" s="1">
        <v>43</v>
      </c>
      <c r="M165" s="1">
        <v>1</v>
      </c>
      <c r="N165">
        <f t="shared" ca="1" si="2"/>
        <v>0.20079655041711109</v>
      </c>
    </row>
    <row r="166" spans="1:14" x14ac:dyDescent="0.3">
      <c r="A166" s="1">
        <v>60</v>
      </c>
      <c r="B166" s="1">
        <v>1</v>
      </c>
      <c r="C166" s="1">
        <v>2281</v>
      </c>
      <c r="D166" s="1">
        <v>1</v>
      </c>
      <c r="E166" s="1">
        <v>40</v>
      </c>
      <c r="F166" s="1">
        <v>0</v>
      </c>
      <c r="G166" s="1">
        <v>283000</v>
      </c>
      <c r="H166" s="1">
        <v>1</v>
      </c>
      <c r="I166" s="1">
        <v>141</v>
      </c>
      <c r="J166" s="1">
        <v>0</v>
      </c>
      <c r="K166" s="1">
        <v>0</v>
      </c>
      <c r="L166" s="1">
        <v>187</v>
      </c>
      <c r="M166" s="1">
        <v>0</v>
      </c>
      <c r="N166">
        <f t="shared" ca="1" si="2"/>
        <v>0.2514249719326096</v>
      </c>
    </row>
    <row r="167" spans="1:14" x14ac:dyDescent="0.3">
      <c r="A167" s="1">
        <v>45</v>
      </c>
      <c r="B167" s="1">
        <v>0</v>
      </c>
      <c r="C167" s="1">
        <v>2060</v>
      </c>
      <c r="D167" s="1">
        <v>1</v>
      </c>
      <c r="E167" s="1">
        <v>60</v>
      </c>
      <c r="F167" s="1">
        <v>0</v>
      </c>
      <c r="G167" s="1">
        <v>742000</v>
      </c>
      <c r="H167" s="1">
        <v>0.8</v>
      </c>
      <c r="I167" s="1">
        <v>138</v>
      </c>
      <c r="J167" s="1">
        <v>0</v>
      </c>
      <c r="K167" s="1">
        <v>0</v>
      </c>
      <c r="L167" s="1">
        <v>278</v>
      </c>
      <c r="M167" s="1">
        <v>0</v>
      </c>
      <c r="N167">
        <f t="shared" ca="1" si="2"/>
        <v>0.16865438102713048</v>
      </c>
    </row>
    <row r="168" spans="1:14" x14ac:dyDescent="0.3">
      <c r="A168" s="1">
        <v>80</v>
      </c>
      <c r="B168" s="1">
        <v>0</v>
      </c>
      <c r="C168" s="1">
        <v>582</v>
      </c>
      <c r="D168" s="1">
        <v>1</v>
      </c>
      <c r="E168" s="1">
        <v>35</v>
      </c>
      <c r="F168" s="1">
        <v>0</v>
      </c>
      <c r="G168" s="1">
        <v>350000</v>
      </c>
      <c r="H168" s="1">
        <v>2.1</v>
      </c>
      <c r="I168" s="1">
        <v>134</v>
      </c>
      <c r="J168" s="1">
        <v>1</v>
      </c>
      <c r="K168" s="1">
        <v>0</v>
      </c>
      <c r="L168" s="1">
        <v>174</v>
      </c>
      <c r="M168" s="1">
        <v>0</v>
      </c>
      <c r="N168">
        <f t="shared" ca="1" si="2"/>
        <v>0.56952917789135182</v>
      </c>
    </row>
    <row r="169" spans="1:14" x14ac:dyDescent="0.3">
      <c r="A169" s="1">
        <v>58</v>
      </c>
      <c r="B169" s="1">
        <v>1</v>
      </c>
      <c r="C169" s="1">
        <v>60</v>
      </c>
      <c r="D169" s="1">
        <v>0</v>
      </c>
      <c r="E169" s="1">
        <v>38</v>
      </c>
      <c r="F169" s="1">
        <v>0</v>
      </c>
      <c r="G169" s="1">
        <v>153000</v>
      </c>
      <c r="H169" s="1">
        <v>5.8</v>
      </c>
      <c r="I169" s="1">
        <v>134</v>
      </c>
      <c r="J169" s="1">
        <v>1</v>
      </c>
      <c r="K169" s="1">
        <v>0</v>
      </c>
      <c r="L169" s="1">
        <v>26</v>
      </c>
      <c r="M169" s="1">
        <v>1</v>
      </c>
      <c r="N169">
        <f t="shared" ca="1" si="2"/>
        <v>0.32582994645674768</v>
      </c>
    </row>
    <row r="170" spans="1:14" x14ac:dyDescent="0.3">
      <c r="A170" s="1">
        <v>50</v>
      </c>
      <c r="B170" s="1">
        <v>1</v>
      </c>
      <c r="C170" s="1">
        <v>249</v>
      </c>
      <c r="D170" s="1">
        <v>1</v>
      </c>
      <c r="E170" s="1">
        <v>35</v>
      </c>
      <c r="F170" s="1">
        <v>1</v>
      </c>
      <c r="G170" s="1">
        <v>319000</v>
      </c>
      <c r="H170" s="1">
        <v>1</v>
      </c>
      <c r="I170" s="1">
        <v>128</v>
      </c>
      <c r="J170" s="1">
        <v>0</v>
      </c>
      <c r="K170" s="1">
        <v>0</v>
      </c>
      <c r="L170" s="1">
        <v>28</v>
      </c>
      <c r="M170" s="1">
        <v>1</v>
      </c>
      <c r="N170">
        <f t="shared" ca="1" si="2"/>
        <v>0.70846125751420685</v>
      </c>
    </row>
    <row r="171" spans="1:14" x14ac:dyDescent="0.3">
      <c r="A171" s="1">
        <v>68</v>
      </c>
      <c r="B171" s="1">
        <v>1</v>
      </c>
      <c r="C171" s="1">
        <v>220</v>
      </c>
      <c r="D171" s="1">
        <v>0</v>
      </c>
      <c r="E171" s="1">
        <v>35</v>
      </c>
      <c r="F171" s="1">
        <v>1</v>
      </c>
      <c r="G171" s="1">
        <v>289000</v>
      </c>
      <c r="H171" s="1">
        <v>0.9</v>
      </c>
      <c r="I171" s="1">
        <v>140</v>
      </c>
      <c r="J171" s="1">
        <v>1</v>
      </c>
      <c r="K171" s="1">
        <v>1</v>
      </c>
      <c r="L171" s="1">
        <v>20</v>
      </c>
      <c r="M171" s="1">
        <v>1</v>
      </c>
      <c r="N171">
        <f t="shared" ca="1" si="2"/>
        <v>0.77803154219642057</v>
      </c>
    </row>
    <row r="172" spans="1:14" x14ac:dyDescent="0.3">
      <c r="A172" s="1">
        <v>40</v>
      </c>
      <c r="B172" s="1">
        <v>1</v>
      </c>
      <c r="C172" s="1">
        <v>129</v>
      </c>
      <c r="D172" s="1">
        <v>0</v>
      </c>
      <c r="E172" s="1">
        <v>35</v>
      </c>
      <c r="F172" s="1">
        <v>0</v>
      </c>
      <c r="G172" s="1">
        <v>255000</v>
      </c>
      <c r="H172" s="1">
        <v>0.9</v>
      </c>
      <c r="I172" s="1">
        <v>137</v>
      </c>
      <c r="J172" s="1">
        <v>1</v>
      </c>
      <c r="K172" s="1">
        <v>0</v>
      </c>
      <c r="L172" s="1">
        <v>209</v>
      </c>
      <c r="M172" s="1">
        <v>0</v>
      </c>
      <c r="N172">
        <f t="shared" ca="1" si="2"/>
        <v>0.22111128691434245</v>
      </c>
    </row>
    <row r="173" spans="1:14" x14ac:dyDescent="0.3">
      <c r="A173" s="1">
        <v>58</v>
      </c>
      <c r="B173" s="1">
        <v>1</v>
      </c>
      <c r="C173" s="1">
        <v>400</v>
      </c>
      <c r="D173" s="1">
        <v>0</v>
      </c>
      <c r="E173" s="1">
        <v>40</v>
      </c>
      <c r="F173" s="1">
        <v>0</v>
      </c>
      <c r="G173" s="1">
        <v>164000</v>
      </c>
      <c r="H173" s="1">
        <v>1</v>
      </c>
      <c r="I173" s="1">
        <v>139</v>
      </c>
      <c r="J173" s="1">
        <v>0</v>
      </c>
      <c r="K173" s="1">
        <v>0</v>
      </c>
      <c r="L173" s="1">
        <v>91</v>
      </c>
      <c r="M173" s="1">
        <v>0</v>
      </c>
      <c r="N173">
        <f t="shared" ca="1" si="2"/>
        <v>0.83482643618726515</v>
      </c>
    </row>
    <row r="174" spans="1:14" x14ac:dyDescent="0.3">
      <c r="A174" s="1">
        <v>59</v>
      </c>
      <c r="B174" s="1">
        <v>1</v>
      </c>
      <c r="C174" s="1">
        <v>176</v>
      </c>
      <c r="D174" s="1">
        <v>1</v>
      </c>
      <c r="E174" s="1">
        <v>25</v>
      </c>
      <c r="F174" s="1">
        <v>0</v>
      </c>
      <c r="G174" s="1">
        <v>221000</v>
      </c>
      <c r="H174" s="1">
        <v>1</v>
      </c>
      <c r="I174" s="1">
        <v>136</v>
      </c>
      <c r="J174" s="1">
        <v>1</v>
      </c>
      <c r="K174" s="1">
        <v>1</v>
      </c>
      <c r="L174" s="1">
        <v>150</v>
      </c>
      <c r="M174" s="1">
        <v>1</v>
      </c>
      <c r="N174">
        <f t="shared" ca="1" si="2"/>
        <v>0.62466383727215125</v>
      </c>
    </row>
    <row r="175" spans="1:14" x14ac:dyDescent="0.3">
      <c r="A175" s="1">
        <v>50</v>
      </c>
      <c r="B175" s="1">
        <v>0</v>
      </c>
      <c r="C175" s="1">
        <v>250</v>
      </c>
      <c r="D175" s="1">
        <v>0</v>
      </c>
      <c r="E175" s="1">
        <v>25</v>
      </c>
      <c r="F175" s="1">
        <v>0</v>
      </c>
      <c r="G175" s="1">
        <v>262000</v>
      </c>
      <c r="H175" s="1">
        <v>1</v>
      </c>
      <c r="I175" s="1">
        <v>136</v>
      </c>
      <c r="J175" s="1">
        <v>1</v>
      </c>
      <c r="K175" s="1">
        <v>1</v>
      </c>
      <c r="L175" s="1">
        <v>120</v>
      </c>
      <c r="M175" s="1">
        <v>0</v>
      </c>
      <c r="N175">
        <f t="shared" ca="1" si="2"/>
        <v>0.98197332226132961</v>
      </c>
    </row>
    <row r="176" spans="1:14" x14ac:dyDescent="0.3">
      <c r="A176" s="1">
        <v>46</v>
      </c>
      <c r="B176" s="1">
        <v>0</v>
      </c>
      <c r="C176" s="1">
        <v>168</v>
      </c>
      <c r="D176" s="1">
        <v>1</v>
      </c>
      <c r="E176" s="1">
        <v>17</v>
      </c>
      <c r="F176" s="1">
        <v>1</v>
      </c>
      <c r="G176" s="1">
        <v>271000</v>
      </c>
      <c r="H176" s="1">
        <v>2.1</v>
      </c>
      <c r="I176" s="1">
        <v>124</v>
      </c>
      <c r="J176" s="1">
        <v>0</v>
      </c>
      <c r="K176" s="1">
        <v>0</v>
      </c>
      <c r="L176" s="1">
        <v>100</v>
      </c>
      <c r="M176" s="1">
        <v>1</v>
      </c>
      <c r="N176">
        <f t="shared" ca="1" si="2"/>
        <v>2.4993465233874579E-2</v>
      </c>
    </row>
    <row r="177" spans="1:14" x14ac:dyDescent="0.3">
      <c r="A177" s="1">
        <v>70</v>
      </c>
      <c r="B177" s="1">
        <v>0</v>
      </c>
      <c r="C177" s="1">
        <v>582</v>
      </c>
      <c r="D177" s="1">
        <v>0</v>
      </c>
      <c r="E177" s="1">
        <v>20</v>
      </c>
      <c r="F177" s="1">
        <v>1</v>
      </c>
      <c r="G177" s="1">
        <v>263358.03000000003</v>
      </c>
      <c r="H177" s="1">
        <v>1.83</v>
      </c>
      <c r="I177" s="1">
        <v>134</v>
      </c>
      <c r="J177" s="1">
        <v>1</v>
      </c>
      <c r="K177" s="1">
        <v>1</v>
      </c>
      <c r="L177" s="1">
        <v>31</v>
      </c>
      <c r="M177" s="1">
        <v>1</v>
      </c>
      <c r="N177">
        <f t="shared" ca="1" si="2"/>
        <v>0.82010527566832259</v>
      </c>
    </row>
    <row r="178" spans="1:14" x14ac:dyDescent="0.3">
      <c r="A178" s="1">
        <v>50</v>
      </c>
      <c r="B178" s="1">
        <v>0</v>
      </c>
      <c r="C178" s="1">
        <v>582</v>
      </c>
      <c r="D178" s="1">
        <v>0</v>
      </c>
      <c r="E178" s="1">
        <v>50</v>
      </c>
      <c r="F178" s="1">
        <v>0</v>
      </c>
      <c r="G178" s="1">
        <v>153000</v>
      </c>
      <c r="H178" s="1">
        <v>0.6</v>
      </c>
      <c r="I178" s="1">
        <v>134</v>
      </c>
      <c r="J178" s="1">
        <v>0</v>
      </c>
      <c r="K178" s="1">
        <v>0</v>
      </c>
      <c r="L178" s="1">
        <v>172</v>
      </c>
      <c r="M178" s="1">
        <v>1</v>
      </c>
      <c r="N178">
        <f t="shared" ca="1" si="2"/>
        <v>0.54083283713885566</v>
      </c>
    </row>
    <row r="179" spans="1:14" x14ac:dyDescent="0.3">
      <c r="A179" s="1">
        <v>45</v>
      </c>
      <c r="B179" s="1">
        <v>0</v>
      </c>
      <c r="C179" s="1">
        <v>615</v>
      </c>
      <c r="D179" s="1">
        <v>1</v>
      </c>
      <c r="E179" s="1">
        <v>55</v>
      </c>
      <c r="F179" s="1">
        <v>0</v>
      </c>
      <c r="G179" s="1">
        <v>222000</v>
      </c>
      <c r="H179" s="1">
        <v>0.8</v>
      </c>
      <c r="I179" s="1">
        <v>141</v>
      </c>
      <c r="J179" s="1">
        <v>0</v>
      </c>
      <c r="K179" s="1">
        <v>0</v>
      </c>
      <c r="L179" s="1">
        <v>257</v>
      </c>
      <c r="M179" s="1">
        <v>0</v>
      </c>
      <c r="N179">
        <f t="shared" ca="1" si="2"/>
        <v>0.6447472590752682</v>
      </c>
    </row>
    <row r="180" spans="1:14" x14ac:dyDescent="0.3">
      <c r="A180" s="1">
        <v>65</v>
      </c>
      <c r="B180" s="1">
        <v>1</v>
      </c>
      <c r="C180" s="1">
        <v>128</v>
      </c>
      <c r="D180" s="1">
        <v>1</v>
      </c>
      <c r="E180" s="1">
        <v>30</v>
      </c>
      <c r="F180" s="1">
        <v>1</v>
      </c>
      <c r="G180" s="1">
        <v>297000</v>
      </c>
      <c r="H180" s="1">
        <v>1.6</v>
      </c>
      <c r="I180" s="1">
        <v>136</v>
      </c>
      <c r="J180" s="1">
        <v>0</v>
      </c>
      <c r="K180" s="1">
        <v>0</v>
      </c>
      <c r="L180" s="1">
        <v>20</v>
      </c>
      <c r="M180" s="1">
        <v>1</v>
      </c>
      <c r="N180">
        <f t="shared" ca="1" si="2"/>
        <v>0.53434119676061886</v>
      </c>
    </row>
    <row r="181" spans="1:14" x14ac:dyDescent="0.3">
      <c r="A181" s="1">
        <v>72</v>
      </c>
      <c r="B181" s="1">
        <v>0</v>
      </c>
      <c r="C181" s="1">
        <v>233</v>
      </c>
      <c r="D181" s="1">
        <v>0</v>
      </c>
      <c r="E181" s="1">
        <v>45</v>
      </c>
      <c r="F181" s="1">
        <v>1</v>
      </c>
      <c r="G181" s="1">
        <v>235000</v>
      </c>
      <c r="H181" s="1">
        <v>2.5</v>
      </c>
      <c r="I181" s="1">
        <v>135</v>
      </c>
      <c r="J181" s="1">
        <v>0</v>
      </c>
      <c r="K181" s="1">
        <v>0</v>
      </c>
      <c r="L181" s="1">
        <v>115</v>
      </c>
      <c r="M181" s="1">
        <v>1</v>
      </c>
      <c r="N181">
        <f t="shared" ca="1" si="2"/>
        <v>0.73765389994180264</v>
      </c>
    </row>
    <row r="182" spans="1:14" x14ac:dyDescent="0.3">
      <c r="A182" s="1">
        <v>60</v>
      </c>
      <c r="B182" s="1">
        <v>1</v>
      </c>
      <c r="C182" s="1">
        <v>47</v>
      </c>
      <c r="D182" s="1">
        <v>0</v>
      </c>
      <c r="E182" s="1">
        <v>20</v>
      </c>
      <c r="F182" s="1">
        <v>0</v>
      </c>
      <c r="G182" s="1">
        <v>204000</v>
      </c>
      <c r="H182" s="1">
        <v>0.7</v>
      </c>
      <c r="I182" s="1">
        <v>139</v>
      </c>
      <c r="J182" s="1">
        <v>1</v>
      </c>
      <c r="K182" s="1">
        <v>1</v>
      </c>
      <c r="L182" s="1">
        <v>73</v>
      </c>
      <c r="M182" s="1">
        <v>1</v>
      </c>
      <c r="N182">
        <f t="shared" ca="1" si="2"/>
        <v>0.49967898159019397</v>
      </c>
    </row>
    <row r="183" spans="1:14" x14ac:dyDescent="0.3">
      <c r="A183" s="1">
        <v>65</v>
      </c>
      <c r="B183" s="1">
        <v>1</v>
      </c>
      <c r="C183" s="1">
        <v>59</v>
      </c>
      <c r="D183" s="1">
        <v>1</v>
      </c>
      <c r="E183" s="1">
        <v>60</v>
      </c>
      <c r="F183" s="1">
        <v>0</v>
      </c>
      <c r="G183" s="1">
        <v>172000</v>
      </c>
      <c r="H183" s="1">
        <v>0.9</v>
      </c>
      <c r="I183" s="1">
        <v>137</v>
      </c>
      <c r="J183" s="1">
        <v>0</v>
      </c>
      <c r="K183" s="1">
        <v>0</v>
      </c>
      <c r="L183" s="1">
        <v>107</v>
      </c>
      <c r="M183" s="1">
        <v>0</v>
      </c>
      <c r="N183">
        <f t="shared" ca="1" si="2"/>
        <v>0.42562827759732857</v>
      </c>
    </row>
    <row r="184" spans="1:14" x14ac:dyDescent="0.3">
      <c r="A184" s="1">
        <v>50</v>
      </c>
      <c r="B184" s="1">
        <v>1</v>
      </c>
      <c r="C184" s="1">
        <v>168</v>
      </c>
      <c r="D184" s="1">
        <v>0</v>
      </c>
      <c r="E184" s="1">
        <v>38</v>
      </c>
      <c r="F184" s="1">
        <v>1</v>
      </c>
      <c r="G184" s="1">
        <v>276000</v>
      </c>
      <c r="H184" s="1">
        <v>1.1000000000000001</v>
      </c>
      <c r="I184" s="1">
        <v>137</v>
      </c>
      <c r="J184" s="1">
        <v>1</v>
      </c>
      <c r="K184" s="1">
        <v>0</v>
      </c>
      <c r="L184" s="1">
        <v>11</v>
      </c>
      <c r="M184" s="1">
        <v>1</v>
      </c>
      <c r="N184">
        <f t="shared" ca="1" si="2"/>
        <v>0.67609462143713939</v>
      </c>
    </row>
    <row r="185" spans="1:14" x14ac:dyDescent="0.3">
      <c r="A185" s="1">
        <v>80</v>
      </c>
      <c r="B185" s="1">
        <v>0</v>
      </c>
      <c r="C185" s="1">
        <v>148</v>
      </c>
      <c r="D185" s="1">
        <v>1</v>
      </c>
      <c r="E185" s="1">
        <v>38</v>
      </c>
      <c r="F185" s="1">
        <v>0</v>
      </c>
      <c r="G185" s="1">
        <v>149000</v>
      </c>
      <c r="H185" s="1">
        <v>1.9</v>
      </c>
      <c r="I185" s="1">
        <v>144</v>
      </c>
      <c r="J185" s="1">
        <v>1</v>
      </c>
      <c r="K185" s="1">
        <v>1</v>
      </c>
      <c r="L185" s="1">
        <v>23</v>
      </c>
      <c r="M185" s="1">
        <v>1</v>
      </c>
      <c r="N185">
        <f t="shared" ca="1" si="2"/>
        <v>0.67398855337831587</v>
      </c>
    </row>
    <row r="186" spans="1:14" x14ac:dyDescent="0.3">
      <c r="A186" s="1">
        <v>62</v>
      </c>
      <c r="B186" s="1">
        <v>0</v>
      </c>
      <c r="C186" s="1">
        <v>30</v>
      </c>
      <c r="D186" s="1">
        <v>1</v>
      </c>
      <c r="E186" s="1">
        <v>60</v>
      </c>
      <c r="F186" s="1">
        <v>1</v>
      </c>
      <c r="G186" s="1">
        <v>244000</v>
      </c>
      <c r="H186" s="1">
        <v>0.9</v>
      </c>
      <c r="I186" s="1">
        <v>139</v>
      </c>
      <c r="J186" s="1">
        <v>1</v>
      </c>
      <c r="K186" s="1">
        <v>0</v>
      </c>
      <c r="L186" s="1">
        <v>117</v>
      </c>
      <c r="M186" s="1">
        <v>0</v>
      </c>
      <c r="N186">
        <f t="shared" ca="1" si="2"/>
        <v>3.3775984270251524E-2</v>
      </c>
    </row>
    <row r="187" spans="1:14" x14ac:dyDescent="0.3">
      <c r="A187" s="1">
        <v>80</v>
      </c>
      <c r="B187" s="1">
        <v>0</v>
      </c>
      <c r="C187" s="1">
        <v>805</v>
      </c>
      <c r="D187" s="1">
        <v>0</v>
      </c>
      <c r="E187" s="1">
        <v>38</v>
      </c>
      <c r="F187" s="1">
        <v>0</v>
      </c>
      <c r="G187" s="1">
        <v>263358.03000000003</v>
      </c>
      <c r="H187" s="1">
        <v>1.1000000000000001</v>
      </c>
      <c r="I187" s="1">
        <v>134</v>
      </c>
      <c r="J187" s="1">
        <v>1</v>
      </c>
      <c r="K187" s="1">
        <v>0</v>
      </c>
      <c r="L187" s="1">
        <v>109</v>
      </c>
      <c r="M187" s="1">
        <v>1</v>
      </c>
      <c r="N187">
        <f t="shared" ca="1" si="2"/>
        <v>2.2264991884411667E-2</v>
      </c>
    </row>
    <row r="188" spans="1:14" x14ac:dyDescent="0.3">
      <c r="A188" s="1">
        <v>51</v>
      </c>
      <c r="B188" s="1">
        <v>0</v>
      </c>
      <c r="C188" s="1">
        <v>78</v>
      </c>
      <c r="D188" s="1">
        <v>0</v>
      </c>
      <c r="E188" s="1">
        <v>50</v>
      </c>
      <c r="F188" s="1">
        <v>0</v>
      </c>
      <c r="G188" s="1">
        <v>406000</v>
      </c>
      <c r="H188" s="1">
        <v>0.7</v>
      </c>
      <c r="I188" s="1">
        <v>140</v>
      </c>
      <c r="J188" s="1">
        <v>1</v>
      </c>
      <c r="K188" s="1">
        <v>0</v>
      </c>
      <c r="L188" s="1">
        <v>79</v>
      </c>
      <c r="M188" s="1">
        <v>0</v>
      </c>
      <c r="N188">
        <f t="shared" ca="1" si="2"/>
        <v>0.61874361250914567</v>
      </c>
    </row>
    <row r="189" spans="1:14" x14ac:dyDescent="0.3">
      <c r="A189" s="1">
        <v>53</v>
      </c>
      <c r="B189" s="1">
        <v>1</v>
      </c>
      <c r="C189" s="1">
        <v>446</v>
      </c>
      <c r="D189" s="1">
        <v>0</v>
      </c>
      <c r="E189" s="1">
        <v>60</v>
      </c>
      <c r="F189" s="1">
        <v>1</v>
      </c>
      <c r="G189" s="1">
        <v>263358.03000000003</v>
      </c>
      <c r="H189" s="1">
        <v>1</v>
      </c>
      <c r="I189" s="1">
        <v>139</v>
      </c>
      <c r="J189" s="1">
        <v>1</v>
      </c>
      <c r="K189" s="1">
        <v>0</v>
      </c>
      <c r="L189" s="1">
        <v>215</v>
      </c>
      <c r="M189" s="1">
        <v>0</v>
      </c>
      <c r="N189">
        <f t="shared" ca="1" si="2"/>
        <v>0.27783724849805913</v>
      </c>
    </row>
    <row r="190" spans="1:14" x14ac:dyDescent="0.3">
      <c r="A190" s="1">
        <v>50</v>
      </c>
      <c r="B190" s="1">
        <v>1</v>
      </c>
      <c r="C190" s="1">
        <v>1051</v>
      </c>
      <c r="D190" s="1">
        <v>1</v>
      </c>
      <c r="E190" s="1">
        <v>30</v>
      </c>
      <c r="F190" s="1">
        <v>0</v>
      </c>
      <c r="G190" s="1">
        <v>232000</v>
      </c>
      <c r="H190" s="1">
        <v>0.7</v>
      </c>
      <c r="I190" s="1">
        <v>136</v>
      </c>
      <c r="J190" s="1">
        <v>0</v>
      </c>
      <c r="K190" s="1">
        <v>0</v>
      </c>
      <c r="L190" s="1">
        <v>246</v>
      </c>
      <c r="M190" s="1">
        <v>0</v>
      </c>
      <c r="N190">
        <f t="shared" ca="1" si="2"/>
        <v>0.3676811758234938</v>
      </c>
    </row>
    <row r="191" spans="1:14" x14ac:dyDescent="0.3">
      <c r="A191" s="1">
        <v>75</v>
      </c>
      <c r="B191" s="1">
        <v>0</v>
      </c>
      <c r="C191" s="1">
        <v>582</v>
      </c>
      <c r="D191" s="1">
        <v>0</v>
      </c>
      <c r="E191" s="1">
        <v>45</v>
      </c>
      <c r="F191" s="1">
        <v>1</v>
      </c>
      <c r="G191" s="1">
        <v>263358.03000000003</v>
      </c>
      <c r="H191" s="1">
        <v>1.18</v>
      </c>
      <c r="I191" s="1">
        <v>137</v>
      </c>
      <c r="J191" s="1">
        <v>1</v>
      </c>
      <c r="K191" s="1">
        <v>0</v>
      </c>
      <c r="L191" s="1">
        <v>87</v>
      </c>
      <c r="M191" s="1">
        <v>0</v>
      </c>
      <c r="N191">
        <f t="shared" ca="1" si="2"/>
        <v>0.16556113463631872</v>
      </c>
    </row>
    <row r="192" spans="1:14" x14ac:dyDescent="0.3">
      <c r="A192" s="1">
        <v>40</v>
      </c>
      <c r="B192" s="1">
        <v>0</v>
      </c>
      <c r="C192" s="1">
        <v>244</v>
      </c>
      <c r="D192" s="1">
        <v>0</v>
      </c>
      <c r="E192" s="1">
        <v>45</v>
      </c>
      <c r="F192" s="1">
        <v>1</v>
      </c>
      <c r="G192" s="1">
        <v>275000</v>
      </c>
      <c r="H192" s="1">
        <v>0.9</v>
      </c>
      <c r="I192" s="1">
        <v>140</v>
      </c>
      <c r="J192" s="1">
        <v>0</v>
      </c>
      <c r="K192" s="1">
        <v>0</v>
      </c>
      <c r="L192" s="1">
        <v>174</v>
      </c>
      <c r="M192" s="1">
        <v>0</v>
      </c>
      <c r="N192">
        <f t="shared" ca="1" si="2"/>
        <v>0.87335530484768265</v>
      </c>
    </row>
    <row r="193" spans="1:14" x14ac:dyDescent="0.3">
      <c r="A193" s="1">
        <v>42</v>
      </c>
      <c r="B193" s="1">
        <v>1</v>
      </c>
      <c r="C193" s="1">
        <v>86</v>
      </c>
      <c r="D193" s="1">
        <v>0</v>
      </c>
      <c r="E193" s="1">
        <v>35</v>
      </c>
      <c r="F193" s="1">
        <v>0</v>
      </c>
      <c r="G193" s="1">
        <v>365000</v>
      </c>
      <c r="H193" s="1">
        <v>1.1000000000000001</v>
      </c>
      <c r="I193" s="1">
        <v>139</v>
      </c>
      <c r="J193" s="1">
        <v>1</v>
      </c>
      <c r="K193" s="1">
        <v>1</v>
      </c>
      <c r="L193" s="1">
        <v>201</v>
      </c>
      <c r="M193" s="1">
        <v>0</v>
      </c>
      <c r="N193">
        <f t="shared" ca="1" si="2"/>
        <v>0.43116216538955154</v>
      </c>
    </row>
    <row r="194" spans="1:14" x14ac:dyDescent="0.3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 s="1">
        <v>1</v>
      </c>
      <c r="K194" s="1">
        <v>0</v>
      </c>
      <c r="L194" s="1">
        <v>175</v>
      </c>
      <c r="M194" s="1">
        <v>0</v>
      </c>
      <c r="N194">
        <f t="shared" ref="N194:N208" ca="1" si="3">RAND()</f>
        <v>0.87684295907475918</v>
      </c>
    </row>
    <row r="195" spans="1:14" x14ac:dyDescent="0.3">
      <c r="A195" s="1">
        <v>70</v>
      </c>
      <c r="B195" s="1">
        <v>0</v>
      </c>
      <c r="C195" s="1">
        <v>92</v>
      </c>
      <c r="D195" s="1">
        <v>0</v>
      </c>
      <c r="E195" s="1">
        <v>60</v>
      </c>
      <c r="F195" s="1">
        <v>1</v>
      </c>
      <c r="G195" s="1">
        <v>317000</v>
      </c>
      <c r="H195" s="1">
        <v>0.8</v>
      </c>
      <c r="I195" s="1">
        <v>140</v>
      </c>
      <c r="J195" s="1">
        <v>0</v>
      </c>
      <c r="K195" s="1">
        <v>1</v>
      </c>
      <c r="L195" s="1">
        <v>74</v>
      </c>
      <c r="M195" s="1">
        <v>0</v>
      </c>
      <c r="N195">
        <f t="shared" ca="1" si="3"/>
        <v>0.59826334389623392</v>
      </c>
    </row>
    <row r="196" spans="1:14" x14ac:dyDescent="0.3">
      <c r="A196" s="1">
        <v>75</v>
      </c>
      <c r="B196" s="1">
        <v>0</v>
      </c>
      <c r="C196" s="1">
        <v>582</v>
      </c>
      <c r="D196" s="1">
        <v>0</v>
      </c>
      <c r="E196" s="1">
        <v>40</v>
      </c>
      <c r="F196" s="1">
        <v>0</v>
      </c>
      <c r="G196" s="1">
        <v>263358.03000000003</v>
      </c>
      <c r="H196" s="1">
        <v>1.18</v>
      </c>
      <c r="I196" s="1">
        <v>137</v>
      </c>
      <c r="J196" s="1">
        <v>1</v>
      </c>
      <c r="K196" s="1">
        <v>0</v>
      </c>
      <c r="L196" s="1">
        <v>107</v>
      </c>
      <c r="M196" s="1">
        <v>0</v>
      </c>
      <c r="N196">
        <f t="shared" ca="1" si="3"/>
        <v>0.28613364835102395</v>
      </c>
    </row>
    <row r="197" spans="1:14" x14ac:dyDescent="0.3">
      <c r="A197" s="1">
        <v>45</v>
      </c>
      <c r="B197" s="1">
        <v>0</v>
      </c>
      <c r="C197" s="1">
        <v>582</v>
      </c>
      <c r="D197" s="1">
        <v>0</v>
      </c>
      <c r="E197" s="1">
        <v>20</v>
      </c>
      <c r="F197" s="1">
        <v>1</v>
      </c>
      <c r="G197" s="1">
        <v>126000</v>
      </c>
      <c r="H197" s="1">
        <v>1.6</v>
      </c>
      <c r="I197" s="1">
        <v>135</v>
      </c>
      <c r="J197" s="1">
        <v>1</v>
      </c>
      <c r="K197" s="1">
        <v>0</v>
      </c>
      <c r="L197" s="1">
        <v>180</v>
      </c>
      <c r="M197" s="1">
        <v>1</v>
      </c>
      <c r="N197">
        <f t="shared" ca="1" si="3"/>
        <v>0.40647335154956654</v>
      </c>
    </row>
    <row r="198" spans="1:14" x14ac:dyDescent="0.3">
      <c r="A198" s="1">
        <v>94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1.83</v>
      </c>
      <c r="I198" s="1">
        <v>134</v>
      </c>
      <c r="J198" s="1">
        <v>1</v>
      </c>
      <c r="K198" s="1">
        <v>0</v>
      </c>
      <c r="L198" s="1">
        <v>27</v>
      </c>
      <c r="M198" s="1">
        <v>1</v>
      </c>
      <c r="N198">
        <f t="shared" ca="1" si="3"/>
        <v>0.46446534206551293</v>
      </c>
    </row>
    <row r="199" spans="1:14" x14ac:dyDescent="0.3">
      <c r="A199" s="1">
        <v>55</v>
      </c>
      <c r="B199" s="1">
        <v>0</v>
      </c>
      <c r="C199" s="1">
        <v>835</v>
      </c>
      <c r="D199" s="1">
        <v>0</v>
      </c>
      <c r="E199" s="1">
        <v>40</v>
      </c>
      <c r="F199" s="1">
        <v>0</v>
      </c>
      <c r="G199" s="1">
        <v>279000</v>
      </c>
      <c r="H199" s="1">
        <v>0.7</v>
      </c>
      <c r="I199" s="1">
        <v>140</v>
      </c>
      <c r="J199" s="1">
        <v>1</v>
      </c>
      <c r="K199" s="1">
        <v>1</v>
      </c>
      <c r="L199" s="1">
        <v>147</v>
      </c>
      <c r="M199" s="1">
        <v>0</v>
      </c>
      <c r="N199">
        <f t="shared" ca="1" si="3"/>
        <v>0.72934646034388095</v>
      </c>
    </row>
    <row r="200" spans="1:14" x14ac:dyDescent="0.3">
      <c r="A200" s="1">
        <v>63</v>
      </c>
      <c r="B200" s="1">
        <v>1</v>
      </c>
      <c r="C200" s="1">
        <v>122</v>
      </c>
      <c r="D200" s="1">
        <v>1</v>
      </c>
      <c r="E200" s="1">
        <v>60</v>
      </c>
      <c r="F200" s="1">
        <v>0</v>
      </c>
      <c r="G200" s="1">
        <v>267000</v>
      </c>
      <c r="H200" s="1">
        <v>1.2</v>
      </c>
      <c r="I200" s="1">
        <v>145</v>
      </c>
      <c r="J200" s="1">
        <v>1</v>
      </c>
      <c r="K200" s="1">
        <v>0</v>
      </c>
      <c r="L200" s="1">
        <v>147</v>
      </c>
      <c r="M200" s="1">
        <v>0</v>
      </c>
      <c r="N200">
        <f t="shared" ca="1" si="3"/>
        <v>0.11859158168760298</v>
      </c>
    </row>
    <row r="201" spans="1:14" x14ac:dyDescent="0.3">
      <c r="A201" s="1">
        <v>59</v>
      </c>
      <c r="B201" s="1">
        <v>1</v>
      </c>
      <c r="C201" s="1">
        <v>280</v>
      </c>
      <c r="D201" s="1">
        <v>1</v>
      </c>
      <c r="E201" s="1">
        <v>25</v>
      </c>
      <c r="F201" s="1">
        <v>1</v>
      </c>
      <c r="G201" s="1">
        <v>302000</v>
      </c>
      <c r="H201" s="1">
        <v>1</v>
      </c>
      <c r="I201" s="1">
        <v>141</v>
      </c>
      <c r="J201" s="1">
        <v>0</v>
      </c>
      <c r="K201" s="1">
        <v>0</v>
      </c>
      <c r="L201" s="1">
        <v>78</v>
      </c>
      <c r="M201" s="1">
        <v>1</v>
      </c>
      <c r="N201">
        <f t="shared" ca="1" si="3"/>
        <v>6.8775064278010167E-2</v>
      </c>
    </row>
    <row r="202" spans="1:14" x14ac:dyDescent="0.3">
      <c r="A202" s="1">
        <v>61</v>
      </c>
      <c r="B202" s="1">
        <v>1</v>
      </c>
      <c r="C202" s="1">
        <v>80</v>
      </c>
      <c r="D202" s="1">
        <v>1</v>
      </c>
      <c r="E202" s="1">
        <v>38</v>
      </c>
      <c r="F202" s="1">
        <v>0</v>
      </c>
      <c r="G202" s="1">
        <v>282000</v>
      </c>
      <c r="H202" s="1">
        <v>1.4</v>
      </c>
      <c r="I202" s="1">
        <v>137</v>
      </c>
      <c r="J202" s="1">
        <v>1</v>
      </c>
      <c r="K202" s="1">
        <v>0</v>
      </c>
      <c r="L202" s="1">
        <v>213</v>
      </c>
      <c r="M202" s="1">
        <v>0</v>
      </c>
      <c r="N202">
        <f t="shared" ca="1" si="3"/>
        <v>0.19086705294865092</v>
      </c>
    </row>
    <row r="203" spans="1:14" x14ac:dyDescent="0.3">
      <c r="A203" s="1">
        <v>60</v>
      </c>
      <c r="B203" s="1">
        <v>0</v>
      </c>
      <c r="C203" s="1">
        <v>897</v>
      </c>
      <c r="D203" s="1">
        <v>1</v>
      </c>
      <c r="E203" s="1">
        <v>45</v>
      </c>
      <c r="F203" s="1">
        <v>0</v>
      </c>
      <c r="G203" s="1">
        <v>297000</v>
      </c>
      <c r="H203" s="1">
        <v>1</v>
      </c>
      <c r="I203" s="1">
        <v>133</v>
      </c>
      <c r="J203" s="1">
        <v>1</v>
      </c>
      <c r="K203" s="1">
        <v>0</v>
      </c>
      <c r="L203" s="1">
        <v>80</v>
      </c>
      <c r="M203" s="1">
        <v>0</v>
      </c>
      <c r="N203">
        <f t="shared" ca="1" si="3"/>
        <v>0.807948861122883</v>
      </c>
    </row>
    <row r="204" spans="1:14" x14ac:dyDescent="0.3">
      <c r="A204" s="1">
        <v>59</v>
      </c>
      <c r="B204" s="1">
        <v>0</v>
      </c>
      <c r="C204" s="1">
        <v>66</v>
      </c>
      <c r="D204" s="1">
        <v>1</v>
      </c>
      <c r="E204" s="1">
        <v>20</v>
      </c>
      <c r="F204" s="1">
        <v>0</v>
      </c>
      <c r="G204" s="1">
        <v>70000</v>
      </c>
      <c r="H204" s="1">
        <v>2.4</v>
      </c>
      <c r="I204" s="1">
        <v>134</v>
      </c>
      <c r="J204" s="1">
        <v>1</v>
      </c>
      <c r="K204" s="1">
        <v>0</v>
      </c>
      <c r="L204" s="1">
        <v>135</v>
      </c>
      <c r="M204" s="1">
        <v>1</v>
      </c>
      <c r="N204">
        <f t="shared" ca="1" si="3"/>
        <v>0.21200518564834392</v>
      </c>
    </row>
    <row r="205" spans="1:14" x14ac:dyDescent="0.3">
      <c r="A205" s="1">
        <v>42</v>
      </c>
      <c r="B205" s="1">
        <v>0</v>
      </c>
      <c r="C205" s="1">
        <v>102</v>
      </c>
      <c r="D205" s="1">
        <v>1</v>
      </c>
      <c r="E205" s="1">
        <v>40</v>
      </c>
      <c r="F205" s="1">
        <v>0</v>
      </c>
      <c r="G205" s="1">
        <v>237000</v>
      </c>
      <c r="H205" s="1">
        <v>1.2</v>
      </c>
      <c r="I205" s="1">
        <v>140</v>
      </c>
      <c r="J205" s="1">
        <v>1</v>
      </c>
      <c r="K205" s="1">
        <v>0</v>
      </c>
      <c r="L205" s="1">
        <v>74</v>
      </c>
      <c r="M205" s="1">
        <v>0</v>
      </c>
      <c r="N205">
        <f t="shared" ca="1" si="3"/>
        <v>0.15288397315680935</v>
      </c>
    </row>
    <row r="206" spans="1:14" x14ac:dyDescent="0.3">
      <c r="A206" s="1">
        <v>70</v>
      </c>
      <c r="B206" s="1">
        <v>1</v>
      </c>
      <c r="C206" s="1">
        <v>59</v>
      </c>
      <c r="D206" s="1">
        <v>0</v>
      </c>
      <c r="E206" s="1">
        <v>60</v>
      </c>
      <c r="F206" s="1">
        <v>0</v>
      </c>
      <c r="G206" s="1">
        <v>255000</v>
      </c>
      <c r="H206" s="1">
        <v>1.1000000000000001</v>
      </c>
      <c r="I206" s="1">
        <v>136</v>
      </c>
      <c r="J206" s="1">
        <v>0</v>
      </c>
      <c r="K206" s="1">
        <v>0</v>
      </c>
      <c r="L206" s="1">
        <v>85</v>
      </c>
      <c r="M206" s="1">
        <v>0</v>
      </c>
      <c r="N206">
        <f t="shared" ca="1" si="3"/>
        <v>0.1340784862262101</v>
      </c>
    </row>
    <row r="207" spans="1:14" x14ac:dyDescent="0.3">
      <c r="A207" s="1">
        <v>65</v>
      </c>
      <c r="B207" s="1">
        <v>0</v>
      </c>
      <c r="C207" s="1">
        <v>56</v>
      </c>
      <c r="D207" s="1">
        <v>0</v>
      </c>
      <c r="E207" s="1">
        <v>25</v>
      </c>
      <c r="F207" s="1">
        <v>0</v>
      </c>
      <c r="G207" s="1">
        <v>237000</v>
      </c>
      <c r="H207" s="1">
        <v>5</v>
      </c>
      <c r="I207" s="1">
        <v>130</v>
      </c>
      <c r="J207" s="1">
        <v>0</v>
      </c>
      <c r="K207" s="1">
        <v>0</v>
      </c>
      <c r="L207" s="1">
        <v>207</v>
      </c>
      <c r="M207" s="1">
        <v>0</v>
      </c>
      <c r="N207">
        <f t="shared" ca="1" si="3"/>
        <v>0.535103826560822</v>
      </c>
    </row>
    <row r="208" spans="1:14" x14ac:dyDescent="0.3">
      <c r="A208" s="1">
        <v>65</v>
      </c>
      <c r="B208" s="1">
        <v>0</v>
      </c>
      <c r="C208" s="1">
        <v>167</v>
      </c>
      <c r="D208" s="1">
        <v>0</v>
      </c>
      <c r="E208" s="1">
        <v>30</v>
      </c>
      <c r="F208" s="1">
        <v>0</v>
      </c>
      <c r="G208" s="1">
        <v>259000</v>
      </c>
      <c r="H208" s="1">
        <v>0.8</v>
      </c>
      <c r="I208" s="1">
        <v>138</v>
      </c>
      <c r="J208" s="1">
        <v>0</v>
      </c>
      <c r="K208" s="1">
        <v>0</v>
      </c>
      <c r="L208" s="1">
        <v>186</v>
      </c>
      <c r="M208" s="1">
        <v>0</v>
      </c>
      <c r="N208">
        <f t="shared" ca="1" si="3"/>
        <v>0.50143486611478294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EXPLORE 1</vt:lpstr>
      <vt:lpstr>EXPLORE</vt:lpstr>
      <vt:lpstr>SELECT</vt:lpstr>
      <vt:lpstr>SELECT 1</vt:lpstr>
      <vt:lpstr>TARGET</vt:lpstr>
      <vt:lpstr>TARGET 1</vt:lpstr>
      <vt:lpstr>TRAIN</vt:lpstr>
      <vt:lpstr>TRAIN(70)</vt:lpstr>
      <vt:lpstr>TEST(30)</vt:lpstr>
      <vt:lpstr>TEST</vt:lpstr>
      <vt:lpstr>BUILD 1</vt:lpstr>
      <vt:lpstr>DEPLOY(TRAIN)</vt:lpstr>
      <vt:lpstr>DEPLOY(TEST)</vt:lpstr>
      <vt:lpstr>EVALUATE(TRAIN)</vt:lpstr>
      <vt:lpstr>EVALUATE(TEST)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Wantze</dc:creator>
  <cp:lastModifiedBy>noor ul ain</cp:lastModifiedBy>
  <dcterms:created xsi:type="dcterms:W3CDTF">2021-04-22T20:29:55Z</dcterms:created>
  <dcterms:modified xsi:type="dcterms:W3CDTF">2021-05-20T08:18:40Z</dcterms:modified>
</cp:coreProperties>
</file>