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imerno\Documents\Python Scripts\Interpolation\"/>
    </mc:Choice>
  </mc:AlternateContent>
  <xr:revisionPtr revIDLastSave="0" documentId="13_ncr:1_{3D69EDBD-ECF5-4651-816D-9270785D4A65}" xr6:coauthVersionLast="47" xr6:coauthVersionMax="47" xr10:uidLastSave="{00000000-0000-0000-0000-000000000000}"/>
  <bookViews>
    <workbookView xWindow="48060" yWindow="765" windowWidth="17280" windowHeight="8970" xr2:uid="{F98FD869-FB87-4CB8-89A9-501AB633B3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21" i="2"/>
  <c r="G21" i="2"/>
  <c r="G13" i="2"/>
  <c r="H13" i="2" s="1"/>
  <c r="G5" i="2"/>
  <c r="B51" i="2"/>
  <c r="B50" i="2"/>
  <c r="B49" i="2"/>
  <c r="B45" i="2"/>
  <c r="B44" i="2"/>
  <c r="B43" i="2"/>
  <c r="B39" i="2"/>
  <c r="B38" i="2"/>
  <c r="B37" i="2"/>
  <c r="B33" i="2"/>
  <c r="B32" i="2"/>
  <c r="B31" i="2"/>
  <c r="B27" i="2"/>
  <c r="B26" i="2"/>
  <c r="B25" i="2"/>
  <c r="B20" i="2"/>
  <c r="B19" i="2"/>
  <c r="B18" i="2"/>
  <c r="B13" i="2"/>
  <c r="B12" i="2"/>
  <c r="B11" i="2"/>
  <c r="B6" i="2"/>
  <c r="B5" i="2"/>
  <c r="B4" i="2"/>
  <c r="B14" i="1"/>
  <c r="B15" i="1"/>
  <c r="B13" i="1"/>
  <c r="B53" i="1"/>
  <c r="B52" i="1"/>
  <c r="B51" i="1"/>
  <c r="B47" i="1"/>
  <c r="B46" i="1"/>
  <c r="B45" i="1"/>
  <c r="B41" i="1"/>
  <c r="B40" i="1"/>
  <c r="B39" i="1"/>
  <c r="B35" i="1"/>
  <c r="B34" i="1"/>
  <c r="B33" i="1"/>
  <c r="B29" i="1"/>
  <c r="B28" i="1"/>
  <c r="B27" i="1"/>
  <c r="B21" i="1"/>
  <c r="B22" i="1"/>
  <c r="B20" i="1"/>
  <c r="B7" i="1"/>
  <c r="B8" i="1"/>
  <c r="B6" i="1"/>
</calcChain>
</file>

<file path=xl/sharedStrings.xml><?xml version="1.0" encoding="utf-8"?>
<sst xmlns="http://schemas.openxmlformats.org/spreadsheetml/2006/main" count="85" uniqueCount="9">
  <si>
    <t xml:space="preserve">Particle Size </t>
  </si>
  <si>
    <t>micron</t>
  </si>
  <si>
    <t>Pump rate [ml/min]</t>
  </si>
  <si>
    <t>Potenital [V]</t>
  </si>
  <si>
    <t>Flow rate [m3/s]</t>
  </si>
  <si>
    <t>Potential</t>
  </si>
  <si>
    <t>Flow rate [ml/min]</t>
  </si>
  <si>
    <t>Flow rate [s/m3]</t>
  </si>
  <si>
    <t>Particle Size [micron]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</si>
</sst>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0" fillId="0" borderId="0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Electric Potential of measurements varying with different flowrates for fixed particle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micron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Sheet1!$C$6:$C$8</c:f>
              <c:numCache>
                <c:formatCode>0.000</c:formatCode>
                <c:ptCount val="3"/>
                <c:pt idx="0">
                  <c:v>0.20499999999999999</c:v>
                </c:pt>
                <c:pt idx="1">
                  <c:v>0.20300000000000001</c:v>
                </c:pt>
                <c:pt idx="2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A-4D88-9BCE-B71252F68E7A}"/>
            </c:ext>
          </c:extLst>
        </c:ser>
        <c:ser>
          <c:idx val="1"/>
          <c:order val="1"/>
          <c:tx>
            <c:v>2 micron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3.3333333400000002E-8</c:v>
                </c:pt>
                <c:pt idx="1">
                  <c:v>1.66666667E-7</c:v>
                </c:pt>
                <c:pt idx="2">
                  <c:v>5.8333333450000005E-7</c:v>
                </c:pt>
              </c:numCache>
            </c:numRef>
          </c:xVal>
          <c:yVal>
            <c:numRef>
              <c:f>Sheet1!$C$13:$C$15</c:f>
              <c:numCache>
                <c:formatCode>0.000</c:formatCode>
                <c:ptCount val="3"/>
                <c:pt idx="0">
                  <c:v>0.64</c:v>
                </c:pt>
                <c:pt idx="1">
                  <c:v>0.59799999999999998</c:v>
                </c:pt>
                <c:pt idx="2">
                  <c:v>0.379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A-4D88-9BCE-B71252F68E7A}"/>
            </c:ext>
          </c:extLst>
        </c:ser>
        <c:ser>
          <c:idx val="2"/>
          <c:order val="2"/>
          <c:tx>
            <c:v>5 micron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Sheet1!$B$20:$B$22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Sheet1!$C$20:$C$22</c:f>
              <c:numCache>
                <c:formatCode>0.000</c:formatCode>
                <c:ptCount val="3"/>
                <c:pt idx="0">
                  <c:v>1.744</c:v>
                </c:pt>
                <c:pt idx="1">
                  <c:v>1.6779999999999999</c:v>
                </c:pt>
                <c:pt idx="2">
                  <c:v>1.226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BA-4D88-9BCE-B71252F68E7A}"/>
            </c:ext>
          </c:extLst>
        </c:ser>
        <c:ser>
          <c:idx val="3"/>
          <c:order val="3"/>
          <c:tx>
            <c:v>10 micron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Sheet1!$C$27:$C$29</c:f>
              <c:numCache>
                <c:formatCode>0.000</c:formatCode>
                <c:ptCount val="3"/>
                <c:pt idx="0">
                  <c:v>4.2149999999999999</c:v>
                </c:pt>
                <c:pt idx="1">
                  <c:v>4.181</c:v>
                </c:pt>
                <c:pt idx="2">
                  <c:v>2.8620000000000001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BA-4D88-9BCE-B71252F68E7A}"/>
            </c:ext>
          </c:extLst>
        </c:ser>
        <c:ser>
          <c:idx val="4"/>
          <c:order val="4"/>
          <c:tx>
            <c:v>15 micron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Sheet1!$C$33:$C$35</c:f>
              <c:numCache>
                <c:formatCode>0.000</c:formatCode>
                <c:ptCount val="3"/>
                <c:pt idx="0">
                  <c:v>4.96</c:v>
                </c:pt>
                <c:pt idx="1">
                  <c:v>4.952</c:v>
                </c:pt>
                <c:pt idx="2">
                  <c:v>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BA-4D88-9BCE-B71252F68E7A}"/>
            </c:ext>
          </c:extLst>
        </c:ser>
        <c:ser>
          <c:idx val="5"/>
          <c:order val="5"/>
          <c:tx>
            <c:v>24.6 micron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Sheet1!$C$39:$C$41</c:f>
              <c:numCache>
                <c:formatCode>0.000</c:formatCode>
                <c:ptCount val="3"/>
                <c:pt idx="0">
                  <c:v>5.6040000000000001</c:v>
                </c:pt>
                <c:pt idx="1">
                  <c:v>5.6260000000000003</c:v>
                </c:pt>
                <c:pt idx="2">
                  <c:v>5.109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BA-4D88-9BCE-B71252F68E7A}"/>
            </c:ext>
          </c:extLst>
        </c:ser>
        <c:ser>
          <c:idx val="6"/>
          <c:order val="6"/>
          <c:tx>
            <c:v>50.2 micron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Sheet1!$B$45:$B$47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Sheet1!$C$45:$C$47</c:f>
              <c:numCache>
                <c:formatCode>0.000</c:formatCode>
                <c:ptCount val="3"/>
                <c:pt idx="0">
                  <c:v>6.7350000000000003</c:v>
                </c:pt>
                <c:pt idx="1">
                  <c:v>6.7450000000000001</c:v>
                </c:pt>
                <c:pt idx="2">
                  <c:v>6.7329999999999997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BA-4D88-9BCE-B71252F68E7A}"/>
            </c:ext>
          </c:extLst>
        </c:ser>
        <c:ser>
          <c:idx val="7"/>
          <c:order val="7"/>
          <c:tx>
            <c:v>99.1 micron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Sheet1!$B$51:$B$53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Sheet1!$C$51:$C$53</c:f>
              <c:numCache>
                <c:formatCode>0.000</c:formatCode>
                <c:ptCount val="3"/>
                <c:pt idx="0">
                  <c:v>8.5350000000000001</c:v>
                </c:pt>
                <c:pt idx="1">
                  <c:v>8.5670000000000002</c:v>
                </c:pt>
                <c:pt idx="2">
                  <c:v>8.4540000000000006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BA-4D88-9BCE-B71252F6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97776"/>
        <c:axId val="249707760"/>
      </c:scatterChart>
      <c:valAx>
        <c:axId val="249697776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rate [m3/s]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707760"/>
        <c:crosses val="autoZero"/>
        <c:crossBetween val="midCat"/>
      </c:valAx>
      <c:valAx>
        <c:axId val="2497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Potential [V]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Electric Potential of measurements varying with different flowrates for fixed particle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micron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Sheet1!$C$6:$C$8</c:f>
              <c:numCache>
                <c:formatCode>0.000</c:formatCode>
                <c:ptCount val="3"/>
                <c:pt idx="0">
                  <c:v>0.20499999999999999</c:v>
                </c:pt>
                <c:pt idx="1">
                  <c:v>0.20300000000000001</c:v>
                </c:pt>
                <c:pt idx="2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D-457D-A5AD-D0A91566FB64}"/>
            </c:ext>
          </c:extLst>
        </c:ser>
        <c:ser>
          <c:idx val="1"/>
          <c:order val="1"/>
          <c:tx>
            <c:v>2 micron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3.3333333400000002E-8</c:v>
                </c:pt>
                <c:pt idx="1">
                  <c:v>1.66666667E-7</c:v>
                </c:pt>
                <c:pt idx="2">
                  <c:v>5.8333333450000005E-7</c:v>
                </c:pt>
              </c:numCache>
            </c:numRef>
          </c:xVal>
          <c:yVal>
            <c:numRef>
              <c:f>Sheet1!$C$13:$C$15</c:f>
              <c:numCache>
                <c:formatCode>0.000</c:formatCode>
                <c:ptCount val="3"/>
                <c:pt idx="0">
                  <c:v>0.64</c:v>
                </c:pt>
                <c:pt idx="1">
                  <c:v>0.59799999999999998</c:v>
                </c:pt>
                <c:pt idx="2">
                  <c:v>0.379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D-457D-A5AD-D0A91566FB64}"/>
            </c:ext>
          </c:extLst>
        </c:ser>
        <c:ser>
          <c:idx val="2"/>
          <c:order val="2"/>
          <c:tx>
            <c:v>5 micron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Sheet1!$B$20:$B$22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Sheet1!$C$20:$C$22</c:f>
              <c:numCache>
                <c:formatCode>0.000</c:formatCode>
                <c:ptCount val="3"/>
                <c:pt idx="0">
                  <c:v>1.744</c:v>
                </c:pt>
                <c:pt idx="1">
                  <c:v>1.6779999999999999</c:v>
                </c:pt>
                <c:pt idx="2">
                  <c:v>1.226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D-457D-A5AD-D0A91566FB64}"/>
            </c:ext>
          </c:extLst>
        </c:ser>
        <c:ser>
          <c:idx val="3"/>
          <c:order val="3"/>
          <c:tx>
            <c:v>10 micron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Sheet1!$C$27:$C$29</c:f>
              <c:numCache>
                <c:formatCode>0.000</c:formatCode>
                <c:ptCount val="3"/>
                <c:pt idx="0">
                  <c:v>4.2149999999999999</c:v>
                </c:pt>
                <c:pt idx="1">
                  <c:v>4.181</c:v>
                </c:pt>
                <c:pt idx="2">
                  <c:v>2.8620000000000001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4D-457D-A5AD-D0A91566FB64}"/>
            </c:ext>
          </c:extLst>
        </c:ser>
        <c:ser>
          <c:idx val="4"/>
          <c:order val="4"/>
          <c:tx>
            <c:v>15 micron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Sheet1!$C$33:$C$35</c:f>
              <c:numCache>
                <c:formatCode>0.000</c:formatCode>
                <c:ptCount val="3"/>
                <c:pt idx="0">
                  <c:v>4.96</c:v>
                </c:pt>
                <c:pt idx="1">
                  <c:v>4.952</c:v>
                </c:pt>
                <c:pt idx="2">
                  <c:v>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4D-457D-A5AD-D0A91566FB64}"/>
            </c:ext>
          </c:extLst>
        </c:ser>
        <c:ser>
          <c:idx val="5"/>
          <c:order val="5"/>
          <c:tx>
            <c:v>24.6 micron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Sheet1!$C$39:$C$41</c:f>
              <c:numCache>
                <c:formatCode>0.000</c:formatCode>
                <c:ptCount val="3"/>
                <c:pt idx="0">
                  <c:v>5.6040000000000001</c:v>
                </c:pt>
                <c:pt idx="1">
                  <c:v>5.6260000000000003</c:v>
                </c:pt>
                <c:pt idx="2">
                  <c:v>5.109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4D-457D-A5AD-D0A91566FB64}"/>
            </c:ext>
          </c:extLst>
        </c:ser>
        <c:ser>
          <c:idx val="6"/>
          <c:order val="6"/>
          <c:tx>
            <c:v>50.2 micron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Sheet1!$B$45:$B$47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Sheet1!$C$45:$C$47</c:f>
              <c:numCache>
                <c:formatCode>0.000</c:formatCode>
                <c:ptCount val="3"/>
                <c:pt idx="0">
                  <c:v>6.7350000000000003</c:v>
                </c:pt>
                <c:pt idx="1">
                  <c:v>6.7450000000000001</c:v>
                </c:pt>
                <c:pt idx="2">
                  <c:v>6.7329999999999997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4D-457D-A5AD-D0A91566FB64}"/>
            </c:ext>
          </c:extLst>
        </c:ser>
        <c:ser>
          <c:idx val="7"/>
          <c:order val="7"/>
          <c:tx>
            <c:v>99.1 micron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Sheet1!$B$51:$B$53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Sheet1!$C$51:$C$53</c:f>
              <c:numCache>
                <c:formatCode>0.000</c:formatCode>
                <c:ptCount val="3"/>
                <c:pt idx="0">
                  <c:v>8.5350000000000001</c:v>
                </c:pt>
                <c:pt idx="1">
                  <c:v>8.5670000000000002</c:v>
                </c:pt>
                <c:pt idx="2">
                  <c:v>8.4540000000000006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4D-457D-A5AD-D0A91566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97776"/>
        <c:axId val="249707760"/>
      </c:scatterChart>
      <c:valAx>
        <c:axId val="249697776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rate [m3/s]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707760"/>
        <c:crosses val="autoZero"/>
        <c:crossBetween val="midCat"/>
      </c:valAx>
      <c:valAx>
        <c:axId val="2497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Potential [V]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</xdr:colOff>
      <xdr:row>2</xdr:row>
      <xdr:rowOff>178117</xdr:rowOff>
    </xdr:from>
    <xdr:to>
      <xdr:col>18</xdr:col>
      <xdr:colOff>541020</xdr:colOff>
      <xdr:row>36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41CB-C94E-51B4-6207-015E6A7F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100965</xdr:colOff>
      <xdr:row>37</xdr:row>
      <xdr:rowOff>53340</xdr:rowOff>
    </xdr:from>
    <xdr:to>
      <xdr:col>18</xdr:col>
      <xdr:colOff>466725</xdr:colOff>
      <xdr:row>45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372592-79E2-A419-71A6-0884D7E82AAE}"/>
            </a:ext>
          </a:extLst>
        </xdr:cNvPr>
        <xdr:cNvSpPr txBox="1"/>
      </xdr:nvSpPr>
      <xdr:spPr>
        <a:xfrm>
          <a:off x="4291965" y="6749415"/>
          <a:ext cx="8900160" cy="1524000"/>
        </a:xfrm>
        <a:prstGeom prst="rect">
          <a:avLst/>
        </a:prstGeom>
        <a:solidFill>
          <a:schemeClr val="bg2">
            <a:lumMod val="9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Findings</a:t>
          </a:r>
          <a:r>
            <a:rPr lang="nl-NL" sz="1100" baseline="0"/>
            <a:t>: </a:t>
          </a:r>
        </a:p>
        <a:p>
          <a:endParaRPr lang="nl-NL" sz="1100" baseline="0"/>
        </a:p>
        <a:p>
          <a:r>
            <a:rPr lang="nl-NL" sz="1100" baseline="0"/>
            <a:t>For large particles [24-100 microns], the voltage does not vary much as a result of increasing flow rates</a:t>
          </a:r>
        </a:p>
        <a:p>
          <a:r>
            <a:rPr lang="nl-NL" sz="1100" baseline="0"/>
            <a:t>For medium sized particles [15-5 microns], the voltage stays stable for flow rates between [2-10 ml/min] afterwards the voltage decreases linearly</a:t>
          </a:r>
        </a:p>
        <a:p>
          <a:r>
            <a:rPr lang="nl-NL" sz="1100" baseline="0"/>
            <a:t>For small particles  [~ 1 micron], the behaviour is relatively stable. However, there is a small linear decrease between voltage and flow rates</a:t>
          </a:r>
          <a:endParaRPr lang="nl-NL" sz="1100"/>
        </a:p>
      </xdr:txBody>
    </xdr:sp>
    <xdr:clientData/>
  </xdr:twoCellAnchor>
  <xdr:twoCellAnchor>
    <xdr:from>
      <xdr:col>20</xdr:col>
      <xdr:colOff>0</xdr:colOff>
      <xdr:row>2</xdr:row>
      <xdr:rowOff>0</xdr:rowOff>
    </xdr:from>
    <xdr:to>
      <xdr:col>34</xdr:col>
      <xdr:colOff>521971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6D049-12E8-498C-AE93-1529BC17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200025</xdr:colOff>
      <xdr:row>10</xdr:row>
      <xdr:rowOff>0</xdr:rowOff>
    </xdr:from>
    <xdr:to>
      <xdr:col>23</xdr:col>
      <xdr:colOff>209550</xdr:colOff>
      <xdr:row>18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D7498FA-72C1-E9B5-7E03-BAC93255288A}"/>
            </a:ext>
          </a:extLst>
        </xdr:cNvPr>
        <xdr:cNvCxnSpPr/>
      </xdr:nvCxnSpPr>
      <xdr:spPr>
        <a:xfrm flipV="1">
          <a:off x="15973425" y="1809750"/>
          <a:ext cx="9525" cy="1495425"/>
        </a:xfrm>
        <a:prstGeom prst="line">
          <a:avLst/>
        </a:prstGeom>
        <a:ln w="190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249555</xdr:colOff>
      <xdr:row>10</xdr:row>
      <xdr:rowOff>0</xdr:rowOff>
    </xdr:from>
    <xdr:to>
      <xdr:col>22</xdr:col>
      <xdr:colOff>255270</xdr:colOff>
      <xdr:row>18</xdr:row>
      <xdr:rowOff>53340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48B182F-2036-4D3D-BF33-61A0C85A1A25}"/>
            </a:ext>
          </a:extLst>
        </xdr:cNvPr>
        <xdr:cNvCxnSpPr/>
      </xdr:nvCxnSpPr>
      <xdr:spPr>
        <a:xfrm flipV="1">
          <a:off x="15413355" y="1809750"/>
          <a:ext cx="5715" cy="15011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631793</xdr:colOff>
      <xdr:row>19</xdr:row>
      <xdr:rowOff>98901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DAE702-49B3-8356-F094-30508A8E1C61}"/>
            </a:ext>
          </a:extLst>
        </xdr:cNvPr>
        <xdr:cNvSpPr txBox="1"/>
      </xdr:nvSpPr>
      <xdr:spPr>
        <a:xfrm>
          <a:off x="8651843" y="35374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FE72-A830-4444-B08D-05159E36A4FB}">
  <dimension ref="A4:C53"/>
  <sheetViews>
    <sheetView tabSelected="1" workbookViewId="0">
      <selection activeCell="A22" sqref="A22"/>
    </sheetView>
  </sheetViews>
  <sheetFormatPr defaultRowHeight="14.4" x14ac:dyDescent="0.3"/>
  <cols>
    <col min="1" max="1" width="19.44140625" customWidth="1"/>
    <col min="2" max="2" width="17.77734375" customWidth="1"/>
    <col min="3" max="3" width="15" style="2" customWidth="1"/>
  </cols>
  <sheetData>
    <row r="4" spans="1:3" x14ac:dyDescent="0.3">
      <c r="A4" s="1" t="s">
        <v>0</v>
      </c>
      <c r="B4" s="1">
        <v>1</v>
      </c>
      <c r="C4" s="3" t="s">
        <v>1</v>
      </c>
    </row>
    <row r="5" spans="1:3" x14ac:dyDescent="0.3">
      <c r="A5" t="s">
        <v>2</v>
      </c>
      <c r="B5" t="s">
        <v>4</v>
      </c>
      <c r="C5" s="2" t="s">
        <v>3</v>
      </c>
    </row>
    <row r="6" spans="1:3" x14ac:dyDescent="0.3">
      <c r="A6">
        <v>2</v>
      </c>
      <c r="B6">
        <f>1/(A6*0.0000000166666667)</f>
        <v>29999999.939999998</v>
      </c>
      <c r="C6" s="2">
        <v>0.20499999999999999</v>
      </c>
    </row>
    <row r="7" spans="1:3" x14ac:dyDescent="0.3">
      <c r="A7">
        <v>10</v>
      </c>
      <c r="B7">
        <f t="shared" ref="B7:B8" si="0">1/(A7*0.0000000166666667)</f>
        <v>5999999.9879999999</v>
      </c>
      <c r="C7" s="2">
        <v>0.20300000000000001</v>
      </c>
    </row>
    <row r="8" spans="1:3" x14ac:dyDescent="0.3">
      <c r="A8">
        <v>35</v>
      </c>
      <c r="B8">
        <f t="shared" si="0"/>
        <v>1714285.7108571427</v>
      </c>
      <c r="C8" s="2">
        <v>0.19500000000000001</v>
      </c>
    </row>
    <row r="11" spans="1:3" x14ac:dyDescent="0.3">
      <c r="A11" s="1" t="s">
        <v>0</v>
      </c>
      <c r="B11" s="1">
        <v>2</v>
      </c>
      <c r="C11" s="3" t="s">
        <v>1</v>
      </c>
    </row>
    <row r="12" spans="1:3" x14ac:dyDescent="0.3">
      <c r="A12" t="s">
        <v>2</v>
      </c>
      <c r="B12" t="s">
        <v>4</v>
      </c>
      <c r="C12" s="2" t="s">
        <v>3</v>
      </c>
    </row>
    <row r="13" spans="1:3" x14ac:dyDescent="0.3">
      <c r="A13">
        <v>2</v>
      </c>
      <c r="B13">
        <f>(A13*0.0000000166666667)</f>
        <v>3.3333333400000002E-8</v>
      </c>
      <c r="C13" s="2">
        <v>0.64</v>
      </c>
    </row>
    <row r="14" spans="1:3" x14ac:dyDescent="0.3">
      <c r="A14">
        <v>10</v>
      </c>
      <c r="B14">
        <f t="shared" ref="B14:B15" si="1">(A14*0.0000000166666667)</f>
        <v>1.66666667E-7</v>
      </c>
      <c r="C14" s="2">
        <v>0.59799999999999998</v>
      </c>
    </row>
    <row r="15" spans="1:3" x14ac:dyDescent="0.3">
      <c r="A15">
        <v>35</v>
      </c>
      <c r="B15">
        <f t="shared" si="1"/>
        <v>5.8333333450000005E-7</v>
      </c>
      <c r="C15" s="2">
        <v>0.379</v>
      </c>
    </row>
    <row r="18" spans="1:3" x14ac:dyDescent="0.3">
      <c r="A18" s="1" t="s">
        <v>0</v>
      </c>
      <c r="B18" s="1">
        <v>5</v>
      </c>
      <c r="C18" s="3" t="s">
        <v>1</v>
      </c>
    </row>
    <row r="19" spans="1:3" x14ac:dyDescent="0.3">
      <c r="A19" t="s">
        <v>2</v>
      </c>
      <c r="B19" t="s">
        <v>4</v>
      </c>
      <c r="C19" s="2" t="s">
        <v>3</v>
      </c>
    </row>
    <row r="20" spans="1:3" x14ac:dyDescent="0.3">
      <c r="A20">
        <v>2</v>
      </c>
      <c r="B20">
        <f>1/(A20*0.0000000166666667)</f>
        <v>29999999.939999998</v>
      </c>
      <c r="C20" s="2">
        <v>1.744</v>
      </c>
    </row>
    <row r="21" spans="1:3" x14ac:dyDescent="0.3">
      <c r="A21">
        <v>10</v>
      </c>
      <c r="B21">
        <f t="shared" ref="B21:B22" si="2">1/(A21*0.0000000166666667)</f>
        <v>5999999.9879999999</v>
      </c>
      <c r="C21" s="2">
        <v>1.6779999999999999</v>
      </c>
    </row>
    <row r="22" spans="1:3" x14ac:dyDescent="0.3">
      <c r="A22">
        <v>35</v>
      </c>
      <c r="B22">
        <f t="shared" si="2"/>
        <v>1714285.7108571427</v>
      </c>
      <c r="C22" s="2">
        <v>1.226</v>
      </c>
    </row>
    <row r="25" spans="1:3" x14ac:dyDescent="0.3">
      <c r="A25" s="1" t="s">
        <v>0</v>
      </c>
      <c r="B25" s="1">
        <v>10</v>
      </c>
      <c r="C25" s="3" t="s">
        <v>1</v>
      </c>
    </row>
    <row r="26" spans="1:3" x14ac:dyDescent="0.3">
      <c r="A26" t="s">
        <v>2</v>
      </c>
      <c r="B26" t="s">
        <v>4</v>
      </c>
      <c r="C26" s="2" t="s">
        <v>3</v>
      </c>
    </row>
    <row r="27" spans="1:3" x14ac:dyDescent="0.3">
      <c r="A27">
        <v>2</v>
      </c>
      <c r="B27">
        <f>1/(A27*0.0000000166666667)</f>
        <v>29999999.939999998</v>
      </c>
      <c r="C27" s="2">
        <v>4.2149999999999999</v>
      </c>
    </row>
    <row r="28" spans="1:3" x14ac:dyDescent="0.3">
      <c r="A28">
        <v>10</v>
      </c>
      <c r="B28">
        <f t="shared" ref="B28:B29" si="3">1/(A28*0.0000000166666667)</f>
        <v>5999999.9879999999</v>
      </c>
      <c r="C28" s="2">
        <v>4.181</v>
      </c>
    </row>
    <row r="29" spans="1:3" x14ac:dyDescent="0.3">
      <c r="A29">
        <v>35</v>
      </c>
      <c r="B29">
        <f t="shared" si="3"/>
        <v>1714285.7108571427</v>
      </c>
      <c r="C29" s="2">
        <v>2.8620000000000001</v>
      </c>
    </row>
    <row r="31" spans="1:3" x14ac:dyDescent="0.3">
      <c r="A31" s="1" t="s">
        <v>0</v>
      </c>
      <c r="B31" s="1">
        <v>15</v>
      </c>
      <c r="C31" s="3" t="s">
        <v>1</v>
      </c>
    </row>
    <row r="32" spans="1:3" x14ac:dyDescent="0.3">
      <c r="A32" t="s">
        <v>2</v>
      </c>
      <c r="B32" t="s">
        <v>4</v>
      </c>
      <c r="C32" s="2" t="s">
        <v>3</v>
      </c>
    </row>
    <row r="33" spans="1:3" x14ac:dyDescent="0.3">
      <c r="A33">
        <v>2</v>
      </c>
      <c r="B33">
        <f>1/(A33*0.0000000166666667)</f>
        <v>29999999.939999998</v>
      </c>
      <c r="C33" s="2">
        <v>4.96</v>
      </c>
    </row>
    <row r="34" spans="1:3" x14ac:dyDescent="0.3">
      <c r="A34">
        <v>10</v>
      </c>
      <c r="B34">
        <f t="shared" ref="B34:B35" si="4">1/(A34*0.0000000166666667)</f>
        <v>5999999.9879999999</v>
      </c>
      <c r="C34" s="2">
        <v>4.952</v>
      </c>
    </row>
    <row r="35" spans="1:3" x14ac:dyDescent="0.3">
      <c r="A35">
        <v>35</v>
      </c>
      <c r="B35">
        <f t="shared" si="4"/>
        <v>1714285.7108571427</v>
      </c>
      <c r="C35" s="2">
        <v>3.78</v>
      </c>
    </row>
    <row r="37" spans="1:3" x14ac:dyDescent="0.3">
      <c r="A37" s="1" t="s">
        <v>0</v>
      </c>
      <c r="B37" s="1">
        <v>24.6</v>
      </c>
      <c r="C37" s="3" t="s">
        <v>1</v>
      </c>
    </row>
    <row r="38" spans="1:3" x14ac:dyDescent="0.3">
      <c r="A38" t="s">
        <v>2</v>
      </c>
      <c r="B38" t="s">
        <v>4</v>
      </c>
      <c r="C38" s="2" t="s">
        <v>3</v>
      </c>
    </row>
    <row r="39" spans="1:3" x14ac:dyDescent="0.3">
      <c r="A39">
        <v>2</v>
      </c>
      <c r="B39">
        <f>1/(A39*0.0000000166666667)</f>
        <v>29999999.939999998</v>
      </c>
      <c r="C39" s="2">
        <v>5.6040000000000001</v>
      </c>
    </row>
    <row r="40" spans="1:3" x14ac:dyDescent="0.3">
      <c r="A40">
        <v>10</v>
      </c>
      <c r="B40">
        <f t="shared" ref="B40:B41" si="5">1/(A40*0.0000000166666667)</f>
        <v>5999999.9879999999</v>
      </c>
      <c r="C40" s="2">
        <v>5.6260000000000003</v>
      </c>
    </row>
    <row r="41" spans="1:3" x14ac:dyDescent="0.3">
      <c r="A41">
        <v>35</v>
      </c>
      <c r="B41">
        <f t="shared" si="5"/>
        <v>1714285.7108571427</v>
      </c>
      <c r="C41" s="2">
        <v>5.109</v>
      </c>
    </row>
    <row r="43" spans="1:3" x14ac:dyDescent="0.3">
      <c r="A43" s="1" t="s">
        <v>0</v>
      </c>
      <c r="B43" s="1">
        <v>50.2</v>
      </c>
      <c r="C43" s="3" t="s">
        <v>1</v>
      </c>
    </row>
    <row r="44" spans="1:3" x14ac:dyDescent="0.3">
      <c r="A44" t="s">
        <v>2</v>
      </c>
      <c r="B44" t="s">
        <v>4</v>
      </c>
      <c r="C44" s="2" t="s">
        <v>3</v>
      </c>
    </row>
    <row r="45" spans="1:3" x14ac:dyDescent="0.3">
      <c r="A45">
        <v>2</v>
      </c>
      <c r="B45">
        <f>1/(A45*0.0000000166666667)</f>
        <v>29999999.939999998</v>
      </c>
      <c r="C45" s="2">
        <v>6.7350000000000003</v>
      </c>
    </row>
    <row r="46" spans="1:3" x14ac:dyDescent="0.3">
      <c r="A46">
        <v>10</v>
      </c>
      <c r="B46">
        <f t="shared" ref="B46:B47" si="6">1/(A46*0.0000000166666667)</f>
        <v>5999999.9879999999</v>
      </c>
      <c r="C46" s="2">
        <v>6.7450000000000001</v>
      </c>
    </row>
    <row r="47" spans="1:3" x14ac:dyDescent="0.3">
      <c r="A47">
        <v>35</v>
      </c>
      <c r="B47">
        <f t="shared" si="6"/>
        <v>1714285.7108571427</v>
      </c>
      <c r="C47" s="2">
        <v>6.7329999999999997</v>
      </c>
    </row>
    <row r="49" spans="1:3" x14ac:dyDescent="0.3">
      <c r="A49" s="1" t="s">
        <v>0</v>
      </c>
      <c r="B49" s="1">
        <v>99.1</v>
      </c>
      <c r="C49" s="3" t="s">
        <v>1</v>
      </c>
    </row>
    <row r="50" spans="1:3" x14ac:dyDescent="0.3">
      <c r="A50" t="s">
        <v>2</v>
      </c>
      <c r="B50" t="s">
        <v>4</v>
      </c>
      <c r="C50" s="2" t="s">
        <v>3</v>
      </c>
    </row>
    <row r="51" spans="1:3" x14ac:dyDescent="0.3">
      <c r="A51">
        <v>2</v>
      </c>
      <c r="B51">
        <f>1/(A51*0.0000000166666667)</f>
        <v>29999999.939999998</v>
      </c>
      <c r="C51" s="2">
        <v>8.5350000000000001</v>
      </c>
    </row>
    <row r="52" spans="1:3" x14ac:dyDescent="0.3">
      <c r="A52">
        <v>10</v>
      </c>
      <c r="B52">
        <f t="shared" ref="B52:B53" si="7">1/(A52*0.0000000166666667)</f>
        <v>5999999.9879999999</v>
      </c>
      <c r="C52" s="2">
        <v>8.5670000000000002</v>
      </c>
    </row>
    <row r="53" spans="1:3" x14ac:dyDescent="0.3">
      <c r="A53">
        <v>35</v>
      </c>
      <c r="B53">
        <f t="shared" si="7"/>
        <v>1714285.7108571427</v>
      </c>
      <c r="C53" s="2">
        <v>8.4540000000000006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C054-5CAC-45F0-9C34-C67EFBDF3990}">
  <dimension ref="A1:J51"/>
  <sheetViews>
    <sheetView workbookViewId="0">
      <selection activeCell="H10" sqref="H10"/>
    </sheetView>
  </sheetViews>
  <sheetFormatPr defaultRowHeight="14.4" x14ac:dyDescent="0.3"/>
  <cols>
    <col min="1" max="1" width="27.109375" customWidth="1"/>
    <col min="2" max="2" width="14.5546875" customWidth="1"/>
    <col min="3" max="3" width="18.88671875" customWidth="1"/>
    <col min="6" max="7" width="19.33203125" customWidth="1"/>
    <col min="8" max="8" width="20.88671875" customWidth="1"/>
    <col min="9" max="9" width="18.44140625" customWidth="1"/>
    <col min="10" max="10" width="19.33203125" customWidth="1"/>
  </cols>
  <sheetData>
    <row r="1" spans="1:10" x14ac:dyDescent="0.3">
      <c r="C1" s="2"/>
    </row>
    <row r="2" spans="1:10" x14ac:dyDescent="0.3">
      <c r="A2" s="1" t="s">
        <v>0</v>
      </c>
      <c r="B2" s="1">
        <v>1</v>
      </c>
      <c r="C2" s="3" t="s">
        <v>1</v>
      </c>
    </row>
    <row r="3" spans="1:10" x14ac:dyDescent="0.3">
      <c r="A3" t="s">
        <v>2</v>
      </c>
      <c r="B3" t="s">
        <v>4</v>
      </c>
      <c r="C3" s="2" t="s">
        <v>3</v>
      </c>
    </row>
    <row r="4" spans="1:10" x14ac:dyDescent="0.3">
      <c r="A4">
        <v>2</v>
      </c>
      <c r="B4">
        <f>1/(A4*0.0000000166666667)</f>
        <v>29999999.939999998</v>
      </c>
      <c r="C4" s="2">
        <v>0.20499999999999999</v>
      </c>
      <c r="F4" s="11" t="s">
        <v>6</v>
      </c>
      <c r="G4" s="12" t="s">
        <v>4</v>
      </c>
      <c r="H4" s="12" t="s">
        <v>7</v>
      </c>
      <c r="I4" s="12" t="s">
        <v>8</v>
      </c>
      <c r="J4" s="13" t="s">
        <v>5</v>
      </c>
    </row>
    <row r="5" spans="1:10" x14ac:dyDescent="0.3">
      <c r="A5">
        <v>10</v>
      </c>
      <c r="B5">
        <f t="shared" ref="B5:B6" si="0">1/(A5*0.0000000166666667)</f>
        <v>5999999.9879999999</v>
      </c>
      <c r="C5" s="2">
        <v>0.20300000000000001</v>
      </c>
      <c r="F5" s="15">
        <v>2</v>
      </c>
      <c r="G5" s="16">
        <f>F5*0.0000000166666667</f>
        <v>3.3333333400000002E-8</v>
      </c>
      <c r="H5" s="16">
        <f>1/G5</f>
        <v>29999999.939999998</v>
      </c>
      <c r="I5" s="5">
        <v>1</v>
      </c>
      <c r="J5" s="6">
        <v>0.20499999999999999</v>
      </c>
    </row>
    <row r="6" spans="1:10" x14ac:dyDescent="0.3">
      <c r="A6">
        <v>35</v>
      </c>
      <c r="B6">
        <f t="shared" si="0"/>
        <v>1714285.7108571427</v>
      </c>
      <c r="C6" s="2">
        <v>0.19500000000000001</v>
      </c>
      <c r="F6" s="14"/>
      <c r="G6" s="5"/>
      <c r="H6" s="5"/>
      <c r="I6" s="5">
        <v>2</v>
      </c>
      <c r="J6" s="7">
        <v>0.64</v>
      </c>
    </row>
    <row r="7" spans="1:10" x14ac:dyDescent="0.3">
      <c r="C7" s="2"/>
      <c r="F7" s="4"/>
      <c r="G7" s="5"/>
      <c r="H7" s="5"/>
      <c r="I7" s="5">
        <v>5</v>
      </c>
      <c r="J7" s="7">
        <v>1.744</v>
      </c>
    </row>
    <row r="8" spans="1:10" x14ac:dyDescent="0.3">
      <c r="C8" s="2"/>
      <c r="F8" s="4"/>
      <c r="G8" s="5"/>
      <c r="H8" s="5"/>
      <c r="I8" s="5">
        <v>10</v>
      </c>
      <c r="J8" s="7">
        <v>4.2149999999999999</v>
      </c>
    </row>
    <row r="9" spans="1:10" x14ac:dyDescent="0.3">
      <c r="A9" s="1" t="s">
        <v>0</v>
      </c>
      <c r="B9" s="1">
        <v>2</v>
      </c>
      <c r="C9" s="3" t="s">
        <v>1</v>
      </c>
      <c r="F9" s="4"/>
      <c r="G9" s="5"/>
      <c r="H9" s="5"/>
      <c r="I9" s="5">
        <v>15</v>
      </c>
      <c r="J9" s="7">
        <v>4.96</v>
      </c>
    </row>
    <row r="10" spans="1:10" x14ac:dyDescent="0.3">
      <c r="A10" t="s">
        <v>2</v>
      </c>
      <c r="B10" t="s">
        <v>4</v>
      </c>
      <c r="C10" s="2" t="s">
        <v>3</v>
      </c>
      <c r="F10" s="4"/>
      <c r="G10" s="5"/>
      <c r="H10" s="5">
        <v>3</v>
      </c>
      <c r="I10" s="5">
        <v>24.6</v>
      </c>
      <c r="J10" s="7">
        <v>5.6040000000000001</v>
      </c>
    </row>
    <row r="11" spans="1:10" x14ac:dyDescent="0.3">
      <c r="A11">
        <v>2</v>
      </c>
      <c r="B11">
        <f>(A11*0.0000000166666667)</f>
        <v>3.3333333400000002E-8</v>
      </c>
      <c r="C11" s="2">
        <v>0.64</v>
      </c>
      <c r="F11" s="4"/>
      <c r="G11" s="5"/>
      <c r="H11" s="5"/>
      <c r="I11" s="5">
        <v>50.2</v>
      </c>
      <c r="J11" s="7">
        <v>6.7350000000000003</v>
      </c>
    </row>
    <row r="12" spans="1:10" x14ac:dyDescent="0.3">
      <c r="A12">
        <v>10</v>
      </c>
      <c r="B12">
        <f t="shared" ref="B12:B13" si="1">(A12*0.0000000166666667)</f>
        <v>1.66666667E-7</v>
      </c>
      <c r="C12" s="2">
        <v>0.59799999999999998</v>
      </c>
      <c r="F12" s="8"/>
      <c r="G12" s="9"/>
      <c r="H12" s="9"/>
      <c r="I12" s="9">
        <v>99.1</v>
      </c>
      <c r="J12" s="10">
        <v>8.5350000000000001</v>
      </c>
    </row>
    <row r="13" spans="1:10" x14ac:dyDescent="0.3">
      <c r="A13">
        <v>35</v>
      </c>
      <c r="B13">
        <f t="shared" si="1"/>
        <v>5.8333333450000005E-7</v>
      </c>
      <c r="C13" s="2">
        <v>0.379</v>
      </c>
      <c r="F13" s="4">
        <v>10</v>
      </c>
      <c r="G13" s="5">
        <f>F13*0.0000000166666667</f>
        <v>1.66666667E-7</v>
      </c>
      <c r="H13" s="5">
        <f>1/G13</f>
        <v>5999999.9879999999</v>
      </c>
      <c r="I13" s="5">
        <v>1</v>
      </c>
      <c r="J13" s="7">
        <v>0.20300000000000001</v>
      </c>
    </row>
    <row r="14" spans="1:10" x14ac:dyDescent="0.3">
      <c r="C14" s="2"/>
      <c r="F14" s="4"/>
      <c r="G14" s="5"/>
      <c r="H14" s="5"/>
      <c r="I14" s="5">
        <v>2</v>
      </c>
      <c r="J14" s="7">
        <v>0.59799999999999998</v>
      </c>
    </row>
    <row r="15" spans="1:10" x14ac:dyDescent="0.3">
      <c r="C15" s="2"/>
      <c r="F15" s="4"/>
      <c r="G15" s="5"/>
      <c r="H15" s="5"/>
      <c r="I15" s="5">
        <v>5</v>
      </c>
      <c r="J15" s="7">
        <v>1.6779999999999999</v>
      </c>
    </row>
    <row r="16" spans="1:10" x14ac:dyDescent="0.3">
      <c r="A16" s="1" t="s">
        <v>0</v>
      </c>
      <c r="B16" s="1">
        <v>5</v>
      </c>
      <c r="C16" s="3" t="s">
        <v>1</v>
      </c>
      <c r="F16" s="4"/>
      <c r="G16" s="5"/>
      <c r="H16" s="5"/>
      <c r="I16" s="5">
        <v>10</v>
      </c>
      <c r="J16" s="7">
        <v>4.181</v>
      </c>
    </row>
    <row r="17" spans="1:10" x14ac:dyDescent="0.3">
      <c r="A17" t="s">
        <v>2</v>
      </c>
      <c r="B17" t="s">
        <v>4</v>
      </c>
      <c r="C17" s="2" t="s">
        <v>3</v>
      </c>
      <c r="F17" s="4"/>
      <c r="G17" s="5"/>
      <c r="H17" s="5"/>
      <c r="I17" s="5">
        <v>15</v>
      </c>
      <c r="J17" s="7">
        <v>4.952</v>
      </c>
    </row>
    <row r="18" spans="1:10" x14ac:dyDescent="0.3">
      <c r="A18">
        <v>2</v>
      </c>
      <c r="B18">
        <f>1/(A18*0.0000000166666667)</f>
        <v>29999999.939999998</v>
      </c>
      <c r="C18" s="2">
        <v>1.744</v>
      </c>
      <c r="F18" s="4"/>
      <c r="G18" s="5"/>
      <c r="H18" s="5"/>
      <c r="I18" s="5">
        <v>24.6</v>
      </c>
      <c r="J18" s="7">
        <v>5.6260000000000003</v>
      </c>
    </row>
    <row r="19" spans="1:10" x14ac:dyDescent="0.3">
      <c r="A19">
        <v>10</v>
      </c>
      <c r="B19">
        <f t="shared" ref="B19:B20" si="2">1/(A19*0.0000000166666667)</f>
        <v>5999999.9879999999</v>
      </c>
      <c r="C19" s="2">
        <v>1.6779999999999999</v>
      </c>
      <c r="F19" s="4"/>
      <c r="G19" s="5"/>
      <c r="H19" s="5"/>
      <c r="I19" s="5">
        <v>50.2</v>
      </c>
      <c r="J19" s="7">
        <v>6.7450000000000001</v>
      </c>
    </row>
    <row r="20" spans="1:10" x14ac:dyDescent="0.3">
      <c r="A20">
        <v>35</v>
      </c>
      <c r="B20">
        <f t="shared" si="2"/>
        <v>1714285.7108571427</v>
      </c>
      <c r="C20" s="2">
        <v>1.226</v>
      </c>
      <c r="F20" s="8"/>
      <c r="G20" s="9"/>
      <c r="H20" s="9"/>
      <c r="I20" s="9">
        <v>99.1</v>
      </c>
      <c r="J20" s="10">
        <v>8.5670000000000002</v>
      </c>
    </row>
    <row r="21" spans="1:10" x14ac:dyDescent="0.3">
      <c r="C21" s="2"/>
      <c r="F21" s="4">
        <v>35</v>
      </c>
      <c r="G21" s="5">
        <f>F21*0.0000000166666667</f>
        <v>5.8333333450000005E-7</v>
      </c>
      <c r="H21" s="5">
        <f>1/G21</f>
        <v>1714285.7108571427</v>
      </c>
      <c r="I21" s="5">
        <v>1</v>
      </c>
      <c r="J21" s="7">
        <v>0.19500000000000001</v>
      </c>
    </row>
    <row r="22" spans="1:10" x14ac:dyDescent="0.3">
      <c r="C22" s="2"/>
      <c r="F22" s="4"/>
      <c r="G22" s="5"/>
      <c r="H22" s="5"/>
      <c r="I22" s="5">
        <v>2</v>
      </c>
      <c r="J22" s="7">
        <v>0.379</v>
      </c>
    </row>
    <row r="23" spans="1:10" x14ac:dyDescent="0.3">
      <c r="A23" s="1" t="s">
        <v>0</v>
      </c>
      <c r="B23" s="1">
        <v>10</v>
      </c>
      <c r="C23" s="3" t="s">
        <v>1</v>
      </c>
      <c r="F23" s="4"/>
      <c r="G23" s="5"/>
      <c r="H23" s="5"/>
      <c r="I23" s="5">
        <v>5</v>
      </c>
      <c r="J23" s="7">
        <v>1.226</v>
      </c>
    </row>
    <row r="24" spans="1:10" x14ac:dyDescent="0.3">
      <c r="A24" t="s">
        <v>2</v>
      </c>
      <c r="B24" t="s">
        <v>4</v>
      </c>
      <c r="C24" s="2" t="s">
        <v>3</v>
      </c>
      <c r="F24" s="4"/>
      <c r="G24" s="5"/>
      <c r="H24" s="5"/>
      <c r="I24" s="5">
        <v>10</v>
      </c>
      <c r="J24" s="7">
        <v>2.8620000000000001</v>
      </c>
    </row>
    <row r="25" spans="1:10" x14ac:dyDescent="0.3">
      <c r="A25">
        <v>2</v>
      </c>
      <c r="B25">
        <f>1/(A25*0.0000000166666667)</f>
        <v>29999999.939999998</v>
      </c>
      <c r="C25" s="2">
        <v>4.2149999999999999</v>
      </c>
      <c r="F25" s="4"/>
      <c r="G25" s="5"/>
      <c r="H25" s="5"/>
      <c r="I25" s="5">
        <v>15</v>
      </c>
      <c r="J25" s="7">
        <v>3.78</v>
      </c>
    </row>
    <row r="26" spans="1:10" x14ac:dyDescent="0.3">
      <c r="A26">
        <v>10</v>
      </c>
      <c r="B26">
        <f t="shared" ref="B26:B27" si="3">1/(A26*0.0000000166666667)</f>
        <v>5999999.9879999999</v>
      </c>
      <c r="C26" s="2">
        <v>4.181</v>
      </c>
      <c r="F26" s="4"/>
      <c r="G26" s="5"/>
      <c r="H26" s="5"/>
      <c r="I26" s="5">
        <v>24.6</v>
      </c>
      <c r="J26" s="7">
        <v>5.109</v>
      </c>
    </row>
    <row r="27" spans="1:10" x14ac:dyDescent="0.3">
      <c r="A27">
        <v>35</v>
      </c>
      <c r="B27">
        <f t="shared" si="3"/>
        <v>1714285.7108571427</v>
      </c>
      <c r="C27" s="2">
        <v>2.8620000000000001</v>
      </c>
      <c r="F27" s="4"/>
      <c r="G27" s="5"/>
      <c r="H27" s="5"/>
      <c r="I27" s="5">
        <v>50.2</v>
      </c>
      <c r="J27" s="7">
        <v>6.7329999999999997</v>
      </c>
    </row>
    <row r="28" spans="1:10" x14ac:dyDescent="0.3">
      <c r="C28" s="2"/>
      <c r="F28" s="8"/>
      <c r="G28" s="9"/>
      <c r="H28" s="9"/>
      <c r="I28" s="9">
        <v>99.1</v>
      </c>
      <c r="J28" s="10">
        <v>8.4540000000000006</v>
      </c>
    </row>
    <row r="29" spans="1:10" x14ac:dyDescent="0.3">
      <c r="A29" s="1" t="s">
        <v>0</v>
      </c>
      <c r="B29" s="1">
        <v>15</v>
      </c>
      <c r="C29" s="3" t="s">
        <v>1</v>
      </c>
    </row>
    <row r="30" spans="1:10" x14ac:dyDescent="0.3">
      <c r="A30" t="s">
        <v>2</v>
      </c>
      <c r="B30" t="s">
        <v>4</v>
      </c>
      <c r="C30" s="2" t="s">
        <v>3</v>
      </c>
    </row>
    <row r="31" spans="1:10" x14ac:dyDescent="0.3">
      <c r="A31">
        <v>2</v>
      </c>
      <c r="B31">
        <f>1/(A31*0.0000000166666667)</f>
        <v>29999999.939999998</v>
      </c>
      <c r="C31" s="2">
        <v>4.96</v>
      </c>
    </row>
    <row r="32" spans="1:10" x14ac:dyDescent="0.3">
      <c r="A32">
        <v>10</v>
      </c>
      <c r="B32">
        <f t="shared" ref="B32:B33" si="4">1/(A32*0.0000000166666667)</f>
        <v>5999999.9879999999</v>
      </c>
      <c r="C32" s="2">
        <v>4.952</v>
      </c>
    </row>
    <row r="33" spans="1:3" x14ac:dyDescent="0.3">
      <c r="A33">
        <v>35</v>
      </c>
      <c r="B33">
        <f t="shared" si="4"/>
        <v>1714285.7108571427</v>
      </c>
      <c r="C33" s="2">
        <v>3.78</v>
      </c>
    </row>
    <row r="34" spans="1:3" x14ac:dyDescent="0.3">
      <c r="C34" s="2"/>
    </row>
    <row r="35" spans="1:3" x14ac:dyDescent="0.3">
      <c r="A35" s="1" t="s">
        <v>0</v>
      </c>
      <c r="B35" s="1">
        <v>24.6</v>
      </c>
      <c r="C35" s="3" t="s">
        <v>1</v>
      </c>
    </row>
    <row r="36" spans="1:3" x14ac:dyDescent="0.3">
      <c r="A36" t="s">
        <v>2</v>
      </c>
      <c r="B36" t="s">
        <v>4</v>
      </c>
      <c r="C36" s="2" t="s">
        <v>3</v>
      </c>
    </row>
    <row r="37" spans="1:3" x14ac:dyDescent="0.3">
      <c r="A37">
        <v>2</v>
      </c>
      <c r="B37">
        <f>1/(A37*0.0000000166666667)</f>
        <v>29999999.939999998</v>
      </c>
      <c r="C37" s="2">
        <v>5.6040000000000001</v>
      </c>
    </row>
    <row r="38" spans="1:3" x14ac:dyDescent="0.3">
      <c r="A38">
        <v>10</v>
      </c>
      <c r="B38">
        <f t="shared" ref="B38:B39" si="5">1/(A38*0.0000000166666667)</f>
        <v>5999999.9879999999</v>
      </c>
      <c r="C38" s="2">
        <v>5.6260000000000003</v>
      </c>
    </row>
    <row r="39" spans="1:3" x14ac:dyDescent="0.3">
      <c r="A39">
        <v>35</v>
      </c>
      <c r="B39">
        <f t="shared" si="5"/>
        <v>1714285.7108571427</v>
      </c>
      <c r="C39" s="2">
        <v>5.109</v>
      </c>
    </row>
    <row r="40" spans="1:3" x14ac:dyDescent="0.3">
      <c r="C40" s="2"/>
    </row>
    <row r="41" spans="1:3" x14ac:dyDescent="0.3">
      <c r="A41" s="1" t="s">
        <v>0</v>
      </c>
      <c r="B41" s="1">
        <v>50.2</v>
      </c>
      <c r="C41" s="3" t="s">
        <v>1</v>
      </c>
    </row>
    <row r="42" spans="1:3" x14ac:dyDescent="0.3">
      <c r="A42" t="s">
        <v>2</v>
      </c>
      <c r="B42" t="s">
        <v>4</v>
      </c>
      <c r="C42" s="2" t="s">
        <v>3</v>
      </c>
    </row>
    <row r="43" spans="1:3" x14ac:dyDescent="0.3">
      <c r="A43">
        <v>2</v>
      </c>
      <c r="B43">
        <f>1/(A43*0.0000000166666667)</f>
        <v>29999999.939999998</v>
      </c>
      <c r="C43" s="2">
        <v>6.7350000000000003</v>
      </c>
    </row>
    <row r="44" spans="1:3" x14ac:dyDescent="0.3">
      <c r="A44">
        <v>10</v>
      </c>
      <c r="B44">
        <f t="shared" ref="B44:B45" si="6">1/(A44*0.0000000166666667)</f>
        <v>5999999.9879999999</v>
      </c>
      <c r="C44" s="2">
        <v>6.7450000000000001</v>
      </c>
    </row>
    <row r="45" spans="1:3" x14ac:dyDescent="0.3">
      <c r="A45">
        <v>35</v>
      </c>
      <c r="B45">
        <f t="shared" si="6"/>
        <v>1714285.7108571427</v>
      </c>
      <c r="C45" s="2">
        <v>6.7329999999999997</v>
      </c>
    </row>
    <row r="46" spans="1:3" x14ac:dyDescent="0.3">
      <c r="C46" s="2"/>
    </row>
    <row r="47" spans="1:3" x14ac:dyDescent="0.3">
      <c r="A47" s="1" t="s">
        <v>0</v>
      </c>
      <c r="B47" s="1">
        <v>99.1</v>
      </c>
      <c r="C47" s="3" t="s">
        <v>1</v>
      </c>
    </row>
    <row r="48" spans="1:3" x14ac:dyDescent="0.3">
      <c r="A48" t="s">
        <v>2</v>
      </c>
      <c r="B48" t="s">
        <v>4</v>
      </c>
      <c r="C48" s="2" t="s">
        <v>3</v>
      </c>
    </row>
    <row r="49" spans="1:3" x14ac:dyDescent="0.3">
      <c r="A49">
        <v>2</v>
      </c>
      <c r="B49">
        <f>1/(A49*0.0000000166666667)</f>
        <v>29999999.939999998</v>
      </c>
      <c r="C49" s="2">
        <v>8.5350000000000001</v>
      </c>
    </row>
    <row r="50" spans="1:3" x14ac:dyDescent="0.3">
      <c r="A50">
        <v>10</v>
      </c>
      <c r="B50">
        <f t="shared" ref="B50:B51" si="7">1/(A50*0.0000000166666667)</f>
        <v>5999999.9879999999</v>
      </c>
      <c r="C50" s="2">
        <v>8.5670000000000002</v>
      </c>
    </row>
    <row r="51" spans="1:3" x14ac:dyDescent="0.3">
      <c r="A51">
        <v>35</v>
      </c>
      <c r="B51">
        <f t="shared" si="7"/>
        <v>1714285.7108571427</v>
      </c>
      <c r="C51" s="2">
        <v>8.4540000000000006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Eimeren, Noor van</dc:creator>
  <cp:lastModifiedBy>Eimeren, Noor van</cp:lastModifiedBy>
  <dcterms:created xsi:type="dcterms:W3CDTF">2022-05-11T08:17:32Z</dcterms:created>
  <dcterms:modified xsi:type="dcterms:W3CDTF">2022-05-13T08:54:53Z</dcterms:modified>
</cp:coreProperties>
</file>