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2daf9ce1ecac33ba/_Documents/_Robotics/__Projects/_Scouting/Scouting Data/2025 Reefscape/"/>
    </mc:Choice>
  </mc:AlternateContent>
  <xr:revisionPtr revIDLastSave="799" documentId="11_F25DC773A252ABDACC1048BE095D716A5BDE58E4" xr6:coauthVersionLast="47" xr6:coauthVersionMax="47" xr10:uidLastSave="{043FE853-13B1-46A8-9958-D0AB7ADCD46E}"/>
  <bookViews>
    <workbookView xWindow="1635" yWindow="1290" windowWidth="26100" windowHeight="13950" xr2:uid="{00000000-000D-0000-FFFF-FFFF00000000}"/>
  </bookViews>
  <sheets>
    <sheet name="Ranking" sheetId="3" r:id="rId1"/>
    <sheet name="Summary_old" sheetId="9" state="hidden" r:id="rId2"/>
    <sheet name="Comments" sheetId="12" r:id="rId3"/>
    <sheet name="Teams" sheetId="10" r:id="rId4"/>
    <sheet name="Log" sheetId="15" r:id="rId5"/>
    <sheet name="Data" sheetId="2" r:id="rId6"/>
    <sheet name="MSC PreScout" sheetId="18" state="hidden" r:id="rId7"/>
    <sheet name="Data_Orig" sheetId="13" state="hidden" r:id="rId8"/>
    <sheet name="Data_Orig_Errors" sheetId="14" state="hidden" r:id="rId9"/>
    <sheet name="Sheet6" sheetId="11" state="hidden" r:id="rId10"/>
    <sheet name="TBA Details" sheetId="4" state="hidden" r:id="rId11"/>
  </sheets>
  <definedNames>
    <definedName name="_xlnm._FilterDatabase" localSheetId="2" hidden="1">Comments!$A$1:$D$171</definedName>
    <definedName name="_xlnm._FilterDatabase" localSheetId="5" hidden="1">Data!$A$1:$AM$316</definedName>
    <definedName name="_xlnm._FilterDatabase" localSheetId="7" hidden="1">Data_Orig!$A$1:$AE$321</definedName>
    <definedName name="_xlnm._FilterDatabase" localSheetId="8" hidden="1">Data_Orig_Errors!$A$1:$AE$321</definedName>
    <definedName name="_xlnm._FilterDatabase" localSheetId="6" hidden="1">'MSC PreScout'!$A$1:$AD$278</definedName>
    <definedName name="_xlnm._FilterDatabase" localSheetId="9" hidden="1">Sheet6!$A$1:$G$316</definedName>
    <definedName name="_xlnm._FilterDatabase" localSheetId="10" hidden="1">'TBA Details'!$B$1:$J$493</definedName>
    <definedName name="_xlnm.Print_Area" localSheetId="1">Summary_old!$B$1:$S$42</definedName>
  </definedNames>
  <calcPr calcId="191029"/>
  <pivotCaches>
    <pivotCache cacheId="3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3" l="1"/>
  <c r="B44" i="3"/>
  <c r="AE3" i="2" l="1"/>
  <c r="AF3" i="2"/>
  <c r="AE4" i="2"/>
  <c r="AF4" i="2"/>
  <c r="AE5" i="2"/>
  <c r="AF5" i="2"/>
  <c r="AE6" i="2"/>
  <c r="AF6" i="2"/>
  <c r="AE7" i="2"/>
  <c r="AF7" i="2"/>
  <c r="AE8" i="2"/>
  <c r="AF8" i="2"/>
  <c r="AE9" i="2"/>
  <c r="AF9" i="2"/>
  <c r="AE10" i="2"/>
  <c r="AF10" i="2"/>
  <c r="AE11" i="2"/>
  <c r="AF11" i="2"/>
  <c r="AE12" i="2"/>
  <c r="AF12" i="2"/>
  <c r="AE13" i="2"/>
  <c r="AF13" i="2"/>
  <c r="AE14" i="2"/>
  <c r="AF14" i="2"/>
  <c r="AE15" i="2"/>
  <c r="AF15" i="2"/>
  <c r="AE16" i="2"/>
  <c r="AF16" i="2"/>
  <c r="AE17" i="2"/>
  <c r="AF17" i="2"/>
  <c r="AE18" i="2"/>
  <c r="AF18" i="2"/>
  <c r="AE19" i="2"/>
  <c r="AF19" i="2"/>
  <c r="AE20" i="2"/>
  <c r="AF20" i="2"/>
  <c r="AE21" i="2"/>
  <c r="AF21" i="2"/>
  <c r="AE22" i="2"/>
  <c r="AF22" i="2"/>
  <c r="AE23" i="2"/>
  <c r="AF23" i="2"/>
  <c r="AE24" i="2"/>
  <c r="AF24" i="2"/>
  <c r="AE25" i="2"/>
  <c r="AF25" i="2"/>
  <c r="AE26" i="2"/>
  <c r="AF26" i="2"/>
  <c r="AE27" i="2"/>
  <c r="AF27" i="2"/>
  <c r="AE28" i="2"/>
  <c r="AF28" i="2"/>
  <c r="AE29" i="2"/>
  <c r="AF29" i="2"/>
  <c r="AE30" i="2"/>
  <c r="AF30" i="2"/>
  <c r="AE31" i="2"/>
  <c r="AF31" i="2"/>
  <c r="AE32" i="2"/>
  <c r="AF32" i="2"/>
  <c r="AE33" i="2"/>
  <c r="AF33" i="2"/>
  <c r="AE34" i="2"/>
  <c r="AF34" i="2"/>
  <c r="AE35" i="2"/>
  <c r="AF35" i="2"/>
  <c r="AE36" i="2"/>
  <c r="AF36" i="2"/>
  <c r="AE37" i="2"/>
  <c r="AF37" i="2"/>
  <c r="AE38" i="2"/>
  <c r="AF38" i="2"/>
  <c r="AE39" i="2"/>
  <c r="AF39" i="2"/>
  <c r="AE40" i="2"/>
  <c r="AF40" i="2"/>
  <c r="AE41" i="2"/>
  <c r="AF41" i="2"/>
  <c r="AE42" i="2"/>
  <c r="AF42" i="2"/>
  <c r="AE43" i="2"/>
  <c r="AF43" i="2"/>
  <c r="AE44" i="2"/>
  <c r="AF44" i="2"/>
  <c r="AE45" i="2"/>
  <c r="AF45" i="2"/>
  <c r="AE46" i="2"/>
  <c r="AF46" i="2"/>
  <c r="AE47" i="2"/>
  <c r="AF47" i="2"/>
  <c r="AE48" i="2"/>
  <c r="AF48" i="2"/>
  <c r="AE49" i="2"/>
  <c r="AF49" i="2"/>
  <c r="AE50" i="2"/>
  <c r="AF50" i="2"/>
  <c r="AE51" i="2"/>
  <c r="AF51" i="2"/>
  <c r="AE52" i="2"/>
  <c r="AF52" i="2"/>
  <c r="AE53" i="2"/>
  <c r="AF53" i="2"/>
  <c r="AE54" i="2"/>
  <c r="AF54" i="2"/>
  <c r="AE55" i="2"/>
  <c r="AF55" i="2"/>
  <c r="AE56" i="2"/>
  <c r="AF56" i="2"/>
  <c r="AE57" i="2"/>
  <c r="AF57" i="2"/>
  <c r="AE58" i="2"/>
  <c r="AF58" i="2"/>
  <c r="AE59" i="2"/>
  <c r="AF59" i="2"/>
  <c r="AE60" i="2"/>
  <c r="AF60" i="2"/>
  <c r="AE61" i="2"/>
  <c r="AF61" i="2"/>
  <c r="AE62" i="2"/>
  <c r="AF62" i="2"/>
  <c r="AE63" i="2"/>
  <c r="AF63" i="2"/>
  <c r="AE64" i="2"/>
  <c r="AF64" i="2"/>
  <c r="AE65" i="2"/>
  <c r="AF65" i="2"/>
  <c r="AE66" i="2"/>
  <c r="AF66" i="2"/>
  <c r="AE67" i="2"/>
  <c r="AF67" i="2"/>
  <c r="AE68" i="2"/>
  <c r="AF68" i="2"/>
  <c r="AE69" i="2"/>
  <c r="AF69" i="2"/>
  <c r="AE70" i="2"/>
  <c r="AF70" i="2"/>
  <c r="AE71" i="2"/>
  <c r="AF71" i="2"/>
  <c r="AE72" i="2"/>
  <c r="AF72" i="2"/>
  <c r="AE73" i="2"/>
  <c r="AF73" i="2"/>
  <c r="AE74" i="2"/>
  <c r="AF74" i="2"/>
  <c r="AE75" i="2"/>
  <c r="AF75" i="2"/>
  <c r="AE76" i="2"/>
  <c r="AF76" i="2"/>
  <c r="AE77" i="2"/>
  <c r="AF77" i="2"/>
  <c r="AE78" i="2"/>
  <c r="AF78" i="2"/>
  <c r="AE79" i="2"/>
  <c r="AF79" i="2"/>
  <c r="AE80" i="2"/>
  <c r="AF80" i="2"/>
  <c r="AE81" i="2"/>
  <c r="AF81" i="2"/>
  <c r="AE82" i="2"/>
  <c r="AF82" i="2"/>
  <c r="AE83" i="2"/>
  <c r="AF83" i="2"/>
  <c r="AE84" i="2"/>
  <c r="AF84" i="2"/>
  <c r="AE85" i="2"/>
  <c r="AF85" i="2"/>
  <c r="AE86" i="2"/>
  <c r="AF86" i="2"/>
  <c r="AE87" i="2"/>
  <c r="AF87" i="2"/>
  <c r="AE88" i="2"/>
  <c r="AF88" i="2"/>
  <c r="AE89" i="2"/>
  <c r="AF89" i="2"/>
  <c r="AE90" i="2"/>
  <c r="AF90" i="2"/>
  <c r="AE91" i="2"/>
  <c r="AF91" i="2"/>
  <c r="AE92" i="2"/>
  <c r="AF92" i="2"/>
  <c r="AE93" i="2"/>
  <c r="AF93" i="2"/>
  <c r="AE94" i="2"/>
  <c r="AF94" i="2"/>
  <c r="AE95" i="2"/>
  <c r="AF95" i="2"/>
  <c r="AE96" i="2"/>
  <c r="AF96" i="2"/>
  <c r="AE97" i="2"/>
  <c r="AF97" i="2"/>
  <c r="AE98" i="2"/>
  <c r="AF98" i="2"/>
  <c r="AE99" i="2"/>
  <c r="AF99" i="2"/>
  <c r="AE100" i="2"/>
  <c r="AF100" i="2"/>
  <c r="AE101" i="2"/>
  <c r="AF101" i="2"/>
  <c r="AE102" i="2"/>
  <c r="AF102" i="2"/>
  <c r="AE103" i="2"/>
  <c r="AF103" i="2"/>
  <c r="AE104" i="2"/>
  <c r="AF104" i="2"/>
  <c r="AE105" i="2"/>
  <c r="AF105" i="2"/>
  <c r="AE106" i="2"/>
  <c r="AF106" i="2"/>
  <c r="AE107" i="2"/>
  <c r="AF107" i="2"/>
  <c r="AE108" i="2"/>
  <c r="AF108" i="2"/>
  <c r="AE109" i="2"/>
  <c r="AF109" i="2"/>
  <c r="AE110" i="2"/>
  <c r="AF110" i="2"/>
  <c r="AE111" i="2"/>
  <c r="AF111" i="2"/>
  <c r="AE112" i="2"/>
  <c r="AF112" i="2"/>
  <c r="AE113" i="2"/>
  <c r="AF113" i="2"/>
  <c r="AE114" i="2"/>
  <c r="AF114" i="2"/>
  <c r="AE115" i="2"/>
  <c r="AF115" i="2"/>
  <c r="AE116" i="2"/>
  <c r="AF116" i="2"/>
  <c r="AE117" i="2"/>
  <c r="AF117" i="2"/>
  <c r="AE118" i="2"/>
  <c r="AF118" i="2"/>
  <c r="AE119" i="2"/>
  <c r="AF119" i="2"/>
  <c r="AE120" i="2"/>
  <c r="AF120" i="2"/>
  <c r="AE121" i="2"/>
  <c r="AF121" i="2"/>
  <c r="AE122" i="2"/>
  <c r="AF122" i="2"/>
  <c r="AE123" i="2"/>
  <c r="AF123" i="2"/>
  <c r="AE124" i="2"/>
  <c r="AF124" i="2"/>
  <c r="AE125" i="2"/>
  <c r="AF125" i="2"/>
  <c r="AE126" i="2"/>
  <c r="AF126" i="2"/>
  <c r="AE127" i="2"/>
  <c r="AF127" i="2"/>
  <c r="AE128" i="2"/>
  <c r="AF128" i="2"/>
  <c r="AE129" i="2"/>
  <c r="AF129" i="2"/>
  <c r="AE130" i="2"/>
  <c r="AF130" i="2"/>
  <c r="AE131" i="2"/>
  <c r="AF131" i="2"/>
  <c r="AE132" i="2"/>
  <c r="AF132" i="2"/>
  <c r="AE133" i="2"/>
  <c r="AF133" i="2"/>
  <c r="AE134" i="2"/>
  <c r="AF134" i="2"/>
  <c r="AE135" i="2"/>
  <c r="AF135" i="2"/>
  <c r="AE136" i="2"/>
  <c r="AF136" i="2"/>
  <c r="AE137" i="2"/>
  <c r="AF137" i="2"/>
  <c r="AE138" i="2"/>
  <c r="AF138" i="2"/>
  <c r="AE139" i="2"/>
  <c r="AF139" i="2"/>
  <c r="AE140" i="2"/>
  <c r="AF140" i="2"/>
  <c r="AE141" i="2"/>
  <c r="AF141" i="2"/>
  <c r="AE142" i="2"/>
  <c r="AF142" i="2"/>
  <c r="AE143" i="2"/>
  <c r="AF143" i="2"/>
  <c r="AE144" i="2"/>
  <c r="AF144" i="2"/>
  <c r="AE145" i="2"/>
  <c r="AF145" i="2"/>
  <c r="AE146" i="2"/>
  <c r="AF146" i="2"/>
  <c r="AE147" i="2"/>
  <c r="AF147" i="2"/>
  <c r="AE148" i="2"/>
  <c r="AF148" i="2"/>
  <c r="AE149" i="2"/>
  <c r="AF149" i="2"/>
  <c r="AE150" i="2"/>
  <c r="AF150" i="2"/>
  <c r="AE151" i="2"/>
  <c r="AF151" i="2"/>
  <c r="AE152" i="2"/>
  <c r="AF152" i="2"/>
  <c r="AE153" i="2"/>
  <c r="AF153" i="2"/>
  <c r="AE154" i="2"/>
  <c r="AF154" i="2"/>
  <c r="AE155" i="2"/>
  <c r="AF155" i="2"/>
  <c r="AE156" i="2"/>
  <c r="AF156" i="2"/>
  <c r="AE157" i="2"/>
  <c r="AF157" i="2"/>
  <c r="AE158" i="2"/>
  <c r="AF158" i="2"/>
  <c r="AE159" i="2"/>
  <c r="AF159" i="2"/>
  <c r="AE160" i="2"/>
  <c r="AF160" i="2"/>
  <c r="AE161" i="2"/>
  <c r="AF161" i="2"/>
  <c r="AE162" i="2"/>
  <c r="AF162" i="2"/>
  <c r="AE163" i="2"/>
  <c r="AF163" i="2"/>
  <c r="AE164" i="2"/>
  <c r="AF164" i="2"/>
  <c r="AE165" i="2"/>
  <c r="AF165" i="2"/>
  <c r="AE166" i="2"/>
  <c r="AF166" i="2"/>
  <c r="AE167" i="2"/>
  <c r="AF167" i="2"/>
  <c r="AE168" i="2"/>
  <c r="AF168" i="2"/>
  <c r="AE169" i="2"/>
  <c r="AF169" i="2"/>
  <c r="AE170" i="2"/>
  <c r="AF170" i="2"/>
  <c r="AE171" i="2"/>
  <c r="AF171" i="2"/>
  <c r="AE172" i="2"/>
  <c r="AF172" i="2"/>
  <c r="AE173" i="2"/>
  <c r="AF173" i="2"/>
  <c r="AE174" i="2"/>
  <c r="AF174" i="2"/>
  <c r="AE175" i="2"/>
  <c r="AF175" i="2"/>
  <c r="AE176" i="2"/>
  <c r="AF176" i="2"/>
  <c r="AE177" i="2"/>
  <c r="AF177" i="2"/>
  <c r="AE178" i="2"/>
  <c r="AF178" i="2"/>
  <c r="AE179" i="2"/>
  <c r="AF179" i="2"/>
  <c r="AE180" i="2"/>
  <c r="AF180" i="2"/>
  <c r="AE181" i="2"/>
  <c r="AF181" i="2"/>
  <c r="AE182" i="2"/>
  <c r="AF182" i="2"/>
  <c r="AE183" i="2"/>
  <c r="AF183" i="2"/>
  <c r="AE184" i="2"/>
  <c r="AF184" i="2"/>
  <c r="AE185" i="2"/>
  <c r="AF185" i="2"/>
  <c r="AE186" i="2"/>
  <c r="AF186" i="2"/>
  <c r="AE187" i="2"/>
  <c r="AF187" i="2"/>
  <c r="AE188" i="2"/>
  <c r="AF188" i="2"/>
  <c r="AE189" i="2"/>
  <c r="AF189" i="2"/>
  <c r="AE190" i="2"/>
  <c r="AF190" i="2"/>
  <c r="AE191" i="2"/>
  <c r="AF191" i="2"/>
  <c r="AE192" i="2"/>
  <c r="AF192" i="2"/>
  <c r="AE193" i="2"/>
  <c r="AF193" i="2"/>
  <c r="AE194" i="2"/>
  <c r="AF194" i="2"/>
  <c r="AE195" i="2"/>
  <c r="AF195" i="2"/>
  <c r="AE196" i="2"/>
  <c r="AF196" i="2"/>
  <c r="AE197" i="2"/>
  <c r="AF197" i="2"/>
  <c r="AE198" i="2"/>
  <c r="AF198" i="2"/>
  <c r="AE199" i="2"/>
  <c r="AF199" i="2"/>
  <c r="AE200" i="2"/>
  <c r="AF200" i="2"/>
  <c r="AE201" i="2"/>
  <c r="AF201" i="2"/>
  <c r="AE202" i="2"/>
  <c r="AF202" i="2"/>
  <c r="AE203" i="2"/>
  <c r="AF203" i="2"/>
  <c r="AE204" i="2"/>
  <c r="AF204" i="2"/>
  <c r="AE205" i="2"/>
  <c r="AF205" i="2"/>
  <c r="AE206" i="2"/>
  <c r="AF206" i="2"/>
  <c r="AE207" i="2"/>
  <c r="AF207" i="2"/>
  <c r="AE208" i="2"/>
  <c r="AF208" i="2"/>
  <c r="AE209" i="2"/>
  <c r="AF209" i="2"/>
  <c r="AE210" i="2"/>
  <c r="AF210" i="2"/>
  <c r="AE211" i="2"/>
  <c r="AF211" i="2"/>
  <c r="AE212" i="2"/>
  <c r="AF212" i="2"/>
  <c r="AE213" i="2"/>
  <c r="AF213" i="2"/>
  <c r="AE214" i="2"/>
  <c r="AF214" i="2"/>
  <c r="AE215" i="2"/>
  <c r="AF215" i="2"/>
  <c r="AE216" i="2"/>
  <c r="AF216" i="2"/>
  <c r="AE217" i="2"/>
  <c r="AF217" i="2"/>
  <c r="AE218" i="2"/>
  <c r="AF218" i="2"/>
  <c r="AE219" i="2"/>
  <c r="AF219" i="2"/>
  <c r="AE220" i="2"/>
  <c r="AF220" i="2"/>
  <c r="AE221" i="2"/>
  <c r="AF221" i="2"/>
  <c r="AE222" i="2"/>
  <c r="AF222" i="2"/>
  <c r="AE223" i="2"/>
  <c r="AF223" i="2"/>
  <c r="AE224" i="2"/>
  <c r="AF224" i="2"/>
  <c r="AE225" i="2"/>
  <c r="AF225" i="2"/>
  <c r="AE226" i="2"/>
  <c r="AF226" i="2"/>
  <c r="AE227" i="2"/>
  <c r="AF227" i="2"/>
  <c r="AE228" i="2"/>
  <c r="AF228" i="2"/>
  <c r="AE229" i="2"/>
  <c r="AF229" i="2"/>
  <c r="AE230" i="2"/>
  <c r="AF230" i="2"/>
  <c r="AE231" i="2"/>
  <c r="AF231" i="2"/>
  <c r="AE232" i="2"/>
  <c r="AF232" i="2"/>
  <c r="AE233" i="2"/>
  <c r="AF233" i="2"/>
  <c r="AE234" i="2"/>
  <c r="AF234" i="2"/>
  <c r="AE235" i="2"/>
  <c r="AF235" i="2"/>
  <c r="AE236" i="2"/>
  <c r="AF236" i="2"/>
  <c r="AE237" i="2"/>
  <c r="AF237" i="2"/>
  <c r="AE238" i="2"/>
  <c r="AF238" i="2"/>
  <c r="AE239" i="2"/>
  <c r="AF239" i="2"/>
  <c r="AE240" i="2"/>
  <c r="AF240" i="2"/>
  <c r="AE241" i="2"/>
  <c r="AF241" i="2"/>
  <c r="AE242" i="2"/>
  <c r="AF242" i="2"/>
  <c r="AE243" i="2"/>
  <c r="AF243" i="2"/>
  <c r="AE244" i="2"/>
  <c r="AF244" i="2"/>
  <c r="AE245" i="2"/>
  <c r="AF245" i="2"/>
  <c r="AE246" i="2"/>
  <c r="AF246" i="2"/>
  <c r="AE247" i="2"/>
  <c r="AF247" i="2"/>
  <c r="AE248" i="2"/>
  <c r="AF248" i="2"/>
  <c r="AE249" i="2"/>
  <c r="AF249" i="2"/>
  <c r="AE250" i="2"/>
  <c r="AF250" i="2"/>
  <c r="AE251" i="2"/>
  <c r="AF251" i="2"/>
  <c r="AE252" i="2"/>
  <c r="AF252" i="2"/>
  <c r="AE253" i="2"/>
  <c r="AF253" i="2"/>
  <c r="AE254" i="2"/>
  <c r="AF254" i="2"/>
  <c r="AE255" i="2"/>
  <c r="AF255" i="2"/>
  <c r="AE256" i="2"/>
  <c r="AF256" i="2"/>
  <c r="AE257" i="2"/>
  <c r="AF257" i="2"/>
  <c r="AE258" i="2"/>
  <c r="AF258" i="2"/>
  <c r="AE259" i="2"/>
  <c r="AF259" i="2"/>
  <c r="AE260" i="2"/>
  <c r="AF260" i="2"/>
  <c r="AE261" i="2"/>
  <c r="AF261" i="2"/>
  <c r="AE262" i="2"/>
  <c r="AF262" i="2"/>
  <c r="AE263" i="2"/>
  <c r="AF263" i="2"/>
  <c r="AE264" i="2"/>
  <c r="AF264" i="2"/>
  <c r="AE265" i="2"/>
  <c r="AF265" i="2"/>
  <c r="AE266" i="2"/>
  <c r="AF266" i="2"/>
  <c r="AE267" i="2"/>
  <c r="AF267" i="2"/>
  <c r="AE268" i="2"/>
  <c r="AF268" i="2"/>
  <c r="AE269" i="2"/>
  <c r="AF269" i="2"/>
  <c r="AE270" i="2"/>
  <c r="AF270" i="2"/>
  <c r="AE271" i="2"/>
  <c r="AF271" i="2"/>
  <c r="AE272" i="2"/>
  <c r="AF272" i="2"/>
  <c r="AE273" i="2"/>
  <c r="AF273" i="2"/>
  <c r="AE274" i="2"/>
  <c r="AF274" i="2"/>
  <c r="AE275" i="2"/>
  <c r="AF275" i="2"/>
  <c r="AE276" i="2"/>
  <c r="AF276" i="2"/>
  <c r="AE277" i="2"/>
  <c r="AF277" i="2"/>
  <c r="AE278" i="2"/>
  <c r="AF278" i="2"/>
  <c r="AE279" i="2"/>
  <c r="AF279" i="2"/>
  <c r="AE280" i="2"/>
  <c r="AF280" i="2"/>
  <c r="AE281" i="2"/>
  <c r="AF281" i="2"/>
  <c r="AE282" i="2"/>
  <c r="AF282" i="2"/>
  <c r="AE283" i="2"/>
  <c r="AF283" i="2"/>
  <c r="AE284" i="2"/>
  <c r="AF284" i="2"/>
  <c r="AE285" i="2"/>
  <c r="AF285" i="2"/>
  <c r="AE286" i="2"/>
  <c r="AF286" i="2"/>
  <c r="AE287" i="2"/>
  <c r="AF287" i="2"/>
  <c r="AE288" i="2"/>
  <c r="AF288" i="2"/>
  <c r="AE289" i="2"/>
  <c r="AF289" i="2"/>
  <c r="AE290" i="2"/>
  <c r="AF290" i="2"/>
  <c r="AE291" i="2"/>
  <c r="AF291" i="2"/>
  <c r="AE292" i="2"/>
  <c r="AF292" i="2"/>
  <c r="AE293" i="2"/>
  <c r="AF293" i="2"/>
  <c r="AE294" i="2"/>
  <c r="AF294" i="2"/>
  <c r="AE295" i="2"/>
  <c r="AF295" i="2"/>
  <c r="AE296" i="2"/>
  <c r="AF296" i="2"/>
  <c r="AE297" i="2"/>
  <c r="AF297" i="2"/>
  <c r="AE298" i="2"/>
  <c r="AF298" i="2"/>
  <c r="AE299" i="2"/>
  <c r="AF299" i="2"/>
  <c r="AE300" i="2"/>
  <c r="AF300" i="2"/>
  <c r="AE301" i="2"/>
  <c r="AF301" i="2"/>
  <c r="AE302" i="2"/>
  <c r="AF302" i="2"/>
  <c r="AE303" i="2"/>
  <c r="AF303" i="2"/>
  <c r="AE304" i="2"/>
  <c r="AF304" i="2"/>
  <c r="AE305" i="2"/>
  <c r="AF305" i="2"/>
  <c r="AE306" i="2"/>
  <c r="AF306" i="2"/>
  <c r="AE307" i="2"/>
  <c r="AF307" i="2"/>
  <c r="AE308" i="2"/>
  <c r="AF308" i="2"/>
  <c r="AE309" i="2"/>
  <c r="AF309" i="2"/>
  <c r="AE310" i="2"/>
  <c r="AF310" i="2"/>
  <c r="AE311" i="2"/>
  <c r="AF311" i="2"/>
  <c r="AE312" i="2"/>
  <c r="AF312" i="2"/>
  <c r="AE313" i="2"/>
  <c r="AF313" i="2"/>
  <c r="AE314" i="2"/>
  <c r="AF314" i="2"/>
  <c r="AE315" i="2"/>
  <c r="AF315" i="2"/>
  <c r="AE316" i="2"/>
  <c r="AF316" i="2"/>
  <c r="AF2" i="2"/>
  <c r="AE2" i="2"/>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AH31" i="2"/>
  <c r="AG31" i="2"/>
  <c r="AM29" i="2"/>
  <c r="AM30"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10" i="2"/>
  <c r="AM110" i="2"/>
  <c r="AM111" i="2"/>
  <c r="AM112" i="2"/>
  <c r="AM113" i="2"/>
  <c r="AM114" i="2"/>
  <c r="AM115" i="2"/>
  <c r="AM116" i="2"/>
  <c r="AM117" i="2"/>
  <c r="AM118" i="2"/>
  <c r="AM119" i="2"/>
  <c r="AM120" i="2"/>
  <c r="AM121" i="2"/>
  <c r="AM122" i="2"/>
  <c r="AM11" i="2"/>
  <c r="AM123" i="2"/>
  <c r="AM124" i="2"/>
  <c r="AM125" i="2"/>
  <c r="AM126" i="2"/>
  <c r="AM127" i="2"/>
  <c r="AM128" i="2"/>
  <c r="AM12" i="2"/>
  <c r="AM13" i="2"/>
  <c r="AM129" i="2"/>
  <c r="AM130" i="2"/>
  <c r="AM131" i="2"/>
  <c r="AM132" i="2"/>
  <c r="AM133" i="2"/>
  <c r="AM134" i="2"/>
  <c r="AM14" i="2"/>
  <c r="AM135" i="2"/>
  <c r="AM136" i="2"/>
  <c r="AM137" i="2"/>
  <c r="AM138" i="2"/>
  <c r="AM139" i="2"/>
  <c r="AM140" i="2"/>
  <c r="AM141" i="2"/>
  <c r="AM142" i="2"/>
  <c r="AM15" i="2"/>
  <c r="AM143" i="2"/>
  <c r="AM144" i="2"/>
  <c r="AM145" i="2"/>
  <c r="AM146" i="2"/>
  <c r="AM147" i="2"/>
  <c r="AM148" i="2"/>
  <c r="AM16" i="2"/>
  <c r="AM17" i="2"/>
  <c r="AM149" i="2"/>
  <c r="AM150" i="2"/>
  <c r="AM151" i="2"/>
  <c r="AM152" i="2"/>
  <c r="AM153" i="2"/>
  <c r="AM154" i="2"/>
  <c r="AM155" i="2"/>
  <c r="AM156" i="2"/>
  <c r="AM157" i="2"/>
  <c r="AM158" i="2"/>
  <c r="AM159" i="2"/>
  <c r="AM160" i="2"/>
  <c r="AM18"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 i="2"/>
  <c r="AM194" i="2"/>
  <c r="AM195" i="2"/>
  <c r="AM196" i="2"/>
  <c r="AM197" i="2"/>
  <c r="AM198" i="2"/>
  <c r="AM199" i="2"/>
  <c r="AM200" i="2"/>
  <c r="AM201" i="2"/>
  <c r="AM202" i="2"/>
  <c r="AM203" i="2"/>
  <c r="AM204" i="2"/>
  <c r="AM205" i="2"/>
  <c r="AM206" i="2"/>
  <c r="AM207" i="2"/>
  <c r="AM208" i="2"/>
  <c r="AM209" i="2"/>
  <c r="AM210" i="2"/>
  <c r="AM211" i="2"/>
  <c r="AM212" i="2"/>
  <c r="AM213" i="2"/>
  <c r="AM20" i="2"/>
  <c r="AM21"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2" i="2"/>
  <c r="AM242" i="2"/>
  <c r="AM243" i="2"/>
  <c r="AM244" i="2"/>
  <c r="AM245" i="2"/>
  <c r="AM246" i="2"/>
  <c r="AM247" i="2"/>
  <c r="AM23" i="2"/>
  <c r="AM248" i="2"/>
  <c r="AM249" i="2"/>
  <c r="AM250" i="2"/>
  <c r="AM251" i="2"/>
  <c r="AM252" i="2"/>
  <c r="AM24" i="2"/>
  <c r="AM253" i="2"/>
  <c r="AM254" i="2"/>
  <c r="AM255" i="2"/>
  <c r="AM256" i="2"/>
  <c r="AM257" i="2"/>
  <c r="AM258" i="2"/>
  <c r="AM259" i="2"/>
  <c r="AM25" i="2"/>
  <c r="AM26" i="2"/>
  <c r="AM260" i="2"/>
  <c r="AM261" i="2"/>
  <c r="AM262" i="2"/>
  <c r="AM263" i="2"/>
  <c r="AM264" i="2"/>
  <c r="AM265" i="2"/>
  <c r="AM27" i="2"/>
  <c r="AM266" i="2"/>
  <c r="AM267" i="2"/>
  <c r="AM268" i="2"/>
  <c r="AM269" i="2"/>
  <c r="AM270" i="2"/>
  <c r="AM271" i="2"/>
  <c r="AM272" i="2"/>
  <c r="AM273" i="2"/>
  <c r="AM274" i="2"/>
  <c r="AM275" i="2"/>
  <c r="AM276" i="2"/>
  <c r="AM277" i="2"/>
  <c r="AM278" i="2"/>
  <c r="AM279" i="2"/>
  <c r="AM28" i="2"/>
  <c r="AM280" i="2"/>
  <c r="AM281" i="2"/>
  <c r="AM282" i="2"/>
  <c r="AM283" i="2"/>
  <c r="AM284" i="2"/>
  <c r="AM285" i="2"/>
  <c r="AM286" i="2"/>
  <c r="AM287" i="2"/>
  <c r="AM32" i="2"/>
  <c r="AM33" i="2"/>
  <c r="AM34" i="2"/>
  <c r="AM35" i="2"/>
  <c r="AM36" i="2"/>
  <c r="AM37" i="2"/>
  <c r="AM38" i="2"/>
  <c r="AM39" i="2"/>
  <c r="AM40" i="2"/>
  <c r="AM2" i="2"/>
  <c r="AM41" i="2"/>
  <c r="AM42" i="2"/>
  <c r="AM43" i="2"/>
  <c r="AM44" i="2"/>
  <c r="AM45" i="2"/>
  <c r="AM46" i="2"/>
  <c r="AM47" i="2"/>
  <c r="AM48" i="2"/>
  <c r="AM49" i="2"/>
  <c r="AM50" i="2"/>
  <c r="AM51" i="2"/>
  <c r="AM52" i="2"/>
  <c r="AM53" i="2"/>
  <c r="AM54" i="2"/>
  <c r="AM3" i="2"/>
  <c r="AM55" i="2"/>
  <c r="AM56" i="2"/>
  <c r="AM57" i="2"/>
  <c r="AM58" i="2"/>
  <c r="AM59" i="2"/>
  <c r="AM60" i="2"/>
  <c r="AM4" i="2"/>
  <c r="AM61" i="2"/>
  <c r="AM62" i="2"/>
  <c r="AM63" i="2"/>
  <c r="AM64" i="2"/>
  <c r="AM65" i="2"/>
  <c r="AM66" i="2"/>
  <c r="AM67" i="2"/>
  <c r="AM68" i="2"/>
  <c r="AM5" i="2"/>
  <c r="AM69" i="2"/>
  <c r="AM70" i="2"/>
  <c r="AM71" i="2"/>
  <c r="AM72" i="2"/>
  <c r="AM73" i="2"/>
  <c r="AM74" i="2"/>
  <c r="AM75" i="2"/>
  <c r="AM6" i="2"/>
  <c r="AM76" i="2"/>
  <c r="AM77" i="2"/>
  <c r="AM78" i="2"/>
  <c r="AM79" i="2"/>
  <c r="AM80" i="2"/>
  <c r="AM81" i="2"/>
  <c r="AM82" i="2"/>
  <c r="AM83" i="2"/>
  <c r="AM7" i="2"/>
  <c r="AM84" i="2"/>
  <c r="AM85" i="2"/>
  <c r="AM86" i="2"/>
  <c r="AM87" i="2"/>
  <c r="AM88" i="2"/>
  <c r="AM89" i="2"/>
  <c r="AM8" i="2"/>
  <c r="AM90" i="2"/>
  <c r="AM91" i="2"/>
  <c r="AM92" i="2"/>
  <c r="AM93" i="2"/>
  <c r="AM94" i="2"/>
  <c r="AM95" i="2"/>
  <c r="AM96" i="2"/>
  <c r="AM97" i="2"/>
  <c r="AM98" i="2"/>
  <c r="AM99" i="2"/>
  <c r="AM100" i="2"/>
  <c r="AM101" i="2"/>
  <c r="AM9" i="2"/>
  <c r="AM102" i="2"/>
  <c r="AM103" i="2"/>
  <c r="AM104" i="2"/>
  <c r="AM105" i="2"/>
  <c r="AM106" i="2"/>
  <c r="AM107" i="2"/>
  <c r="AM108" i="2"/>
  <c r="AM109" i="2"/>
  <c r="AM31" i="2"/>
  <c r="AH303" i="2"/>
  <c r="AH32" i="2"/>
  <c r="AH33" i="2"/>
  <c r="AH34" i="2"/>
  <c r="AH35" i="2"/>
  <c r="AH36" i="2"/>
  <c r="AH37" i="2"/>
  <c r="AH38" i="2"/>
  <c r="AH39" i="2"/>
  <c r="AH40" i="2"/>
  <c r="AH2" i="2"/>
  <c r="AH41" i="2"/>
  <c r="AH42" i="2"/>
  <c r="AH43" i="2"/>
  <c r="AH44" i="2"/>
  <c r="AH45" i="2"/>
  <c r="AH46" i="2"/>
  <c r="AH47" i="2"/>
  <c r="AH48" i="2"/>
  <c r="AH49" i="2"/>
  <c r="AH50" i="2"/>
  <c r="AH51" i="2"/>
  <c r="AH52" i="2"/>
  <c r="AH53" i="2"/>
  <c r="AH54" i="2"/>
  <c r="AH3" i="2"/>
  <c r="AH55" i="2"/>
  <c r="AH56" i="2"/>
  <c r="AH57" i="2"/>
  <c r="AH58" i="2"/>
  <c r="AH59" i="2"/>
  <c r="AH60" i="2"/>
  <c r="AH4" i="2"/>
  <c r="AH61" i="2"/>
  <c r="AH62" i="2"/>
  <c r="AH63" i="2"/>
  <c r="AH64" i="2"/>
  <c r="AH65" i="2"/>
  <c r="AH66" i="2"/>
  <c r="AH67" i="2"/>
  <c r="AH68" i="2"/>
  <c r="AH5" i="2"/>
  <c r="AH69" i="2"/>
  <c r="AH70" i="2"/>
  <c r="AH71" i="2"/>
  <c r="AH72" i="2"/>
  <c r="AH73" i="2"/>
  <c r="AH74" i="2"/>
  <c r="AH75" i="2"/>
  <c r="AH6" i="2"/>
  <c r="AH76" i="2"/>
  <c r="AH77" i="2"/>
  <c r="AH78" i="2"/>
  <c r="AH79" i="2"/>
  <c r="AH80" i="2"/>
  <c r="AH81" i="2"/>
  <c r="AH82" i="2"/>
  <c r="AH83" i="2"/>
  <c r="AH7" i="2"/>
  <c r="AH84" i="2"/>
  <c r="AH85" i="2"/>
  <c r="AH86" i="2"/>
  <c r="AH87" i="2"/>
  <c r="AH88" i="2"/>
  <c r="AH89" i="2"/>
  <c r="AH8" i="2"/>
  <c r="AH90" i="2"/>
  <c r="AH91" i="2"/>
  <c r="AH92" i="2"/>
  <c r="AH93" i="2"/>
  <c r="AH94" i="2"/>
  <c r="AH95" i="2"/>
  <c r="AH96" i="2"/>
  <c r="AH97" i="2"/>
  <c r="AH98" i="2"/>
  <c r="AH99" i="2"/>
  <c r="AH100" i="2"/>
  <c r="AH101" i="2"/>
  <c r="AH9" i="2"/>
  <c r="AH102" i="2"/>
  <c r="AH103" i="2"/>
  <c r="AH104" i="2"/>
  <c r="AH105" i="2"/>
  <c r="AH106" i="2"/>
  <c r="AH107" i="2"/>
  <c r="AH108" i="2"/>
  <c r="AH109" i="2"/>
  <c r="AH10" i="2"/>
  <c r="AH110" i="2"/>
  <c r="AH111" i="2"/>
  <c r="AH112" i="2"/>
  <c r="AH113" i="2"/>
  <c r="AH114" i="2"/>
  <c r="AH115" i="2"/>
  <c r="AH116" i="2"/>
  <c r="AH117" i="2"/>
  <c r="AH118" i="2"/>
  <c r="AH119" i="2"/>
  <c r="AH120" i="2"/>
  <c r="AH121" i="2"/>
  <c r="AH122" i="2"/>
  <c r="AH11" i="2"/>
  <c r="AH123" i="2"/>
  <c r="AH124" i="2"/>
  <c r="AH125" i="2"/>
  <c r="AH126" i="2"/>
  <c r="AH127" i="2"/>
  <c r="AH128" i="2"/>
  <c r="AH12" i="2"/>
  <c r="AH13" i="2"/>
  <c r="AH129" i="2"/>
  <c r="AH130" i="2"/>
  <c r="AH131" i="2"/>
  <c r="AH132" i="2"/>
  <c r="AH133" i="2"/>
  <c r="AH134" i="2"/>
  <c r="AH14" i="2"/>
  <c r="AH135" i="2"/>
  <c r="AH136" i="2"/>
  <c r="AH137" i="2"/>
  <c r="AH138" i="2"/>
  <c r="AH139" i="2"/>
  <c r="AH140" i="2"/>
  <c r="AH141" i="2"/>
  <c r="AH142" i="2"/>
  <c r="AH15" i="2"/>
  <c r="AH143" i="2"/>
  <c r="AH144" i="2"/>
  <c r="AH145" i="2"/>
  <c r="AH146" i="2"/>
  <c r="AH147" i="2"/>
  <c r="AH148" i="2"/>
  <c r="AH16" i="2"/>
  <c r="AH17" i="2"/>
  <c r="AH149" i="2"/>
  <c r="AH150" i="2"/>
  <c r="AH151" i="2"/>
  <c r="AH152" i="2"/>
  <c r="AH153" i="2"/>
  <c r="AH154" i="2"/>
  <c r="AH155" i="2"/>
  <c r="AH156" i="2"/>
  <c r="AH157" i="2"/>
  <c r="AH158" i="2"/>
  <c r="AH159" i="2"/>
  <c r="AH160" i="2"/>
  <c r="AH18"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 i="2"/>
  <c r="AH194" i="2"/>
  <c r="AH195" i="2"/>
  <c r="AH196" i="2"/>
  <c r="AH197" i="2"/>
  <c r="AH198" i="2"/>
  <c r="AH199" i="2"/>
  <c r="AH200" i="2"/>
  <c r="AH201" i="2"/>
  <c r="AH202" i="2"/>
  <c r="AH203" i="2"/>
  <c r="AH204" i="2"/>
  <c r="AH205" i="2"/>
  <c r="AH206" i="2"/>
  <c r="AH207" i="2"/>
  <c r="AH208" i="2"/>
  <c r="AH209" i="2"/>
  <c r="AH210" i="2"/>
  <c r="AH211" i="2"/>
  <c r="AH212" i="2"/>
  <c r="AH213" i="2"/>
  <c r="AH20" i="2"/>
  <c r="AH21"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2" i="2"/>
  <c r="AH242" i="2"/>
  <c r="AH243" i="2"/>
  <c r="AH244" i="2"/>
  <c r="AH245" i="2"/>
  <c r="AH246" i="2"/>
  <c r="AH247" i="2"/>
  <c r="AH23" i="2"/>
  <c r="AH248" i="2"/>
  <c r="AH249" i="2"/>
  <c r="AH250" i="2"/>
  <c r="AH251" i="2"/>
  <c r="AH252" i="2"/>
  <c r="AH24" i="2"/>
  <c r="AH253" i="2"/>
  <c r="AH254" i="2"/>
  <c r="AH255" i="2"/>
  <c r="AH256" i="2"/>
  <c r="AH257" i="2"/>
  <c r="AH258" i="2"/>
  <c r="AH259" i="2"/>
  <c r="AH25" i="2"/>
  <c r="AH26" i="2"/>
  <c r="AH260" i="2"/>
  <c r="AH261" i="2"/>
  <c r="AH262" i="2"/>
  <c r="AH263" i="2"/>
  <c r="AH264" i="2"/>
  <c r="AH265" i="2"/>
  <c r="AH27" i="2"/>
  <c r="AH266" i="2"/>
  <c r="AH267" i="2"/>
  <c r="AH268" i="2"/>
  <c r="AH269" i="2"/>
  <c r="AH270" i="2"/>
  <c r="AH271" i="2"/>
  <c r="AH272" i="2"/>
  <c r="AH273" i="2"/>
  <c r="AH274" i="2"/>
  <c r="AH275" i="2"/>
  <c r="AH276" i="2"/>
  <c r="AH277" i="2"/>
  <c r="AH278" i="2"/>
  <c r="AH279" i="2"/>
  <c r="AH28" i="2"/>
  <c r="AH280" i="2"/>
  <c r="AH281" i="2"/>
  <c r="AH282" i="2"/>
  <c r="AH283" i="2"/>
  <c r="AH284" i="2"/>
  <c r="AH285" i="2"/>
  <c r="AH286" i="2"/>
  <c r="AH287" i="2"/>
  <c r="AH29" i="2"/>
  <c r="AH30" i="2"/>
  <c r="AH288" i="2"/>
  <c r="AH289" i="2"/>
  <c r="AH290" i="2"/>
  <c r="AH291" i="2"/>
  <c r="AH292" i="2"/>
  <c r="AH293" i="2"/>
  <c r="AH294" i="2"/>
  <c r="AH295" i="2"/>
  <c r="AH296" i="2"/>
  <c r="AH297" i="2"/>
  <c r="AH298" i="2"/>
  <c r="AH299" i="2"/>
  <c r="AH300" i="2"/>
  <c r="AH301" i="2"/>
  <c r="AH302" i="2"/>
  <c r="AH304" i="2"/>
  <c r="AH305" i="2"/>
  <c r="AH306" i="2"/>
  <c r="AH307" i="2"/>
  <c r="AH308" i="2"/>
  <c r="AH309" i="2"/>
  <c r="AH310" i="2"/>
  <c r="AH311" i="2"/>
  <c r="AH312" i="2"/>
  <c r="AH313" i="2"/>
  <c r="AH314" i="2"/>
  <c r="AH315" i="2"/>
  <c r="AH316" i="2"/>
  <c r="AG32" i="2"/>
  <c r="AG33" i="2"/>
  <c r="AG34" i="2"/>
  <c r="AG35" i="2"/>
  <c r="AG36" i="2"/>
  <c r="AG37" i="2"/>
  <c r="AG38" i="2"/>
  <c r="AG39" i="2"/>
  <c r="AJ39" i="2" s="1"/>
  <c r="AG40" i="2"/>
  <c r="AG2" i="2"/>
  <c r="AJ2" i="2" s="1"/>
  <c r="AG41" i="2"/>
  <c r="AJ41" i="2" s="1"/>
  <c r="AG42" i="2"/>
  <c r="AJ42" i="2" s="1"/>
  <c r="AG43" i="2"/>
  <c r="AG44" i="2"/>
  <c r="AJ44" i="2" s="1"/>
  <c r="AG45" i="2"/>
  <c r="AG46" i="2"/>
  <c r="AJ46" i="2" s="1"/>
  <c r="AG47" i="2"/>
  <c r="AG48" i="2"/>
  <c r="AG49" i="2"/>
  <c r="AG50" i="2"/>
  <c r="AG51" i="2"/>
  <c r="AG52" i="2"/>
  <c r="AG53" i="2"/>
  <c r="AG54" i="2"/>
  <c r="AJ54" i="2" s="1"/>
  <c r="AG3" i="2"/>
  <c r="AG55" i="2"/>
  <c r="AJ55" i="2" s="1"/>
  <c r="AG56" i="2"/>
  <c r="AJ56" i="2" s="1"/>
  <c r="AG57" i="2"/>
  <c r="AJ57" i="2" s="1"/>
  <c r="AG58" i="2"/>
  <c r="AG59" i="2"/>
  <c r="AJ59" i="2" s="1"/>
  <c r="AG60" i="2"/>
  <c r="AG4" i="2"/>
  <c r="AJ4" i="2" s="1"/>
  <c r="AG61" i="2"/>
  <c r="AG62" i="2"/>
  <c r="AG63" i="2"/>
  <c r="AG64" i="2"/>
  <c r="AG65" i="2"/>
  <c r="AG66" i="2"/>
  <c r="AG67" i="2"/>
  <c r="AG68" i="2"/>
  <c r="AJ68" i="2" s="1"/>
  <c r="AG5" i="2"/>
  <c r="AG69" i="2"/>
  <c r="AJ69" i="2" s="1"/>
  <c r="AG70" i="2"/>
  <c r="AJ70" i="2" s="1"/>
  <c r="AG71" i="2"/>
  <c r="AJ71" i="2" s="1"/>
  <c r="AG72" i="2"/>
  <c r="AG73" i="2"/>
  <c r="AJ73" i="2" s="1"/>
  <c r="AG74" i="2"/>
  <c r="AG75" i="2"/>
  <c r="AJ75" i="2" s="1"/>
  <c r="AG6" i="2"/>
  <c r="AG76" i="2"/>
  <c r="AG77" i="2"/>
  <c r="AG78" i="2"/>
  <c r="AG79" i="2"/>
  <c r="AG80" i="2"/>
  <c r="AG81" i="2"/>
  <c r="AG82" i="2"/>
  <c r="AJ82" i="2" s="1"/>
  <c r="AG83" i="2"/>
  <c r="AG7" i="2"/>
  <c r="AJ7" i="2" s="1"/>
  <c r="AG84" i="2"/>
  <c r="AJ84" i="2" s="1"/>
  <c r="AG85" i="2"/>
  <c r="AJ85" i="2" s="1"/>
  <c r="AG86" i="2"/>
  <c r="AG87" i="2"/>
  <c r="AJ87" i="2" s="1"/>
  <c r="AG88" i="2"/>
  <c r="AG89" i="2"/>
  <c r="AJ89" i="2" s="1"/>
  <c r="AG8" i="2"/>
  <c r="AG90" i="2"/>
  <c r="AG91" i="2"/>
  <c r="AG92" i="2"/>
  <c r="AG93" i="2"/>
  <c r="AG94" i="2"/>
  <c r="AG95" i="2"/>
  <c r="AG96" i="2"/>
  <c r="AJ96" i="2" s="1"/>
  <c r="AG97" i="2"/>
  <c r="AG98" i="2"/>
  <c r="AJ98" i="2" s="1"/>
  <c r="AG99" i="2"/>
  <c r="AJ99" i="2" s="1"/>
  <c r="AG100" i="2"/>
  <c r="AJ100" i="2" s="1"/>
  <c r="AG101" i="2"/>
  <c r="AG9" i="2"/>
  <c r="AJ9" i="2" s="1"/>
  <c r="AG102" i="2"/>
  <c r="AG103" i="2"/>
  <c r="AJ103" i="2" s="1"/>
  <c r="AG104" i="2"/>
  <c r="AG105" i="2"/>
  <c r="AG106" i="2"/>
  <c r="AG107" i="2"/>
  <c r="AG108" i="2"/>
  <c r="AG109" i="2"/>
  <c r="AG10" i="2"/>
  <c r="AG110" i="2"/>
  <c r="AJ110" i="2" s="1"/>
  <c r="AG111" i="2"/>
  <c r="AG112" i="2"/>
  <c r="AJ112" i="2" s="1"/>
  <c r="AG113" i="2"/>
  <c r="AJ113" i="2" s="1"/>
  <c r="AG114" i="2"/>
  <c r="AJ114" i="2" s="1"/>
  <c r="AG115" i="2"/>
  <c r="AG116" i="2"/>
  <c r="AJ116" i="2" s="1"/>
  <c r="AG117" i="2"/>
  <c r="AG118" i="2"/>
  <c r="AJ118" i="2" s="1"/>
  <c r="AG119" i="2"/>
  <c r="AG120" i="2"/>
  <c r="AG121" i="2"/>
  <c r="AG122" i="2"/>
  <c r="AG11" i="2"/>
  <c r="AG123" i="2"/>
  <c r="AG124" i="2"/>
  <c r="AG125" i="2"/>
  <c r="AJ125" i="2" s="1"/>
  <c r="AG126" i="2"/>
  <c r="AG127" i="2"/>
  <c r="AJ127" i="2" s="1"/>
  <c r="AG128" i="2"/>
  <c r="AJ128" i="2" s="1"/>
  <c r="AG12" i="2"/>
  <c r="AJ12" i="2" s="1"/>
  <c r="AG13" i="2"/>
  <c r="AG129" i="2"/>
  <c r="AJ129" i="2" s="1"/>
  <c r="AG130" i="2"/>
  <c r="AG131" i="2"/>
  <c r="AJ131" i="2" s="1"/>
  <c r="AG132" i="2"/>
  <c r="AG133" i="2"/>
  <c r="AG134" i="2"/>
  <c r="AG14" i="2"/>
  <c r="AG135" i="2"/>
  <c r="AG136" i="2"/>
  <c r="AG137" i="2"/>
  <c r="AG138" i="2"/>
  <c r="AJ138" i="2" s="1"/>
  <c r="AG139" i="2"/>
  <c r="AG140" i="2"/>
  <c r="AJ140" i="2" s="1"/>
  <c r="AG141" i="2"/>
  <c r="AJ141" i="2" s="1"/>
  <c r="AG142" i="2"/>
  <c r="AJ142" i="2" s="1"/>
  <c r="AG15" i="2"/>
  <c r="AG143" i="2"/>
  <c r="AJ143" i="2" s="1"/>
  <c r="AG144" i="2"/>
  <c r="AG145" i="2"/>
  <c r="AJ145" i="2" s="1"/>
  <c r="AG146" i="2"/>
  <c r="AG147" i="2"/>
  <c r="AG148" i="2"/>
  <c r="AG16" i="2"/>
  <c r="AG17" i="2"/>
  <c r="AG149" i="2"/>
  <c r="AG150" i="2"/>
  <c r="AG151" i="2"/>
  <c r="AJ151" i="2" s="1"/>
  <c r="AG152" i="2"/>
  <c r="AG153" i="2"/>
  <c r="AJ153" i="2" s="1"/>
  <c r="AG154" i="2"/>
  <c r="AJ154" i="2" s="1"/>
  <c r="AG155" i="2"/>
  <c r="AJ155" i="2" s="1"/>
  <c r="AG156" i="2"/>
  <c r="AG157" i="2"/>
  <c r="AJ157" i="2" s="1"/>
  <c r="AG158" i="2"/>
  <c r="AG159" i="2"/>
  <c r="AJ159" i="2" s="1"/>
  <c r="AG160" i="2"/>
  <c r="AG18" i="2"/>
  <c r="AG161" i="2"/>
  <c r="AG162" i="2"/>
  <c r="AG163" i="2"/>
  <c r="AG164" i="2"/>
  <c r="AG165" i="2"/>
  <c r="AG166" i="2"/>
  <c r="AJ166" i="2" s="1"/>
  <c r="AG167" i="2"/>
  <c r="AG168" i="2"/>
  <c r="AJ168" i="2" s="1"/>
  <c r="AG169" i="2"/>
  <c r="AJ169" i="2" s="1"/>
  <c r="AG170" i="2"/>
  <c r="AJ170" i="2" s="1"/>
  <c r="AG171" i="2"/>
  <c r="AG172" i="2"/>
  <c r="AJ172" i="2" s="1"/>
  <c r="AG173" i="2"/>
  <c r="AG174" i="2"/>
  <c r="AJ174" i="2" s="1"/>
  <c r="AG175" i="2"/>
  <c r="AG176" i="2"/>
  <c r="AG177" i="2"/>
  <c r="AG178" i="2"/>
  <c r="AG179" i="2"/>
  <c r="AG180" i="2"/>
  <c r="AG181" i="2"/>
  <c r="AG182" i="2"/>
  <c r="AJ182" i="2" s="1"/>
  <c r="AG183" i="2"/>
  <c r="AG184" i="2"/>
  <c r="AJ184" i="2" s="1"/>
  <c r="AG185" i="2"/>
  <c r="AJ185" i="2" s="1"/>
  <c r="AG186" i="2"/>
  <c r="AJ186" i="2" s="1"/>
  <c r="AG187" i="2"/>
  <c r="AG188" i="2"/>
  <c r="AJ188" i="2" s="1"/>
  <c r="AG189" i="2"/>
  <c r="AG190" i="2"/>
  <c r="AJ190" i="2" s="1"/>
  <c r="AG191" i="2"/>
  <c r="AG192" i="2"/>
  <c r="AG193" i="2"/>
  <c r="AG19" i="2"/>
  <c r="AG194" i="2"/>
  <c r="AG195" i="2"/>
  <c r="AG196" i="2"/>
  <c r="AG197" i="2"/>
  <c r="AJ197" i="2" s="1"/>
  <c r="AG198" i="2"/>
  <c r="AG199" i="2"/>
  <c r="AJ199" i="2" s="1"/>
  <c r="AG200" i="2"/>
  <c r="AJ200" i="2" s="1"/>
  <c r="AG201" i="2"/>
  <c r="AJ201" i="2" s="1"/>
  <c r="AG202" i="2"/>
  <c r="AG203" i="2"/>
  <c r="AJ203" i="2" s="1"/>
  <c r="AG204" i="2"/>
  <c r="AG205" i="2"/>
  <c r="AJ205" i="2" s="1"/>
  <c r="AG206" i="2"/>
  <c r="AG207" i="2"/>
  <c r="AG208" i="2"/>
  <c r="AG209" i="2"/>
  <c r="AG210" i="2"/>
  <c r="AG211" i="2"/>
  <c r="AG212" i="2"/>
  <c r="AG213" i="2"/>
  <c r="AJ213" i="2" s="1"/>
  <c r="AG20" i="2"/>
  <c r="AG21" i="2"/>
  <c r="AJ21" i="2" s="1"/>
  <c r="AG214" i="2"/>
  <c r="AJ214" i="2" s="1"/>
  <c r="AG215" i="2"/>
  <c r="AJ215" i="2" s="1"/>
  <c r="AG216" i="2"/>
  <c r="AG217" i="2"/>
  <c r="AJ217" i="2" s="1"/>
  <c r="AG218" i="2"/>
  <c r="AG219" i="2"/>
  <c r="AJ219" i="2" s="1"/>
  <c r="AG220" i="2"/>
  <c r="AG221" i="2"/>
  <c r="AG222" i="2"/>
  <c r="AG223" i="2"/>
  <c r="AG224" i="2"/>
  <c r="AG225" i="2"/>
  <c r="AG226" i="2"/>
  <c r="AG227" i="2"/>
  <c r="AJ227" i="2" s="1"/>
  <c r="AG228" i="2"/>
  <c r="AG229" i="2"/>
  <c r="AJ229" i="2" s="1"/>
  <c r="AG230" i="2"/>
  <c r="AJ230" i="2" s="1"/>
  <c r="AG231" i="2"/>
  <c r="AJ231" i="2" s="1"/>
  <c r="AG232" i="2"/>
  <c r="AG233" i="2"/>
  <c r="AJ233" i="2" s="1"/>
  <c r="AG234" i="2"/>
  <c r="AG235" i="2"/>
  <c r="AJ235" i="2" s="1"/>
  <c r="AG236" i="2"/>
  <c r="AG237" i="2"/>
  <c r="AG238" i="2"/>
  <c r="AG239" i="2"/>
  <c r="AG240" i="2"/>
  <c r="AG241" i="2"/>
  <c r="AG22" i="2"/>
  <c r="AG242" i="2"/>
  <c r="AJ242" i="2" s="1"/>
  <c r="AG243" i="2"/>
  <c r="AG244" i="2"/>
  <c r="AJ244" i="2" s="1"/>
  <c r="AG245" i="2"/>
  <c r="AJ245" i="2" s="1"/>
  <c r="AG246" i="2"/>
  <c r="AJ246" i="2" s="1"/>
  <c r="AG247" i="2"/>
  <c r="AG23" i="2"/>
  <c r="AJ23" i="2" s="1"/>
  <c r="AG248" i="2"/>
  <c r="AG249" i="2"/>
  <c r="AJ249" i="2" s="1"/>
  <c r="AG250" i="2"/>
  <c r="AG251" i="2"/>
  <c r="AG252" i="2"/>
  <c r="AG24" i="2"/>
  <c r="AG253" i="2"/>
  <c r="AG254" i="2"/>
  <c r="AG255" i="2"/>
  <c r="AG256" i="2"/>
  <c r="AJ256" i="2" s="1"/>
  <c r="AG257" i="2"/>
  <c r="AG258" i="2"/>
  <c r="AJ258" i="2" s="1"/>
  <c r="AG259" i="2"/>
  <c r="AJ259" i="2" s="1"/>
  <c r="AG25" i="2"/>
  <c r="AJ25" i="2" s="1"/>
  <c r="AG26" i="2"/>
  <c r="AG260" i="2"/>
  <c r="AJ260" i="2" s="1"/>
  <c r="AG261" i="2"/>
  <c r="AG262" i="2"/>
  <c r="AJ262" i="2" s="1"/>
  <c r="AG263" i="2"/>
  <c r="AG264" i="2"/>
  <c r="AG265" i="2"/>
  <c r="AG27" i="2"/>
  <c r="AG266" i="2"/>
  <c r="AG267" i="2"/>
  <c r="AG268" i="2"/>
  <c r="AG269" i="2"/>
  <c r="AJ269" i="2" s="1"/>
  <c r="AG270" i="2"/>
  <c r="AG271" i="2"/>
  <c r="AJ271" i="2" s="1"/>
  <c r="AG272" i="2"/>
  <c r="AJ272" i="2" s="1"/>
  <c r="AG273" i="2"/>
  <c r="AJ273" i="2" s="1"/>
  <c r="AG274" i="2"/>
  <c r="AG275" i="2"/>
  <c r="AJ275" i="2" s="1"/>
  <c r="AG276" i="2"/>
  <c r="AG277" i="2"/>
  <c r="AJ277" i="2" s="1"/>
  <c r="AG278" i="2"/>
  <c r="AG279" i="2"/>
  <c r="AG28" i="2"/>
  <c r="AG280" i="2"/>
  <c r="AG281" i="2"/>
  <c r="AG282" i="2"/>
  <c r="AG283" i="2"/>
  <c r="AG284" i="2"/>
  <c r="AJ284" i="2" s="1"/>
  <c r="AG285" i="2"/>
  <c r="AG286" i="2"/>
  <c r="AJ286" i="2" s="1"/>
  <c r="AG287" i="2"/>
  <c r="AJ287" i="2" s="1"/>
  <c r="AG29" i="2"/>
  <c r="AJ29" i="2" s="1"/>
  <c r="AG30" i="2"/>
  <c r="AG288" i="2"/>
  <c r="AG289" i="2"/>
  <c r="AG290" i="2"/>
  <c r="AJ290" i="2" s="1"/>
  <c r="AG291" i="2"/>
  <c r="AG292" i="2"/>
  <c r="AG293" i="2"/>
  <c r="AG294" i="2"/>
  <c r="AG295" i="2"/>
  <c r="AG296" i="2"/>
  <c r="AG297" i="2"/>
  <c r="AG298" i="2"/>
  <c r="AJ298" i="2" s="1"/>
  <c r="AG299" i="2"/>
  <c r="AG300" i="2"/>
  <c r="AJ300" i="2" s="1"/>
  <c r="AG301" i="2"/>
  <c r="AJ301" i="2" s="1"/>
  <c r="AG302" i="2"/>
  <c r="AJ302" i="2" s="1"/>
  <c r="AG303" i="2"/>
  <c r="AJ303" i="2" s="1"/>
  <c r="AG304" i="2"/>
  <c r="AJ304" i="2" s="1"/>
  <c r="AG305" i="2"/>
  <c r="AG306" i="2"/>
  <c r="AG307" i="2"/>
  <c r="AJ307" i="2" s="1"/>
  <c r="AG308" i="2"/>
  <c r="AG309" i="2"/>
  <c r="AG310" i="2"/>
  <c r="AG311" i="2"/>
  <c r="AG312" i="2"/>
  <c r="AG313" i="2"/>
  <c r="AG314" i="2"/>
  <c r="AJ314" i="2" s="1"/>
  <c r="AG315" i="2"/>
  <c r="AG316" i="2"/>
  <c r="AJ316" i="2" s="1"/>
  <c r="AJ305" i="2" l="1"/>
  <c r="AJ288" i="2"/>
  <c r="AJ315" i="2"/>
  <c r="AJ299" i="2"/>
  <c r="AJ285" i="2"/>
  <c r="AJ270" i="2"/>
  <c r="AJ257" i="2"/>
  <c r="AJ243" i="2"/>
  <c r="AJ228" i="2"/>
  <c r="AJ20" i="2"/>
  <c r="AJ198" i="2"/>
  <c r="AJ183" i="2"/>
  <c r="AJ167" i="2"/>
  <c r="AJ152" i="2"/>
  <c r="AJ139" i="2"/>
  <c r="AJ126" i="2"/>
  <c r="AK86" i="2" s="1"/>
  <c r="AL86" i="2" s="1"/>
  <c r="AJ111" i="2"/>
  <c r="AJ97" i="2"/>
  <c r="AJ83" i="2"/>
  <c r="AJ5" i="2"/>
  <c r="AK5" i="2" s="1"/>
  <c r="AL5" i="2" s="1"/>
  <c r="AJ3" i="2"/>
  <c r="AJ40" i="2"/>
  <c r="AJ297" i="2"/>
  <c r="AJ268" i="2"/>
  <c r="AJ255" i="2"/>
  <c r="AJ212" i="2"/>
  <c r="AJ196" i="2"/>
  <c r="AJ181" i="2"/>
  <c r="AJ165" i="2"/>
  <c r="AJ150" i="2"/>
  <c r="AJ137" i="2"/>
  <c r="AK278" i="2" s="1"/>
  <c r="AL278" i="2" s="1"/>
  <c r="AJ124" i="2"/>
  <c r="AK124" i="2" s="1"/>
  <c r="AL124" i="2" s="1"/>
  <c r="AJ10" i="2"/>
  <c r="AJ95" i="2"/>
  <c r="AJ81" i="2"/>
  <c r="AJ67" i="2"/>
  <c r="AJ53" i="2"/>
  <c r="AK40" i="2" s="1"/>
  <c r="AL40" i="2" s="1"/>
  <c r="AJ22" i="2"/>
  <c r="AJ283" i="2"/>
  <c r="AJ226" i="2"/>
  <c r="AJ30" i="2"/>
  <c r="AJ274" i="2"/>
  <c r="AJ26" i="2"/>
  <c r="AJ247" i="2"/>
  <c r="AJ232" i="2"/>
  <c r="AJ216" i="2"/>
  <c r="AJ202" i="2"/>
  <c r="AJ187" i="2"/>
  <c r="AK187" i="2" s="1"/>
  <c r="AJ171" i="2"/>
  <c r="AJ156" i="2"/>
  <c r="AJ15" i="2"/>
  <c r="AJ13" i="2"/>
  <c r="AJ115" i="2"/>
  <c r="AJ101" i="2"/>
  <c r="AJ86" i="2"/>
  <c r="AJ72" i="2"/>
  <c r="AJ58" i="2"/>
  <c r="AJ43" i="2"/>
  <c r="AK43" i="2" s="1"/>
  <c r="AL43" i="2" s="1"/>
  <c r="AJ313" i="2"/>
  <c r="AK314" i="2" s="1"/>
  <c r="AL314" i="2" s="1"/>
  <c r="AJ296" i="2"/>
  <c r="AK167" i="2" s="1"/>
  <c r="AL167" i="2" s="1"/>
  <c r="AJ241" i="2"/>
  <c r="AJ225" i="2"/>
  <c r="AJ211" i="2"/>
  <c r="AJ195" i="2"/>
  <c r="AJ180" i="2"/>
  <c r="AJ164" i="2"/>
  <c r="AK233" i="2" s="1"/>
  <c r="AL233" i="2" s="1"/>
  <c r="AJ149" i="2"/>
  <c r="AJ136" i="2"/>
  <c r="AJ123" i="2"/>
  <c r="AK247" i="2" s="1"/>
  <c r="AL247" i="2" s="1"/>
  <c r="AJ109" i="2"/>
  <c r="AJ94" i="2"/>
  <c r="AJ80" i="2"/>
  <c r="AJ66" i="2"/>
  <c r="AJ52" i="2"/>
  <c r="AJ37" i="2"/>
  <c r="AJ254" i="2"/>
  <c r="AJ282" i="2"/>
  <c r="AJ267" i="2"/>
  <c r="AJ308" i="2"/>
  <c r="AK306" i="2" s="1"/>
  <c r="AL306" i="2" s="1"/>
  <c r="AJ291" i="2"/>
  <c r="AK45" i="2" s="1"/>
  <c r="AL45" i="2" s="1"/>
  <c r="AJ278" i="2"/>
  <c r="AJ263" i="2"/>
  <c r="AJ250" i="2"/>
  <c r="AJ236" i="2"/>
  <c r="AJ220" i="2"/>
  <c r="AJ206" i="2"/>
  <c r="AJ191" i="2"/>
  <c r="AJ175" i="2"/>
  <c r="AJ160" i="2"/>
  <c r="AJ146" i="2"/>
  <c r="AJ132" i="2"/>
  <c r="AJ119" i="2"/>
  <c r="AJ104" i="2"/>
  <c r="AJ8" i="2"/>
  <c r="AJ6" i="2"/>
  <c r="AJ61" i="2"/>
  <c r="AK84" i="2" s="1"/>
  <c r="AL84" i="2" s="1"/>
  <c r="AJ47" i="2"/>
  <c r="AJ31" i="2"/>
  <c r="AK212" i="2" s="1"/>
  <c r="AL212" i="2" s="1"/>
  <c r="AJ309" i="2"/>
  <c r="AJ292" i="2"/>
  <c r="AK315" i="2" s="1"/>
  <c r="AL315" i="2" s="1"/>
  <c r="AJ279" i="2"/>
  <c r="AJ264" i="2"/>
  <c r="AJ251" i="2"/>
  <c r="AJ237" i="2"/>
  <c r="AJ221" i="2"/>
  <c r="AJ207" i="2"/>
  <c r="AJ192" i="2"/>
  <c r="AJ176" i="2"/>
  <c r="AJ18" i="2"/>
  <c r="AJ147" i="2"/>
  <c r="AJ133" i="2"/>
  <c r="AK271" i="2" s="1"/>
  <c r="AL271" i="2" s="1"/>
  <c r="AJ120" i="2"/>
  <c r="AK125" i="2" s="1"/>
  <c r="AL125" i="2" s="1"/>
  <c r="AJ105" i="2"/>
  <c r="AJ90" i="2"/>
  <c r="AK211" i="2" s="1"/>
  <c r="AL211" i="2" s="1"/>
  <c r="AJ76" i="2"/>
  <c r="AJ62" i="2"/>
  <c r="AJ48" i="2"/>
  <c r="AJ33" i="2"/>
  <c r="AJ38" i="2"/>
  <c r="AJ311" i="2"/>
  <c r="AJ295" i="2"/>
  <c r="AK295" i="2" s="1"/>
  <c r="AL295" i="2" s="1"/>
  <c r="AJ281" i="2"/>
  <c r="AJ266" i="2"/>
  <c r="AJ253" i="2"/>
  <c r="AJ240" i="2"/>
  <c r="AJ224" i="2"/>
  <c r="AJ210" i="2"/>
  <c r="AK65" i="2" s="1"/>
  <c r="AL65" i="2" s="1"/>
  <c r="AJ194" i="2"/>
  <c r="AK195" i="2" s="1"/>
  <c r="AL195" i="2" s="1"/>
  <c r="AJ179" i="2"/>
  <c r="AJ163" i="2"/>
  <c r="AJ17" i="2"/>
  <c r="AJ135" i="2"/>
  <c r="AJ11" i="2"/>
  <c r="AJ108" i="2"/>
  <c r="AJ93" i="2"/>
  <c r="AJ79" i="2"/>
  <c r="AJ65" i="2"/>
  <c r="AJ51" i="2"/>
  <c r="AJ36" i="2"/>
  <c r="AJ310" i="2"/>
  <c r="AK310" i="2" s="1"/>
  <c r="AL310" i="2" s="1"/>
  <c r="AJ294" i="2"/>
  <c r="AJ280" i="2"/>
  <c r="AK190" i="2" s="1"/>
  <c r="AL190" i="2" s="1"/>
  <c r="AJ27" i="2"/>
  <c r="AK27" i="2" s="1"/>
  <c r="AL27" i="2" s="1"/>
  <c r="AJ24" i="2"/>
  <c r="AK253" i="2" s="1"/>
  <c r="AL253" i="2" s="1"/>
  <c r="AJ239" i="2"/>
  <c r="AJ223" i="2"/>
  <c r="AJ209" i="2"/>
  <c r="AJ19" i="2"/>
  <c r="AJ178" i="2"/>
  <c r="AJ162" i="2"/>
  <c r="AJ16" i="2"/>
  <c r="AJ14" i="2"/>
  <c r="AK100" i="2" s="1"/>
  <c r="AL100" i="2" s="1"/>
  <c r="AJ122" i="2"/>
  <c r="AJ107" i="2"/>
  <c r="AJ92" i="2"/>
  <c r="AK268" i="2" s="1"/>
  <c r="AL268" i="2" s="1"/>
  <c r="AJ78" i="2"/>
  <c r="AJ64" i="2"/>
  <c r="AJ50" i="2"/>
  <c r="AJ35" i="2"/>
  <c r="AK64" i="2" s="1"/>
  <c r="AL64" i="2" s="1"/>
  <c r="AJ252" i="2"/>
  <c r="AJ238" i="2"/>
  <c r="AJ222" i="2"/>
  <c r="AJ208" i="2"/>
  <c r="AJ193" i="2"/>
  <c r="AJ177" i="2"/>
  <c r="AJ161" i="2"/>
  <c r="AJ148" i="2"/>
  <c r="AJ134" i="2"/>
  <c r="AJ121" i="2"/>
  <c r="AJ106" i="2"/>
  <c r="AJ91" i="2"/>
  <c r="AK150" i="2" s="1"/>
  <c r="AJ77" i="2"/>
  <c r="AJ63" i="2"/>
  <c r="AJ49" i="2"/>
  <c r="AJ34" i="2"/>
  <c r="AJ293" i="2"/>
  <c r="AK215" i="2" s="1"/>
  <c r="AL215" i="2" s="1"/>
  <c r="AJ28" i="2"/>
  <c r="AJ32" i="2"/>
  <c r="AJ306" i="2"/>
  <c r="AJ312" i="2"/>
  <c r="AJ265" i="2"/>
  <c r="AJ289" i="2"/>
  <c r="AJ276" i="2"/>
  <c r="AJ261" i="2"/>
  <c r="AJ248" i="2"/>
  <c r="AJ234" i="2"/>
  <c r="AJ218" i="2"/>
  <c r="AJ204" i="2"/>
  <c r="AJ189" i="2"/>
  <c r="AJ173" i="2"/>
  <c r="AJ158" i="2"/>
  <c r="AK245" i="2" s="1"/>
  <c r="AL245" i="2" s="1"/>
  <c r="AJ144" i="2"/>
  <c r="AJ130" i="2"/>
  <c r="AJ117" i="2"/>
  <c r="AK128" i="2" s="1"/>
  <c r="AL128" i="2" s="1"/>
  <c r="AJ102" i="2"/>
  <c r="AJ88" i="2"/>
  <c r="AJ74" i="2"/>
  <c r="AK69" i="2" s="1"/>
  <c r="AL69" i="2" s="1"/>
  <c r="AJ60" i="2"/>
  <c r="AK91" i="2" s="1"/>
  <c r="AJ45" i="2"/>
  <c r="AK75" i="2"/>
  <c r="AL75" i="2" s="1"/>
  <c r="AK99" i="2"/>
  <c r="AL99" i="2" s="1"/>
  <c r="AK98" i="2"/>
  <c r="AL98" i="2" s="1"/>
  <c r="AK159" i="2"/>
  <c r="AL159" i="2" s="1"/>
  <c r="AK246" i="2"/>
  <c r="AL246" i="2" s="1"/>
  <c r="AK242" i="2"/>
  <c r="AL242" i="2" s="1"/>
  <c r="AK41" i="2"/>
  <c r="AL41" i="2" s="1"/>
  <c r="AK42" i="2"/>
  <c r="AL42" i="2" s="1"/>
  <c r="AK44" i="2"/>
  <c r="AL44" i="2" s="1"/>
  <c r="AK46" i="2"/>
  <c r="AL46" i="2" s="1"/>
  <c r="AK149" i="2"/>
  <c r="AL149" i="2" s="1"/>
  <c r="AK92" i="2"/>
  <c r="AK94" i="2"/>
  <c r="AL94" i="2" s="1"/>
  <c r="AK266" i="2"/>
  <c r="AK267" i="2"/>
  <c r="AK269" i="2"/>
  <c r="AL269" i="2" s="1"/>
  <c r="AK29" i="2"/>
  <c r="AL29" i="2" s="1"/>
  <c r="AK270" i="2"/>
  <c r="AL270" i="2" s="1"/>
  <c r="AK301" i="2"/>
  <c r="AL301" i="2" s="1"/>
  <c r="AK302" i="2"/>
  <c r="AL302" i="2" s="1"/>
  <c r="AK188" i="2"/>
  <c r="AL188" i="2" s="1"/>
  <c r="AK189" i="2"/>
  <c r="AK192" i="2"/>
  <c r="AK307" i="2"/>
  <c r="AL307" i="2" s="1"/>
  <c r="AK309" i="2"/>
  <c r="AL309" i="2" s="1"/>
  <c r="AK304" i="2"/>
  <c r="AL304" i="2" s="1"/>
  <c r="AK275" i="2"/>
  <c r="AL275" i="2" s="1"/>
  <c r="AK272" i="2"/>
  <c r="AL272" i="2" s="1"/>
  <c r="AK168" i="2"/>
  <c r="AL168" i="2" s="1"/>
  <c r="AK169" i="2"/>
  <c r="AL169" i="2" s="1"/>
  <c r="AK170" i="2"/>
  <c r="AL170" i="2" s="1"/>
  <c r="AK171" i="2"/>
  <c r="AL171" i="2" s="1"/>
  <c r="AK172" i="2"/>
  <c r="AL172" i="2" s="1"/>
  <c r="AK259" i="2"/>
  <c r="AL259" i="2" s="1"/>
  <c r="AK255" i="2"/>
  <c r="AL255" i="2" s="1"/>
  <c r="AK136" i="2"/>
  <c r="AL136" i="2" s="1"/>
  <c r="AK110" i="2"/>
  <c r="AL110" i="2" s="1"/>
  <c r="AK111" i="2"/>
  <c r="AL111" i="2" s="1"/>
  <c r="AK114" i="2"/>
  <c r="AL114" i="2" s="1"/>
  <c r="AK112" i="2"/>
  <c r="AL112" i="2" s="1"/>
  <c r="AK113" i="2"/>
  <c r="AL113" i="2" s="1"/>
  <c r="AK4" i="2"/>
  <c r="AL4" i="2" s="1"/>
  <c r="AK61" i="2"/>
  <c r="AL61" i="2" s="1"/>
  <c r="AK180" i="2"/>
  <c r="AL180" i="2" s="1"/>
  <c r="AK181" i="2"/>
  <c r="AL181" i="2" s="1"/>
  <c r="AK182" i="2"/>
  <c r="AL182" i="2" s="1"/>
  <c r="AK183" i="2"/>
  <c r="AL183" i="2" s="1"/>
  <c r="AK184" i="2"/>
  <c r="AL184" i="2" s="1"/>
  <c r="AK185" i="2"/>
  <c r="AL185" i="2" s="1"/>
  <c r="AK186" i="2"/>
  <c r="AL186" i="2" s="1"/>
  <c r="AK20" i="2"/>
  <c r="AL20" i="2" s="1"/>
  <c r="AK21" i="2"/>
  <c r="AL21" i="2" s="1"/>
  <c r="AK214" i="2"/>
  <c r="AL214" i="2" s="1"/>
  <c r="AK216" i="2"/>
  <c r="AL216" i="2" s="1"/>
  <c r="AK217" i="2"/>
  <c r="AL217" i="2" s="1"/>
  <c r="AK218" i="2"/>
  <c r="AK213" i="2"/>
  <c r="AL213" i="2" s="1"/>
  <c r="AK313" i="2"/>
  <c r="AL313" i="2" s="1"/>
  <c r="AK208" i="2"/>
  <c r="AL208" i="2" s="1"/>
  <c r="AK25" i="2"/>
  <c r="AL25" i="2" s="1"/>
  <c r="AK265" i="2"/>
  <c r="AL265" i="2" s="1"/>
  <c r="AK316" i="2"/>
  <c r="AL316" i="2" s="1"/>
  <c r="AK2" i="2"/>
  <c r="AL2" i="2" s="1"/>
  <c r="AK230" i="2" l="1"/>
  <c r="AL230" i="2" s="1"/>
  <c r="AK160" i="2"/>
  <c r="AL160" i="2" s="1"/>
  <c r="AK101" i="2"/>
  <c r="AL101" i="2" s="1"/>
  <c r="AK95" i="2"/>
  <c r="AL95" i="2" s="1"/>
  <c r="AK16" i="2"/>
  <c r="AL16" i="2" s="1"/>
  <c r="AK93" i="2"/>
  <c r="AL93" i="2" s="1"/>
  <c r="AK308" i="2"/>
  <c r="AL308" i="2" s="1"/>
  <c r="AK152" i="2"/>
  <c r="AK243" i="2"/>
  <c r="AK62" i="2"/>
  <c r="AL62" i="2" s="1"/>
  <c r="AK191" i="2"/>
  <c r="AL191" i="2" s="1"/>
  <c r="AK96" i="2"/>
  <c r="AL96" i="2" s="1"/>
  <c r="AK209" i="2"/>
  <c r="AL209" i="2" s="1"/>
  <c r="AK10" i="2"/>
  <c r="AL10" i="2" s="1"/>
  <c r="AK273" i="2"/>
  <c r="AL273" i="2" s="1"/>
  <c r="AK97" i="2"/>
  <c r="AL97" i="2" s="1"/>
  <c r="AK210" i="2"/>
  <c r="AL210" i="2" s="1"/>
  <c r="AK77" i="2"/>
  <c r="AL77" i="2" s="1"/>
  <c r="AK8" i="2"/>
  <c r="AK22" i="2"/>
  <c r="AL22" i="2" s="1"/>
  <c r="AK234" i="2"/>
  <c r="AL234" i="2" s="1"/>
  <c r="AK76" i="2"/>
  <c r="AL76" i="2" s="1"/>
  <c r="AK74" i="2"/>
  <c r="AL74" i="2" s="1"/>
  <c r="AK251" i="2"/>
  <c r="AL251" i="2" s="1"/>
  <c r="AK67" i="2"/>
  <c r="AK155" i="2"/>
  <c r="AL155" i="2" s="1"/>
  <c r="AK66" i="2"/>
  <c r="AL66" i="2" s="1"/>
  <c r="AK257" i="2"/>
  <c r="AL257" i="2" s="1"/>
  <c r="AK83" i="2"/>
  <c r="AL83" i="2" s="1"/>
  <c r="AK244" i="2"/>
  <c r="AL244" i="2" s="1"/>
  <c r="AK260" i="2"/>
  <c r="AL260" i="2" s="1"/>
  <c r="AK132" i="2"/>
  <c r="AL132" i="2" s="1"/>
  <c r="AK138" i="2"/>
  <c r="AL138" i="2" s="1"/>
  <c r="AK78" i="2"/>
  <c r="AL78" i="2" s="1"/>
  <c r="AK228" i="2"/>
  <c r="AL228" i="2" s="1"/>
  <c r="AK127" i="2"/>
  <c r="AL127" i="2" s="1"/>
  <c r="AK153" i="2"/>
  <c r="AL153" i="2" s="1"/>
  <c r="AK90" i="2"/>
  <c r="AL90" i="2" s="1"/>
  <c r="AK24" i="2"/>
  <c r="AK3" i="2"/>
  <c r="AL3" i="2" s="1"/>
  <c r="AK163" i="2"/>
  <c r="AK38" i="2"/>
  <c r="AL38" i="2" s="1"/>
  <c r="AK263" i="2"/>
  <c r="AK11" i="2"/>
  <c r="AL11" i="2" s="1"/>
  <c r="AK276" i="2"/>
  <c r="AK219" i="2"/>
  <c r="AL219" i="2" s="1"/>
  <c r="AK88" i="2"/>
  <c r="AL88" i="2" s="1"/>
  <c r="AK231" i="2"/>
  <c r="AL231" i="2" s="1"/>
  <c r="AL189" i="2"/>
  <c r="AL187" i="2"/>
  <c r="AL8" i="2"/>
  <c r="AL67" i="2"/>
  <c r="AL243" i="2"/>
  <c r="AL24" i="2"/>
  <c r="AL150" i="2"/>
  <c r="AL163" i="2"/>
  <c r="AL263" i="2"/>
  <c r="AL152" i="2"/>
  <c r="AL276" i="2"/>
  <c r="AL218" i="2"/>
  <c r="AL267" i="2"/>
  <c r="AL192" i="2"/>
  <c r="AL266" i="2"/>
  <c r="AL92" i="2"/>
  <c r="AL91" i="2"/>
  <c r="AK240" i="2"/>
  <c r="AL240" i="2" s="1"/>
  <c r="AK26" i="2"/>
  <c r="AL26" i="2" s="1"/>
  <c r="AK63" i="2"/>
  <c r="AL63" i="2" s="1"/>
  <c r="AK126" i="2"/>
  <c r="AL126" i="2" s="1"/>
  <c r="AK274" i="2"/>
  <c r="AL274" i="2" s="1"/>
  <c r="AK305" i="2"/>
  <c r="AL305" i="2" s="1"/>
  <c r="AK303" i="2"/>
  <c r="AL303" i="2" s="1"/>
  <c r="AK151" i="2"/>
  <c r="AL151" i="2" s="1"/>
  <c r="AK229" i="2"/>
  <c r="AL229" i="2" s="1"/>
  <c r="AK50" i="2"/>
  <c r="AL50" i="2" s="1"/>
  <c r="AK264" i="2"/>
  <c r="AL264" i="2" s="1"/>
  <c r="AK68" i="2"/>
  <c r="AL68" i="2" s="1"/>
  <c r="AK123" i="2"/>
  <c r="AL123" i="2" s="1"/>
  <c r="AK279" i="2"/>
  <c r="AL279" i="2" s="1"/>
  <c r="AK300" i="2"/>
  <c r="AL300" i="2" s="1"/>
  <c r="AK49" i="2"/>
  <c r="AL49" i="2" s="1"/>
  <c r="AK158" i="2"/>
  <c r="AL158" i="2" s="1"/>
  <c r="AK205" i="2"/>
  <c r="AL205" i="2" s="1"/>
  <c r="AK137" i="2"/>
  <c r="AL137" i="2" s="1"/>
  <c r="AK299" i="2"/>
  <c r="AL299" i="2" s="1"/>
  <c r="AK47" i="2"/>
  <c r="AL47" i="2" s="1"/>
  <c r="AK157" i="2"/>
  <c r="AL157" i="2" s="1"/>
  <c r="AK262" i="2"/>
  <c r="AL262" i="2" s="1"/>
  <c r="AK277" i="2"/>
  <c r="AL277" i="2" s="1"/>
  <c r="AK298" i="2"/>
  <c r="AL298" i="2" s="1"/>
  <c r="AK54" i="2"/>
  <c r="AL54" i="2" s="1"/>
  <c r="AK156" i="2"/>
  <c r="AL156" i="2" s="1"/>
  <c r="AK226" i="2"/>
  <c r="AL226" i="2" s="1"/>
  <c r="AK261" i="2"/>
  <c r="AL261" i="2" s="1"/>
  <c r="AK297" i="2"/>
  <c r="AL297" i="2" s="1"/>
  <c r="AK53" i="2"/>
  <c r="AL53" i="2" s="1"/>
  <c r="AK133" i="2"/>
  <c r="AL133" i="2" s="1"/>
  <c r="AK280" i="2"/>
  <c r="AL280" i="2" s="1"/>
  <c r="AK237" i="2"/>
  <c r="AL237" i="2" s="1"/>
  <c r="AK179" i="2"/>
  <c r="AL179" i="2" s="1"/>
  <c r="AK102" i="2"/>
  <c r="AL102" i="2" s="1"/>
  <c r="AK296" i="2"/>
  <c r="AL296" i="2" s="1"/>
  <c r="AK52" i="2"/>
  <c r="AL52" i="2" s="1"/>
  <c r="AK147" i="2"/>
  <c r="AL147" i="2" s="1"/>
  <c r="AK291" i="2"/>
  <c r="AL291" i="2" s="1"/>
  <c r="AK23" i="2"/>
  <c r="AL23" i="2" s="1"/>
  <c r="AK119" i="2"/>
  <c r="AL119" i="2" s="1"/>
  <c r="AK82" i="2"/>
  <c r="AL82" i="2" s="1"/>
  <c r="AK51" i="2"/>
  <c r="AL51" i="2" s="1"/>
  <c r="AK161" i="2"/>
  <c r="AL161" i="2" s="1"/>
  <c r="AK81" i="2"/>
  <c r="AL81" i="2" s="1"/>
  <c r="AK32" i="2"/>
  <c r="AL32" i="2" s="1"/>
  <c r="AK80" i="2"/>
  <c r="AL80" i="2" s="1"/>
  <c r="AK31" i="2"/>
  <c r="AL31" i="2" s="1"/>
  <c r="AK60" i="2"/>
  <c r="AL60" i="2" s="1"/>
  <c r="AK79" i="2"/>
  <c r="AL79" i="2" s="1"/>
  <c r="AK58" i="2"/>
  <c r="AL58" i="2" s="1"/>
  <c r="AK143" i="2"/>
  <c r="AL143" i="2" s="1"/>
  <c r="AK6" i="2"/>
  <c r="AL6" i="2" s="1"/>
  <c r="AK17" i="2"/>
  <c r="AL17" i="2" s="1"/>
  <c r="AK104" i="2"/>
  <c r="AL104" i="2" s="1"/>
  <c r="AK145" i="2"/>
  <c r="AL145" i="2" s="1"/>
  <c r="AK232" i="2"/>
  <c r="AL232" i="2" s="1"/>
  <c r="AK177" i="2"/>
  <c r="AL177" i="2" s="1"/>
  <c r="AK144" i="2"/>
  <c r="AL144" i="2" s="1"/>
  <c r="AK311" i="2"/>
  <c r="AL311" i="2" s="1"/>
  <c r="AK176" i="2"/>
  <c r="AL176" i="2" s="1"/>
  <c r="AK252" i="2"/>
  <c r="AL252" i="2" s="1"/>
  <c r="AK146" i="2"/>
  <c r="AL146" i="2" s="1"/>
  <c r="AK131" i="2"/>
  <c r="AL131" i="2" s="1"/>
  <c r="AK250" i="2"/>
  <c r="AL250" i="2" s="1"/>
  <c r="AK15" i="2"/>
  <c r="AL15" i="2" s="1"/>
  <c r="AK174" i="2"/>
  <c r="AL174" i="2" s="1"/>
  <c r="AK249" i="2"/>
  <c r="AL249" i="2" s="1"/>
  <c r="AK56" i="2"/>
  <c r="AL56" i="2" s="1"/>
  <c r="AK148" i="2"/>
  <c r="AL148" i="2" s="1"/>
  <c r="AK73" i="2"/>
  <c r="AL73" i="2" s="1"/>
  <c r="AK173" i="2"/>
  <c r="AL173" i="2" s="1"/>
  <c r="AK248" i="2"/>
  <c r="AL248" i="2" s="1"/>
  <c r="AK154" i="2"/>
  <c r="AL154" i="2" s="1"/>
  <c r="AK286" i="2"/>
  <c r="AL286" i="2" s="1"/>
  <c r="AK48" i="2"/>
  <c r="AL48" i="2" s="1"/>
  <c r="AK71" i="2"/>
  <c r="AL71" i="2" s="1"/>
  <c r="AK178" i="2"/>
  <c r="AL178" i="2" s="1"/>
  <c r="AK175" i="2"/>
  <c r="AL175" i="2" s="1"/>
  <c r="AK284" i="2"/>
  <c r="AL284" i="2" s="1"/>
  <c r="AK241" i="2"/>
  <c r="AL241" i="2" s="1"/>
  <c r="AK258" i="2"/>
  <c r="AL258" i="2" s="1"/>
  <c r="AK129" i="2"/>
  <c r="AL129" i="2" s="1"/>
  <c r="AK28" i="2"/>
  <c r="AL28" i="2" s="1"/>
  <c r="AK130" i="2"/>
  <c r="AL130" i="2" s="1"/>
  <c r="AK283" i="2"/>
  <c r="AL283" i="2" s="1"/>
  <c r="AK239" i="2"/>
  <c r="AL239" i="2" s="1"/>
  <c r="AK292" i="2"/>
  <c r="AL292" i="2" s="1"/>
  <c r="AK9" i="2"/>
  <c r="AL9" i="2" s="1"/>
  <c r="AK256" i="2"/>
  <c r="AL256" i="2" s="1"/>
  <c r="AK13" i="2"/>
  <c r="AL13" i="2" s="1"/>
  <c r="AK282" i="2"/>
  <c r="AL282" i="2" s="1"/>
  <c r="AK238" i="2"/>
  <c r="AL238" i="2" s="1"/>
  <c r="AK281" i="2"/>
  <c r="AL281" i="2" s="1"/>
  <c r="AK236" i="2"/>
  <c r="AL236" i="2" s="1"/>
  <c r="AK196" i="2"/>
  <c r="AL196" i="2" s="1"/>
  <c r="AK12" i="2"/>
  <c r="AL12" i="2" s="1"/>
  <c r="AK254" i="2"/>
  <c r="AL254" i="2" s="1"/>
  <c r="AK134" i="2"/>
  <c r="AL134" i="2" s="1"/>
  <c r="AK285" i="2"/>
  <c r="AL285" i="2" s="1"/>
  <c r="AK235" i="2"/>
  <c r="AL235" i="2" s="1"/>
  <c r="AK87" i="2"/>
  <c r="AL87" i="2" s="1"/>
  <c r="AK115" i="2"/>
  <c r="AL115" i="2" s="1"/>
  <c r="AK33" i="2"/>
  <c r="AL33" i="2" s="1"/>
  <c r="AK224" i="2"/>
  <c r="AL224" i="2" s="1"/>
  <c r="AK135" i="2"/>
  <c r="AL135" i="2" s="1"/>
  <c r="AK19" i="2"/>
  <c r="AL19" i="2" s="1"/>
  <c r="AK103" i="2"/>
  <c r="AL103" i="2" s="1"/>
  <c r="AK34" i="2"/>
  <c r="AL34" i="2" s="1"/>
  <c r="AK59" i="2"/>
  <c r="AL59" i="2" s="1"/>
  <c r="AK7" i="2"/>
  <c r="AL7" i="2" s="1"/>
  <c r="AK122" i="2"/>
  <c r="AL122" i="2" s="1"/>
  <c r="AK223" i="2"/>
  <c r="AL223" i="2" s="1"/>
  <c r="AK121" i="2"/>
  <c r="AL121" i="2" s="1"/>
  <c r="AK222" i="2"/>
  <c r="AL222" i="2" s="1"/>
  <c r="AK18" i="2"/>
  <c r="AL18" i="2" s="1"/>
  <c r="AK39" i="2"/>
  <c r="AL39" i="2" s="1"/>
  <c r="AK57" i="2"/>
  <c r="AL57" i="2" s="1"/>
  <c r="AK85" i="2"/>
  <c r="AL85" i="2" s="1"/>
  <c r="AK120" i="2"/>
  <c r="AL120" i="2" s="1"/>
  <c r="AK220" i="2"/>
  <c r="AL220" i="2" s="1"/>
  <c r="AK162" i="2"/>
  <c r="AL162" i="2" s="1"/>
  <c r="AK37" i="2"/>
  <c r="AL37" i="2" s="1"/>
  <c r="AK55" i="2"/>
  <c r="AL55" i="2" s="1"/>
  <c r="AK118" i="2"/>
  <c r="AL118" i="2" s="1"/>
  <c r="AK221" i="2"/>
  <c r="AL221" i="2" s="1"/>
  <c r="AK166" i="2"/>
  <c r="AL166" i="2" s="1"/>
  <c r="AK36" i="2"/>
  <c r="AL36" i="2" s="1"/>
  <c r="AK117" i="2"/>
  <c r="AL117" i="2" s="1"/>
  <c r="AK227" i="2"/>
  <c r="AL227" i="2" s="1"/>
  <c r="AK165" i="2"/>
  <c r="AL165" i="2" s="1"/>
  <c r="AK35" i="2"/>
  <c r="AL35" i="2" s="1"/>
  <c r="AK116" i="2"/>
  <c r="AL116" i="2" s="1"/>
  <c r="AK164" i="2"/>
  <c r="AL164" i="2" s="1"/>
  <c r="AK289" i="2"/>
  <c r="AL289" i="2" s="1"/>
  <c r="AK207" i="2"/>
  <c r="AL207" i="2" s="1"/>
  <c r="AK142" i="2"/>
  <c r="AL142" i="2" s="1"/>
  <c r="AK194" i="2"/>
  <c r="AL194" i="2" s="1"/>
  <c r="AK288" i="2"/>
  <c r="AL288" i="2" s="1"/>
  <c r="AK206" i="2"/>
  <c r="AL206" i="2" s="1"/>
  <c r="AK14" i="2"/>
  <c r="AL14" i="2" s="1"/>
  <c r="AK193" i="2"/>
  <c r="AL193" i="2" s="1"/>
  <c r="AK109" i="2"/>
  <c r="AL109" i="2" s="1"/>
  <c r="AK290" i="2"/>
  <c r="AL290" i="2" s="1"/>
  <c r="AK204" i="2"/>
  <c r="AL204" i="2" s="1"/>
  <c r="AK72" i="2"/>
  <c r="AL72" i="2" s="1"/>
  <c r="AK141" i="2"/>
  <c r="AL141" i="2" s="1"/>
  <c r="AK200" i="2"/>
  <c r="AL200" i="2" s="1"/>
  <c r="AK108" i="2"/>
  <c r="AL108" i="2" s="1"/>
  <c r="AK287" i="2"/>
  <c r="AL287" i="2" s="1"/>
  <c r="AK203" i="2"/>
  <c r="AL203" i="2" s="1"/>
  <c r="AK140" i="2"/>
  <c r="AL140" i="2" s="1"/>
  <c r="AK199" i="2"/>
  <c r="AL199" i="2" s="1"/>
  <c r="AK107" i="2"/>
  <c r="AL107" i="2" s="1"/>
  <c r="AK30" i="2"/>
  <c r="AL30" i="2" s="1"/>
  <c r="AK202" i="2"/>
  <c r="AL202" i="2" s="1"/>
  <c r="AK70" i="2"/>
  <c r="AL70" i="2" s="1"/>
  <c r="AK139" i="2"/>
  <c r="AL139" i="2" s="1"/>
  <c r="AK198" i="2"/>
  <c r="AL198" i="2" s="1"/>
  <c r="AK106" i="2"/>
  <c r="AL106" i="2" s="1"/>
  <c r="AK294" i="2"/>
  <c r="AL294" i="2" s="1"/>
  <c r="AK201" i="2"/>
  <c r="AL201" i="2" s="1"/>
  <c r="AK197" i="2"/>
  <c r="AL197" i="2" s="1"/>
  <c r="AK105" i="2"/>
  <c r="AL105" i="2" s="1"/>
  <c r="AK293" i="2"/>
  <c r="AL293" i="2" s="1"/>
  <c r="AK312" i="2"/>
  <c r="AL312" i="2" s="1"/>
  <c r="AK89" i="2"/>
  <c r="AL89" i="2" s="1"/>
  <c r="AK225" i="2"/>
  <c r="AL225" i="2" s="1"/>
</calcChain>
</file>

<file path=xl/sharedStrings.xml><?xml version="1.0" encoding="utf-8"?>
<sst xmlns="http://schemas.openxmlformats.org/spreadsheetml/2006/main" count="16303" uniqueCount="1290">
  <si>
    <t>Scouter</t>
  </si>
  <si>
    <t>Event</t>
  </si>
  <si>
    <t>Match-Level</t>
  </si>
  <si>
    <t>Match-Number</t>
  </si>
  <si>
    <t>Robot</t>
  </si>
  <si>
    <t>Team-Number</t>
  </si>
  <si>
    <t>Auton-Position</t>
  </si>
  <si>
    <t>Auton-Leave-Start</t>
  </si>
  <si>
    <t>Auton-Coral-L4</t>
  </si>
  <si>
    <t>Auton-Coral-L3</t>
  </si>
  <si>
    <t>Auton-Coral-L2</t>
  </si>
  <si>
    <t>Auton-Coral-L1</t>
  </si>
  <si>
    <t>Algae-Removed- from-Reef</t>
  </si>
  <si>
    <t>Auton-Algae-Processor</t>
  </si>
  <si>
    <t>Auton-Algae-Net</t>
  </si>
  <si>
    <t>Teleop-Coral-L4</t>
  </si>
  <si>
    <t>Teleop-Coral-L3</t>
  </si>
  <si>
    <t>Teleop-Coral-L2</t>
  </si>
  <si>
    <t>Teleop-Coral-L1</t>
  </si>
  <si>
    <t>TeleOp-Removed- from-Reef</t>
  </si>
  <si>
    <t>Teleop-Algae-Processor</t>
  </si>
  <si>
    <t>Teleop-Algae-Net</t>
  </si>
  <si>
    <t>Defense-Played-on-Robot</t>
  </si>
  <si>
    <t>Ground-Pick-Up</t>
  </si>
  <si>
    <t>Climb-Status</t>
  </si>
  <si>
    <t>No-Climb-Reason</t>
  </si>
  <si>
    <t>Driver-Skill</t>
  </si>
  <si>
    <t>Defense-Rating</t>
  </si>
  <si>
    <t>Died-YN</t>
  </si>
  <si>
    <t>Tipped-YN</t>
  </si>
  <si>
    <t>Comments</t>
  </si>
  <si>
    <t>DY</t>
  </si>
  <si>
    <t>2025mitry</t>
  </si>
  <si>
    <t>qm</t>
  </si>
  <si>
    <t>b3</t>
  </si>
  <si>
    <t>p</t>
  </si>
  <si>
    <t>n</t>
  </si>
  <si>
    <t>s</t>
  </si>
  <si>
    <t>x</t>
  </si>
  <si>
    <t>e</t>
  </si>
  <si>
    <t>Very good team, sometimes missed coral in ground</t>
  </si>
  <si>
    <t>Ag,Kk</t>
  </si>
  <si>
    <t>b</t>
  </si>
  <si>
    <t>KP</t>
  </si>
  <si>
    <t>b2</t>
  </si>
  <si>
    <t>d</t>
  </si>
  <si>
    <t>Bravo</t>
  </si>
  <si>
    <t>Sp</t>
  </si>
  <si>
    <t>b1</t>
  </si>
  <si>
    <t>DSRD</t>
  </si>
  <si>
    <t>r3</t>
  </si>
  <si>
    <t>The robot was excellent</t>
  </si>
  <si>
    <t>r2</t>
  </si>
  <si>
    <t>i</t>
  </si>
  <si>
    <t>KB</t>
  </si>
  <si>
    <t>r1</t>
  </si>
  <si>
    <t>It did great.</t>
  </si>
  <si>
    <t>Vh</t>
  </si>
  <si>
    <t>Scored all algae</t>
  </si>
  <si>
    <t>Hc</t>
  </si>
  <si>
    <t>SM</t>
  </si>
  <si>
    <t>o</t>
  </si>
  <si>
    <t>f</t>
  </si>
  <si>
    <t>The robot had parts where it didn't have any scoring.</t>
  </si>
  <si>
    <t>SM DH</t>
  </si>
  <si>
    <t>a</t>
  </si>
  <si>
    <t>It broke in auton but still did good</t>
  </si>
  <si>
    <t>AM</t>
  </si>
  <si>
    <t>t</t>
  </si>
  <si>
    <t>I couldn't see their starting position cause app issues</t>
  </si>
  <si>
    <t>VR</t>
  </si>
  <si>
    <t>Was pinned most of the game by 4362</t>
  </si>
  <si>
    <t>TV</t>
  </si>
  <si>
    <t>Mainly aimed for L4.</t>
  </si>
  <si>
    <t>AG,Kk</t>
  </si>
  <si>
    <t>Defense played on us was really good</t>
  </si>
  <si>
    <t>Auton missed a couple</t>
  </si>
  <si>
    <t>DR</t>
  </si>
  <si>
    <t>AK</t>
  </si>
  <si>
    <t>Ag</t>
  </si>
  <si>
    <t>SP</t>
  </si>
  <si>
    <t>SA</t>
  </si>
  <si>
    <t>RJ TV</t>
  </si>
  <si>
    <t>They had some issues later on but werent bad.</t>
  </si>
  <si>
    <t>AA</t>
  </si>
  <si>
    <t>Good auton and average teleop</t>
  </si>
  <si>
    <t>It was a good team.</t>
  </si>
  <si>
    <t>SS AT</t>
  </si>
  <si>
    <t>Consistent L4</t>
  </si>
  <si>
    <t>They went only for L4. A little unstable.</t>
  </si>
  <si>
    <t>Really good but failed their deep climb</t>
  </si>
  <si>
    <t>c</t>
  </si>
  <si>
    <t>Robot didn't move in the entire match except crashing.</t>
  </si>
  <si>
    <t>CG</t>
  </si>
  <si>
    <t>Their scoring mechanisms had problems in the later half</t>
  </si>
  <si>
    <t>The robot only scored on L 2 and trough</t>
  </si>
  <si>
    <t>MK</t>
  </si>
  <si>
    <t>Very good with coral</t>
  </si>
  <si>
    <t>Mostly L4 bot</t>
  </si>
  <si>
    <t>They are good</t>
  </si>
  <si>
    <t>Moved around aimlessly for long time, park 1 min remain</t>
  </si>
  <si>
    <t>Zi</t>
  </si>
  <si>
    <t>They moved right at the begenjng and didn't move after</t>
  </si>
  <si>
    <t>Parts broke off robot. Didn't move much.</t>
  </si>
  <si>
    <t>They weren't moving for a good portion of the match</t>
  </si>
  <si>
    <t>The robots intake was broken</t>
  </si>
  <si>
    <t>SS</t>
  </si>
  <si>
    <t>Smooth driving and scoring</t>
  </si>
  <si>
    <t>SD</t>
  </si>
  <si>
    <t>After teleop started, ground intake was very wobbly</t>
  </si>
  <si>
    <t>Column 31</t>
  </si>
  <si>
    <t>SS at</t>
  </si>
  <si>
    <t>Only missed one</t>
  </si>
  <si>
    <t>Mid</t>
  </si>
  <si>
    <t>AT</t>
  </si>
  <si>
    <t>Minor accuracy issues</t>
  </si>
  <si>
    <t>Robot was slightly tippy</t>
  </si>
  <si>
    <t>HBC,V</t>
  </si>
  <si>
    <t>2025milac</t>
  </si>
  <si>
    <t>RA</t>
  </si>
  <si>
    <t>Might have scored another L4, not sure sorry</t>
  </si>
  <si>
    <t>CN,RA</t>
  </si>
  <si>
    <t>Missed some L4s</t>
  </si>
  <si>
    <t>It was pretty good but only played like a solo player</t>
  </si>
  <si>
    <t>Good but need to fix robot</t>
  </si>
  <si>
    <t>Helped our team when the robot got stuck on the algae</t>
  </si>
  <si>
    <t>Ss</t>
  </si>
  <si>
    <t>Very long intake time</t>
  </si>
  <si>
    <t>HBC, V</t>
  </si>
  <si>
    <t>opposite processor, didn't move in auton, did nothing</t>
  </si>
  <si>
    <t>Hard time taking coral from human player</t>
  </si>
  <si>
    <t>ZI</t>
  </si>
  <si>
    <t>Defended the whole game</t>
  </si>
  <si>
    <t>JSD</t>
  </si>
  <si>
    <t>Mechanism broke at the start of the match</t>
  </si>
  <si>
    <t>The robot literally only parked</t>
  </si>
  <si>
    <t>RJ AT</t>
  </si>
  <si>
    <t>Defense bot</t>
  </si>
  <si>
    <t>It was playing defense but stopped moving midway</t>
  </si>
  <si>
    <t>They just went to enemy source and stopped moving</t>
  </si>
  <si>
    <t>Stayed in blue source</t>
  </si>
  <si>
    <t>KK</t>
  </si>
  <si>
    <t>Dropped a lot of coral from source</t>
  </si>
  <si>
    <t>It's good, team player</t>
  </si>
  <si>
    <t>Can do L4 but didnt</t>
  </si>
  <si>
    <t>Good and efficient and quick</t>
  </si>
  <si>
    <t>Kept missing corals but was fast</t>
  </si>
  <si>
    <t>Stuck on a ball, ton of penalties</t>
  </si>
  <si>
    <t>IC</t>
  </si>
  <si>
    <t>Team wasn't on the field.</t>
  </si>
  <si>
    <t>Too shaky , like it was about to fall</t>
  </si>
  <si>
    <t>Kk</t>
  </si>
  <si>
    <t>100% L4 coral accuracy</t>
  </si>
  <si>
    <t>Fast- kept missing L4 sometimes</t>
  </si>
  <si>
    <t>3D printer ahh arm</t>
  </si>
  <si>
    <t>Just played defense</t>
  </si>
  <si>
    <t>Slow elevator, auton crossed line came back</t>
  </si>
  <si>
    <t>The robot only took out algae and did not do an auton</t>
  </si>
  <si>
    <t>DH</t>
  </si>
  <si>
    <t>Coral stuck? Nearly couldn't park at end, robot issue?</t>
  </si>
  <si>
    <t>The robot barely did anything other than removing coral</t>
  </si>
  <si>
    <t>Got penalties</t>
  </si>
  <si>
    <t>Good blocks but penalty prone, 3 +</t>
  </si>
  <si>
    <t>Tried defense but failed</t>
  </si>
  <si>
    <t>Elevator inconsistent, up and down a lot, coralgotunder</t>
  </si>
  <si>
    <t>BN</t>
  </si>
  <si>
    <t>Penalty twice by crossing the red line</t>
  </si>
  <si>
    <t>Did not score any points</t>
  </si>
  <si>
    <t>Algae was stuck in robot and it was stuck</t>
  </si>
  <si>
    <t>Did not attend the match</t>
  </si>
  <si>
    <t>Did nothing and we're lost and could not even intake</t>
  </si>
  <si>
    <t>Driving was very wobbly</t>
  </si>
  <si>
    <t>The robot can only place on the bottom</t>
  </si>
  <si>
    <t>KM</t>
  </si>
  <si>
    <t>They were slow</t>
  </si>
  <si>
    <t>They broke at the end, they are not that giod</t>
  </si>
  <si>
    <t>Kept dropping L1 corals</t>
  </si>
  <si>
    <t>Literally did nothing</t>
  </si>
  <si>
    <t>Mainly tried L1 for coral but they failed</t>
  </si>
  <si>
    <t>Issues with intake and scoring of algae</t>
  </si>
  <si>
    <t>Very slow and kinda glitchy</t>
  </si>
  <si>
    <t>The auton was mid</t>
  </si>
  <si>
    <t>They could only go for L1.</t>
  </si>
  <si>
    <t>Played defense have the match</t>
  </si>
  <si>
    <t>Only went for L1</t>
  </si>
  <si>
    <t>Slow elevator ascent time</t>
  </si>
  <si>
    <t>Didn't score seemed like driving issues</t>
  </si>
  <si>
    <t>Drove to opponent side and died</t>
  </si>
  <si>
    <t>Nearly entire match it was immobile</t>
  </si>
  <si>
    <t>No penalties but defense did nothing</t>
  </si>
  <si>
    <t>Elevator was verrrryy slow,</t>
  </si>
  <si>
    <t>Slow algae</t>
  </si>
  <si>
    <t>Good only with alge</t>
  </si>
  <si>
    <t>Good for lower branches</t>
  </si>
  <si>
    <t>Ap</t>
  </si>
  <si>
    <t>Last minute and half of match arm broke.</t>
  </si>
  <si>
    <t>No show</t>
  </si>
  <si>
    <t>HP intake was poor</t>
  </si>
  <si>
    <t>Very specific intake, long time to line up shots</t>
  </si>
  <si>
    <t>Slow mechanism</t>
  </si>
  <si>
    <t>Scoral arm is very snappy, about fall over</t>
  </si>
  <si>
    <t>Climb took some time because they were adjusting</t>
  </si>
  <si>
    <t>Robot isn't good at coral.</t>
  </si>
  <si>
    <t>Only have L4. Did not do great.</t>
  </si>
  <si>
    <t>A lot of penelty.</t>
  </si>
  <si>
    <t>RP penalty, low accurary</t>
  </si>
  <si>
    <t>Missed lots of coral</t>
  </si>
  <si>
    <t>All around bad</t>
  </si>
  <si>
    <t>Not a good alliance, delicate</t>
  </si>
  <si>
    <t>It took them a while to get coral from the stations.</t>
  </si>
  <si>
    <t>Missed pieces, reckless driving</t>
  </si>
  <si>
    <t>Didnt die juset didn't do anything</t>
  </si>
  <si>
    <t>The robot does not have any kind of way to score elemen</t>
  </si>
  <si>
    <t>Penalty in the end</t>
  </si>
  <si>
    <t>Didn't do anything despite being defense bot</t>
  </si>
  <si>
    <t>Very bad over all</t>
  </si>
  <si>
    <t>Was very slow at times</t>
  </si>
  <si>
    <t>Long time to score, appears something fell off/broke</t>
  </si>
  <si>
    <t>It was sort of slow in placing.</t>
  </si>
  <si>
    <t>They had smooth driving but it was slow.</t>
  </si>
  <si>
    <t>quick but misses, l4s</t>
  </si>
  <si>
    <t>Had trouble with intake</t>
  </si>
  <si>
    <t>Their hold on coral was very loose, they dropped some w</t>
  </si>
  <si>
    <t>Very fast</t>
  </si>
  <si>
    <t>Extremely fast cycle time, counted around 7 seconds cyc</t>
  </si>
  <si>
    <t>Crashed into robots and walls a lot</t>
  </si>
  <si>
    <t>Defended</t>
  </si>
  <si>
    <t>No coral station intake, got stuck on algae ~10s</t>
  </si>
  <si>
    <t>Only took algaes</t>
  </si>
  <si>
    <t>Ground intake is fast but only do L1</t>
  </si>
  <si>
    <t>Should be +1 algae but rules broke. Parts fell off</t>
  </si>
  <si>
    <t>Takes an algae off while putting L1 coral</t>
  </si>
  <si>
    <t>Robot speed slow</t>
  </si>
  <si>
    <t>It was a little tippy but not that much</t>
  </si>
  <si>
    <t>Attempted to score L1 many times, missed</t>
  </si>
  <si>
    <t>Coral got stuck on chassis, forced to play defense</t>
  </si>
  <si>
    <t>Claw is bad, taking from coral station is bad</t>
  </si>
  <si>
    <t>Started spinning randomly.</t>
  </si>
  <si>
    <t>The arm collapsed last min</t>
  </si>
  <si>
    <t>Missed all shots + jank movement</t>
  </si>
  <si>
    <t>VH</t>
  </si>
  <si>
    <t>Both L1 were flukes. Shouldn't even have made it</t>
  </si>
  <si>
    <t>center start, only l1s, driver was pretty quick</t>
  </si>
  <si>
    <t>Agile</t>
  </si>
  <si>
    <t>very efficient, missed maybe 2-3 shots</t>
  </si>
  <si>
    <t>Kitbot</t>
  </si>
  <si>
    <t>They were VERY slow and got blocked.</t>
  </si>
  <si>
    <t>No elevator.</t>
  </si>
  <si>
    <t>Inconsistent on L1</t>
  </si>
  <si>
    <t>Only had tiny intake</t>
  </si>
  <si>
    <t>center, moved but nothing in auton, trough farmer</t>
  </si>
  <si>
    <t>They got stuck the majority of the match</t>
  </si>
  <si>
    <t>Got stuck on a coral for 5 seconds.</t>
  </si>
  <si>
    <t>Can only do L1</t>
  </si>
  <si>
    <t>Only got L1s. Removed a placed coral from the reef.</t>
  </si>
  <si>
    <t>Too tippy, but tippy in this case is advantageous</t>
  </si>
  <si>
    <t>They were not a strong team</t>
  </si>
  <si>
    <t>Only can score on L1</t>
  </si>
  <si>
    <t>HC</t>
  </si>
  <si>
    <t>It did defence the for majority of the match</t>
  </si>
  <si>
    <t>Robot code and wiring had issues prior to match</t>
  </si>
  <si>
    <t>Crashed this is by memory</t>
  </si>
  <si>
    <t>Good defense bot, no penalties</t>
  </si>
  <si>
    <t>Could not do anything properly</t>
  </si>
  <si>
    <t>Stayed stationary for a while, general kitbox robot</t>
  </si>
  <si>
    <t>Slow elevator</t>
  </si>
  <si>
    <t>Grand Total</t>
  </si>
  <si>
    <t>Count of Match-Number</t>
  </si>
  <si>
    <t>Auton Score</t>
  </si>
  <si>
    <t>Teleop Score</t>
  </si>
  <si>
    <t>End Game Score</t>
  </si>
  <si>
    <t>Total Score</t>
  </si>
  <si>
    <t>Average of Auton Score</t>
  </si>
  <si>
    <t>Team No.</t>
  </si>
  <si>
    <t>Name</t>
  </si>
  <si>
    <t>Match Type</t>
  </si>
  <si>
    <t>Match No.</t>
  </si>
  <si>
    <t>Alliance</t>
  </si>
  <si>
    <t>Videos</t>
  </si>
  <si>
    <t>End Game</t>
  </si>
  <si>
    <t>Killer Bees</t>
  </si>
  <si>
    <t>blue-3</t>
  </si>
  <si>
    <t>https://www.youtube.com/watch?v=ByB9EDub-1Y</t>
  </si>
  <si>
    <t>Parked</t>
  </si>
  <si>
    <t>https://www.youtube.com/watch?v=ij___sox15o</t>
  </si>
  <si>
    <t>DeepCage</t>
  </si>
  <si>
    <t>blue-2</t>
  </si>
  <si>
    <t>https://www.youtube.com/watch?v=KMtqOsTmk1M</t>
  </si>
  <si>
    <t>blue-1</t>
  </si>
  <si>
    <t>https://www.youtube.com/watch?v=Zski_oN2OCA</t>
  </si>
  <si>
    <t>red-3</t>
  </si>
  <si>
    <t>https://www.youtube.com/watch?v=vGDC5P-JQjw</t>
  </si>
  <si>
    <t>red-2</t>
  </si>
  <si>
    <t>https://www.youtube.com/watch?v=3asyw3UKPrs</t>
  </si>
  <si>
    <t>red-1</t>
  </si>
  <si>
    <t>https://www.youtube.com/watch?v=_rUpcpJoNjM</t>
  </si>
  <si>
    <t>https://www.youtube.com/watch?v=YT37PkKh3QI</t>
  </si>
  <si>
    <t>https://www.youtube.com/watch?v=2boIFPI_DjM</t>
  </si>
  <si>
    <t>The FEDS</t>
  </si>
  <si>
    <t>https://www.youtube.com/watch?v=S3js1NE8CiI</t>
  </si>
  <si>
    <t>https://www.youtube.com/watch?v=m6ZfH5ekBfA</t>
  </si>
  <si>
    <t>None</t>
  </si>
  <si>
    <t>https://www.youtube.com/watch?v=u8ezq3js1X4</t>
  </si>
  <si>
    <t>https://www.youtube.com/watch?v=Xt-6jATNsyo</t>
  </si>
  <si>
    <t>https://www.youtube.com/watch?v=SbBSbQy7cGE</t>
  </si>
  <si>
    <t>https://www.youtube.com/watch?v=_T_MRaTmD6M</t>
  </si>
  <si>
    <t>https://www.youtube.com/watch?v=r8Vi9JW8a5w</t>
  </si>
  <si>
    <t>Hammerheads</t>
  </si>
  <si>
    <t>https://www.youtube.com/watch?v=cuSexvp8EfM</t>
  </si>
  <si>
    <t>https://www.youtube.com/watch?v=xxdFsDSd4T4</t>
  </si>
  <si>
    <t>https://www.youtube.com/watch?v=QkvwrfWM9jk</t>
  </si>
  <si>
    <t>https://www.youtube.com/watch?v=dkA6PUEnWw8</t>
  </si>
  <si>
    <t>https://www.youtube.com/watch?v=EuZj0LeJ-Xc</t>
  </si>
  <si>
    <t>https://www.youtube.com/watch?v=nPBjFKcIwNI</t>
  </si>
  <si>
    <t>Las Guerrillas</t>
  </si>
  <si>
    <t>https://www.youtube.com/watch?v=zCKc8dSeJnU</t>
  </si>
  <si>
    <t>https://www.youtube.com/watch?v=37ALLxOQVBM</t>
  </si>
  <si>
    <t>https://www.youtube.com/watch?v=Ws2bt4RJN8M</t>
  </si>
  <si>
    <t>https://www.youtube.com/watch?v=G2BURymq-rI</t>
  </si>
  <si>
    <t>https://www.youtube.com/watch?v=XTlN1dmKey8</t>
  </si>
  <si>
    <t>https://www.youtube.com/watch?v=g03FKOJRv-c</t>
  </si>
  <si>
    <t>https://www.youtube.com/watch?v=NfvFcGoidLE</t>
  </si>
  <si>
    <t>Mech Warriors</t>
  </si>
  <si>
    <t>https://www.youtube.com/watch?v=Nxg8rGwURi0</t>
  </si>
  <si>
    <t>https://www.youtube.com/watch?v=kldFKBWwQcw</t>
  </si>
  <si>
    <t>https://www.youtube.com/watch?v=AopYVUZ8FF8</t>
  </si>
  <si>
    <t>https://www.youtube.com/watch?v=KiTX_bbbM80</t>
  </si>
  <si>
    <t>https://www.youtube.com/watch?v=c3o6_V6nlkE</t>
  </si>
  <si>
    <t>The Steel Armadillos 818</t>
  </si>
  <si>
    <t>https://www.youtube.com/watch?v=YU_cFGxS-N0</t>
  </si>
  <si>
    <t>https://www.youtube.com/watch?v=igcQSCZdqbE</t>
  </si>
  <si>
    <t>https://www.youtube.com/watch?v=3VLk5bxNFNk</t>
  </si>
  <si>
    <t>https://www.youtube.com/watch?v=MINrga_kXm0</t>
  </si>
  <si>
    <t>The Polar Pilots</t>
  </si>
  <si>
    <t>https://www.youtube.com/watch?v=Of9TNxtvgEg</t>
  </si>
  <si>
    <t>https://www.youtube.com/watch?v=mYqyI0utOv0</t>
  </si>
  <si>
    <t>https://www.youtube.com/watch?v=xDR1xQaM83E</t>
  </si>
  <si>
    <t>Metal Muscle</t>
  </si>
  <si>
    <t>https://www.youtube.com/watch?v=4Xo6NzKBkkI</t>
  </si>
  <si>
    <t>https://www.youtube.com/watch?v=Q2FUDAzpCvI</t>
  </si>
  <si>
    <t>https://www.youtube.com/watch?v=Wtd0iun95IE</t>
  </si>
  <si>
    <t>HAZMATS</t>
  </si>
  <si>
    <t>https://www.youtube.com/watch?v=7ArDqIdCPyQ</t>
  </si>
  <si>
    <t>https://www.youtube.com/watch?v=bGwxWX5oIEM</t>
  </si>
  <si>
    <t>https://www.youtube.com/watch?v=LmgmzqHbZis</t>
  </si>
  <si>
    <t>https://www.youtube.com/watch?v=kz_LnBptNqE</t>
  </si>
  <si>
    <t>https://www.youtube.com/watch?v=yZQ_dyj4JPs</t>
  </si>
  <si>
    <t>Metal and Soul</t>
  </si>
  <si>
    <t>https://www.youtube.com/watch?v=kZRhZHqz2cA</t>
  </si>
  <si>
    <t>https://www.youtube.com/watch?v=AilmMzRilP4</t>
  </si>
  <si>
    <t>TurboTrojans</t>
  </si>
  <si>
    <t>https://www.youtube.com/watch?v=XBYgYbBjJd0</t>
  </si>
  <si>
    <t>https://www.youtube.com/watch?v=pvC3-SFM2U0</t>
  </si>
  <si>
    <t>House of Cards</t>
  </si>
  <si>
    <t>https://www.youtube.com/watch?v=fdOuv1v9ArM</t>
  </si>
  <si>
    <t>https://www.youtube.com/watch?v=-BjppR3DSS8</t>
  </si>
  <si>
    <t>CSPA Gems</t>
  </si>
  <si>
    <t>https://www.youtube.com/watch?v=J6R8JAqk8zM</t>
  </si>
  <si>
    <t>Benzene Bots</t>
  </si>
  <si>
    <t>https://www.youtube.com/watch?v=P_WbYWyYGWs</t>
  </si>
  <si>
    <t>Shock and Awe-sum</t>
  </si>
  <si>
    <t>TESLA</t>
  </si>
  <si>
    <t>https://www.youtube.com/watch?v=i9Ui0ufO93M</t>
  </si>
  <si>
    <t>Lakers</t>
  </si>
  <si>
    <t>https://www.youtube.com/watch?v=81aDlgf2fqA</t>
  </si>
  <si>
    <t>Knights #5065</t>
  </si>
  <si>
    <t>https://www.youtube.com/watch?v=mMyGzdX-IKI</t>
  </si>
  <si>
    <t>The Mighty CavBots</t>
  </si>
  <si>
    <t>Gears of Fortune</t>
  </si>
  <si>
    <t>Railroader Robotics</t>
  </si>
  <si>
    <t>Cyber Cats</t>
  </si>
  <si>
    <t>Pershing Doughbots</t>
  </si>
  <si>
    <t>Cyber Phoenix</t>
  </si>
  <si>
    <t>Spartans</t>
  </si>
  <si>
    <t>Robotic Rams</t>
  </si>
  <si>
    <t>ShallowCage</t>
  </si>
  <si>
    <t>JLW Formula 01</t>
  </si>
  <si>
    <t>Platinum Peacocks</t>
  </si>
  <si>
    <t>Rising Stars Academy - Nebulas</t>
  </si>
  <si>
    <t>Argonauts</t>
  </si>
  <si>
    <t>Swartz Creek Dragonators</t>
  </si>
  <si>
    <t>Laker Dreadnoughts</t>
  </si>
  <si>
    <t>Wingspan</t>
  </si>
  <si>
    <t>The Steel Vipers</t>
  </si>
  <si>
    <t>Center Line High School Panthers</t>
  </si>
  <si>
    <t>OIA Panthers</t>
  </si>
  <si>
    <t>GA Robotics</t>
  </si>
  <si>
    <t>Cougear</t>
  </si>
  <si>
    <t>Lutheran Northwest Crusaders</t>
  </si>
  <si>
    <t>Trojans</t>
  </si>
  <si>
    <t>Cranbrook</t>
  </si>
  <si>
    <t>Team-Match</t>
  </si>
  <si>
    <t>Team Match</t>
  </si>
  <si>
    <t>33-5</t>
  </si>
  <si>
    <t>33-13</t>
  </si>
  <si>
    <t>33-19</t>
  </si>
  <si>
    <t>33-23</t>
  </si>
  <si>
    <t>33-30</t>
  </si>
  <si>
    <t>33-38</t>
  </si>
  <si>
    <t>33-44</t>
  </si>
  <si>
    <t>33-55</t>
  </si>
  <si>
    <t>33-60</t>
  </si>
  <si>
    <t>33-65</t>
  </si>
  <si>
    <t>33-71</t>
  </si>
  <si>
    <t>33-76</t>
  </si>
  <si>
    <t>201-1</t>
  </si>
  <si>
    <t>201-8</t>
  </si>
  <si>
    <t>201-15</t>
  </si>
  <si>
    <t>201-21</t>
  </si>
  <si>
    <t>201-30</t>
  </si>
  <si>
    <t>201-36</t>
  </si>
  <si>
    <t>201-47</t>
  </si>
  <si>
    <t>201-53</t>
  </si>
  <si>
    <t>201-61</t>
  </si>
  <si>
    <t>201-67</t>
  </si>
  <si>
    <t>201-73</t>
  </si>
  <si>
    <t>201-78</t>
  </si>
  <si>
    <t>226-4</t>
  </si>
  <si>
    <t>226-14</t>
  </si>
  <si>
    <t>226-18</t>
  </si>
  <si>
    <t>226-27</t>
  </si>
  <si>
    <t>226-31</t>
  </si>
  <si>
    <t>226-38</t>
  </si>
  <si>
    <t>226-42</t>
  </si>
  <si>
    <t>226-53</t>
  </si>
  <si>
    <t>226-62</t>
  </si>
  <si>
    <t>226-66</t>
  </si>
  <si>
    <t>226-75</t>
  </si>
  <si>
    <t>226-79</t>
  </si>
  <si>
    <t>469-2</t>
  </si>
  <si>
    <t>469-8</t>
  </si>
  <si>
    <t>469-17</t>
  </si>
  <si>
    <t>469-25</t>
  </si>
  <si>
    <t>469-32</t>
  </si>
  <si>
    <t>469-38</t>
  </si>
  <si>
    <t>469-46</t>
  </si>
  <si>
    <t>469-51</t>
  </si>
  <si>
    <t>469-57</t>
  </si>
  <si>
    <t>469-65</t>
  </si>
  <si>
    <t>469-70</t>
  </si>
  <si>
    <t>469-80</t>
  </si>
  <si>
    <t>573-6</t>
  </si>
  <si>
    <t>573-12</t>
  </si>
  <si>
    <t>573-21</t>
  </si>
  <si>
    <t>573-27</t>
  </si>
  <si>
    <t>573-32</t>
  </si>
  <si>
    <t>573-37</t>
  </si>
  <si>
    <t>573-43</t>
  </si>
  <si>
    <t>573-49</t>
  </si>
  <si>
    <t>573-60</t>
  </si>
  <si>
    <t>573-64</t>
  </si>
  <si>
    <t>573-69</t>
  </si>
  <si>
    <t>573-76</t>
  </si>
  <si>
    <t>818-5</t>
  </si>
  <si>
    <t>818-12</t>
  </si>
  <si>
    <t>818-16</t>
  </si>
  <si>
    <t>818-25</t>
  </si>
  <si>
    <t>818-29</t>
  </si>
  <si>
    <t>818-36</t>
  </si>
  <si>
    <t>818-48</t>
  </si>
  <si>
    <t>818-54</t>
  </si>
  <si>
    <t>818-61</t>
  </si>
  <si>
    <t>818-68</t>
  </si>
  <si>
    <t>818-76</t>
  </si>
  <si>
    <t>818-81</t>
  </si>
  <si>
    <t>1498-2</t>
  </si>
  <si>
    <t>1498-10</t>
  </si>
  <si>
    <t>1498-16</t>
  </si>
  <si>
    <t>1498-22</t>
  </si>
  <si>
    <t>1498-29</t>
  </si>
  <si>
    <t>1498-37</t>
  </si>
  <si>
    <t>1498-45</t>
  </si>
  <si>
    <t>1498-55</t>
  </si>
  <si>
    <t>1498-60</t>
  </si>
  <si>
    <t>1498-67</t>
  </si>
  <si>
    <t>1498-75</t>
  </si>
  <si>
    <t>1498-81</t>
  </si>
  <si>
    <t>1506-4</t>
  </si>
  <si>
    <t>1506-11</t>
  </si>
  <si>
    <t>1506-19</t>
  </si>
  <si>
    <t>1506-23</t>
  </si>
  <si>
    <t>1506-32</t>
  </si>
  <si>
    <t>1506-39</t>
  </si>
  <si>
    <t>1506-48</t>
  </si>
  <si>
    <t>1506-52</t>
  </si>
  <si>
    <t>1506-57</t>
  </si>
  <si>
    <t>1506-68</t>
  </si>
  <si>
    <t>1506-73</t>
  </si>
  <si>
    <t>1506-77</t>
  </si>
  <si>
    <t>2145-7</t>
  </si>
  <si>
    <t>2145-13</t>
  </si>
  <si>
    <t>2145-20</t>
  </si>
  <si>
    <t>2145-26</t>
  </si>
  <si>
    <t>2145-31</t>
  </si>
  <si>
    <t>2145-37</t>
  </si>
  <si>
    <t>2145-43</t>
  </si>
  <si>
    <t>2145-50</t>
  </si>
  <si>
    <t>2145-56</t>
  </si>
  <si>
    <t>2145-62</t>
  </si>
  <si>
    <t>2145-73</t>
  </si>
  <si>
    <t>2145-79</t>
  </si>
  <si>
    <t>2604-2</t>
  </si>
  <si>
    <t>2604-9</t>
  </si>
  <si>
    <t>2604-14</t>
  </si>
  <si>
    <t>2604-26</t>
  </si>
  <si>
    <t>2604-31</t>
  </si>
  <si>
    <t>2604-41</t>
  </si>
  <si>
    <t>2604-48</t>
  </si>
  <si>
    <t>2604-54</t>
  </si>
  <si>
    <t>2604-60</t>
  </si>
  <si>
    <t>2604-64</t>
  </si>
  <si>
    <t>2604-70</t>
  </si>
  <si>
    <t>2604-78</t>
  </si>
  <si>
    <t>3302-6</t>
  </si>
  <si>
    <t>3302-14</t>
  </si>
  <si>
    <t>3302-19</t>
  </si>
  <si>
    <t>3302-23</t>
  </si>
  <si>
    <t>3302-33</t>
  </si>
  <si>
    <t>3302-37</t>
  </si>
  <si>
    <t>3302-42</t>
  </si>
  <si>
    <t>3302-53</t>
  </si>
  <si>
    <t>3302-58</t>
  </si>
  <si>
    <t>3302-63</t>
  </si>
  <si>
    <t>3302-72</t>
  </si>
  <si>
    <t>3302-80</t>
  </si>
  <si>
    <t>3534-1</t>
  </si>
  <si>
    <t>3534-13</t>
  </si>
  <si>
    <t>3534-20</t>
  </si>
  <si>
    <t>3534-24</t>
  </si>
  <si>
    <t>3534-29</t>
  </si>
  <si>
    <t>3534-35</t>
  </si>
  <si>
    <t>3534-45</t>
  </si>
  <si>
    <t>3534-49</t>
  </si>
  <si>
    <t>3534-62</t>
  </si>
  <si>
    <t>3534-68</t>
  </si>
  <si>
    <t>3534-72</t>
  </si>
  <si>
    <t>3534-80</t>
  </si>
  <si>
    <t>4362-3</t>
  </si>
  <si>
    <t>4362-12</t>
  </si>
  <si>
    <t>4362-17</t>
  </si>
  <si>
    <t>4362-22</t>
  </si>
  <si>
    <t>4362-30</t>
  </si>
  <si>
    <t>4362-35</t>
  </si>
  <si>
    <t>4362-44</t>
  </si>
  <si>
    <t>4362-48</t>
  </si>
  <si>
    <t>4362-58</t>
  </si>
  <si>
    <t>4362-69</t>
  </si>
  <si>
    <t>4362-74</t>
  </si>
  <si>
    <t>4362-79</t>
  </si>
  <si>
    <t>4384-5</t>
  </si>
  <si>
    <t>4384-11</t>
  </si>
  <si>
    <t>4384-17</t>
  </si>
  <si>
    <t>4384-27</t>
  </si>
  <si>
    <t>4384-31</t>
  </si>
  <si>
    <t>4384-40</t>
  </si>
  <si>
    <t>4384-45</t>
  </si>
  <si>
    <t>4384-50</t>
  </si>
  <si>
    <t>4384-58</t>
  </si>
  <si>
    <t>4384-63</t>
  </si>
  <si>
    <t>4384-70</t>
  </si>
  <si>
    <t>4384-77</t>
  </si>
  <si>
    <t>4961-6</t>
  </si>
  <si>
    <t>4961-10</t>
  </si>
  <si>
    <t>4961-16</t>
  </si>
  <si>
    <t>4961-27</t>
  </si>
  <si>
    <t>4961-35</t>
  </si>
  <si>
    <t>4961-39</t>
  </si>
  <si>
    <t>4961-48</t>
  </si>
  <si>
    <t>4961-52</t>
  </si>
  <si>
    <t>4961-57</t>
  </si>
  <si>
    <t>4961-62</t>
  </si>
  <si>
    <t>4961-71</t>
  </si>
  <si>
    <t>4961-82</t>
  </si>
  <si>
    <t>4998-2</t>
  </si>
  <si>
    <t>4998-10</t>
  </si>
  <si>
    <t>4998-15</t>
  </si>
  <si>
    <t>4998-27</t>
  </si>
  <si>
    <t>4998-34</t>
  </si>
  <si>
    <t>4998-38</t>
  </si>
  <si>
    <t>4998-43</t>
  </si>
  <si>
    <t>4998-50</t>
  </si>
  <si>
    <t>4998-56</t>
  </si>
  <si>
    <t>4998-68</t>
  </si>
  <si>
    <t>4998-74</t>
  </si>
  <si>
    <t>4998-80</t>
  </si>
  <si>
    <t>5053-6</t>
  </si>
  <si>
    <t>5053-13</t>
  </si>
  <si>
    <t>5053-18</t>
  </si>
  <si>
    <t>5053-24</t>
  </si>
  <si>
    <t>5053-32</t>
  </si>
  <si>
    <t>5053-40</t>
  </si>
  <si>
    <t>5053-46</t>
  </si>
  <si>
    <t>5053-52</t>
  </si>
  <si>
    <t>5053-59</t>
  </si>
  <si>
    <t>5053-67</t>
  </si>
  <si>
    <t>5053-74</t>
  </si>
  <si>
    <t>5053-81</t>
  </si>
  <si>
    <t>5065-6</t>
  </si>
  <si>
    <t>5065-10</t>
  </si>
  <si>
    <t>5065-15</t>
  </si>
  <si>
    <t>5065-21</t>
  </si>
  <si>
    <t>5065-28</t>
  </si>
  <si>
    <t>5065-35</t>
  </si>
  <si>
    <t>5065-42</t>
  </si>
  <si>
    <t>5065-50</t>
  </si>
  <si>
    <t>5065-58</t>
  </si>
  <si>
    <t>5065-65</t>
  </si>
  <si>
    <t>5065-72</t>
  </si>
  <si>
    <t>5065-77</t>
  </si>
  <si>
    <t>5214-1</t>
  </si>
  <si>
    <t>5214-9</t>
  </si>
  <si>
    <t>5214-17</t>
  </si>
  <si>
    <t>5214-25</t>
  </si>
  <si>
    <t>5214-34</t>
  </si>
  <si>
    <t>5214-39</t>
  </si>
  <si>
    <t>5214-43</t>
  </si>
  <si>
    <t>5214-53</t>
  </si>
  <si>
    <t>5214-58</t>
  </si>
  <si>
    <t>5214-64</t>
  </si>
  <si>
    <t>5214-75</t>
  </si>
  <si>
    <t>5214-81</t>
  </si>
  <si>
    <t>5235-7</t>
  </si>
  <si>
    <t>5235-12</t>
  </si>
  <si>
    <t>5235-18</t>
  </si>
  <si>
    <t>5235-23</t>
  </si>
  <si>
    <t>5235-31</t>
  </si>
  <si>
    <t>5235-35</t>
  </si>
  <si>
    <t>5235-47</t>
  </si>
  <si>
    <t>5235-51</t>
  </si>
  <si>
    <t>5235-61</t>
  </si>
  <si>
    <t>5235-66</t>
  </si>
  <si>
    <t>5235-75</t>
  </si>
  <si>
    <t>5235-80</t>
  </si>
  <si>
    <t>5282-2</t>
  </si>
  <si>
    <t>5282-14</t>
  </si>
  <si>
    <t>5282-20</t>
  </si>
  <si>
    <t>5282-24</t>
  </si>
  <si>
    <t>5282-33</t>
  </si>
  <si>
    <t>5282-39</t>
  </si>
  <si>
    <t>5282-43</t>
  </si>
  <si>
    <t>5282-54</t>
  </si>
  <si>
    <t>5282-61</t>
  </si>
  <si>
    <t>5282-65</t>
  </si>
  <si>
    <t>5282-69</t>
  </si>
  <si>
    <t>5282-77</t>
  </si>
  <si>
    <t>5436-4</t>
  </si>
  <si>
    <t>5436-8</t>
  </si>
  <si>
    <t>5436-18</t>
  </si>
  <si>
    <t>5436-26</t>
  </si>
  <si>
    <t>5436-32</t>
  </si>
  <si>
    <t>5436-36</t>
  </si>
  <si>
    <t>5436-45</t>
  </si>
  <si>
    <t>5436-54</t>
  </si>
  <si>
    <t>5436-58</t>
  </si>
  <si>
    <t>5436-65</t>
  </si>
  <si>
    <t>5436-74</t>
  </si>
  <si>
    <t>5436-82</t>
  </si>
  <si>
    <t>5478-2</t>
  </si>
  <si>
    <t>5478-9</t>
  </si>
  <si>
    <t>5478-18</t>
  </si>
  <si>
    <t>5478-24</t>
  </si>
  <si>
    <t>5478-29</t>
  </si>
  <si>
    <t>5478-36</t>
  </si>
  <si>
    <t>5478-44</t>
  </si>
  <si>
    <t>5478-49</t>
  </si>
  <si>
    <t>5478-56</t>
  </si>
  <si>
    <t>5478-63</t>
  </si>
  <si>
    <t>5478-71</t>
  </si>
  <si>
    <t>5478-77</t>
  </si>
  <si>
    <t>5527-3</t>
  </si>
  <si>
    <t>5527-12</t>
  </si>
  <si>
    <t>5527-20</t>
  </si>
  <si>
    <t>5527-24</t>
  </si>
  <si>
    <t>5527-28</t>
  </si>
  <si>
    <t>5527-41</t>
  </si>
  <si>
    <t>5527-45</t>
  </si>
  <si>
    <t>5527-53</t>
  </si>
  <si>
    <t>5527-57</t>
  </si>
  <si>
    <t>5527-64</t>
  </si>
  <si>
    <t>5527-71</t>
  </si>
  <si>
    <t>5527-82</t>
  </si>
  <si>
    <t>5555-1</t>
  </si>
  <si>
    <t>5555-8</t>
  </si>
  <si>
    <t>5555-16</t>
  </si>
  <si>
    <t>5555-21</t>
  </si>
  <si>
    <t>5555-33</t>
  </si>
  <si>
    <t>5555-41</t>
  </si>
  <si>
    <t>5555-46</t>
  </si>
  <si>
    <t>5555-51</t>
  </si>
  <si>
    <t>5555-56</t>
  </si>
  <si>
    <t>5555-68</t>
  </si>
  <si>
    <t>5555-75</t>
  </si>
  <si>
    <t>5555-79</t>
  </si>
  <si>
    <t>5623-1</t>
  </si>
  <si>
    <t>5623-9</t>
  </si>
  <si>
    <t>5623-16</t>
  </si>
  <si>
    <t>5623-22</t>
  </si>
  <si>
    <t>5623-28</t>
  </si>
  <si>
    <t>5623-38</t>
  </si>
  <si>
    <t>5623-47</t>
  </si>
  <si>
    <t>5623-52</t>
  </si>
  <si>
    <t>5623-57</t>
  </si>
  <si>
    <t>5623-63</t>
  </si>
  <si>
    <t>5623-69</t>
  </si>
  <si>
    <t>5623-79</t>
  </si>
  <si>
    <t>7716-4</t>
  </si>
  <si>
    <t>7716-13</t>
  </si>
  <si>
    <t>7716-17</t>
  </si>
  <si>
    <t>7716-28</t>
  </si>
  <si>
    <t>7716-33</t>
  </si>
  <si>
    <t>7716-37</t>
  </si>
  <si>
    <t>7716-47</t>
  </si>
  <si>
    <t>7716-54</t>
  </si>
  <si>
    <t>7716-59</t>
  </si>
  <si>
    <t>7716-66</t>
  </si>
  <si>
    <t>7716-71</t>
  </si>
  <si>
    <t>7716-82</t>
  </si>
  <si>
    <t>8115-1</t>
  </si>
  <si>
    <t>8115-10</t>
  </si>
  <si>
    <t>8115-19</t>
  </si>
  <si>
    <t>8115-26</t>
  </si>
  <si>
    <t>8115-32</t>
  </si>
  <si>
    <t>8115-40</t>
  </si>
  <si>
    <t>8115-44</t>
  </si>
  <si>
    <t>8115-49</t>
  </si>
  <si>
    <t>8115-61</t>
  </si>
  <si>
    <t>8115-66</t>
  </si>
  <si>
    <t>8115-71</t>
  </si>
  <si>
    <t>8115-78</t>
  </si>
  <si>
    <t>8364-3</t>
  </si>
  <si>
    <t>8364-7</t>
  </si>
  <si>
    <t>8364-16</t>
  </si>
  <si>
    <t>8364-28</t>
  </si>
  <si>
    <t>8364-34</t>
  </si>
  <si>
    <t>8364-40</t>
  </si>
  <si>
    <t>8364-47</t>
  </si>
  <si>
    <t>8364-53</t>
  </si>
  <si>
    <t>8364-60</t>
  </si>
  <si>
    <t>8364-65</t>
  </si>
  <si>
    <t>8364-73</t>
  </si>
  <si>
    <t>8364-77</t>
  </si>
  <si>
    <t>8728-3</t>
  </si>
  <si>
    <t>8728-13</t>
  </si>
  <si>
    <t>8728-21</t>
  </si>
  <si>
    <t>8728-26</t>
  </si>
  <si>
    <t>8728-34</t>
  </si>
  <si>
    <t>8728-39</t>
  </si>
  <si>
    <t>8728-45</t>
  </si>
  <si>
    <t>8728-52</t>
  </si>
  <si>
    <t>8728-59</t>
  </si>
  <si>
    <t>8728-63</t>
  </si>
  <si>
    <t>8728-69</t>
  </si>
  <si>
    <t>8728-76</t>
  </si>
  <si>
    <t>9237-3</t>
  </si>
  <si>
    <t>9237-8</t>
  </si>
  <si>
    <t>9237-19</t>
  </si>
  <si>
    <t>9237-27</t>
  </si>
  <si>
    <t>9237-31</t>
  </si>
  <si>
    <t>9237-36</t>
  </si>
  <si>
    <t>9237-43</t>
  </si>
  <si>
    <t>9237-51</t>
  </si>
  <si>
    <t>9237-59</t>
  </si>
  <si>
    <t>9237-67</t>
  </si>
  <si>
    <t>9237-72</t>
  </si>
  <si>
    <t>9237-78</t>
  </si>
  <si>
    <t>9245-4</t>
  </si>
  <si>
    <t>9245-10</t>
  </si>
  <si>
    <t>9245-20</t>
  </si>
  <si>
    <t>9245-25</t>
  </si>
  <si>
    <t>9245-30</t>
  </si>
  <si>
    <t>9245-37</t>
  </si>
  <si>
    <t>9245-46</t>
  </si>
  <si>
    <t>9245-51</t>
  </si>
  <si>
    <t>9245-55</t>
  </si>
  <si>
    <t>9245-63</t>
  </si>
  <si>
    <t>9245-70</t>
  </si>
  <si>
    <t>9245-76</t>
  </si>
  <si>
    <t>9252-5</t>
  </si>
  <si>
    <t>9252-11</t>
  </si>
  <si>
    <t>9252-20</t>
  </si>
  <si>
    <t>9252-24</t>
  </si>
  <si>
    <t>9252-34</t>
  </si>
  <si>
    <t>9252-38</t>
  </si>
  <si>
    <t>9252-42</t>
  </si>
  <si>
    <t>9252-51</t>
  </si>
  <si>
    <t>9252-55</t>
  </si>
  <si>
    <t>9252-64</t>
  </si>
  <si>
    <t>9252-74</t>
  </si>
  <si>
    <t>9252-78</t>
  </si>
  <si>
    <t>9558-5</t>
  </si>
  <si>
    <t>9558-12</t>
  </si>
  <si>
    <t>9558-17</t>
  </si>
  <si>
    <t>9558-26</t>
  </si>
  <si>
    <t>9558-30</t>
  </si>
  <si>
    <t>9558-41</t>
  </si>
  <si>
    <t>9558-47</t>
  </si>
  <si>
    <t>9558-52</t>
  </si>
  <si>
    <t>9558-56</t>
  </si>
  <si>
    <t>9558-62</t>
  </si>
  <si>
    <t>9558-72</t>
  </si>
  <si>
    <t>9558-81</t>
  </si>
  <si>
    <t>9747-7</t>
  </si>
  <si>
    <t>9747-11</t>
  </si>
  <si>
    <t>9747-15</t>
  </si>
  <si>
    <t>9747-22</t>
  </si>
  <si>
    <t>9747-28</t>
  </si>
  <si>
    <t>9747-36</t>
  </si>
  <si>
    <t>9747-42</t>
  </si>
  <si>
    <t>9747-49</t>
  </si>
  <si>
    <t>9747-56</t>
  </si>
  <si>
    <t>9747-64</t>
  </si>
  <si>
    <t>9747-70</t>
  </si>
  <si>
    <t>9747-76</t>
  </si>
  <si>
    <t>9751-7</t>
  </si>
  <si>
    <t>9751-11</t>
  </si>
  <si>
    <t>9751-19</t>
  </si>
  <si>
    <t>9751-25</t>
  </si>
  <si>
    <t>9751-29</t>
  </si>
  <si>
    <t>9751-41</t>
  </si>
  <si>
    <t>9751-46</t>
  </si>
  <si>
    <t>9751-50</t>
  </si>
  <si>
    <t>9751-61</t>
  </si>
  <si>
    <t>9751-69</t>
  </si>
  <si>
    <t>9751-75</t>
  </si>
  <si>
    <t>9751-82</t>
  </si>
  <si>
    <t>9776-7</t>
  </si>
  <si>
    <t>9776-14</t>
  </si>
  <si>
    <t>9776-21</t>
  </si>
  <si>
    <t>9776-25</t>
  </si>
  <si>
    <t>9776-33</t>
  </si>
  <si>
    <t>9776-40</t>
  </si>
  <si>
    <t>9776-44</t>
  </si>
  <si>
    <t>9776-49</t>
  </si>
  <si>
    <t>9776-57</t>
  </si>
  <si>
    <t>9776-67</t>
  </si>
  <si>
    <t>9776-74</t>
  </si>
  <si>
    <t>9776-80</t>
  </si>
  <si>
    <t>10612-3</t>
  </si>
  <si>
    <t>10612-8</t>
  </si>
  <si>
    <t>10612-15</t>
  </si>
  <si>
    <t>10612-23</t>
  </si>
  <si>
    <t>10612-29</t>
  </si>
  <si>
    <t>10612-39</t>
  </si>
  <si>
    <t>10612-44</t>
  </si>
  <si>
    <t>10612-55</t>
  </si>
  <si>
    <t>10612-62</t>
  </si>
  <si>
    <t>10612-66</t>
  </si>
  <si>
    <t>10612-70</t>
  </si>
  <si>
    <t>10612-81</t>
  </si>
  <si>
    <t>10652-6</t>
  </si>
  <si>
    <t>10652-11</t>
  </si>
  <si>
    <t>10652-18</t>
  </si>
  <si>
    <t>10652-22</t>
  </si>
  <si>
    <t>10652-33</t>
  </si>
  <si>
    <t>10652-41</t>
  </si>
  <si>
    <t>10652-48</t>
  </si>
  <si>
    <t>10652-55</t>
  </si>
  <si>
    <t>10652-59</t>
  </si>
  <si>
    <t>10652-68</t>
  </si>
  <si>
    <t>10652-73</t>
  </si>
  <si>
    <t>10652-78</t>
  </si>
  <si>
    <t>10672-5</t>
  </si>
  <si>
    <t>10672-9</t>
  </si>
  <si>
    <t>10672-14</t>
  </si>
  <si>
    <t>10672-22</t>
  </si>
  <si>
    <t>10672-30</t>
  </si>
  <si>
    <t>10672-35</t>
  </si>
  <si>
    <t>10672-42</t>
  </si>
  <si>
    <t>10672-50</t>
  </si>
  <si>
    <t>10672-59</t>
  </si>
  <si>
    <t>10672-66</t>
  </si>
  <si>
    <t>10672-73</t>
  </si>
  <si>
    <t>10672-82</t>
  </si>
  <si>
    <t>10690-4</t>
  </si>
  <si>
    <t>10690-9</t>
  </si>
  <si>
    <t>10690-15</t>
  </si>
  <si>
    <t>10690-23</t>
  </si>
  <si>
    <t>10690-34</t>
  </si>
  <si>
    <t>10690-40</t>
  </si>
  <si>
    <t>10690-46</t>
  </si>
  <si>
    <t>10690-54</t>
  </si>
  <si>
    <t>10690-60</t>
  </si>
  <si>
    <t>10690-67</t>
  </si>
  <si>
    <t>10690-72</t>
  </si>
  <si>
    <t>10690-79</t>
  </si>
  <si>
    <t>Average of Teleop Score</t>
  </si>
  <si>
    <t>Average of Total Score</t>
  </si>
  <si>
    <t>Average of End Game Score (TBA)</t>
  </si>
  <si>
    <t>Average of Teleop-Coral-L4</t>
  </si>
  <si>
    <t>Average of Teleop-Coral-L3</t>
  </si>
  <si>
    <t>Average of Teleop-Coral-L2</t>
  </si>
  <si>
    <t>Average of Teleop-Coral-L1</t>
  </si>
  <si>
    <t>Sum of Teleop-Algae-Net</t>
  </si>
  <si>
    <t>Excellent: 3; Avg: 3; Ineffective: 1</t>
  </si>
  <si>
    <t>Excellent: 2; Avg: 1; Ineffective: 2</t>
  </si>
  <si>
    <t>Ineffective: 1</t>
  </si>
  <si>
    <t>Excellent: 1</t>
  </si>
  <si>
    <t>Excellent: 1; Ineffective: 1</t>
  </si>
  <si>
    <t>Avg: 1</t>
  </si>
  <si>
    <t>Avg: 3; Ineffective: 1</t>
  </si>
  <si>
    <t>Excellent: 1; Avg: 1;</t>
  </si>
  <si>
    <t>Avg: 3</t>
  </si>
  <si>
    <t>Avg: 1; ineffective 1;</t>
  </si>
  <si>
    <t>Avg: 3; Ineffective: 2</t>
  </si>
  <si>
    <t>Excellent: 1; Ineffective: 2</t>
  </si>
  <si>
    <t>Avg: 2</t>
  </si>
  <si>
    <t>Ineffective: 5</t>
  </si>
  <si>
    <t>Avg: 1; Ineffective: 2</t>
  </si>
  <si>
    <t>Avg: 1;</t>
  </si>
  <si>
    <t>Avg: 2;</t>
  </si>
  <si>
    <t>Avg: 2; Ineffective: 4</t>
  </si>
  <si>
    <t>Avg: 2; Ineffective: 1</t>
  </si>
  <si>
    <t>Partial: 1</t>
  </si>
  <si>
    <t>Partial: 2</t>
  </si>
  <si>
    <t>Partial: 3</t>
  </si>
  <si>
    <t>Partial: 4</t>
  </si>
  <si>
    <t>Entirely: 1</t>
  </si>
  <si>
    <t>Entirely: 2</t>
  </si>
  <si>
    <t>Entirely: 1; Partial: 2</t>
  </si>
  <si>
    <t>Entirely 1</t>
  </si>
  <si>
    <t>Entirely 1; Partial: 1</t>
  </si>
  <si>
    <t>Partially: 4</t>
  </si>
  <si>
    <t>Team</t>
  </si>
  <si>
    <t>The Steel Armadillos</t>
  </si>
  <si>
    <t>Defense Ratings</t>
  </si>
  <si>
    <t>Robot Died Count</t>
  </si>
  <si>
    <t>Sum of TeleOp-Algae-Removed</t>
  </si>
  <si>
    <t>Notes</t>
  </si>
  <si>
    <t>Tele Coral Cycles</t>
  </si>
  <si>
    <t>Average of Tele Coral Cycles</t>
  </si>
  <si>
    <t>1a</t>
  </si>
  <si>
    <t>1b</t>
  </si>
  <si>
    <t>2a</t>
  </si>
  <si>
    <t>5a</t>
  </si>
  <si>
    <t>2b</t>
  </si>
  <si>
    <t>4b</t>
  </si>
  <si>
    <t>4a</t>
  </si>
  <si>
    <t>3a</t>
  </si>
  <si>
    <t>3b</t>
  </si>
  <si>
    <t>5b</t>
  </si>
  <si>
    <t>6b</t>
  </si>
  <si>
    <t>7b</t>
  </si>
  <si>
    <t>7a</t>
  </si>
  <si>
    <t>8a</t>
  </si>
  <si>
    <t>8b</t>
  </si>
  <si>
    <t>8c</t>
  </si>
  <si>
    <t>6a</t>
  </si>
  <si>
    <t>4c</t>
  </si>
  <si>
    <t>6c</t>
  </si>
  <si>
    <t>7c</t>
  </si>
  <si>
    <t>2c</t>
  </si>
  <si>
    <t>3c</t>
  </si>
  <si>
    <t>5c</t>
  </si>
  <si>
    <t>1c</t>
  </si>
  <si>
    <t>Rank</t>
  </si>
  <si>
    <t>Team Name</t>
  </si>
  <si>
    <t>stu</t>
  </si>
  <si>
    <t>0ery</t>
  </si>
  <si>
    <t>0ific intake</t>
  </si>
  <si>
    <t>Data</t>
  </si>
  <si>
    <t>Duplicate rows from data scans removed</t>
  </si>
  <si>
    <t>Fixed several teleop algae removed from reef incorrectly scored as 0</t>
  </si>
  <si>
    <t>Fixed several teleop algae in net because it incorrectly included HP score</t>
  </si>
  <si>
    <t>Defensed played on robot was skipped in 29 rows causing subsequent columns to shift left by 1</t>
  </si>
  <si>
    <t>Climb Status captured as x; 1 row; corrected by deleting the cell</t>
  </si>
  <si>
    <t>Driver skills had 31 rows captured as x; this was corrected by deleting the cell data</t>
  </si>
  <si>
    <t>Tipped Y/N had 20 rows of e/n/p incorrectly carried over from Died YN column; fixed by data cell deletion</t>
  </si>
  <si>
    <t>When compared to climb from TBA, 15 rows were incorrectly captured as deep climb when they were supposed to be parked (14) or shallow (1)</t>
  </si>
  <si>
    <t>Climb Status and Reason Not Climb: unable to determine who ended up parked due to failed climb</t>
  </si>
  <si>
    <t>Climb scored as "deep" by scouters but TBA has it as parked should be scored as 2.1 park from failed climb)</t>
  </si>
  <si>
    <t>Climb Score</t>
  </si>
  <si>
    <t>Average of Climb Score</t>
  </si>
  <si>
    <t>Average of TeleOp-Removed- from-Reef</t>
  </si>
  <si>
    <t>Average of Teleop-Algae-Net</t>
  </si>
  <si>
    <t>TBA Climb Score</t>
  </si>
  <si>
    <t>Driver Skill</t>
  </si>
  <si>
    <t>Defense Rating</t>
  </si>
  <si>
    <t>Died</t>
  </si>
  <si>
    <t>Average of Driver Skill</t>
  </si>
  <si>
    <t>Count of Defense Rating</t>
  </si>
  <si>
    <t>Average of Defense Rating</t>
  </si>
  <si>
    <t>Average of Died</t>
  </si>
  <si>
    <t>Count of Died</t>
  </si>
  <si>
    <t>Climb Attempted</t>
  </si>
  <si>
    <t>Climb Successful</t>
  </si>
  <si>
    <t>Sum of Climb Attempted</t>
  </si>
  <si>
    <t>Sum of Climb Successful</t>
  </si>
  <si>
    <t>Min of Total Score</t>
  </si>
  <si>
    <t>Include Min Score Match</t>
  </si>
  <si>
    <t>Alliance Selection</t>
  </si>
  <si>
    <t>Average of Auton-Leave-Start</t>
  </si>
  <si>
    <t>Average of Auton-Coral-L4</t>
  </si>
  <si>
    <t>Change Pit Scouting to add photos</t>
  </si>
  <si>
    <t>Create Qual scouting sheet to launch form</t>
  </si>
  <si>
    <t>Create preMSC scouting sheet</t>
  </si>
  <si>
    <t>Ranking</t>
  </si>
  <si>
    <t>To Dos</t>
  </si>
  <si>
    <t>Add quartiles</t>
  </si>
  <si>
    <t>Add trends</t>
  </si>
  <si>
    <t>Timestamp</t>
  </si>
  <si>
    <t>Comp Level</t>
  </si>
  <si>
    <t>Match</t>
  </si>
  <si>
    <t>Robot Color</t>
  </si>
  <si>
    <t>Auton Starting Position</t>
  </si>
  <si>
    <t>Auton Leave starting line</t>
  </si>
  <si>
    <t>Auton L4</t>
  </si>
  <si>
    <t>Auton L3</t>
  </si>
  <si>
    <t>Auton L2</t>
  </si>
  <si>
    <t>Auton L1 (trough)</t>
  </si>
  <si>
    <t>Auton Algae Removed</t>
  </si>
  <si>
    <t>Auton Algae in Processor</t>
  </si>
  <si>
    <t>Auton Algae in Net</t>
  </si>
  <si>
    <t>L4</t>
  </si>
  <si>
    <t>L3</t>
  </si>
  <si>
    <t>L2</t>
  </si>
  <si>
    <t>Algae removed</t>
  </si>
  <si>
    <t>Algae in Processor</t>
  </si>
  <si>
    <t>Defense was played on robot</t>
  </si>
  <si>
    <t>Driver skill</t>
  </si>
  <si>
    <t>Died or Immobilized</t>
  </si>
  <si>
    <t>Tippy</t>
  </si>
  <si>
    <t>Aarav Gupta</t>
  </si>
  <si>
    <t>2025miken</t>
  </si>
  <si>
    <t>Processor Side</t>
  </si>
  <si>
    <t>Seemed like driver miscommunication a few times</t>
  </si>
  <si>
    <t>2025midtr</t>
  </si>
  <si>
    <t>Driver skill wasn’t very bad but the robot just moved slowly</t>
  </si>
  <si>
    <t>2025mitvc</t>
  </si>
  <si>
    <t>Opposite Processor</t>
  </si>
  <si>
    <t>Dropped or missed lots of coral. Good deep climb</t>
  </si>
  <si>
    <t>Started rushing towards the end but could be due to being a close game</t>
  </si>
  <si>
    <t>Drivers started out fast but slowed down</t>
  </si>
  <si>
    <t>2025misal</t>
  </si>
  <si>
    <t>Very good against the defense being played on them</t>
  </si>
  <si>
    <t>2025midet</t>
  </si>
  <si>
    <t>Climb takes a long time</t>
  </si>
  <si>
    <t>Kevin Chen</t>
  </si>
  <si>
    <t>Rameen Ali</t>
  </si>
  <si>
    <t>2025milsu</t>
  </si>
  <si>
    <t>Center</t>
  </si>
  <si>
    <t>Meera Ravi</t>
  </si>
  <si>
    <t>Kai Toltzman</t>
  </si>
  <si>
    <t>Good level 3 and 4 reef scoring</t>
  </si>
  <si>
    <t>Arnav Gupta</t>
  </si>
  <si>
    <t>Really fast intake from coral station and fast cycle times</t>
  </si>
  <si>
    <t>2025mimus</t>
  </si>
  <si>
    <t>2025mibro</t>
  </si>
  <si>
    <t>Intake from source was average, arm takes time to get up but cycle time is fast. Decided to score in endgame instead of attempting to park</t>
  </si>
  <si>
    <t>2025mimas</t>
  </si>
  <si>
    <t>It is good at L2 and L3 coral scoring</t>
  </si>
  <si>
    <t>2025mimid</t>
  </si>
  <si>
    <t>the video was slightly hard to see - the numbers were blurry in the beginning</t>
  </si>
  <si>
    <t>2025mibkn</t>
  </si>
  <si>
    <t>They scored an additional coral on the L4 level but the form only goes up to 10. Really fast cycle times arm is fast drivers are excellent climb is average time.</t>
  </si>
  <si>
    <t>Arnav Narare</t>
  </si>
  <si>
    <t>Went on top of algae for less than 5 seconds</t>
  </si>
  <si>
    <t>2025miwmi</t>
  </si>
  <si>
    <t>Good coral scoring</t>
  </si>
  <si>
    <t>Sree Dhruthi Maringanti</t>
  </si>
  <si>
    <t>2025mibig</t>
  </si>
  <si>
    <t>Picked from the floor efficiently</t>
  </si>
  <si>
    <t>2025miber</t>
  </si>
  <si>
    <t>Good at scoring coral</t>
  </si>
  <si>
    <t>Coral station intake was pretty slow and climb takes a long game and they ran out of time. They could score a lot of L4 but primarily focused on the other levels to get the ranking point whilst their teammate scored L4</t>
  </si>
  <si>
    <t>Aum Patel</t>
  </si>
  <si>
    <t>They could have done a lot better but the defense played on them was excellent. The climb is also really fast</t>
  </si>
  <si>
    <t>2025miliv</t>
  </si>
  <si>
    <t>Video froze a lot of times</t>
  </si>
  <si>
    <t>When putting coral on the reef it is not aligning properly</t>
  </si>
  <si>
    <t>Udayan Ray</t>
  </si>
  <si>
    <t>Auton is basically a three piece just ran out of time at the last second. The coral station intake is really good, like the human player will throw the coral and driver will drive away whilst it’s still wobbling and it still falls in. They can also intake from the coral station from two sides of their robot</t>
  </si>
  <si>
    <t>got one penalty for holding two coral</t>
  </si>
  <si>
    <t>2025mibel</t>
  </si>
  <si>
    <t>Algae in processor was pretty average speed but they missed about 3-4 times. Robot only seems to be able to do L1 level so primarily focused on algae. However it doesn’t seem they are able to pick algae reef or remove it from the reef so they have to rely on their teammates to knock the algae down for them.</t>
  </si>
  <si>
    <t>Aditi Gunukula</t>
  </si>
  <si>
    <t>They had a three piece coral auton but 1/3 were scored</t>
  </si>
  <si>
    <t>They scored 2 algae in the other teams processor in what looked like an attempt to get the Co-op ranking point. Algae intake is good and can cycle algae into the barge fast and intake algae from the ground.</t>
  </si>
  <si>
    <t>Had to rely on teammates ro remove algae from reef so stood around most match.</t>
  </si>
  <si>
    <t>Shayuri Patel</t>
  </si>
  <si>
    <t>They might have died near the beginning of teleop</t>
  </si>
  <si>
    <t>During auton instead of moving toward the reef they ended up under the barge. Not sure if this was intentional</t>
  </si>
  <si>
    <t>David Chen</t>
  </si>
  <si>
    <t>Ran into alliance partners a few times, attempted to "bump" the reef to remove algae</t>
  </si>
  <si>
    <t>Coral got jammed in intake, missed most of their shots</t>
  </si>
  <si>
    <t>Coral jammed in their intake for the first minute of match (including auton)</t>
  </si>
  <si>
    <t>Disconnected during auton and the first 10 seconds of tele. Disconnected again with ~1 minute left when trying to play defense</t>
  </si>
  <si>
    <t>Missed 1 L4 coral in auto</t>
  </si>
  <si>
    <t>Miss an L2 coral in auto</t>
  </si>
  <si>
    <t>Algae got momentarily stuck underneath the bot, handled defense really well</t>
  </si>
  <si>
    <t>Shut down a coral station</t>
  </si>
  <si>
    <t>Seems to have a similar design to 33 and also has a fast scoring mechanism</t>
  </si>
  <si>
    <t>They were dead for almost the entire match, they revived in time to climb</t>
  </si>
  <si>
    <t>Spent the 30 secs trying to get algae off</t>
  </si>
  <si>
    <t>The algae removal wasn’t the intended purpose, it came off when they scored an algae.</t>
  </si>
  <si>
    <t>The scored the entire l4</t>
  </si>
  <si>
    <t>Slow to score</t>
  </si>
  <si>
    <t>Shamanth Shastry</t>
  </si>
  <si>
    <t>Didn’t miss a single shot, quick cycling from processor-side coral station even though drivetrain is just averagely fast.</t>
  </si>
  <si>
    <t>Slow drivetrain, VERY slow intake as it takes 3 attempts to properly feed a coral into the robot.</t>
  </si>
  <si>
    <t>They missed all of their auton pieces</t>
  </si>
  <si>
    <t>They had a time under defense</t>
  </si>
  <si>
    <t>Terrible L4 accuracy, great lower level accuracy, quick drivetrain, has killer bees-type reliable intake</t>
  </si>
  <si>
    <t>Tipped over because operator forgot to raised elevator while moving. Otherwise low center-of-gravity. Simple, decently quick processor algae scoring mechanism.</t>
  </si>
  <si>
    <t>Isha Chawla</t>
  </si>
  <si>
    <t>Only comfortable with intake at processor-side coral station, caused them to be completely stifled by defense. Reliable L4 scorer, very quick and sturdy drivetrain. However, drivers rashly drove it straight into the cage in panic.</t>
  </si>
  <si>
    <t>Slow, tall robot. L3 cycle is much quicker than L4 cycle.</t>
  </si>
  <si>
    <t>Chinmay Sujith Nair</t>
  </si>
  <si>
    <t>Fast overall; had some difficulty aligning to score and intaking from source</t>
  </si>
  <si>
    <t>Tanish Rastogi</t>
  </si>
  <si>
    <t>Good overall robot: can score algae and coral.</t>
  </si>
  <si>
    <t>shaky intake, some trouble aligning for intaking and scoring, slow scorer</t>
  </si>
  <si>
    <t>Robot scores (and intakes) coral very fast.</t>
  </si>
  <si>
    <t>Pranav Maringanti</t>
  </si>
  <si>
    <t>2025mimcc</t>
  </si>
  <si>
    <t>Consistantly dropped L1 coral in front of the reef, but despite long cycle times for algae it is accurate enough to get us the RP</t>
  </si>
  <si>
    <t>fast scorer with some minor accuracy issues</t>
  </si>
  <si>
    <t>Claw-based scoring robot with decently fast cycle speeds.</t>
  </si>
  <si>
    <t>Very good maneuvering, weep played around defense, really good at getting the reef RP because of very reliable scoring for L4 and all</t>
  </si>
  <si>
    <t>algae almost bounced out of scorer multiple times, went to defend early (~50s left) before climbing</t>
  </si>
  <si>
    <t>Shravan Shyamsundar</t>
  </si>
  <si>
    <t>Weaved around a defense bot a lot</t>
  </si>
  <si>
    <t>Fast robot that easily scored coral. Similar to our robot, in terms of scoring speed, in some ways.</t>
  </si>
  <si>
    <t>Seems to be a CAN issue after it got hit hard by defense at coral station. Knocked out its own just-scored L3 while removing an algae. Super quick drivetrain.</t>
  </si>
  <si>
    <t>Missed all auton L4s and most L4 attempts in the first half of teleop</t>
  </si>
  <si>
    <t>Kocked algae off with coral on hand, tried for REEF RP and got it, good for reliable scoring but not the fastest robot for scoring (takes 2 seconds to drop) but it is reliable</t>
  </si>
  <si>
    <t>Heavy L4</t>
  </si>
  <si>
    <t>Fast coral robot, but drivers seemed to panic towards the end as they misaligned with the branches a few times.</t>
  </si>
  <si>
    <t>Megan Hatto</t>
  </si>
  <si>
    <t>It wobbled a little once when it reached a tall height but nothing too much.</t>
  </si>
  <si>
    <t>Drivers were indecisive on where to score coral while attempting to achieving RP. L3, L4 arm mechanism causes tippiness; L2 is a different mechanism which isn't tippy.</t>
  </si>
  <si>
    <t>Auton appears to have malfunctioned; slow but reliable scorer</t>
  </si>
  <si>
    <t>my favorite team</t>
  </si>
  <si>
    <t>Scoring alignment took a significant amount of time. This robot has a ground pickup that it did not use successfully during this match.</t>
  </si>
  <si>
    <t>STUPID amt of tome at the source bc the HP couldn’t drop it in well, and takes like 5s to drop at L4 so time at reef too</t>
  </si>
  <si>
    <t>Got a piece of coral stuck in its scorer in teleop; both auton L4 attempts missed</t>
  </si>
  <si>
    <t>Almost fell over, and they focus one side of the reef which could cause problems</t>
  </si>
  <si>
    <t>Incredibly fast, solo scorer the whole match, didn't miss a single coral, all levels scoring rapid fast.</t>
  </si>
  <si>
    <t>It can score well when it’s defended</t>
  </si>
  <si>
    <t>Devesh Reddy</t>
  </si>
  <si>
    <t>Fast scoring and intake.</t>
  </si>
  <si>
    <t>Scored 2 algae off the rip very fast and moved to defend. Effective at defending and really annoyed a robot - but the robot at times was able to sneak in from the side and load up from the soucr. Got hang of it and pushed well back against the source sometimes</t>
  </si>
  <si>
    <t>Really fast scorer, their robot dropped some coral but they would have gotten 4 during auton</t>
  </si>
  <si>
    <t>good at coral scoring</t>
  </si>
  <si>
    <t>Got stuck on top of an algae for ten second until 10633 helped them get off of it.</t>
  </si>
  <si>
    <t>8426 was defending dirty, and they outmaneuvered them most of the time</t>
  </si>
  <si>
    <t>Great coral scoring. First cycle missed due to bad driving.</t>
  </si>
  <si>
    <t>Missed scoring coral on the reef</t>
  </si>
  <si>
    <t>looks suspiciously like a kitbot</t>
  </si>
  <si>
    <t>Got stuck on algae but other robot helped them get off</t>
  </si>
  <si>
    <t>penalty for being in barge during auton, video had multiple cuts and perspective chabges, scouted as much as I could see</t>
  </si>
  <si>
    <t>All-rounder bot, can do algae well</t>
  </si>
  <si>
    <t>It can score algae and coral well</t>
  </si>
  <si>
    <t>I couldn’t tell if they were just going slow on purpose or if their robot was having actual problems.</t>
  </si>
  <si>
    <t>Hung really fast!</t>
  </si>
  <si>
    <t>Got stuck on algae but it deflated</t>
  </si>
  <si>
    <t>Got 12 L1 corals</t>
  </si>
  <si>
    <t>some accuracy issues w/ coral</t>
  </si>
  <si>
    <t>Fast.. but often misses..</t>
  </si>
  <si>
    <t>Fast scorer w/ minor accuracy issues</t>
  </si>
  <si>
    <t>Chaitanya Gaikwad</t>
  </si>
  <si>
    <t>Missed quite a few corals</t>
  </si>
  <si>
    <t>Modified kitbot, very good for a rookie team</t>
  </si>
  <si>
    <t>Died for like the last minute or so of the match</t>
  </si>
  <si>
    <t>When aligning to L4 it is SUPER senditive to movement and very wobbly, and results in high drop times. very reliable drop and good cycle time, much faster at L3 and a bit indecisive at the beginning</t>
  </si>
  <si>
    <t>Very slow, stupidly long time at source (5-10s) missing coral, not reliable drop and near 10s drops (long time at the reef)</t>
  </si>
  <si>
    <t>was tipping at 2:14</t>
  </si>
  <si>
    <t>In auton, missed 2 out of 3 corals they attempted</t>
  </si>
  <si>
    <t>EXTREAMLY FAST CYCLES. VERY good source intake, VERY fast scoring drop under 5s cycles CONSISTANT AROUND THE REEF. High speed drops and accurate hits every time. TOSSES the algae into the net</t>
  </si>
  <si>
    <t>Ved Hiremath</t>
  </si>
  <si>
    <t>sub 10 second climb</t>
  </si>
  <si>
    <t>INSANE cycles time, under 5s per with hyper accuracy. VERY fast source intake with all stages fats and reliable. really cool algae removal technique so they can hold a coral and remove an algae using bavk handed rollers</t>
  </si>
  <si>
    <t>Really slow driving and scoring</t>
  </si>
  <si>
    <t>slow elevator - but did not miss</t>
  </si>
  <si>
    <t>L1 bot</t>
  </si>
  <si>
    <t>4 coral auton - missed one</t>
  </si>
  <si>
    <t>Siddharth Arunagiri Karthi</t>
  </si>
  <si>
    <t>Average driving skill, only aimed for L3 coral level snd removed algae, although did not score any algae. Parked and didn’t attempt climb</t>
  </si>
  <si>
    <t>consistant sub 10 sec deep climb</t>
  </si>
  <si>
    <t>Average driver, could score coral on all levels and scored algae in processor. Didn’t attempt climb or park.</t>
  </si>
  <si>
    <t>Really fast Auton, but want efficient and didn’t score anything. Only left starting line in autonomous and didn’t drive in teleop</t>
  </si>
  <si>
    <t>Varsha</t>
  </si>
  <si>
    <t>Attempted a 3 piece L1 auto and missed em all</t>
  </si>
  <si>
    <t>Hamza Bilal Chaudhry</t>
  </si>
  <si>
    <t>very quick but didn’t climb</t>
  </si>
  <si>
    <t>Scored/tried to score on L4, L3, and L1. Average driver and didn’t attempt scoring algae or climbing</t>
  </si>
  <si>
    <t>Missed 1 piece L1 auto</t>
  </si>
  <si>
    <t>Coral got stuck in auto and caused some damage to their claw</t>
  </si>
  <si>
    <t>Devin Huang</t>
  </si>
  <si>
    <t>slow, aligning problems? at start, gradually better. human player wasn't paying attention for one coral</t>
  </si>
  <si>
    <t>Average driving, although robot was slow and only scored a little coral. No algae attempted but successful deep climb.</t>
  </si>
  <si>
    <t>dropped 3 out of 5 L3 attempts, auto rammed into own teams robot and went back onto the line (wrong starting orientation? wrong auto selected?)</t>
  </si>
  <si>
    <t>Insane and really good maneuvering throughout the field and scored a substantial number of coral on the reefs and scored algae in net as well. Successfully deep climbed as well.</t>
  </si>
  <si>
    <t>slow wobbly movement, defense was really sitting at opp source whole match</t>
  </si>
  <si>
    <t>Sent auto in the wrong direction and almost got a penalty for almost scoring a coral in the barge</t>
  </si>
  <si>
    <t>obnoxiously good, only question if can climb</t>
  </si>
  <si>
    <t>Krrish Kishore Kumar</t>
  </si>
  <si>
    <t>fairly good driving, though mostly stuck to one source, maybe could've been more aggressive strategically moving around the field</t>
  </si>
  <si>
    <t>Really good at maneuvering throughout the field and scores coral efficiently as well. No algae attempted but successful deep climb achieved.</t>
  </si>
  <si>
    <t>it was really hard to see if this one was a shallow or deep climb and I think it was a shallow one</t>
  </si>
  <si>
    <t>poorly designed auto missed two coral</t>
  </si>
  <si>
    <t>not sure if can reach L4, but this match teammates helped fill those slots in</t>
  </si>
  <si>
    <t>went for L4s, 2 L1s and 3 full misses were drops</t>
  </si>
  <si>
    <t>Failed 3 piece auto</t>
  </si>
  <si>
    <t>Elijah Losey</t>
  </si>
  <si>
    <t>Ayaan Amin</t>
  </si>
  <si>
    <t>They take a while to remove algae</t>
  </si>
  <si>
    <t>“Throws” algae into the barge (a more effective method)</t>
  </si>
  <si>
    <t>Pretty fast coral cycles</t>
  </si>
  <si>
    <t>Average driving, decent amount of corals placed and can score in all levels but no algae or climb attempted</t>
  </si>
  <si>
    <t>Coral got stuck so they played defense. Almost got a penalty</t>
  </si>
  <si>
    <t>Mechanism drops a lot of coral</t>
  </si>
  <si>
    <t>Bhavna Jonnadula</t>
  </si>
  <si>
    <t>was slow to line up to score but was very accurate</t>
  </si>
  <si>
    <t>They were alone scoring-wise</t>
  </si>
  <si>
    <t>slow movement, accurate scoring, spent a lot of time at coral station</t>
  </si>
  <si>
    <t>driving was random, spent a lot of time lining up at coral station and to score</t>
  </si>
  <si>
    <t>Mayank Kotagiri</t>
  </si>
  <si>
    <t>really slow movement and also held coral for ~30 secs at one point, climbed with 1 min of match left</t>
  </si>
  <si>
    <t>Ankith Koka</t>
  </si>
  <si>
    <t>solo and still won</t>
  </si>
  <si>
    <t>L1</t>
  </si>
  <si>
    <t>Algae in Net</t>
  </si>
  <si>
    <t>Abigail Losey</t>
  </si>
  <si>
    <t>L1 scoring takes a lot of time to line up</t>
  </si>
  <si>
    <t>they did not appear to have an auto align and their driver was decent at making adjustments to line scoring mechanism up</t>
  </si>
  <si>
    <t>Prathik</t>
  </si>
  <si>
    <t>Great at picking up floor algae</t>
  </si>
  <si>
    <t>missed many coral</t>
  </si>
  <si>
    <t>Keyaan Khan</t>
  </si>
  <si>
    <t>robot driving speed is slow but controlled</t>
  </si>
  <si>
    <t>Dropped 10+ coral at the station, slow at dealgae-ing</t>
  </si>
  <si>
    <t>went to climb at 30 seconds and took entire time to align</t>
  </si>
  <si>
    <t>Ran the wrong auto and had to A-stop, very fast de-algae mechanism</t>
  </si>
  <si>
    <t>Aadhav Pillai</t>
  </si>
  <si>
    <t>Accurate but slow driving speed limits their performance</t>
  </si>
  <si>
    <t>Good at picking algae off reef and scoring it in processor but not great at scoring on reef</t>
  </si>
  <si>
    <t>Aayush Chaugule</t>
  </si>
  <si>
    <t>driver is extremely slow and the robot has to pick up coral from station in a very specific way and if it doesnt go in correctly they have to spit it out and try again. they also missed many shots</t>
  </si>
  <si>
    <t>AP</t>
  </si>
  <si>
    <t>Camera did not show last score. Robot can do all level scoring well, removes algae quickly.</t>
  </si>
  <si>
    <t>Excellent L2 and L3 scorers, not accurate L4</t>
  </si>
  <si>
    <t>got stuck on algae for some time until partner pushed them off. they missed many l4 shots</t>
  </si>
  <si>
    <t>Gabe Shaw</t>
  </si>
  <si>
    <t>Driving not great, took a while to score algae in processor</t>
  </si>
  <si>
    <t>had some problems at the start of match with aligning but it improved as it went on. ~4 second deep climb</t>
  </si>
  <si>
    <t>Defense and ground algae bot</t>
  </si>
  <si>
    <t>missed l4 shots</t>
  </si>
  <si>
    <t>l4 alignment was slow</t>
  </si>
  <si>
    <t>Failed auto</t>
  </si>
  <si>
    <t>Vignesh Prabhakaran</t>
  </si>
  <si>
    <t>Very fast algae removal, consistent coral intake and scoring. Didn't do great under defence but very good otherwise</t>
  </si>
  <si>
    <t>The Wings of Fire</t>
  </si>
  <si>
    <t>Team R.O.B.O.T.I.C.S.</t>
  </si>
  <si>
    <t>Adambots</t>
  </si>
  <si>
    <t>The Dragons</t>
  </si>
  <si>
    <t>Martians</t>
  </si>
  <si>
    <t>Demons Robotics</t>
  </si>
  <si>
    <t>Lightning Robotics</t>
  </si>
  <si>
    <t>The Foley Freeze</t>
  </si>
  <si>
    <t>Pi Hi Samurai</t>
  </si>
  <si>
    <t>RoboCubs</t>
  </si>
  <si>
    <t>Enigma Robotics</t>
  </si>
  <si>
    <t>The Oxford RoboCats</t>
  </si>
  <si>
    <t>EngiNERDs</t>
  </si>
  <si>
    <t>Knight Vision</t>
  </si>
  <si>
    <t>Goon Squad</t>
  </si>
  <si>
    <t>Dexter Dreadbots</t>
  </si>
  <si>
    <t>Red Storm Robotics</t>
  </si>
  <si>
    <t>Team Lance-A-Bot</t>
  </si>
  <si>
    <t>Boyne City Blaze</t>
  </si>
  <si>
    <t>The Atoms Family</t>
  </si>
  <si>
    <t>Singularity</t>
  </si>
  <si>
    <t>Hybrid Hornets</t>
  </si>
  <si>
    <t>Alotobots</t>
  </si>
  <si>
    <t>Pantheon</t>
  </si>
  <si>
    <t>E-Ville Empire</t>
  </si>
  <si>
    <t>Ice Bots</t>
  </si>
  <si>
    <t>Symmetrical Chaos</t>
  </si>
  <si>
    <t>Railbots</t>
  </si>
  <si>
    <t>Yale Jiggawattz</t>
  </si>
  <si>
    <t>Bellevillains</t>
  </si>
  <si>
    <t>BetaWolves</t>
  </si>
  <si>
    <t>Baywatch Robotics</t>
  </si>
  <si>
    <t>Botmasterz</t>
  </si>
  <si>
    <t>Ithaca YellowJackets</t>
  </si>
  <si>
    <t>Pontiac Firebirds</t>
  </si>
  <si>
    <t>Technomos</t>
  </si>
  <si>
    <t>Foley Flare</t>
  </si>
  <si>
    <t>Bee Botics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</si>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</sst>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0"/>
      <color rgb="FFFFFFFF"/>
      <name val="Nunito"/>
    </font>
    <font>
      <sz val="10"/>
      <color rgb="FF434343"/>
      <name val="Nunito"/>
    </font>
    <font>
      <sz val="10"/>
      <color rgb="FF434343"/>
      <name val="Roboto"/>
    </font>
    <font>
      <sz val="10"/>
      <color theme="1"/>
      <name val="Arial"/>
      <family val="2"/>
    </font>
    <font>
      <b/>
      <sz val="10"/>
      <color rgb="FF434343"/>
      <name val="Nunito"/>
    </font>
    <font>
      <b/>
      <sz val="11"/>
      <color rgb="FF434343"/>
      <name val="Calibri"/>
      <family val="2"/>
    </font>
    <font>
      <u/>
      <sz val="11"/>
      <color theme="10"/>
      <name val="Calibri"/>
      <family val="2"/>
      <scheme val="minor"/>
    </font>
    <font>
      <sz val="11"/>
      <color rgb="FF006100"/>
      <name val="Calibri"/>
      <family val="2"/>
      <scheme val="minor"/>
    </font>
    <font>
      <sz val="11"/>
      <color theme="1"/>
      <name val="Calibri"/>
      <family val="2"/>
      <scheme val="minor"/>
    </font>
    <font>
      <sz val="10"/>
      <color rgb="FFFFFFFF"/>
      <name val="Roboto"/>
    </font>
    <font>
      <sz val="10"/>
      <color rgb="FFFFFFFF"/>
      <name val="Nunito"/>
    </font>
    <font>
      <sz val="11"/>
      <color rgb="FF434343"/>
      <name val="Calibri"/>
      <family val="2"/>
    </font>
  </fonts>
  <fills count="16">
    <fill>
      <patternFill patternType="none"/>
    </fill>
    <fill>
      <patternFill patternType="gray125"/>
    </fill>
    <fill>
      <patternFill patternType="solid">
        <fgColor rgb="FF0B5394"/>
        <bgColor indexed="64"/>
      </patternFill>
    </fill>
    <fill>
      <patternFill patternType="solid">
        <fgColor rgb="FFFFFFFF"/>
        <bgColor indexed="64"/>
      </patternFill>
    </fill>
    <fill>
      <patternFill patternType="solid">
        <fgColor rgb="FFF6F8F9"/>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6EFCE"/>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rgb="FF5B3F86"/>
        <bgColor indexed="64"/>
      </patternFill>
    </fill>
    <fill>
      <patternFill patternType="solid">
        <fgColor rgb="FFF8F9FA"/>
        <bgColor indexed="64"/>
      </patternFill>
    </fill>
  </fills>
  <borders count="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8" fillId="7" borderId="0" applyNumberFormat="0" applyBorder="0" applyAlignment="0" applyProtection="0"/>
    <xf numFmtId="9" fontId="9" fillId="0" borderId="0" applyFont="0" applyFill="0" applyBorder="0" applyAlignment="0" applyProtection="0"/>
  </cellStyleXfs>
  <cellXfs count="85">
    <xf numFmtId="0" fontId="0" fillId="0" borderId="0" xfId="0"/>
    <xf numFmtId="0" fontId="6" fillId="4" borderId="0" xfId="0" applyFont="1" applyFill="1" applyAlignment="1">
      <alignment horizontal="center" vertical="top" wrapText="1"/>
    </xf>
    <xf numFmtId="0" fontId="7" fillId="0" borderId="0" xfId="1"/>
    <xf numFmtId="164" fontId="0" fillId="0" borderId="0" xfId="0" applyNumberFormat="1"/>
    <xf numFmtId="0" fontId="0" fillId="0" borderId="0" xfId="0" applyAlignment="1">
      <alignment wrapText="1"/>
    </xf>
    <xf numFmtId="0" fontId="0" fillId="8" borderId="0" xfId="0" applyFill="1"/>
    <xf numFmtId="0" fontId="0" fillId="5" borderId="0" xfId="0" applyFill="1"/>
    <xf numFmtId="0" fontId="0" fillId="10" borderId="1" xfId="0" applyFill="1" applyBorder="1" applyAlignment="1">
      <alignment wrapText="1"/>
    </xf>
    <xf numFmtId="164" fontId="0" fillId="9" borderId="1" xfId="0" applyNumberFormat="1" applyFill="1" applyBorder="1" applyAlignment="1">
      <alignment wrapText="1"/>
    </xf>
    <xf numFmtId="164" fontId="0" fillId="6" borderId="1" xfId="0" applyNumberFormat="1" applyFill="1" applyBorder="1" applyAlignment="1">
      <alignment wrapText="1"/>
    </xf>
    <xf numFmtId="0" fontId="0" fillId="6" borderId="1" xfId="0" applyFill="1" applyBorder="1" applyAlignment="1">
      <alignment wrapText="1"/>
    </xf>
    <xf numFmtId="0" fontId="8" fillId="7" borderId="0" xfId="2"/>
    <xf numFmtId="0" fontId="0" fillId="11" borderId="0" xfId="0" applyFill="1"/>
    <xf numFmtId="164" fontId="0" fillId="5" borderId="0" xfId="0" applyNumberFormat="1" applyFill="1"/>
    <xf numFmtId="0" fontId="0" fillId="0" borderId="0" xfId="0" applyAlignment="1">
      <alignment horizontal="right" wrapText="1"/>
    </xf>
    <xf numFmtId="0" fontId="0" fillId="0" borderId="0" xfId="0" applyAlignment="1">
      <alignment horizontal="right"/>
    </xf>
    <xf numFmtId="0" fontId="1" fillId="2"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right" vertical="center" wrapText="1"/>
    </xf>
    <xf numFmtId="0" fontId="2" fillId="4" borderId="0" xfId="0" applyFont="1" applyFill="1" applyAlignment="1">
      <alignment vertical="center" wrapText="1"/>
    </xf>
    <xf numFmtId="0" fontId="2" fillId="4" borderId="0" xfId="0" applyFont="1" applyFill="1" applyAlignment="1">
      <alignment horizontal="right" vertical="center" wrapText="1"/>
    </xf>
    <xf numFmtId="0" fontId="3" fillId="4" borderId="0" xfId="0" applyFont="1" applyFill="1" applyAlignment="1">
      <alignment vertical="center" wrapText="1"/>
    </xf>
    <xf numFmtId="0" fontId="4" fillId="4" borderId="0" xfId="0" applyFont="1" applyFill="1" applyAlignment="1">
      <alignment vertical="center" wrapText="1"/>
    </xf>
    <xf numFmtId="0" fontId="3" fillId="3" borderId="0" xfId="0" applyFont="1" applyFill="1" applyAlignment="1">
      <alignment vertical="center" wrapText="1"/>
    </xf>
    <xf numFmtId="0" fontId="3" fillId="3" borderId="0" xfId="0" applyFont="1" applyFill="1" applyAlignment="1">
      <alignment horizontal="right" vertical="center" wrapText="1"/>
    </xf>
    <xf numFmtId="0" fontId="4" fillId="3" borderId="0" xfId="0" applyFont="1" applyFill="1" applyAlignment="1">
      <alignment vertical="center" wrapText="1"/>
    </xf>
    <xf numFmtId="0" fontId="5" fillId="4" borderId="0" xfId="0" applyFont="1" applyFill="1" applyAlignment="1">
      <alignment vertical="center" wrapText="1"/>
    </xf>
    <xf numFmtId="0" fontId="5" fillId="4" borderId="0" xfId="0" applyFont="1" applyFill="1" applyAlignment="1">
      <alignment horizontal="right" vertical="center" wrapText="1"/>
    </xf>
    <xf numFmtId="0" fontId="2" fillId="5" borderId="0" xfId="0" applyFont="1" applyFill="1" applyAlignment="1">
      <alignment vertical="center" wrapText="1"/>
    </xf>
    <xf numFmtId="0" fontId="3" fillId="4" borderId="0" xfId="0" applyFont="1" applyFill="1" applyAlignment="1">
      <alignment horizontal="right"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3" fillId="3" borderId="0" xfId="0" applyFont="1" applyFill="1" applyAlignment="1">
      <alignment horizontal="center" vertical="center" wrapText="1"/>
    </xf>
    <xf numFmtId="0" fontId="4" fillId="3" borderId="0" xfId="0" applyFont="1" applyFill="1" applyAlignment="1">
      <alignment horizontal="center" vertical="center" wrapText="1"/>
    </xf>
    <xf numFmtId="0" fontId="5" fillId="4" borderId="0" xfId="0" applyFont="1" applyFill="1" applyAlignment="1">
      <alignment horizontal="center" vertical="center" wrapText="1"/>
    </xf>
    <xf numFmtId="0" fontId="3" fillId="4" borderId="0" xfId="0" applyFont="1" applyFill="1" applyAlignment="1">
      <alignment horizontal="center" vertical="center" wrapText="1"/>
    </xf>
    <xf numFmtId="0" fontId="0" fillId="0" borderId="0" xfId="0" applyAlignment="1">
      <alignment horizontal="center"/>
    </xf>
    <xf numFmtId="0" fontId="0" fillId="12" borderId="0" xfId="0" applyFill="1" applyAlignment="1">
      <alignment horizontal="center"/>
    </xf>
    <xf numFmtId="0" fontId="2" fillId="12" borderId="0" xfId="0" applyFont="1" applyFill="1" applyAlignment="1">
      <alignment horizontal="center" vertical="center" wrapText="1"/>
    </xf>
    <xf numFmtId="0" fontId="4" fillId="12" borderId="0" xfId="0" applyFont="1" applyFill="1" applyAlignment="1">
      <alignment horizontal="center" vertical="center" wrapText="1"/>
    </xf>
    <xf numFmtId="0" fontId="3" fillId="12" borderId="0" xfId="0" applyFont="1" applyFill="1" applyAlignment="1">
      <alignment horizontal="center" vertical="center" wrapText="1"/>
    </xf>
    <xf numFmtId="0" fontId="5" fillId="12" borderId="0" xfId="0" applyFont="1" applyFill="1" applyAlignment="1">
      <alignment horizontal="center" vertical="center" wrapText="1"/>
    </xf>
    <xf numFmtId="0" fontId="0" fillId="0" borderId="0" xfId="0" pivotButton="1" applyAlignment="1">
      <alignment horizontal="center" wrapText="1"/>
    </xf>
    <xf numFmtId="0" fontId="0" fillId="0" borderId="0" xfId="0" applyAlignment="1">
      <alignment horizontal="center"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pivotButton="1" applyAlignment="1">
      <alignment wrapText="1"/>
    </xf>
    <xf numFmtId="9" fontId="0" fillId="0" borderId="0" xfId="3" applyFont="1"/>
    <xf numFmtId="9" fontId="0" fillId="0" borderId="0" xfId="3" applyFont="1" applyAlignment="1">
      <alignment horizontal="center"/>
    </xf>
    <xf numFmtId="164" fontId="0" fillId="0" borderId="2" xfId="0" applyNumberFormat="1" applyBorder="1" applyAlignment="1">
      <alignment horizontal="center" wrapText="1"/>
    </xf>
    <xf numFmtId="164" fontId="0" fillId="0" borderId="3" xfId="0" applyNumberFormat="1" applyBorder="1" applyAlignment="1">
      <alignment horizontal="center" wrapText="1"/>
    </xf>
    <xf numFmtId="164" fontId="0" fillId="0" borderId="4" xfId="0" applyNumberFormat="1" applyBorder="1" applyAlignment="1">
      <alignment horizontal="center" wrapText="1"/>
    </xf>
    <xf numFmtId="164" fontId="0" fillId="0" borderId="4" xfId="0" applyNumberFormat="1" applyBorder="1" applyAlignment="1">
      <alignment wrapText="1"/>
    </xf>
    <xf numFmtId="0" fontId="0" fillId="0" borderId="4" xfId="0" applyBorder="1" applyAlignment="1">
      <alignment horizontal="center" wrapText="1"/>
    </xf>
    <xf numFmtId="0" fontId="0" fillId="0" borderId="3" xfId="0" applyBorder="1" applyAlignment="1">
      <alignment horizontal="center" wrapText="1"/>
    </xf>
    <xf numFmtId="1" fontId="0" fillId="0" borderId="3" xfId="0" applyNumberFormat="1" applyBorder="1" applyAlignment="1">
      <alignment horizontal="center" wrapText="1"/>
    </xf>
    <xf numFmtId="0" fontId="10" fillId="14" borderId="0" xfId="0" applyFont="1" applyFill="1" applyAlignment="1">
      <alignment vertical="center"/>
    </xf>
    <xf numFmtId="22" fontId="3" fillId="3" borderId="0" xfId="0" applyNumberFormat="1" applyFont="1" applyFill="1" applyAlignment="1">
      <alignment horizontal="right" vertical="center"/>
    </xf>
    <xf numFmtId="0" fontId="3" fillId="3" borderId="0" xfId="0" applyFont="1" applyFill="1" applyAlignment="1">
      <alignment vertical="center"/>
    </xf>
    <xf numFmtId="0" fontId="3" fillId="3" borderId="0" xfId="0" applyFont="1" applyFill="1" applyAlignment="1">
      <alignment horizontal="right" vertical="center"/>
    </xf>
    <xf numFmtId="0" fontId="4" fillId="3" borderId="0" xfId="0" applyFont="1" applyFill="1" applyAlignment="1">
      <alignment vertical="center"/>
    </xf>
    <xf numFmtId="22" fontId="3" fillId="15" borderId="0" xfId="0" applyNumberFormat="1" applyFont="1" applyFill="1" applyAlignment="1">
      <alignment horizontal="right" vertical="center"/>
    </xf>
    <xf numFmtId="0" fontId="3" fillId="15" borderId="0" xfId="0" applyFont="1" applyFill="1" applyAlignment="1">
      <alignment vertical="center"/>
    </xf>
    <xf numFmtId="0" fontId="3" fillId="15" borderId="0" xfId="0" applyFont="1" applyFill="1" applyAlignment="1">
      <alignment horizontal="right" vertical="center"/>
    </xf>
    <xf numFmtId="0" fontId="4" fillId="15" borderId="0" xfId="0" applyFont="1" applyFill="1" applyAlignment="1">
      <alignment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13" borderId="0" xfId="0" applyFont="1" applyFill="1" applyAlignment="1">
      <alignment horizontal="center" vertical="center" wrapText="1"/>
    </xf>
    <xf numFmtId="0" fontId="12" fillId="0" borderId="0" xfId="0" applyFont="1" applyAlignment="1">
      <alignment horizontal="center" vertical="top" wrapText="1"/>
    </xf>
    <xf numFmtId="0" fontId="0" fillId="0" borderId="0" xfId="0" applyAlignment="1">
      <alignment horizontal="left"/>
    </xf>
    <xf numFmtId="22" fontId="3" fillId="3" borderId="1" xfId="0" applyNumberFormat="1" applyFont="1" applyFill="1" applyBorder="1" applyAlignment="1">
      <alignment horizontal="right" vertical="center"/>
    </xf>
    <xf numFmtId="0" fontId="3" fillId="3" borderId="1" xfId="0" applyFont="1" applyFill="1" applyBorder="1" applyAlignment="1">
      <alignment vertical="center"/>
    </xf>
    <xf numFmtId="22" fontId="0" fillId="0" borderId="0" xfId="0" applyNumberFormat="1"/>
    <xf numFmtId="0" fontId="3" fillId="3" borderId="1" xfId="0" applyFont="1" applyFill="1" applyBorder="1" applyAlignment="1">
      <alignment horizontal="right" vertical="center"/>
    </xf>
    <xf numFmtId="0" fontId="4" fillId="3" borderId="1" xfId="0" applyFont="1" applyFill="1" applyBorder="1" applyAlignment="1">
      <alignment vertical="center"/>
    </xf>
    <xf numFmtId="0" fontId="0" fillId="0" borderId="1" xfId="0" applyBorder="1"/>
    <xf numFmtId="164" fontId="0" fillId="0" borderId="3" xfId="0" applyNumberFormat="1" applyBorder="1" applyAlignment="1">
      <alignment wrapText="1"/>
    </xf>
  </cellXfs>
  <cellStyles count="4">
    <cellStyle name="Good" xfId="2" builtinId="26"/>
    <cellStyle name="Hyperlink" xfId="1" builtinId="8"/>
    <cellStyle name="Normal" xfId="0" builtinId="0"/>
    <cellStyle name="Percent" xfId="3" builtinId="5"/>
  </cellStyles>
  <dxfs count="53">
    <dxf>
      <fill>
        <patternFill>
          <bgColor auto="1"/>
        </patternFill>
      </fill>
    </dxf>
    <dxf>
      <alignment wrapText="1"/>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64" formatCode="0.0"/>
    </dxf>
    <dxf>
      <alignment wrapText="1"/>
    </dxf>
    <dxf>
      <numFmt numFmtId="164" formatCode="0.0"/>
    </dxf>
    <dxf>
      <numFmt numFmtId="164" formatCode="0.0"/>
    </dxf>
    <dxf>
      <alignment wrapText="1"/>
    </dxf>
    <dxf>
      <alignment wrapText="1"/>
    </dxf>
    <dxf>
      <alignment horizontal="center"/>
    </dxf>
    <dxf>
      <alignment horizontal="center"/>
    </dxf>
    <dxf>
      <alignment wrapText="1"/>
    </dxf>
    <dxf>
      <numFmt numFmtId="164" formatCode="0.0"/>
    </dxf>
    <dxf>
      <numFmt numFmtId="164" formatCode="0.0"/>
    </dxf>
    <dxf>
      <alignment wrapText="1"/>
    </dxf>
    <dxf>
      <alignment wrapText="1"/>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alignment horizontal="center"/>
    </dxf>
    <dxf>
      <alignment horizontal="center"/>
    </dxf>
    <dxf>
      <alignment horizontal="center"/>
    </dxf>
    <dxf>
      <numFmt numFmtId="164" formatCode="0.0"/>
    </dxf>
    <dxf>
      <numFmt numFmtId="164" formatCode="0.0"/>
    </dxf>
    <dxf>
      <alignment wrapText="1"/>
    </dxf>
    <dxf>
      <alignment wrapText="1"/>
    </dxf>
    <dxf>
      <alignment wrapText="1"/>
    </dxf>
    <dxf>
      <alignment wrapText="1"/>
    </dxf>
    <dxf>
      <fill>
        <patternFill patternType="none">
          <bgColor auto="1"/>
        </patternFill>
      </fill>
    </dxf>
    <dxf>
      <fill>
        <patternFill patternType="none">
          <bgColor auto="1"/>
        </patternFill>
      </fill>
    </dxf>
    <dxf>
      <numFmt numFmtId="164" formatCode="0.0"/>
    </dxf>
    <dxf>
      <numFmt numFmtId="164" formatCode="0.0"/>
    </dxf>
    <dxf>
      <alignment wrapText="1"/>
    </dxf>
    <dxf>
      <numFmt numFmtId="2" formatCode="0.00"/>
    </dxf>
    <dxf>
      <alignment wrapText="1"/>
    </dxf>
    <dxf>
      <alignment wrapText="1"/>
    </dxf>
    <dxf>
      <numFmt numFmtId="164" formatCode="0.0"/>
    </dxf>
    <dxf>
      <numFmt numFmtId="164" formatCode="0.0"/>
    </dxf>
    <dxf>
      <alignment wrapText="1"/>
    </dxf>
    <dxf>
      <numFmt numFmtId="2" formatCode="0.00"/>
    </dxf>
    <dxf>
      <alignment wrapText="1"/>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Tu" refreshedDate="45749.962542476853" createdVersion="8" refreshedVersion="8" minRefreshableVersion="3" recordCount="319" xr:uid="{2CA77404-DAFD-4D05-9856-C2143D85C55B}">
  <cacheSource type="worksheet">
    <worksheetSource ref="A1:AM1048576" sheet="Data"/>
  </cacheSource>
  <cacheFields count="39">
    <cacheField name="Scouter" numFmtId="0">
      <sharedItems containsBlank="1"/>
    </cacheField>
    <cacheField name="Event" numFmtId="0">
      <sharedItems containsBlank="1"/>
    </cacheField>
    <cacheField name="Match-Level" numFmtId="0">
      <sharedItems containsBlank="1"/>
    </cacheField>
    <cacheField name="Match-Number" numFmtId="0">
      <sharedItems containsString="0" containsBlank="1" containsNumber="1" containsInteger="1" minValue="1" maxValue="80"/>
    </cacheField>
    <cacheField name="Robot" numFmtId="0">
      <sharedItems containsBlank="1"/>
    </cacheField>
    <cacheField name="Team-Number" numFmtId="0">
      <sharedItems containsString="0" containsBlank="1" containsNumber="1" containsInteger="1" minValue="33" maxValue="10690" count="80">
        <n v="3875"/>
        <n v="226"/>
        <n v="9255"/>
        <n v="9673"/>
        <n v="10633"/>
        <n v="1076"/>
        <n v="1701"/>
        <n v="5150"/>
        <n v="4377"/>
        <n v="858"/>
        <n v="2075"/>
        <n v="5152"/>
        <n v="6029"/>
        <n v="6637"/>
        <n v="10349"/>
        <n v="5216"/>
        <n v="3656"/>
        <n v="51"/>
        <n v="3175"/>
        <n v="862"/>
        <n v="5193"/>
        <n v="107"/>
        <n v="4237"/>
        <n v="2137"/>
        <n v="245"/>
        <n v="2337"/>
        <n v="5314"/>
        <n v="7790"/>
        <n v="910"/>
        <n v="5066"/>
        <n v="6344"/>
        <n v="4405"/>
        <n v="3604"/>
        <n v="302"/>
        <n v="5660"/>
        <n v="1498"/>
        <n v="10505"/>
        <n v="494"/>
        <n v="6615"/>
        <n v="10606"/>
        <m/>
        <n v="201" u="1"/>
        <n v="469" u="1"/>
        <n v="573" u="1"/>
        <n v="818" u="1"/>
        <n v="1506" u="1"/>
        <n v="2145" u="1"/>
        <n v="3302" u="1"/>
        <n v="3534" u="1"/>
        <n v="4384" u="1"/>
        <n v="4961" u="1"/>
        <n v="4998" u="1"/>
        <n v="5053" u="1"/>
        <n v="5065" u="1"/>
        <n v="5235" u="1"/>
        <n v="5555" u="1"/>
        <n v="8115" u="1"/>
        <n v="9245" u="1"/>
        <n v="9252" u="1"/>
        <n v="9558" u="1"/>
        <n v="9747" u="1"/>
        <n v="9751" u="1"/>
        <n v="10612" u="1"/>
        <n v="10652" u="1"/>
        <n v="33" u="1"/>
        <n v="2604" u="1"/>
        <n v="4362" u="1"/>
        <n v="5214" u="1"/>
        <n v="5282" u="1"/>
        <n v="5436" u="1"/>
        <n v="5478" u="1"/>
        <n v="5527" u="1"/>
        <n v="5623" u="1"/>
        <n v="7716" u="1"/>
        <n v="8364" u="1"/>
        <n v="8728" u="1"/>
        <n v="9237" u="1"/>
        <n v="9776" u="1"/>
        <n v="10672" u="1"/>
        <n v="10690" u="1"/>
      </sharedItems>
    </cacheField>
    <cacheField name="Auton-Position" numFmtId="0">
      <sharedItems containsBlank="1"/>
    </cacheField>
    <cacheField name="Auton-Leave-Start" numFmtId="0">
      <sharedItems containsString="0" containsBlank="1" containsNumber="1" containsInteger="1" minValue="0" maxValue="1"/>
    </cacheField>
    <cacheField name="Auton-Coral-L4" numFmtId="0">
      <sharedItems containsString="0" containsBlank="1" containsNumber="1" containsInteger="1" minValue="0" maxValue="3"/>
    </cacheField>
    <cacheField name="Auton-Coral-L3" numFmtId="0">
      <sharedItems containsString="0" containsBlank="1" containsNumber="1" containsInteger="1" minValue="0" maxValue="2"/>
    </cacheField>
    <cacheField name="Auton-Coral-L2" numFmtId="0">
      <sharedItems containsString="0" containsBlank="1" containsNumber="1" containsInteger="1" minValue="0" maxValue="1"/>
    </cacheField>
    <cacheField name="Auton-Coral-L1" numFmtId="0">
      <sharedItems containsString="0" containsBlank="1" containsNumber="1" containsInteger="1" minValue="0" maxValue="2"/>
    </cacheField>
    <cacheField name="Algae-Removed- from-Reef" numFmtId="0">
      <sharedItems containsString="0" containsBlank="1" containsNumber="1" containsInteger="1" minValue="0" maxValue="2"/>
    </cacheField>
    <cacheField name="Auton-Algae-Processor" numFmtId="0">
      <sharedItems containsString="0" containsBlank="1" containsNumber="1" containsInteger="1" minValue="0" maxValue="0"/>
    </cacheField>
    <cacheField name="Auton-Algae-Net" numFmtId="0">
      <sharedItems containsString="0" containsBlank="1" containsNumber="1" containsInteger="1" minValue="0" maxValue="1"/>
    </cacheField>
    <cacheField name="Teleop-Coral-L4" numFmtId="0">
      <sharedItems containsString="0" containsBlank="1" containsNumber="1" containsInteger="1" minValue="0" maxValue="10"/>
    </cacheField>
    <cacheField name="Teleop-Coral-L3" numFmtId="0">
      <sharedItems containsString="0" containsBlank="1" containsNumber="1" containsInteger="1" minValue="0" maxValue="7"/>
    </cacheField>
    <cacheField name="Teleop-Coral-L2" numFmtId="0">
      <sharedItems containsString="0" containsBlank="1" containsNumber="1" containsInteger="1" minValue="0" maxValue="7"/>
    </cacheField>
    <cacheField name="Teleop-Coral-L1" numFmtId="0">
      <sharedItems containsString="0" containsBlank="1" containsNumber="1" containsInteger="1" minValue="0" maxValue="10"/>
    </cacheField>
    <cacheField name="TeleOp-Removed- from-Reef" numFmtId="0">
      <sharedItems containsString="0" containsBlank="1" containsNumber="1" containsInteger="1" minValue="0" maxValue="6"/>
    </cacheField>
    <cacheField name="Teleop-Algae-Processor" numFmtId="0">
      <sharedItems containsString="0" containsBlank="1" containsNumber="1" containsInteger="1" minValue="0" maxValue="7"/>
    </cacheField>
    <cacheField name="Teleop-Algae-Net" numFmtId="0">
      <sharedItems containsString="0" containsBlank="1" containsNumber="1" containsInteger="1" minValue="0" maxValue="7"/>
    </cacheField>
    <cacheField name="Defense-Played-on-Robot" numFmtId="0">
      <sharedItems containsString="0" containsBlank="1" containsNumber="1" containsInteger="1" minValue="1" maxValue="1"/>
    </cacheField>
    <cacheField name="Climb Score" numFmtId="0">
      <sharedItems containsString="0" containsBlank="1" containsNumber="1" minValue="0" maxValue="12"/>
    </cacheField>
    <cacheField name="Driver Skill" numFmtId="0">
      <sharedItems containsString="0" containsBlank="1" containsNumber="1" containsInteger="1" minValue="0" maxValue="4"/>
    </cacheField>
    <cacheField name="Defense Rating" numFmtId="0">
      <sharedItems containsString="0" containsBlank="1" containsNumber="1" containsInteger="1" minValue="0" maxValue="4"/>
    </cacheField>
    <cacheField name="Died" numFmtId="0">
      <sharedItems containsString="0" containsBlank="1" containsNumber="1" minValue="0.5" maxValue="1"/>
    </cacheField>
    <cacheField name="Tippy" numFmtId="0">
      <sharedItems containsString="0" containsBlank="1" containsNumber="1" containsInteger="1" minValue="1" maxValue="1"/>
    </cacheField>
    <cacheField name="Comments" numFmtId="0">
      <sharedItems containsBlank="1" longText="1"/>
    </cacheField>
    <cacheField name="Team-Match" numFmtId="0">
      <sharedItems containsNonDate="0" containsString="0" containsBlank="1"/>
    </cacheField>
    <cacheField name="Climb Attempted" numFmtId="0">
      <sharedItems containsBlank="1" containsMixedTypes="1" containsNumber="1" containsInteger="1" minValue="1" maxValue="1"/>
    </cacheField>
    <cacheField name="Climb Successful" numFmtId="0">
      <sharedItems containsBlank="1" containsMixedTypes="1" containsNumber="1" containsInteger="1" minValue="1" maxValue="1"/>
    </cacheField>
    <cacheField name="Auton Score" numFmtId="0">
      <sharedItems containsString="0" containsBlank="1" containsNumber="1" containsInteger="1" minValue="0" maxValue="28"/>
    </cacheField>
    <cacheField name="Teleop Score" numFmtId="0">
      <sharedItems containsString="0" containsBlank="1" containsNumber="1" containsInteger="1" minValue="0" maxValue="73"/>
    </cacheField>
    <cacheField name="TBA Climb Score" numFmtId="0">
      <sharedItems containsNonDate="0" containsString="0" containsBlank="1"/>
    </cacheField>
    <cacheField name="Total Score" numFmtId="0">
      <sharedItems containsString="0" containsBlank="1" containsNumber="1" minValue="2" maxValue="95"/>
    </cacheField>
    <cacheField name="Min of Total Score" numFmtId="0">
      <sharedItems containsString="0" containsBlank="1" containsNumber="1" minValue="2" maxValue="58.1"/>
    </cacheField>
    <cacheField name="Include Min Score Match" numFmtId="0">
      <sharedItems containsBlank="1" count="3">
        <s v="No"/>
        <s v="Yes"/>
        <m/>
      </sharedItems>
    </cacheField>
    <cacheField name="Tele Coral Cycles" numFmtId="0">
      <sharedItems containsString="0" containsBlank="1" containsNumber="1" containsInteger="1" minValue="0" maxValue="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s v="Aarav Gupta"/>
    <s v="2025miken"/>
    <s v="qm"/>
    <n v="21"/>
    <s v="blue-2"/>
    <x v="0"/>
    <s v="Processor Side"/>
    <n v="1"/>
    <n v="0"/>
    <n v="0"/>
    <n v="0"/>
    <n v="1"/>
    <n v="0"/>
    <n v="0"/>
    <n v="0"/>
    <n v="7"/>
    <n v="0"/>
    <n v="0"/>
    <n v="0"/>
    <n v="0"/>
    <n v="0"/>
    <n v="0"/>
    <m/>
    <n v="12"/>
    <n v="2"/>
    <m/>
    <m/>
    <n v="1"/>
    <m/>
    <m/>
    <n v="1"/>
    <n v="1"/>
    <n v="6"/>
    <n v="35"/>
    <m/>
    <n v="53"/>
    <n v="2"/>
    <x v="0"/>
    <n v="7"/>
  </r>
  <r>
    <s v="Aarav Gupta"/>
    <s v="2025mitry"/>
    <s v="qm"/>
    <n v="27"/>
    <s v="blue-3"/>
    <x v="1"/>
    <s v="Processor Side"/>
    <n v="1"/>
    <n v="3"/>
    <n v="0"/>
    <n v="0"/>
    <n v="0"/>
    <n v="0"/>
    <n v="0"/>
    <n v="0"/>
    <n v="7"/>
    <n v="0"/>
    <n v="0"/>
    <n v="1"/>
    <n v="0"/>
    <n v="0"/>
    <n v="0"/>
    <m/>
    <n v="12"/>
    <n v="2"/>
    <m/>
    <m/>
    <m/>
    <s v="Seemed like driver miscommunication a few times"/>
    <m/>
    <n v="1"/>
    <n v="1"/>
    <n v="24"/>
    <n v="37"/>
    <m/>
    <n v="73"/>
    <n v="54"/>
    <x v="0"/>
    <n v="8"/>
  </r>
  <r>
    <s v="Aarav Gupta"/>
    <s v="2025midtr"/>
    <s v="qm"/>
    <n v="33"/>
    <s v="red-2"/>
    <x v="2"/>
    <s v="Processor Side"/>
    <n v="1"/>
    <n v="0"/>
    <n v="0"/>
    <n v="0"/>
    <n v="0"/>
    <n v="0"/>
    <n v="0"/>
    <n v="0"/>
    <n v="0"/>
    <n v="2"/>
    <n v="2"/>
    <n v="0"/>
    <n v="2"/>
    <n v="0"/>
    <n v="0"/>
    <m/>
    <n v="2"/>
    <n v="0"/>
    <m/>
    <m/>
    <n v="1"/>
    <s v="Driver skill wasn’t very bad but the robot just moved slowly"/>
    <m/>
    <s v=""/>
    <s v=""/>
    <n v="3"/>
    <n v="14"/>
    <m/>
    <n v="19"/>
    <n v="13"/>
    <x v="0"/>
    <n v="4"/>
  </r>
  <r>
    <s v="Aarav Gupta"/>
    <s v="2025mitvc"/>
    <s v="qm"/>
    <n v="39"/>
    <s v="blue-3"/>
    <x v="3"/>
    <s v="Opposite Processor"/>
    <n v="1"/>
    <n v="0"/>
    <n v="0"/>
    <n v="0"/>
    <n v="0"/>
    <n v="0"/>
    <n v="0"/>
    <n v="0"/>
    <n v="1"/>
    <n v="0"/>
    <n v="0"/>
    <n v="0"/>
    <n v="3"/>
    <n v="0"/>
    <n v="0"/>
    <m/>
    <n v="12"/>
    <n v="0"/>
    <m/>
    <m/>
    <m/>
    <s v="Dropped or missed lots of coral. Good deep climb"/>
    <m/>
    <n v="1"/>
    <n v="1"/>
    <n v="3"/>
    <n v="5"/>
    <m/>
    <n v="20"/>
    <n v="15"/>
    <x v="0"/>
    <n v="1"/>
  </r>
  <r>
    <s v="Aarav Gupta"/>
    <s v="2025miken"/>
    <s v="qm"/>
    <n v="46"/>
    <s v="red-2"/>
    <x v="4"/>
    <s v="Processor Side"/>
    <n v="1"/>
    <n v="0"/>
    <n v="0"/>
    <n v="0"/>
    <n v="0"/>
    <n v="0"/>
    <n v="0"/>
    <n v="0"/>
    <n v="7"/>
    <n v="3"/>
    <n v="0"/>
    <n v="1"/>
    <n v="2"/>
    <n v="0"/>
    <n v="0"/>
    <m/>
    <n v="2.1"/>
    <n v="2"/>
    <m/>
    <m/>
    <m/>
    <s v="Started rushing towards the end but could be due to being a close game"/>
    <m/>
    <n v="1"/>
    <s v=""/>
    <n v="3"/>
    <n v="49"/>
    <m/>
    <n v="54.1"/>
    <n v="49"/>
    <x v="0"/>
    <n v="11"/>
  </r>
  <r>
    <s v="Aarav Gupta"/>
    <s v="2025mitry"/>
    <s v="qm"/>
    <n v="53"/>
    <s v="blue-3"/>
    <x v="1"/>
    <s v="Opposite Processor"/>
    <n v="1"/>
    <n v="2"/>
    <n v="0"/>
    <n v="0"/>
    <n v="0"/>
    <n v="0"/>
    <n v="0"/>
    <n v="0"/>
    <n v="9"/>
    <n v="0"/>
    <n v="0"/>
    <n v="0"/>
    <n v="0"/>
    <n v="0"/>
    <n v="0"/>
    <m/>
    <n v="12"/>
    <n v="2"/>
    <m/>
    <m/>
    <m/>
    <s v="Drivers started out fast but slowed down"/>
    <m/>
    <n v="1"/>
    <n v="1"/>
    <n v="17"/>
    <n v="45"/>
    <m/>
    <n v="74"/>
    <n v="54"/>
    <x v="0"/>
    <n v="9"/>
  </r>
  <r>
    <s v="Aarav Gupta"/>
    <s v="2025misal"/>
    <s v="qm"/>
    <n v="59"/>
    <s v="red-3"/>
    <x v="5"/>
    <s v="Processor Side"/>
    <n v="1"/>
    <n v="0"/>
    <n v="0"/>
    <n v="0"/>
    <n v="0"/>
    <n v="0"/>
    <n v="0"/>
    <n v="0"/>
    <n v="6"/>
    <n v="4"/>
    <n v="2"/>
    <n v="0"/>
    <n v="2"/>
    <n v="2"/>
    <n v="0"/>
    <n v="1"/>
    <n v="2"/>
    <n v="4"/>
    <m/>
    <m/>
    <m/>
    <s v="Very good against the defense being played on them"/>
    <m/>
    <s v=""/>
    <s v=""/>
    <n v="3"/>
    <n v="56"/>
    <m/>
    <n v="61"/>
    <n v="46"/>
    <x v="0"/>
    <n v="12"/>
  </r>
  <r>
    <s v="Aarav Gupta"/>
    <s v="2025midet"/>
    <s v="qm"/>
    <n v="64"/>
    <s v="red-3"/>
    <x v="6"/>
    <s v="Processor Side"/>
    <n v="1"/>
    <n v="3"/>
    <n v="0"/>
    <n v="0"/>
    <n v="0"/>
    <n v="0"/>
    <n v="0"/>
    <n v="0"/>
    <n v="2"/>
    <n v="6"/>
    <n v="0"/>
    <n v="0"/>
    <n v="2"/>
    <n v="2"/>
    <n v="0"/>
    <n v="1"/>
    <n v="12"/>
    <n v="4"/>
    <m/>
    <m/>
    <m/>
    <s v="Climb takes a long time"/>
    <m/>
    <n v="1"/>
    <n v="1"/>
    <n v="24"/>
    <n v="38"/>
    <m/>
    <n v="74"/>
    <n v="58.1"/>
    <x v="0"/>
    <n v="8"/>
  </r>
  <r>
    <s v="Kevin Chen"/>
    <s v="2025misal"/>
    <s v="qm"/>
    <n v="23"/>
    <s v="blue-3"/>
    <x v="7"/>
    <s v="Processor Side"/>
    <n v="1"/>
    <n v="0"/>
    <n v="0"/>
    <n v="0"/>
    <n v="0"/>
    <n v="0"/>
    <n v="0"/>
    <n v="0"/>
    <n v="3"/>
    <n v="0"/>
    <n v="0"/>
    <n v="0"/>
    <n v="1"/>
    <n v="0"/>
    <n v="0"/>
    <m/>
    <n v="2.1"/>
    <n v="2"/>
    <m/>
    <m/>
    <n v="1"/>
    <m/>
    <m/>
    <n v="1"/>
    <s v=""/>
    <n v="3"/>
    <n v="15"/>
    <m/>
    <n v="20.100000000000001"/>
    <n v="10"/>
    <x v="0"/>
    <n v="3"/>
  </r>
  <r>
    <s v="Rameen Ali"/>
    <s v="2025milsu"/>
    <s v="qm"/>
    <n v="25"/>
    <s v="red-3"/>
    <x v="8"/>
    <s v="Center"/>
    <n v="1"/>
    <n v="0"/>
    <n v="0"/>
    <n v="0"/>
    <n v="0"/>
    <n v="0"/>
    <n v="0"/>
    <n v="0"/>
    <n v="3"/>
    <n v="0"/>
    <n v="0"/>
    <n v="0"/>
    <n v="0"/>
    <n v="1"/>
    <n v="0"/>
    <m/>
    <n v="2"/>
    <n v="2"/>
    <m/>
    <m/>
    <m/>
    <m/>
    <m/>
    <s v=""/>
    <s v=""/>
    <n v="3"/>
    <n v="17"/>
    <m/>
    <n v="22"/>
    <n v="9"/>
    <x v="0"/>
    <n v="3"/>
  </r>
  <r>
    <s v="Meera Ravi"/>
    <s v="2025miken"/>
    <s v="qm"/>
    <n v="24"/>
    <s v="blue-3"/>
    <x v="9"/>
    <s v="Processor Side"/>
    <n v="1"/>
    <n v="1"/>
    <n v="0"/>
    <n v="0"/>
    <n v="0"/>
    <n v="0"/>
    <n v="0"/>
    <n v="0"/>
    <n v="1"/>
    <n v="0"/>
    <n v="0"/>
    <n v="0"/>
    <n v="4"/>
    <n v="0"/>
    <n v="7"/>
    <m/>
    <n v="2"/>
    <n v="2"/>
    <m/>
    <m/>
    <m/>
    <m/>
    <m/>
    <s v=""/>
    <s v=""/>
    <n v="10"/>
    <n v="33"/>
    <m/>
    <n v="45"/>
    <n v="25"/>
    <x v="0"/>
    <n v="1"/>
  </r>
  <r>
    <s v="Kai Toltzman"/>
    <s v="2025miken"/>
    <s v="qm"/>
    <n v="23"/>
    <s v="blue-2"/>
    <x v="4"/>
    <s v="Processor Side"/>
    <n v="1"/>
    <n v="0"/>
    <n v="0"/>
    <n v="0"/>
    <n v="0"/>
    <n v="2"/>
    <n v="0"/>
    <n v="0"/>
    <n v="6"/>
    <n v="5"/>
    <n v="0"/>
    <n v="0"/>
    <n v="0"/>
    <n v="0"/>
    <n v="0"/>
    <m/>
    <n v="2"/>
    <n v="2"/>
    <m/>
    <m/>
    <m/>
    <s v="Good level 3 and 4 reef scoring"/>
    <m/>
    <s v=""/>
    <s v=""/>
    <n v="3"/>
    <n v="50"/>
    <m/>
    <n v="55"/>
    <n v="49"/>
    <x v="0"/>
    <n v="11"/>
  </r>
  <r>
    <s v="Arnav Gupta"/>
    <s v="2025miken"/>
    <s v="qm"/>
    <n v="22"/>
    <s v="red-2"/>
    <x v="10"/>
    <s v="Processor Side"/>
    <n v="1"/>
    <n v="3"/>
    <n v="0"/>
    <n v="0"/>
    <n v="0"/>
    <n v="0"/>
    <n v="0"/>
    <n v="0"/>
    <n v="2"/>
    <n v="4"/>
    <n v="5"/>
    <n v="0"/>
    <n v="2"/>
    <n v="0"/>
    <n v="0"/>
    <m/>
    <n v="12"/>
    <n v="4"/>
    <m/>
    <m/>
    <m/>
    <s v="Really fast intake from coral station and fast cycle times"/>
    <m/>
    <n v="1"/>
    <n v="1"/>
    <n v="24"/>
    <n v="41"/>
    <m/>
    <n v="77"/>
    <n v="49"/>
    <x v="0"/>
    <n v="11"/>
  </r>
  <r>
    <s v="Kevin Chen"/>
    <s v="2025mimus"/>
    <s v="qm"/>
    <n v="30"/>
    <s v="blue-1"/>
    <x v="11"/>
    <s v="Opposite Processor"/>
    <n v="1"/>
    <n v="0"/>
    <n v="0"/>
    <n v="0"/>
    <n v="1"/>
    <n v="0"/>
    <n v="0"/>
    <n v="0"/>
    <n v="6"/>
    <n v="0"/>
    <n v="0"/>
    <n v="0"/>
    <n v="0"/>
    <n v="0"/>
    <n v="0"/>
    <m/>
    <n v="2"/>
    <n v="2"/>
    <m/>
    <m/>
    <m/>
    <m/>
    <m/>
    <s v=""/>
    <s v=""/>
    <n v="6"/>
    <n v="30"/>
    <m/>
    <n v="38"/>
    <n v="28.1"/>
    <x v="0"/>
    <n v="6"/>
  </r>
  <r>
    <s v="Aarav Gupta"/>
    <s v="2025milsu"/>
    <s v="qm"/>
    <n v="70"/>
    <s v="red-3"/>
    <x v="8"/>
    <s v="Processor Side"/>
    <n v="0"/>
    <n v="0"/>
    <n v="0"/>
    <n v="0"/>
    <n v="0"/>
    <n v="0"/>
    <n v="0"/>
    <n v="0"/>
    <n v="0"/>
    <n v="2"/>
    <n v="0"/>
    <n v="0"/>
    <n v="3"/>
    <n v="2"/>
    <n v="0"/>
    <m/>
    <n v="0"/>
    <n v="2"/>
    <m/>
    <m/>
    <m/>
    <m/>
    <m/>
    <s v=""/>
    <s v=""/>
    <n v="0"/>
    <n v="12"/>
    <m/>
    <n v="12"/>
    <n v="9"/>
    <x v="0"/>
    <n v="2"/>
  </r>
  <r>
    <s v="Rameen Ali"/>
    <s v="2025mibro"/>
    <s v="qm"/>
    <n v="31"/>
    <s v="blue-2"/>
    <x v="12"/>
    <s v="Opposite Processor"/>
    <n v="1"/>
    <n v="0"/>
    <n v="0"/>
    <n v="0"/>
    <n v="1"/>
    <n v="0"/>
    <n v="0"/>
    <n v="0"/>
    <n v="0"/>
    <n v="1"/>
    <n v="3"/>
    <n v="0"/>
    <n v="0"/>
    <n v="0"/>
    <n v="0"/>
    <m/>
    <n v="2.1"/>
    <n v="2"/>
    <n v="0"/>
    <m/>
    <m/>
    <m/>
    <m/>
    <n v="1"/>
    <s v=""/>
    <n v="6"/>
    <n v="13"/>
    <m/>
    <n v="21.1"/>
    <n v="12"/>
    <x v="0"/>
    <n v="4"/>
  </r>
  <r>
    <s v="Arnav Gupta"/>
    <s v="2025mibro"/>
    <s v="qm"/>
    <n v="28"/>
    <s v="red-3"/>
    <x v="13"/>
    <s v="Processor Side"/>
    <n v="1"/>
    <n v="2"/>
    <n v="0"/>
    <n v="0"/>
    <n v="0"/>
    <n v="0"/>
    <n v="0"/>
    <n v="0"/>
    <n v="5"/>
    <n v="4"/>
    <n v="0"/>
    <n v="1"/>
    <n v="0"/>
    <n v="0"/>
    <n v="0"/>
    <m/>
    <n v="0"/>
    <n v="2"/>
    <m/>
    <m/>
    <m/>
    <s v="Intake from source was average, arm takes time to get up but cycle time is fast. Decided to score in endgame instead of attempting to park"/>
    <m/>
    <s v=""/>
    <s v=""/>
    <n v="17"/>
    <n v="43"/>
    <m/>
    <n v="60"/>
    <n v="5"/>
    <x v="0"/>
    <n v="10"/>
  </r>
  <r>
    <s v="Kai Toltzman"/>
    <s v="2025mimas"/>
    <s v="qm"/>
    <n v="30"/>
    <s v="blue-3"/>
    <x v="14"/>
    <s v="Processor Side"/>
    <n v="1"/>
    <n v="0"/>
    <n v="0"/>
    <n v="0"/>
    <n v="2"/>
    <n v="0"/>
    <n v="0"/>
    <n v="0"/>
    <n v="0"/>
    <n v="3"/>
    <n v="2"/>
    <n v="3"/>
    <n v="1"/>
    <n v="0"/>
    <n v="0"/>
    <n v="1"/>
    <n v="0"/>
    <n v="2"/>
    <m/>
    <m/>
    <m/>
    <s v="It is good at L2 and L3 coral scoring"/>
    <m/>
    <s v=""/>
    <s v=""/>
    <n v="9"/>
    <n v="24"/>
    <m/>
    <n v="33"/>
    <n v="20"/>
    <x v="0"/>
    <n v="8"/>
  </r>
  <r>
    <s v="Meera Ravi"/>
    <s v="2025mimid"/>
    <s v="qm"/>
    <n v="30"/>
    <s v="blue-1"/>
    <x v="15"/>
    <s v="Processor Side"/>
    <n v="1"/>
    <n v="3"/>
    <n v="0"/>
    <n v="0"/>
    <n v="0"/>
    <n v="0"/>
    <n v="0"/>
    <n v="0"/>
    <n v="4"/>
    <n v="3"/>
    <n v="3"/>
    <n v="0"/>
    <n v="3"/>
    <n v="2"/>
    <n v="1"/>
    <m/>
    <n v="2"/>
    <n v="4"/>
    <m/>
    <m/>
    <m/>
    <s v="the video was slightly hard to see - the numbers were blurry in the beginning"/>
    <m/>
    <s v=""/>
    <s v=""/>
    <n v="24"/>
    <n v="49"/>
    <m/>
    <n v="75"/>
    <n v="55"/>
    <x v="0"/>
    <n v="10"/>
  </r>
  <r>
    <s v="Arnav Gupta"/>
    <s v="2025mibkn"/>
    <s v="qm"/>
    <n v="34"/>
    <s v="blue-1"/>
    <x v="16"/>
    <s v="Processor Side"/>
    <m/>
    <n v="1"/>
    <n v="0"/>
    <n v="0"/>
    <n v="0"/>
    <n v="0"/>
    <n v="0"/>
    <n v="0"/>
    <n v="10"/>
    <n v="2"/>
    <n v="0"/>
    <n v="0"/>
    <n v="3"/>
    <n v="0"/>
    <n v="0"/>
    <m/>
    <n v="12"/>
    <n v="4"/>
    <m/>
    <m/>
    <m/>
    <s v="They scored an additional coral on the L4 level but the form only goes up to 10. Really fast cycle times arm is fast drivers are excellent climb is average time."/>
    <m/>
    <n v="1"/>
    <n v="1"/>
    <n v="7"/>
    <n v="58"/>
    <m/>
    <n v="77"/>
    <n v="54.1"/>
    <x v="0"/>
    <n v="12"/>
  </r>
  <r>
    <s v="Kevin Chen"/>
    <s v="2025mimas"/>
    <s v="qm"/>
    <n v="37"/>
    <s v="red-3"/>
    <x v="14"/>
    <s v="Processor Side"/>
    <n v="1"/>
    <n v="0"/>
    <n v="0"/>
    <n v="0"/>
    <n v="0"/>
    <n v="0"/>
    <n v="0"/>
    <n v="0"/>
    <n v="0"/>
    <n v="4"/>
    <n v="0"/>
    <n v="0"/>
    <n v="3"/>
    <n v="5"/>
    <n v="0"/>
    <m/>
    <n v="0"/>
    <n v="2"/>
    <m/>
    <m/>
    <m/>
    <m/>
    <m/>
    <s v=""/>
    <s v=""/>
    <n v="3"/>
    <n v="26"/>
    <m/>
    <n v="29"/>
    <n v="20"/>
    <x v="0"/>
    <n v="4"/>
  </r>
  <r>
    <s v="Rameen Ali"/>
    <s v="2025midet"/>
    <s v="qm"/>
    <n v="37"/>
    <s v="red-2"/>
    <x v="6"/>
    <s v="Processor Side"/>
    <n v="1"/>
    <n v="3"/>
    <n v="0"/>
    <n v="0"/>
    <n v="0"/>
    <n v="0"/>
    <n v="0"/>
    <n v="0"/>
    <n v="8"/>
    <n v="2"/>
    <n v="0"/>
    <n v="1"/>
    <n v="1"/>
    <n v="0"/>
    <n v="0"/>
    <n v="1"/>
    <n v="2.1"/>
    <n v="2"/>
    <m/>
    <m/>
    <m/>
    <m/>
    <m/>
    <n v="1"/>
    <s v=""/>
    <n v="24"/>
    <n v="50"/>
    <m/>
    <n v="76.099999999999994"/>
    <n v="58.1"/>
    <x v="0"/>
    <n v="11"/>
  </r>
  <r>
    <s v="Arnav Narare"/>
    <s v="2025mimas"/>
    <s v="qm"/>
    <n v="22"/>
    <s v="red-1"/>
    <x v="17"/>
    <s v="Center"/>
    <n v="1"/>
    <n v="1"/>
    <n v="0"/>
    <n v="0"/>
    <n v="0"/>
    <n v="1"/>
    <n v="0"/>
    <n v="0"/>
    <n v="7"/>
    <n v="0"/>
    <n v="1"/>
    <n v="0"/>
    <n v="0"/>
    <n v="0"/>
    <n v="0"/>
    <n v="1"/>
    <n v="12"/>
    <n v="2"/>
    <m/>
    <m/>
    <m/>
    <s v="Went on top of algae for less than 5 seconds"/>
    <m/>
    <n v="1"/>
    <n v="1"/>
    <n v="10"/>
    <n v="38"/>
    <m/>
    <n v="60"/>
    <n v="12"/>
    <x v="0"/>
    <n v="8"/>
  </r>
  <r>
    <s v="Meera Ravi"/>
    <s v="2025mimid"/>
    <s v="qm"/>
    <n v="37"/>
    <s v="blue-1"/>
    <x v="18"/>
    <s v="Opposite Processor"/>
    <n v="1"/>
    <n v="3"/>
    <n v="0"/>
    <n v="0"/>
    <n v="0"/>
    <n v="0"/>
    <n v="0"/>
    <n v="0"/>
    <n v="5"/>
    <n v="6"/>
    <n v="3"/>
    <n v="0"/>
    <n v="2"/>
    <n v="0"/>
    <n v="0"/>
    <m/>
    <n v="12"/>
    <n v="4"/>
    <m/>
    <m/>
    <m/>
    <m/>
    <m/>
    <n v="1"/>
    <n v="1"/>
    <n v="24"/>
    <n v="58"/>
    <m/>
    <n v="94"/>
    <n v="33"/>
    <x v="0"/>
    <n v="14"/>
  </r>
  <r>
    <s v="Kevin Chen"/>
    <s v="2025miwmi"/>
    <s v="qm"/>
    <n v="43"/>
    <s v="red-3"/>
    <x v="19"/>
    <s v="Opposite Processor"/>
    <n v="1"/>
    <n v="2"/>
    <n v="0"/>
    <n v="0"/>
    <n v="0"/>
    <n v="0"/>
    <n v="0"/>
    <n v="0"/>
    <n v="6"/>
    <n v="2"/>
    <n v="1"/>
    <n v="0"/>
    <n v="4"/>
    <n v="2"/>
    <n v="1"/>
    <m/>
    <n v="12"/>
    <n v="2"/>
    <m/>
    <m/>
    <m/>
    <m/>
    <m/>
    <n v="1"/>
    <n v="1"/>
    <n v="17"/>
    <n v="49"/>
    <m/>
    <n v="78"/>
    <n v="3"/>
    <x v="0"/>
    <n v="9"/>
  </r>
  <r>
    <s v="Rameen Ali"/>
    <s v="2025mimid"/>
    <s v="qm"/>
    <n v="44"/>
    <s v="blue-1"/>
    <x v="20"/>
    <s v="Opposite Processor"/>
    <n v="1"/>
    <n v="0"/>
    <n v="0"/>
    <n v="0"/>
    <n v="0"/>
    <n v="0"/>
    <n v="0"/>
    <n v="0"/>
    <n v="0"/>
    <n v="4"/>
    <n v="1"/>
    <n v="0"/>
    <n v="3"/>
    <n v="0"/>
    <n v="0"/>
    <m/>
    <n v="12"/>
    <n v="2"/>
    <m/>
    <m/>
    <m/>
    <m/>
    <m/>
    <n v="1"/>
    <n v="1"/>
    <n v="3"/>
    <n v="19"/>
    <m/>
    <n v="34"/>
    <n v="34"/>
    <x v="1"/>
    <n v="5"/>
  </r>
  <r>
    <s v="Kai Toltzman"/>
    <s v="2025misal"/>
    <s v="qm"/>
    <n v="42"/>
    <s v="red-3"/>
    <x v="5"/>
    <s v="Processor Side"/>
    <n v="1"/>
    <n v="3"/>
    <n v="0"/>
    <n v="0"/>
    <n v="0"/>
    <n v="0"/>
    <n v="0"/>
    <n v="0"/>
    <n v="4"/>
    <n v="4"/>
    <n v="4"/>
    <n v="0"/>
    <n v="2"/>
    <n v="0"/>
    <n v="0"/>
    <m/>
    <n v="2"/>
    <n v="2"/>
    <m/>
    <m/>
    <m/>
    <s v="Good coral scoring"/>
    <m/>
    <s v=""/>
    <s v=""/>
    <n v="24"/>
    <n v="48"/>
    <m/>
    <n v="74"/>
    <n v="46"/>
    <x v="0"/>
    <n v="12"/>
  </r>
  <r>
    <s v="Sree Dhruthi Maringanti"/>
    <s v="2025mibig"/>
    <s v="qm"/>
    <n v="26"/>
    <s v="red-1"/>
    <x v="21"/>
    <s v="Opposite Processor"/>
    <n v="1"/>
    <n v="0"/>
    <n v="0"/>
    <n v="0"/>
    <n v="1"/>
    <n v="0"/>
    <n v="0"/>
    <n v="0"/>
    <n v="0"/>
    <n v="5"/>
    <n v="4"/>
    <n v="3"/>
    <n v="2"/>
    <n v="0"/>
    <n v="0"/>
    <m/>
    <n v="0"/>
    <n v="2"/>
    <m/>
    <m/>
    <m/>
    <s v="Picked from the floor efficiently"/>
    <m/>
    <s v=""/>
    <s v=""/>
    <n v="6"/>
    <n v="38"/>
    <m/>
    <n v="44"/>
    <n v="19"/>
    <x v="0"/>
    <n v="12"/>
  </r>
  <r>
    <s v="Rameen Ali"/>
    <s v="2025miber"/>
    <s v="qm"/>
    <n v="51"/>
    <s v="red-2"/>
    <x v="22"/>
    <s v="Processor Side"/>
    <n v="1"/>
    <n v="2"/>
    <n v="0"/>
    <n v="0"/>
    <n v="0"/>
    <n v="0"/>
    <n v="0"/>
    <n v="0"/>
    <n v="9"/>
    <n v="1"/>
    <n v="0"/>
    <n v="0"/>
    <n v="0"/>
    <n v="0"/>
    <n v="0"/>
    <n v="1"/>
    <n v="0"/>
    <n v="2"/>
    <m/>
    <m/>
    <m/>
    <m/>
    <m/>
    <s v=""/>
    <s v=""/>
    <n v="17"/>
    <n v="49"/>
    <m/>
    <n v="66"/>
    <n v="43"/>
    <x v="0"/>
    <n v="10"/>
  </r>
  <r>
    <s v="Kai Toltzman"/>
    <s v="2025mimas"/>
    <s v="qm"/>
    <n v="50"/>
    <s v="blue-2"/>
    <x v="14"/>
    <s v="Processor Side"/>
    <n v="1"/>
    <n v="0"/>
    <n v="0"/>
    <n v="0"/>
    <n v="1"/>
    <n v="0"/>
    <n v="0"/>
    <n v="0"/>
    <n v="0"/>
    <n v="5"/>
    <n v="1"/>
    <n v="2"/>
    <n v="3"/>
    <n v="0"/>
    <n v="0"/>
    <m/>
    <n v="0"/>
    <n v="2"/>
    <m/>
    <m/>
    <m/>
    <s v="Good at scoring coral"/>
    <m/>
    <s v=""/>
    <s v=""/>
    <n v="6"/>
    <n v="27"/>
    <m/>
    <n v="33"/>
    <n v="20"/>
    <x v="0"/>
    <n v="8"/>
  </r>
  <r>
    <s v="Kevin Chen"/>
    <s v="2025mibro"/>
    <s v="qm"/>
    <n v="50"/>
    <s v="red-2"/>
    <x v="12"/>
    <s v="Opposite Processor"/>
    <n v="1"/>
    <n v="0"/>
    <n v="0"/>
    <n v="0"/>
    <n v="1"/>
    <n v="0"/>
    <n v="0"/>
    <n v="0"/>
    <n v="0"/>
    <n v="2"/>
    <n v="1"/>
    <n v="0"/>
    <n v="0"/>
    <n v="0"/>
    <n v="0"/>
    <m/>
    <n v="12"/>
    <n v="2"/>
    <m/>
    <m/>
    <m/>
    <m/>
    <m/>
    <n v="1"/>
    <n v="1"/>
    <n v="6"/>
    <n v="11"/>
    <m/>
    <n v="29"/>
    <n v="12"/>
    <x v="0"/>
    <n v="3"/>
  </r>
  <r>
    <s v="Sree Dhruthi Maringanti"/>
    <s v="2025mibig"/>
    <s v="qm"/>
    <n v="32"/>
    <s v="blue-3"/>
    <x v="21"/>
    <s v="Processor Side"/>
    <n v="0"/>
    <n v="0"/>
    <n v="0"/>
    <n v="0"/>
    <n v="0"/>
    <n v="0"/>
    <n v="0"/>
    <n v="0"/>
    <n v="0"/>
    <n v="4"/>
    <n v="2"/>
    <n v="4"/>
    <n v="2"/>
    <n v="0"/>
    <n v="0"/>
    <m/>
    <n v="2"/>
    <n v="2"/>
    <m/>
    <m/>
    <m/>
    <m/>
    <m/>
    <s v=""/>
    <s v=""/>
    <n v="0"/>
    <n v="30"/>
    <m/>
    <n v="32"/>
    <n v="19"/>
    <x v="0"/>
    <n v="10"/>
  </r>
  <r>
    <s v="Arnav Gupta"/>
    <s v="2025misal"/>
    <s v="qm"/>
    <n v="40"/>
    <s v="red-2"/>
    <x v="23"/>
    <s v="Processor Side"/>
    <n v="1"/>
    <n v="2"/>
    <n v="0"/>
    <n v="0"/>
    <n v="0"/>
    <n v="0"/>
    <n v="0"/>
    <n v="0"/>
    <n v="2"/>
    <n v="2"/>
    <n v="1"/>
    <n v="6"/>
    <n v="2"/>
    <n v="0"/>
    <n v="0"/>
    <n v="1"/>
    <n v="2.1"/>
    <n v="4"/>
    <m/>
    <m/>
    <m/>
    <s v="Coral station intake was pretty slow and climb takes a long game and they ran out of time. They could score a lot of L4 but primarily focused on the other levels to get the ranking point whilst their teammate scored L4"/>
    <m/>
    <n v="1"/>
    <s v=""/>
    <n v="17"/>
    <n v="33"/>
    <m/>
    <n v="52.1"/>
    <n v="52.1"/>
    <x v="1"/>
    <n v="11"/>
  </r>
  <r>
    <s v="Rameen Ali"/>
    <s v="2025mibro"/>
    <s v="qm"/>
    <n v="57"/>
    <s v="blue-2"/>
    <x v="24"/>
    <s v="Opposite Processor"/>
    <n v="1"/>
    <n v="1"/>
    <n v="0"/>
    <n v="0"/>
    <n v="0"/>
    <n v="0"/>
    <n v="0"/>
    <n v="0"/>
    <n v="8"/>
    <n v="4"/>
    <n v="0"/>
    <n v="1"/>
    <n v="2"/>
    <n v="0"/>
    <n v="0"/>
    <m/>
    <n v="12"/>
    <n v="2"/>
    <m/>
    <m/>
    <m/>
    <m/>
    <m/>
    <n v="1"/>
    <n v="1"/>
    <n v="10"/>
    <n v="58"/>
    <m/>
    <n v="80"/>
    <n v="37"/>
    <x v="0"/>
    <n v="13"/>
  </r>
  <r>
    <s v="Aum Patel"/>
    <s v="2025mibro"/>
    <s v="qm"/>
    <n v="22"/>
    <s v="red-3"/>
    <x v="12"/>
    <s v="Center"/>
    <n v="1"/>
    <n v="0"/>
    <n v="0"/>
    <n v="0"/>
    <n v="0"/>
    <n v="0"/>
    <n v="0"/>
    <n v="0"/>
    <n v="0"/>
    <n v="1"/>
    <n v="1"/>
    <n v="0"/>
    <n v="0"/>
    <n v="2"/>
    <n v="0"/>
    <m/>
    <n v="12"/>
    <n v="2"/>
    <m/>
    <m/>
    <m/>
    <m/>
    <m/>
    <n v="1"/>
    <n v="1"/>
    <n v="3"/>
    <n v="11"/>
    <m/>
    <n v="26"/>
    <n v="12"/>
    <x v="0"/>
    <n v="2"/>
  </r>
  <r>
    <s v="Arnav Gupta"/>
    <s v="2025miken"/>
    <s v="qm"/>
    <n v="47"/>
    <s v="blue-3"/>
    <x v="10"/>
    <s v="Processor Side"/>
    <m/>
    <n v="3"/>
    <n v="0"/>
    <n v="0"/>
    <n v="0"/>
    <n v="0"/>
    <n v="0"/>
    <n v="0"/>
    <n v="4"/>
    <n v="3"/>
    <n v="0"/>
    <n v="0"/>
    <n v="2"/>
    <n v="0"/>
    <n v="0"/>
    <n v="1"/>
    <n v="12"/>
    <n v="4"/>
    <m/>
    <m/>
    <m/>
    <s v="They could have done a lot better but the defense played on them was excellent. The climb is also really fast"/>
    <m/>
    <n v="1"/>
    <n v="1"/>
    <n v="21"/>
    <n v="32"/>
    <m/>
    <n v="65"/>
    <n v="49"/>
    <x v="0"/>
    <n v="7"/>
  </r>
  <r>
    <s v="Aarav Gupta"/>
    <s v="2025miliv"/>
    <s v="qm"/>
    <n v="78"/>
    <s v="red-3"/>
    <x v="25"/>
    <s v="Processor Side"/>
    <n v="1"/>
    <n v="3"/>
    <n v="0"/>
    <n v="0"/>
    <n v="0"/>
    <n v="0"/>
    <n v="0"/>
    <n v="0"/>
    <n v="2"/>
    <n v="0"/>
    <n v="5"/>
    <n v="1"/>
    <n v="2"/>
    <n v="0"/>
    <n v="0"/>
    <n v="1"/>
    <n v="12"/>
    <n v="4"/>
    <m/>
    <m/>
    <m/>
    <s v="Video froze a lot of times"/>
    <m/>
    <n v="1"/>
    <n v="1"/>
    <n v="24"/>
    <n v="27"/>
    <m/>
    <n v="63"/>
    <n v="47.1"/>
    <x v="0"/>
    <n v="8"/>
  </r>
  <r>
    <s v="Sree Dhruthi Maringanti"/>
    <s v="2025mibro"/>
    <s v="qm"/>
    <n v="38"/>
    <s v="red-1"/>
    <x v="12"/>
    <s v="Opposite Processor"/>
    <n v="1"/>
    <n v="0"/>
    <n v="0"/>
    <n v="0"/>
    <n v="1"/>
    <n v="0"/>
    <n v="0"/>
    <n v="0"/>
    <n v="0"/>
    <n v="2"/>
    <n v="2"/>
    <n v="2"/>
    <n v="0"/>
    <n v="0"/>
    <n v="0"/>
    <m/>
    <n v="12"/>
    <n v="2"/>
    <m/>
    <m/>
    <m/>
    <s v="When putting coral on the reef it is not aligning properly"/>
    <m/>
    <n v="1"/>
    <n v="1"/>
    <n v="6"/>
    <n v="18"/>
    <m/>
    <n v="36"/>
    <n v="12"/>
    <x v="0"/>
    <n v="6"/>
  </r>
  <r>
    <s v="Rameen Ali"/>
    <s v="2025milsu"/>
    <s v="qm"/>
    <n v="63"/>
    <s v="blue-1"/>
    <x v="26"/>
    <s v="Processor Side"/>
    <n v="1"/>
    <n v="0"/>
    <n v="0"/>
    <n v="0"/>
    <n v="0"/>
    <n v="0"/>
    <n v="0"/>
    <n v="0"/>
    <n v="3"/>
    <n v="1"/>
    <n v="1"/>
    <n v="0"/>
    <n v="2"/>
    <n v="2"/>
    <n v="0"/>
    <m/>
    <n v="12"/>
    <n v="2"/>
    <n v="2"/>
    <m/>
    <m/>
    <m/>
    <m/>
    <n v="1"/>
    <n v="1"/>
    <n v="3"/>
    <n v="26"/>
    <m/>
    <n v="41"/>
    <n v="15"/>
    <x v="0"/>
    <n v="5"/>
  </r>
  <r>
    <s v="Udayan Ray"/>
    <s v="2025miber"/>
    <s v="qm"/>
    <n v="27"/>
    <s v="red-1"/>
    <x v="22"/>
    <s v="Processor Side"/>
    <n v="1"/>
    <n v="3"/>
    <n v="0"/>
    <n v="0"/>
    <n v="0"/>
    <n v="0"/>
    <n v="0"/>
    <n v="0"/>
    <n v="7"/>
    <n v="0"/>
    <n v="3"/>
    <n v="0"/>
    <n v="0"/>
    <n v="0"/>
    <n v="0"/>
    <m/>
    <n v="2"/>
    <n v="4"/>
    <m/>
    <m/>
    <n v="1"/>
    <m/>
    <m/>
    <s v=""/>
    <s v=""/>
    <n v="24"/>
    <n v="44"/>
    <m/>
    <n v="70"/>
    <n v="43"/>
    <x v="0"/>
    <n v="10"/>
  </r>
  <r>
    <s v="Arnav Gupta"/>
    <s v="2025misal"/>
    <s v="qm"/>
    <n v="54"/>
    <s v="blue-2"/>
    <x v="5"/>
    <s v="Opposite Processor"/>
    <n v="1"/>
    <n v="2"/>
    <n v="0"/>
    <n v="0"/>
    <n v="0"/>
    <n v="0"/>
    <n v="0"/>
    <n v="0"/>
    <n v="3"/>
    <n v="4"/>
    <n v="5"/>
    <n v="1"/>
    <n v="1"/>
    <n v="1"/>
    <n v="0"/>
    <m/>
    <n v="2"/>
    <n v="4"/>
    <m/>
    <m/>
    <m/>
    <s v="Auton is basically a three piece just ran out of time at the last second. The coral station intake is really good, like the human player will throw the coral and driver will drive away whilst it’s still wobbling and it still falls in. They can also intake from the coral station from two sides of their robot"/>
    <m/>
    <s v=""/>
    <s v=""/>
    <n v="17"/>
    <n v="50"/>
    <m/>
    <n v="69"/>
    <n v="46"/>
    <x v="0"/>
    <n v="13"/>
  </r>
  <r>
    <s v="Udayan Ray"/>
    <s v="2025misal"/>
    <s v="qm"/>
    <n v="32"/>
    <s v="blue-1"/>
    <x v="5"/>
    <s v="Opposite Processor"/>
    <n v="1"/>
    <n v="3"/>
    <n v="0"/>
    <n v="0"/>
    <n v="0"/>
    <n v="0"/>
    <n v="0"/>
    <n v="0"/>
    <n v="4"/>
    <n v="1"/>
    <n v="3"/>
    <n v="0"/>
    <n v="3"/>
    <n v="0"/>
    <n v="3"/>
    <m/>
    <n v="2"/>
    <n v="4"/>
    <m/>
    <m/>
    <m/>
    <m/>
    <m/>
    <s v=""/>
    <s v=""/>
    <n v="24"/>
    <n v="45"/>
    <m/>
    <n v="71"/>
    <n v="46"/>
    <x v="0"/>
    <n v="8"/>
  </r>
  <r>
    <s v="Udayan Ray"/>
    <s v="2025mitvc"/>
    <s v="qm"/>
    <n v="38"/>
    <s v="red-3"/>
    <x v="27"/>
    <s v="Processor Side"/>
    <n v="1"/>
    <n v="1"/>
    <n v="0"/>
    <n v="0"/>
    <n v="0"/>
    <n v="0"/>
    <n v="0"/>
    <n v="0"/>
    <n v="4"/>
    <n v="0"/>
    <n v="0"/>
    <n v="0"/>
    <n v="2"/>
    <n v="0"/>
    <n v="0"/>
    <m/>
    <n v="12"/>
    <n v="2"/>
    <m/>
    <m/>
    <m/>
    <m/>
    <m/>
    <n v="1"/>
    <n v="1"/>
    <n v="10"/>
    <n v="20"/>
    <m/>
    <n v="42"/>
    <n v="40"/>
    <x v="0"/>
    <n v="4"/>
  </r>
  <r>
    <s v="Kevin Chen"/>
    <s v="2025mimas"/>
    <s v="qm"/>
    <n v="56"/>
    <s v="red-2"/>
    <x v="28"/>
    <s v="Processor Side"/>
    <n v="1"/>
    <n v="2"/>
    <n v="0"/>
    <n v="0"/>
    <n v="0"/>
    <n v="0"/>
    <n v="0"/>
    <n v="0"/>
    <n v="4"/>
    <n v="5"/>
    <n v="0"/>
    <n v="0"/>
    <n v="1"/>
    <n v="0"/>
    <n v="0"/>
    <n v="1"/>
    <n v="12"/>
    <n v="2"/>
    <m/>
    <m/>
    <m/>
    <s v="got one penalty for holding two coral"/>
    <m/>
    <n v="1"/>
    <n v="1"/>
    <n v="17"/>
    <n v="40"/>
    <m/>
    <n v="69"/>
    <n v="46.1"/>
    <x v="0"/>
    <n v="9"/>
  </r>
  <r>
    <s v="Sree Dhruthi Maringanti"/>
    <s v="2025misal"/>
    <s v="qm"/>
    <n v="45"/>
    <s v="red-3"/>
    <x v="29"/>
    <s v="Opposite Processor"/>
    <n v="1"/>
    <n v="1"/>
    <n v="0"/>
    <n v="0"/>
    <n v="0"/>
    <n v="0"/>
    <n v="0"/>
    <n v="0"/>
    <n v="4"/>
    <n v="2"/>
    <n v="5"/>
    <n v="0"/>
    <n v="1"/>
    <n v="0"/>
    <n v="0"/>
    <m/>
    <n v="0"/>
    <n v="2"/>
    <m/>
    <m/>
    <m/>
    <m/>
    <m/>
    <s v=""/>
    <s v=""/>
    <n v="10"/>
    <n v="43"/>
    <m/>
    <n v="53"/>
    <n v="14"/>
    <x v="0"/>
    <n v="11"/>
  </r>
  <r>
    <s v="Arnav Gupta"/>
    <s v="2025mibel"/>
    <s v="qm"/>
    <n v="59"/>
    <s v="red-2"/>
    <x v="30"/>
    <s v="Center"/>
    <n v="1"/>
    <n v="0"/>
    <n v="0"/>
    <n v="0"/>
    <n v="1"/>
    <n v="0"/>
    <n v="0"/>
    <n v="0"/>
    <n v="0"/>
    <n v="0"/>
    <n v="0"/>
    <n v="0"/>
    <n v="0"/>
    <n v="7"/>
    <n v="0"/>
    <m/>
    <n v="12"/>
    <n v="2"/>
    <m/>
    <m/>
    <m/>
    <s v="Algae in processor was pretty average speed but they missed about 3-4 times. Robot only seems to be able to do L1 level so primarily focused on algae. However it doesn’t seem they are able to pick algae reef or remove it from the reef so they have to rely on their teammates to knock the algae down for them."/>
    <m/>
    <n v="1"/>
    <n v="1"/>
    <n v="6"/>
    <n v="14"/>
    <m/>
    <n v="32"/>
    <n v="11"/>
    <x v="0"/>
    <n v="0"/>
  </r>
  <r>
    <s v="Aditi Gunukula"/>
    <s v="2025midet"/>
    <s v="qm"/>
    <n v="21"/>
    <s v="red-2"/>
    <x v="31"/>
    <s v="Processor Side"/>
    <n v="1"/>
    <n v="1"/>
    <n v="0"/>
    <n v="0"/>
    <n v="0"/>
    <n v="0"/>
    <n v="0"/>
    <n v="0"/>
    <n v="3"/>
    <n v="1"/>
    <n v="2"/>
    <n v="1"/>
    <n v="2"/>
    <n v="0"/>
    <n v="0"/>
    <n v="1"/>
    <n v="12"/>
    <n v="2"/>
    <m/>
    <m/>
    <m/>
    <s v="They had a three piece coral auton but 1/3 were scored"/>
    <m/>
    <n v="1"/>
    <n v="1"/>
    <n v="10"/>
    <n v="27"/>
    <m/>
    <n v="49"/>
    <n v="8.1"/>
    <x v="0"/>
    <n v="7"/>
  </r>
  <r>
    <s v="Arnav Gupta"/>
    <s v="2025mibro"/>
    <s v="qm"/>
    <n v="65"/>
    <s v="red-1"/>
    <x v="32"/>
    <s v="Processor Side"/>
    <n v="1"/>
    <n v="2"/>
    <n v="0"/>
    <n v="0"/>
    <n v="0"/>
    <n v="1"/>
    <n v="0"/>
    <n v="0"/>
    <n v="0"/>
    <n v="0"/>
    <n v="1"/>
    <n v="5"/>
    <n v="3"/>
    <n v="1"/>
    <n v="1"/>
    <m/>
    <n v="12"/>
    <n v="4"/>
    <m/>
    <m/>
    <m/>
    <s v="They scored 2 algae in the other teams processor in what looked like an attempt to get the Co-op ranking point. Algae intake is good and can cycle algae into the barge fast and intake algae from the ground."/>
    <m/>
    <n v="1"/>
    <n v="1"/>
    <n v="17"/>
    <n v="19"/>
    <m/>
    <n v="48"/>
    <n v="38"/>
    <x v="0"/>
    <n v="6"/>
  </r>
  <r>
    <s v="Arnav Gupta"/>
    <s v="2025mibel"/>
    <s v="qm"/>
    <n v="71"/>
    <s v="blue-3"/>
    <x v="30"/>
    <s v="Processor Side"/>
    <n v="1"/>
    <n v="1"/>
    <n v="0"/>
    <n v="0"/>
    <n v="0"/>
    <n v="0"/>
    <n v="0"/>
    <n v="0"/>
    <n v="0"/>
    <n v="0"/>
    <n v="0"/>
    <n v="0"/>
    <n v="0"/>
    <n v="6"/>
    <n v="0"/>
    <m/>
    <n v="12"/>
    <n v="4"/>
    <m/>
    <m/>
    <m/>
    <s v="Had to rely on teammates ro remove algae from reef so stood around most match."/>
    <m/>
    <n v="1"/>
    <n v="1"/>
    <n v="10"/>
    <n v="12"/>
    <m/>
    <n v="34"/>
    <n v="11"/>
    <x v="0"/>
    <n v="0"/>
  </r>
  <r>
    <s v="Kevin Chen"/>
    <s v="2025mimas"/>
    <s v="qm"/>
    <n v="62"/>
    <s v="blue-2"/>
    <x v="14"/>
    <s v="Processor Side"/>
    <n v="1"/>
    <n v="0"/>
    <n v="0"/>
    <n v="0"/>
    <n v="2"/>
    <n v="0"/>
    <n v="0"/>
    <n v="0"/>
    <n v="0"/>
    <n v="0"/>
    <n v="4"/>
    <n v="3"/>
    <n v="3"/>
    <n v="1"/>
    <n v="0"/>
    <m/>
    <n v="0"/>
    <n v="2"/>
    <m/>
    <m/>
    <m/>
    <m/>
    <m/>
    <s v=""/>
    <s v=""/>
    <n v="9"/>
    <n v="20"/>
    <m/>
    <n v="29"/>
    <n v="20"/>
    <x v="0"/>
    <n v="7"/>
  </r>
  <r>
    <s v="Arnav Gupta"/>
    <s v="2025mitry"/>
    <s v="qm"/>
    <n v="79"/>
    <s v="blue-1"/>
    <x v="1"/>
    <s v="Processor Side"/>
    <n v="1"/>
    <n v="2"/>
    <n v="0"/>
    <n v="0"/>
    <n v="0"/>
    <n v="0"/>
    <n v="0"/>
    <n v="0"/>
    <n v="4"/>
    <n v="2"/>
    <n v="1"/>
    <n v="1"/>
    <n v="0"/>
    <n v="0"/>
    <n v="0"/>
    <m/>
    <n v="12"/>
    <n v="4"/>
    <m/>
    <m/>
    <m/>
    <m/>
    <m/>
    <n v="1"/>
    <n v="1"/>
    <n v="17"/>
    <n v="33"/>
    <m/>
    <n v="62"/>
    <n v="54"/>
    <x v="0"/>
    <n v="8"/>
  </r>
  <r>
    <s v="Kevin Chen"/>
    <s v="2025milsu"/>
    <s v="qm"/>
    <n v="68"/>
    <s v="red-3"/>
    <x v="26"/>
    <s v="Processor Side"/>
    <n v="1"/>
    <n v="0"/>
    <n v="0"/>
    <n v="0"/>
    <n v="0"/>
    <n v="0"/>
    <n v="0"/>
    <n v="0"/>
    <n v="4"/>
    <n v="2"/>
    <n v="1"/>
    <n v="1"/>
    <n v="0"/>
    <n v="0"/>
    <n v="0"/>
    <m/>
    <n v="2"/>
    <n v="2"/>
    <m/>
    <m/>
    <m/>
    <m/>
    <m/>
    <s v=""/>
    <s v=""/>
    <n v="3"/>
    <n v="33"/>
    <m/>
    <n v="38"/>
    <n v="15"/>
    <x v="0"/>
    <n v="8"/>
  </r>
  <r>
    <s v="Kevin Chen"/>
    <s v="2025mimid"/>
    <s v="qm"/>
    <n v="74"/>
    <s v="red-3"/>
    <x v="20"/>
    <s v="Processor Side"/>
    <m/>
    <n v="0"/>
    <n v="0"/>
    <n v="1"/>
    <n v="0"/>
    <n v="0"/>
    <n v="0"/>
    <n v="0"/>
    <n v="0"/>
    <n v="7"/>
    <n v="0"/>
    <n v="0"/>
    <n v="2"/>
    <n v="0"/>
    <n v="0"/>
    <m/>
    <n v="12"/>
    <n v="2"/>
    <m/>
    <m/>
    <n v="1"/>
    <m/>
    <m/>
    <n v="1"/>
    <n v="1"/>
    <n v="4"/>
    <n v="28"/>
    <m/>
    <n v="44"/>
    <n v="34"/>
    <x v="0"/>
    <n v="7"/>
  </r>
  <r>
    <s v="Shayuri Patel"/>
    <s v="2025mimus"/>
    <s v="qm"/>
    <n v="26"/>
    <s v="red-2"/>
    <x v="11"/>
    <s v="Opposite Processor"/>
    <n v="1"/>
    <n v="0"/>
    <n v="0"/>
    <n v="0"/>
    <n v="2"/>
    <n v="0"/>
    <n v="0"/>
    <n v="0"/>
    <n v="7"/>
    <n v="0"/>
    <n v="0"/>
    <n v="0"/>
    <n v="0"/>
    <n v="0"/>
    <n v="0"/>
    <m/>
    <n v="12"/>
    <n v="2"/>
    <m/>
    <m/>
    <n v="1"/>
    <m/>
    <m/>
    <n v="1"/>
    <n v="1"/>
    <n v="9"/>
    <n v="35"/>
    <m/>
    <n v="56"/>
    <n v="28.1"/>
    <x v="0"/>
    <n v="7"/>
  </r>
  <r>
    <s v="Shayuri Patel"/>
    <s v="2025mitry"/>
    <s v="qm"/>
    <n v="31"/>
    <s v="red-2"/>
    <x v="1"/>
    <s v="Processor Side"/>
    <n v="1"/>
    <n v="1"/>
    <n v="0"/>
    <n v="0"/>
    <n v="0"/>
    <n v="0"/>
    <n v="0"/>
    <n v="0"/>
    <n v="2"/>
    <n v="4"/>
    <n v="2"/>
    <n v="0"/>
    <n v="2"/>
    <n v="0"/>
    <n v="0"/>
    <m/>
    <n v="12"/>
    <n v="4"/>
    <m/>
    <m/>
    <m/>
    <m/>
    <m/>
    <n v="1"/>
    <n v="1"/>
    <n v="10"/>
    <n v="32"/>
    <m/>
    <n v="54"/>
    <n v="54"/>
    <x v="1"/>
    <n v="8"/>
  </r>
  <r>
    <s v="Shayuri Patel"/>
    <s v="2025mibkn"/>
    <s v="qm"/>
    <n v="37"/>
    <s v="blue-1"/>
    <x v="33"/>
    <s v="Opposite Processor"/>
    <n v="1"/>
    <n v="2"/>
    <n v="0"/>
    <n v="0"/>
    <n v="0"/>
    <n v="0"/>
    <n v="0"/>
    <n v="0"/>
    <n v="7"/>
    <n v="2"/>
    <n v="0"/>
    <n v="3"/>
    <n v="2"/>
    <n v="0"/>
    <n v="0"/>
    <m/>
    <n v="2"/>
    <n v="2"/>
    <m/>
    <m/>
    <m/>
    <m/>
    <m/>
    <s v=""/>
    <s v=""/>
    <n v="17"/>
    <n v="49"/>
    <m/>
    <n v="68"/>
    <n v="33"/>
    <x v="0"/>
    <n v="12"/>
  </r>
  <r>
    <s v="Shayuri Patel"/>
    <s v="2025miliv"/>
    <s v="qm"/>
    <n v="45"/>
    <s v="blue-1"/>
    <x v="25"/>
    <s v="Processor Side"/>
    <n v="1"/>
    <n v="3"/>
    <n v="0"/>
    <n v="0"/>
    <n v="0"/>
    <n v="0"/>
    <n v="0"/>
    <n v="0"/>
    <n v="4"/>
    <n v="3"/>
    <n v="6"/>
    <n v="0"/>
    <n v="2"/>
    <n v="2"/>
    <n v="0"/>
    <m/>
    <n v="12"/>
    <n v="4"/>
    <m/>
    <m/>
    <m/>
    <m/>
    <m/>
    <n v="1"/>
    <n v="1"/>
    <n v="24"/>
    <n v="54"/>
    <m/>
    <n v="90"/>
    <n v="47.1"/>
    <x v="0"/>
    <n v="13"/>
  </r>
  <r>
    <s v="Shayuri Patel"/>
    <s v="2025mimas"/>
    <s v="qm"/>
    <n v="51"/>
    <s v="red-3"/>
    <x v="28"/>
    <s v="Opposite Processor"/>
    <n v="1"/>
    <n v="1"/>
    <n v="0"/>
    <n v="0"/>
    <n v="0"/>
    <n v="0"/>
    <n v="0"/>
    <n v="0"/>
    <n v="4"/>
    <n v="5"/>
    <n v="5"/>
    <n v="1"/>
    <n v="3"/>
    <n v="0"/>
    <n v="0"/>
    <m/>
    <n v="2"/>
    <n v="4"/>
    <m/>
    <m/>
    <m/>
    <m/>
    <m/>
    <s v=""/>
    <s v=""/>
    <n v="10"/>
    <n v="57"/>
    <m/>
    <n v="69"/>
    <n v="46.1"/>
    <x v="0"/>
    <n v="15"/>
  </r>
  <r>
    <s v="Shayuri Patel"/>
    <s v="2025misal"/>
    <s v="qm"/>
    <n v="57"/>
    <s v="red-3"/>
    <x v="34"/>
    <s v="Processor Side"/>
    <n v="1"/>
    <n v="0"/>
    <n v="0"/>
    <n v="0"/>
    <n v="0"/>
    <n v="0"/>
    <n v="0"/>
    <n v="0"/>
    <n v="8"/>
    <n v="0"/>
    <n v="0"/>
    <n v="0"/>
    <n v="1"/>
    <n v="0"/>
    <n v="0"/>
    <m/>
    <n v="12"/>
    <n v="2"/>
    <m/>
    <n v="0.5"/>
    <m/>
    <s v="They might have died near the beginning of teleop"/>
    <m/>
    <n v="1"/>
    <n v="1"/>
    <n v="3"/>
    <n v="40"/>
    <m/>
    <n v="55"/>
    <n v="27"/>
    <x v="0"/>
    <n v="8"/>
  </r>
  <r>
    <s v="Shayuri Patel"/>
    <s v="2025miken"/>
    <s v="qm"/>
    <n v="63"/>
    <s v="blue-2"/>
    <x v="0"/>
    <s v="Processor Side"/>
    <n v="1"/>
    <n v="0"/>
    <n v="0"/>
    <n v="0"/>
    <n v="0"/>
    <n v="0"/>
    <n v="0"/>
    <n v="0"/>
    <n v="7"/>
    <n v="0"/>
    <n v="0"/>
    <n v="1"/>
    <n v="0"/>
    <n v="0"/>
    <n v="0"/>
    <m/>
    <n v="12"/>
    <n v="2"/>
    <m/>
    <m/>
    <m/>
    <m/>
    <m/>
    <n v="1"/>
    <n v="1"/>
    <n v="3"/>
    <n v="37"/>
    <m/>
    <n v="52"/>
    <n v="2"/>
    <x v="0"/>
    <n v="8"/>
  </r>
  <r>
    <s v="Shayuri Patel"/>
    <s v="2025misal"/>
    <s v="qm"/>
    <n v="69"/>
    <s v="blue-1"/>
    <x v="7"/>
    <s v="Processor Side"/>
    <n v="1"/>
    <n v="0"/>
    <n v="0"/>
    <n v="0"/>
    <n v="0"/>
    <n v="0"/>
    <n v="0"/>
    <n v="0"/>
    <n v="1"/>
    <n v="0"/>
    <n v="0"/>
    <n v="0"/>
    <n v="0"/>
    <n v="0"/>
    <n v="0"/>
    <m/>
    <n v="2"/>
    <n v="0"/>
    <n v="0"/>
    <m/>
    <m/>
    <m/>
    <m/>
    <s v=""/>
    <s v=""/>
    <n v="3"/>
    <n v="5"/>
    <m/>
    <n v="10"/>
    <n v="10"/>
    <x v="1"/>
    <n v="1"/>
  </r>
  <r>
    <s v="Shayuri Patel"/>
    <s v="2025mimas"/>
    <s v="qm"/>
    <n v="76"/>
    <s v="blue-3"/>
    <x v="17"/>
    <s v="Opposite Processor"/>
    <n v="1"/>
    <n v="0"/>
    <n v="0"/>
    <n v="0"/>
    <n v="0"/>
    <n v="0"/>
    <n v="0"/>
    <n v="0"/>
    <n v="7"/>
    <n v="0"/>
    <n v="0"/>
    <n v="0"/>
    <n v="2"/>
    <n v="0"/>
    <n v="1"/>
    <m/>
    <n v="12"/>
    <n v="4"/>
    <m/>
    <m/>
    <m/>
    <s v="During auton instead of moving toward the reef they ended up under the barge. Not sure if this was intentional"/>
    <m/>
    <n v="1"/>
    <n v="1"/>
    <n v="3"/>
    <n v="39"/>
    <m/>
    <n v="54"/>
    <n v="12"/>
    <x v="0"/>
    <n v="7"/>
  </r>
  <r>
    <s v="David Chen"/>
    <s v="2025mibro"/>
    <s v="qm"/>
    <n v="22"/>
    <s v="red-1"/>
    <x v="24"/>
    <s v="Opposite Processor"/>
    <n v="1"/>
    <n v="1"/>
    <n v="0"/>
    <n v="0"/>
    <n v="0"/>
    <n v="0"/>
    <n v="0"/>
    <n v="0"/>
    <n v="5"/>
    <n v="2"/>
    <n v="3"/>
    <n v="0"/>
    <n v="0"/>
    <n v="0"/>
    <n v="0"/>
    <m/>
    <n v="12"/>
    <n v="2"/>
    <m/>
    <m/>
    <m/>
    <s v="Ran into alliance partners a few times, attempted to &quot;bump&quot; the reef to remove algae"/>
    <m/>
    <n v="1"/>
    <n v="1"/>
    <n v="10"/>
    <n v="42"/>
    <m/>
    <n v="64"/>
    <n v="37"/>
    <x v="0"/>
    <n v="10"/>
  </r>
  <r>
    <s v="David Chen"/>
    <s v="2025mitry"/>
    <s v="qm"/>
    <n v="29"/>
    <s v="red-2"/>
    <x v="35"/>
    <s v="Opposite Processor"/>
    <n v="1"/>
    <n v="0"/>
    <n v="0"/>
    <n v="0"/>
    <n v="0"/>
    <n v="0"/>
    <n v="0"/>
    <n v="0"/>
    <n v="3"/>
    <n v="1"/>
    <n v="0"/>
    <n v="0"/>
    <n v="1"/>
    <n v="0"/>
    <n v="0"/>
    <m/>
    <n v="12"/>
    <n v="2"/>
    <m/>
    <m/>
    <m/>
    <s v="Coral got jammed in intake, missed most of their shots"/>
    <m/>
    <n v="1"/>
    <n v="1"/>
    <n v="3"/>
    <n v="19"/>
    <m/>
    <n v="34"/>
    <n v="34"/>
    <x v="1"/>
    <n v="4"/>
  </r>
  <r>
    <s v="David Chen"/>
    <s v="2025midet"/>
    <s v="qm"/>
    <n v="35"/>
    <s v="blue-3"/>
    <x v="31"/>
    <s v="Opposite Processor"/>
    <n v="1"/>
    <n v="0"/>
    <n v="0"/>
    <n v="0"/>
    <n v="1"/>
    <n v="0"/>
    <n v="0"/>
    <n v="0"/>
    <n v="0"/>
    <n v="0"/>
    <n v="0"/>
    <n v="0"/>
    <n v="4"/>
    <n v="0"/>
    <n v="0"/>
    <m/>
    <n v="2.1"/>
    <n v="2"/>
    <m/>
    <m/>
    <m/>
    <s v="Coral jammed in their intake for the first minute of match (including auton)"/>
    <m/>
    <n v="1"/>
    <s v=""/>
    <n v="6"/>
    <n v="0"/>
    <m/>
    <n v="8.1"/>
    <n v="8.1"/>
    <x v="1"/>
    <n v="0"/>
  </r>
  <r>
    <s v="David Chen"/>
    <s v="2025miken"/>
    <s v="qm"/>
    <n v="41"/>
    <s v="red-3"/>
    <x v="0"/>
    <s v="Processor Side"/>
    <n v="0"/>
    <n v="0"/>
    <n v="0"/>
    <n v="0"/>
    <n v="0"/>
    <n v="0"/>
    <n v="0"/>
    <n v="0"/>
    <n v="0"/>
    <n v="0"/>
    <n v="0"/>
    <n v="0"/>
    <n v="0"/>
    <n v="0"/>
    <n v="0"/>
    <m/>
    <n v="2"/>
    <n v="4"/>
    <n v="4"/>
    <n v="0.5"/>
    <m/>
    <s v="Disconnected during auton and the first 10 seconds of tele. Disconnected again with ~1 minute left when trying to play defense"/>
    <m/>
    <s v=""/>
    <s v=""/>
    <n v="0"/>
    <n v="0"/>
    <m/>
    <n v="2"/>
    <n v="2"/>
    <x v="1"/>
    <n v="0"/>
  </r>
  <r>
    <s v="David Chen"/>
    <s v="2025milsu"/>
    <s v="qm"/>
    <n v="48"/>
    <s v="blue-2"/>
    <x v="26"/>
    <s v="Processor Side"/>
    <n v="1"/>
    <n v="0"/>
    <n v="0"/>
    <n v="0"/>
    <n v="0"/>
    <n v="0"/>
    <n v="0"/>
    <n v="0"/>
    <n v="7"/>
    <n v="0"/>
    <n v="0"/>
    <n v="0"/>
    <n v="0"/>
    <n v="0"/>
    <n v="0"/>
    <m/>
    <n v="12"/>
    <n v="2"/>
    <m/>
    <m/>
    <m/>
    <m/>
    <m/>
    <n v="1"/>
    <n v="1"/>
    <n v="3"/>
    <n v="35"/>
    <m/>
    <n v="50"/>
    <n v="15"/>
    <x v="0"/>
    <n v="7"/>
  </r>
  <r>
    <s v="David Chen"/>
    <s v="2025miken"/>
    <s v="qm"/>
    <n v="54"/>
    <s v="blue-3"/>
    <x v="9"/>
    <s v="Processor Side"/>
    <n v="1"/>
    <n v="1"/>
    <n v="0"/>
    <n v="0"/>
    <n v="0"/>
    <n v="0"/>
    <n v="0"/>
    <n v="0"/>
    <n v="0"/>
    <n v="3"/>
    <n v="2"/>
    <n v="0"/>
    <n v="3"/>
    <n v="2"/>
    <n v="0"/>
    <n v="1"/>
    <n v="0"/>
    <n v="2"/>
    <m/>
    <m/>
    <m/>
    <s v="Missed 1 L4 coral in auto"/>
    <m/>
    <s v=""/>
    <s v=""/>
    <n v="10"/>
    <n v="22"/>
    <m/>
    <n v="32"/>
    <n v="25"/>
    <x v="0"/>
    <n v="5"/>
  </r>
  <r>
    <s v="David Chen"/>
    <s v="2025mimid"/>
    <s v="qm"/>
    <n v="61"/>
    <s v="blue-3"/>
    <x v="15"/>
    <s v="Opposite Processor"/>
    <n v="1"/>
    <n v="3"/>
    <n v="0"/>
    <n v="0"/>
    <n v="0"/>
    <n v="0"/>
    <n v="0"/>
    <n v="0"/>
    <n v="6"/>
    <n v="1"/>
    <n v="3"/>
    <n v="0"/>
    <n v="2"/>
    <n v="1"/>
    <n v="2"/>
    <m/>
    <n v="2"/>
    <n v="2"/>
    <m/>
    <m/>
    <n v="1"/>
    <m/>
    <m/>
    <s v=""/>
    <s v=""/>
    <n v="24"/>
    <n v="53"/>
    <m/>
    <n v="79"/>
    <n v="55"/>
    <x v="0"/>
    <n v="10"/>
  </r>
  <r>
    <s v="David Chen"/>
    <s v="2025mibig"/>
    <s v="qm"/>
    <n v="66"/>
    <s v="red-3"/>
    <x v="21"/>
    <s v="Opposite Processor"/>
    <n v="1"/>
    <n v="0"/>
    <n v="0"/>
    <n v="0"/>
    <n v="0"/>
    <n v="0"/>
    <n v="0"/>
    <n v="0"/>
    <n v="0"/>
    <n v="5"/>
    <n v="1"/>
    <n v="2"/>
    <n v="0"/>
    <n v="0"/>
    <n v="0"/>
    <m/>
    <n v="2"/>
    <n v="2"/>
    <m/>
    <m/>
    <m/>
    <s v="Miss an L2 coral in auto"/>
    <m/>
    <s v=""/>
    <s v=""/>
    <n v="3"/>
    <n v="27"/>
    <m/>
    <n v="32"/>
    <n v="19"/>
    <x v="0"/>
    <n v="8"/>
  </r>
  <r>
    <s v="David Chen"/>
    <s v="2025mibig"/>
    <s v="qm"/>
    <n v="72"/>
    <s v="red-2"/>
    <x v="21"/>
    <s v="Center"/>
    <n v="1"/>
    <n v="0"/>
    <n v="0"/>
    <n v="0"/>
    <n v="1"/>
    <n v="0"/>
    <n v="0"/>
    <n v="0"/>
    <n v="0"/>
    <n v="2"/>
    <n v="3"/>
    <n v="2"/>
    <n v="1"/>
    <n v="0"/>
    <n v="0"/>
    <n v="1"/>
    <n v="2"/>
    <n v="2"/>
    <m/>
    <m/>
    <m/>
    <s v="Algae got momentarily stuck underneath the bot, handled defense really well"/>
    <m/>
    <s v=""/>
    <s v=""/>
    <n v="6"/>
    <n v="21"/>
    <m/>
    <n v="29"/>
    <n v="19"/>
    <x v="0"/>
    <n v="7"/>
  </r>
  <r>
    <s v="David Chen"/>
    <s v="2025mibel"/>
    <s v="qm"/>
    <n v="80"/>
    <s v="red-2"/>
    <x v="30"/>
    <s v="Center"/>
    <n v="1"/>
    <n v="0"/>
    <n v="0"/>
    <n v="0"/>
    <n v="1"/>
    <n v="0"/>
    <n v="0"/>
    <n v="0"/>
    <n v="0"/>
    <n v="0"/>
    <n v="0"/>
    <n v="0"/>
    <n v="0"/>
    <n v="0"/>
    <n v="0"/>
    <m/>
    <n v="12"/>
    <n v="4"/>
    <n v="4"/>
    <m/>
    <m/>
    <s v="Shut down a coral station"/>
    <m/>
    <n v="1"/>
    <n v="1"/>
    <n v="6"/>
    <n v="0"/>
    <m/>
    <n v="18"/>
    <n v="11"/>
    <x v="0"/>
    <n v="0"/>
  </r>
  <r>
    <s v="Udayan Ray"/>
    <s v="2025milsu"/>
    <s v="qm"/>
    <n v="45"/>
    <s v="blue-3"/>
    <x v="36"/>
    <s v="Opposite Processor"/>
    <n v="1"/>
    <n v="0"/>
    <n v="0"/>
    <n v="1"/>
    <n v="0"/>
    <n v="0"/>
    <n v="0"/>
    <n v="0"/>
    <n v="2"/>
    <n v="6"/>
    <n v="0"/>
    <n v="0"/>
    <n v="1"/>
    <n v="0"/>
    <n v="0"/>
    <m/>
    <n v="0"/>
    <n v="2"/>
    <m/>
    <m/>
    <m/>
    <m/>
    <m/>
    <s v=""/>
    <s v=""/>
    <n v="7"/>
    <n v="34"/>
    <m/>
    <n v="41"/>
    <n v="27"/>
    <x v="0"/>
    <n v="8"/>
  </r>
  <r>
    <s v="Udayan Ray"/>
    <s v="2025mimid"/>
    <s v="qm"/>
    <n v="52"/>
    <s v="red-3"/>
    <x v="18"/>
    <s v="Processor Side"/>
    <n v="1"/>
    <n v="1"/>
    <n v="0"/>
    <n v="0"/>
    <n v="0"/>
    <n v="0"/>
    <n v="0"/>
    <n v="0"/>
    <n v="4"/>
    <n v="4"/>
    <n v="1"/>
    <n v="0"/>
    <n v="1"/>
    <n v="0"/>
    <n v="0"/>
    <n v="1"/>
    <n v="12"/>
    <n v="4"/>
    <m/>
    <m/>
    <m/>
    <s v="Seems to have a similar design to 33 and also has a fast scoring mechanism"/>
    <m/>
    <n v="1"/>
    <n v="1"/>
    <n v="10"/>
    <n v="39"/>
    <m/>
    <n v="61"/>
    <n v="33"/>
    <x v="0"/>
    <n v="9"/>
  </r>
  <r>
    <s v="Aditi Gunukula"/>
    <s v="2025mimas"/>
    <s v="qm"/>
    <n v="28"/>
    <s v="blue-3"/>
    <x v="17"/>
    <s v="Center"/>
    <n v="0"/>
    <n v="0"/>
    <n v="0"/>
    <n v="0"/>
    <n v="0"/>
    <n v="0"/>
    <n v="0"/>
    <n v="0"/>
    <n v="0"/>
    <n v="0"/>
    <n v="0"/>
    <n v="0"/>
    <n v="0"/>
    <n v="0"/>
    <n v="0"/>
    <m/>
    <n v="12"/>
    <m/>
    <m/>
    <n v="0.5"/>
    <m/>
    <s v="They were dead for almost the entire match, they revived in time to climb"/>
    <m/>
    <n v="1"/>
    <n v="1"/>
    <n v="0"/>
    <n v="0"/>
    <m/>
    <n v="12"/>
    <n v="12"/>
    <x v="1"/>
    <n v="0"/>
  </r>
  <r>
    <s v="Udayan Ray"/>
    <s v="2025midtr"/>
    <s v="qm"/>
    <n v="58"/>
    <s v="blue-1"/>
    <x v="2"/>
    <s v="Opposite Processor"/>
    <n v="1"/>
    <n v="0"/>
    <n v="0"/>
    <n v="0"/>
    <n v="0"/>
    <n v="0"/>
    <n v="0"/>
    <n v="0"/>
    <n v="0"/>
    <n v="3"/>
    <n v="2"/>
    <n v="0"/>
    <n v="2"/>
    <n v="0"/>
    <n v="0"/>
    <m/>
    <n v="2"/>
    <n v="0"/>
    <m/>
    <m/>
    <m/>
    <s v="Spent the 30 secs trying to get algae off"/>
    <m/>
    <s v=""/>
    <s v=""/>
    <n v="3"/>
    <n v="18"/>
    <m/>
    <n v="23"/>
    <n v="13"/>
    <x v="0"/>
    <n v="5"/>
  </r>
  <r>
    <s v="Aditi Gunukula"/>
    <s v="2025mimus"/>
    <s v="qm"/>
    <n v="34"/>
    <s v="blue-3"/>
    <x v="11"/>
    <s v="Opposite Processor"/>
    <n v="1"/>
    <n v="0"/>
    <n v="0"/>
    <n v="0"/>
    <n v="0"/>
    <n v="0"/>
    <n v="0"/>
    <n v="0"/>
    <n v="6"/>
    <n v="0"/>
    <n v="0"/>
    <n v="0"/>
    <n v="1"/>
    <n v="0"/>
    <n v="0"/>
    <m/>
    <n v="2.1"/>
    <n v="2"/>
    <m/>
    <m/>
    <m/>
    <s v="The algae removal wasn’t the intended purpose, it came off when they scored an algae."/>
    <m/>
    <n v="1"/>
    <s v=""/>
    <n v="3"/>
    <n v="30"/>
    <m/>
    <n v="35.1"/>
    <n v="28.1"/>
    <x v="0"/>
    <n v="6"/>
  </r>
  <r>
    <s v="Udayan Ray"/>
    <s v="2025mibig"/>
    <s v="qm"/>
    <n v="64"/>
    <s v="red-2"/>
    <x v="37"/>
    <s v="Opposite Processor"/>
    <n v="1"/>
    <n v="1"/>
    <n v="0"/>
    <n v="0"/>
    <n v="0"/>
    <n v="0"/>
    <n v="0"/>
    <n v="0"/>
    <n v="8"/>
    <n v="4"/>
    <n v="0"/>
    <n v="0"/>
    <n v="2"/>
    <n v="0"/>
    <n v="0"/>
    <m/>
    <n v="12"/>
    <n v="4"/>
    <m/>
    <m/>
    <m/>
    <m/>
    <m/>
    <n v="1"/>
    <n v="1"/>
    <n v="10"/>
    <n v="56"/>
    <m/>
    <n v="78"/>
    <n v="50.1"/>
    <x v="0"/>
    <n v="12"/>
  </r>
  <r>
    <s v="Udayan Ray"/>
    <s v="2025mimas"/>
    <s v="qm"/>
    <n v="70"/>
    <s v="red-2"/>
    <x v="17"/>
    <s v="Center"/>
    <n v="1"/>
    <n v="0"/>
    <n v="0"/>
    <n v="0"/>
    <n v="0"/>
    <n v="0"/>
    <n v="0"/>
    <n v="0"/>
    <n v="5"/>
    <n v="3"/>
    <n v="1"/>
    <n v="0"/>
    <n v="1"/>
    <n v="0"/>
    <n v="1"/>
    <m/>
    <n v="2.1"/>
    <n v="2"/>
    <m/>
    <m/>
    <m/>
    <m/>
    <m/>
    <n v="1"/>
    <s v=""/>
    <n v="3"/>
    <n v="44"/>
    <m/>
    <n v="49.1"/>
    <n v="12"/>
    <x v="0"/>
    <n v="9"/>
  </r>
  <r>
    <s v="Aditi Gunukula"/>
    <s v="2025midet"/>
    <s v="qm"/>
    <n v="40"/>
    <s v="blue-1"/>
    <x v="38"/>
    <s v="Processor Side"/>
    <n v="0"/>
    <n v="0"/>
    <n v="0"/>
    <n v="0"/>
    <n v="0"/>
    <n v="0"/>
    <n v="0"/>
    <n v="0"/>
    <n v="10"/>
    <n v="0"/>
    <n v="0"/>
    <n v="0"/>
    <n v="0"/>
    <n v="0"/>
    <n v="0"/>
    <m/>
    <n v="2"/>
    <n v="2"/>
    <m/>
    <m/>
    <m/>
    <s v="The scored the entire l4"/>
    <m/>
    <s v=""/>
    <s v=""/>
    <n v="0"/>
    <n v="50"/>
    <m/>
    <n v="52"/>
    <n v="52"/>
    <x v="1"/>
    <n v="10"/>
  </r>
  <r>
    <s v="Udayan Ray"/>
    <s v="2025midtr"/>
    <s v="qm"/>
    <n v="77"/>
    <s v="red-1"/>
    <x v="2"/>
    <s v="Opposite Processor"/>
    <n v="1"/>
    <n v="0"/>
    <n v="0"/>
    <n v="0"/>
    <n v="0"/>
    <n v="0"/>
    <n v="0"/>
    <n v="0"/>
    <n v="0"/>
    <n v="4"/>
    <n v="2"/>
    <n v="0"/>
    <n v="2"/>
    <n v="0"/>
    <n v="0"/>
    <m/>
    <n v="2"/>
    <n v="2"/>
    <m/>
    <m/>
    <m/>
    <m/>
    <m/>
    <s v=""/>
    <s v=""/>
    <n v="3"/>
    <n v="22"/>
    <m/>
    <n v="27"/>
    <n v="13"/>
    <x v="0"/>
    <n v="6"/>
  </r>
  <r>
    <s v="Aditi Gunukula"/>
    <s v="2025misal"/>
    <s v="qm"/>
    <n v="46"/>
    <s v="blue-3"/>
    <x v="7"/>
    <s v="Opposite Processor"/>
    <n v="1"/>
    <n v="0"/>
    <n v="0"/>
    <n v="0"/>
    <n v="0"/>
    <n v="0"/>
    <n v="0"/>
    <n v="0"/>
    <n v="1"/>
    <n v="0"/>
    <n v="0"/>
    <n v="4"/>
    <n v="0"/>
    <n v="0"/>
    <n v="0"/>
    <n v="1"/>
    <n v="0"/>
    <n v="2"/>
    <m/>
    <m/>
    <m/>
    <s v="Slow to score"/>
    <m/>
    <s v=""/>
    <s v=""/>
    <n v="3"/>
    <n v="13"/>
    <m/>
    <n v="16"/>
    <n v="10"/>
    <x v="0"/>
    <n v="5"/>
  </r>
  <r>
    <s v="Aditi Gunukula"/>
    <s v="2025miken"/>
    <s v="qm"/>
    <n v="53"/>
    <s v="blue-1"/>
    <x v="0"/>
    <s v="Opposite Processor"/>
    <n v="1"/>
    <n v="0"/>
    <n v="0"/>
    <n v="0"/>
    <n v="1"/>
    <n v="0"/>
    <n v="0"/>
    <n v="0"/>
    <n v="3"/>
    <n v="1"/>
    <n v="0"/>
    <n v="0"/>
    <n v="1"/>
    <n v="0"/>
    <n v="0"/>
    <m/>
    <n v="2.1"/>
    <n v="2"/>
    <m/>
    <m/>
    <m/>
    <s v="Slow to score"/>
    <m/>
    <n v="1"/>
    <s v=""/>
    <n v="6"/>
    <n v="19"/>
    <m/>
    <n v="27.1"/>
    <n v="2"/>
    <x v="0"/>
    <n v="4"/>
  </r>
  <r>
    <s v="Aditi Gunukula"/>
    <s v="2025miken"/>
    <s v="qm"/>
    <n v="59"/>
    <s v="red-1"/>
    <x v="4"/>
    <s v="Processor Side"/>
    <n v="1"/>
    <n v="1"/>
    <n v="0"/>
    <n v="0"/>
    <n v="0"/>
    <n v="0"/>
    <n v="0"/>
    <n v="0"/>
    <n v="5"/>
    <n v="3"/>
    <n v="0"/>
    <n v="0"/>
    <n v="0"/>
    <n v="0"/>
    <n v="0"/>
    <m/>
    <n v="2"/>
    <n v="2"/>
    <m/>
    <m/>
    <m/>
    <m/>
    <m/>
    <s v=""/>
    <s v=""/>
    <n v="10"/>
    <n v="37"/>
    <m/>
    <n v="49"/>
    <n v="49"/>
    <x v="1"/>
    <n v="8"/>
  </r>
  <r>
    <s v="Shamanth Shastry"/>
    <s v="2025misal"/>
    <s v="qm"/>
    <n v="25"/>
    <s v="blue-3"/>
    <x v="5"/>
    <s v="Processor Side"/>
    <n v="1"/>
    <n v="1"/>
    <n v="0"/>
    <n v="0"/>
    <n v="0"/>
    <n v="0"/>
    <n v="0"/>
    <n v="0"/>
    <n v="4"/>
    <n v="5"/>
    <n v="4"/>
    <n v="0"/>
    <n v="3"/>
    <n v="0"/>
    <n v="0"/>
    <n v="1"/>
    <n v="2"/>
    <n v="4"/>
    <m/>
    <m/>
    <m/>
    <s v="Didn’t miss a single shot, quick cycling from processor-side coral station even though drivetrain is just averagely fast."/>
    <m/>
    <s v=""/>
    <s v=""/>
    <n v="10"/>
    <n v="52"/>
    <m/>
    <n v="64"/>
    <n v="46"/>
    <x v="0"/>
    <n v="13"/>
  </r>
  <r>
    <s v="Aditi Gunukula"/>
    <s v="2025misal"/>
    <s v="qm"/>
    <n v="65"/>
    <s v="blue-2"/>
    <x v="23"/>
    <s v="Processor Side"/>
    <n v="1"/>
    <n v="2"/>
    <n v="0"/>
    <n v="0"/>
    <n v="1"/>
    <n v="0"/>
    <n v="0"/>
    <n v="0"/>
    <n v="4"/>
    <n v="5"/>
    <n v="2"/>
    <n v="3"/>
    <n v="2"/>
    <n v="0"/>
    <n v="0"/>
    <n v="1"/>
    <n v="12"/>
    <n v="2"/>
    <m/>
    <m/>
    <m/>
    <m/>
    <m/>
    <n v="1"/>
    <n v="1"/>
    <n v="20"/>
    <n v="52"/>
    <m/>
    <n v="84"/>
    <n v="52.1"/>
    <x v="0"/>
    <n v="14"/>
  </r>
  <r>
    <s v="Shamanth Shastry"/>
    <s v="2025mitvc"/>
    <s v="qm"/>
    <n v="31"/>
    <s v="red-1"/>
    <x v="3"/>
    <s v="Opposite Processor"/>
    <n v="1"/>
    <n v="0"/>
    <n v="0"/>
    <n v="0"/>
    <n v="1"/>
    <n v="0"/>
    <n v="0"/>
    <n v="0"/>
    <n v="2"/>
    <n v="0"/>
    <n v="0"/>
    <n v="0"/>
    <n v="2"/>
    <n v="0"/>
    <n v="0"/>
    <m/>
    <n v="12"/>
    <n v="2"/>
    <m/>
    <m/>
    <m/>
    <s v="Slow drivetrain, VERY slow intake as it takes 3 attempts to properly feed a coral into the robot."/>
    <m/>
    <n v="1"/>
    <n v="1"/>
    <n v="6"/>
    <n v="10"/>
    <m/>
    <n v="28"/>
    <n v="15"/>
    <x v="0"/>
    <n v="2"/>
  </r>
  <r>
    <s v="Aditi Gunukula"/>
    <s v="2025misal"/>
    <s v="qm"/>
    <n v="71"/>
    <s v="red-1"/>
    <x v="5"/>
    <s v="Opposite Processor"/>
    <n v="1"/>
    <n v="0"/>
    <n v="0"/>
    <n v="0"/>
    <n v="0"/>
    <n v="0"/>
    <n v="0"/>
    <n v="0"/>
    <n v="5"/>
    <n v="3"/>
    <n v="2"/>
    <n v="0"/>
    <n v="1"/>
    <n v="0"/>
    <n v="0"/>
    <m/>
    <n v="2"/>
    <n v="2"/>
    <m/>
    <m/>
    <n v="1"/>
    <s v="They missed all of their auton pieces"/>
    <m/>
    <s v=""/>
    <s v=""/>
    <n v="3"/>
    <n v="43"/>
    <m/>
    <n v="48"/>
    <n v="46"/>
    <x v="0"/>
    <n v="10"/>
  </r>
  <r>
    <s v="Aditi Gunukula"/>
    <s v="2025milsu"/>
    <s v="qm"/>
    <n v="78"/>
    <s v="red-1"/>
    <x v="36"/>
    <s v="Processor Side"/>
    <n v="1"/>
    <n v="0"/>
    <n v="0"/>
    <n v="1"/>
    <n v="0"/>
    <n v="0"/>
    <n v="0"/>
    <n v="0"/>
    <n v="4"/>
    <n v="0"/>
    <n v="0"/>
    <n v="0"/>
    <n v="1"/>
    <n v="0"/>
    <n v="0"/>
    <n v="1"/>
    <n v="0"/>
    <n v="2"/>
    <m/>
    <m/>
    <m/>
    <s v="They had a time under defense"/>
    <m/>
    <s v=""/>
    <s v=""/>
    <n v="7"/>
    <n v="20"/>
    <m/>
    <n v="27"/>
    <n v="27"/>
    <x v="1"/>
    <n v="4"/>
  </r>
  <r>
    <s v="Shamanth Shastry"/>
    <s v="2025misal"/>
    <s v="qm"/>
    <n v="37"/>
    <s v="blue-2"/>
    <x v="34"/>
    <s v="Processor Side"/>
    <n v="1"/>
    <n v="0"/>
    <n v="0"/>
    <n v="0"/>
    <n v="1"/>
    <n v="1"/>
    <n v="0"/>
    <n v="0"/>
    <n v="2"/>
    <n v="5"/>
    <n v="3"/>
    <n v="2"/>
    <n v="2"/>
    <n v="0"/>
    <n v="0"/>
    <m/>
    <n v="0"/>
    <n v="2"/>
    <m/>
    <m/>
    <m/>
    <s v="Terrible L4 accuracy, great lower level accuracy, quick drivetrain, has killer bees-type reliable intake"/>
    <m/>
    <s v=""/>
    <s v=""/>
    <n v="6"/>
    <n v="43"/>
    <m/>
    <n v="49"/>
    <n v="27"/>
    <x v="0"/>
    <n v="12"/>
  </r>
  <r>
    <s v="Shamanth Shastry"/>
    <s v="2025miken"/>
    <s v="qm"/>
    <n v="44"/>
    <s v="blue-2"/>
    <x v="9"/>
    <s v="Processor Side"/>
    <n v="1"/>
    <n v="0"/>
    <n v="0"/>
    <n v="0"/>
    <n v="0"/>
    <n v="0"/>
    <n v="0"/>
    <n v="0"/>
    <n v="1"/>
    <n v="5"/>
    <n v="0"/>
    <n v="0"/>
    <n v="1"/>
    <n v="1"/>
    <n v="0"/>
    <m/>
    <n v="0"/>
    <n v="0"/>
    <m/>
    <n v="0.5"/>
    <m/>
    <s v="Tipped over because operator forgot to raised elevator while moving. Otherwise low center-of-gravity. Simple, decently quick processor algae scoring mechanism."/>
    <m/>
    <s v=""/>
    <s v=""/>
    <n v="3"/>
    <n v="27"/>
    <m/>
    <n v="30"/>
    <n v="25"/>
    <x v="0"/>
    <n v="6"/>
  </r>
  <r>
    <s v="Isha Chawla"/>
    <s v="2025midet"/>
    <s v="qm"/>
    <n v="22"/>
    <s v="red-2"/>
    <x v="38"/>
    <s v="Processor Side"/>
    <m/>
    <n v="2"/>
    <n v="0"/>
    <n v="0"/>
    <n v="0"/>
    <n v="0"/>
    <n v="0"/>
    <n v="0"/>
    <n v="10"/>
    <n v="1"/>
    <n v="0"/>
    <n v="0"/>
    <n v="1"/>
    <n v="0"/>
    <n v="0"/>
    <m/>
    <n v="2"/>
    <n v="2"/>
    <m/>
    <m/>
    <m/>
    <m/>
    <m/>
    <s v=""/>
    <s v=""/>
    <n v="14"/>
    <n v="54"/>
    <m/>
    <n v="70"/>
    <n v="52"/>
    <x v="0"/>
    <n v="11"/>
  </r>
  <r>
    <s v="Shamanth Shastry"/>
    <s v="2025mimus"/>
    <s v="qm"/>
    <n v="51"/>
    <s v="red-3"/>
    <x v="11"/>
    <s v="Opposite Processor"/>
    <n v="1"/>
    <n v="0"/>
    <n v="0"/>
    <n v="0"/>
    <n v="1"/>
    <n v="0"/>
    <n v="0"/>
    <n v="0"/>
    <n v="4"/>
    <n v="0"/>
    <n v="0"/>
    <n v="0"/>
    <n v="0"/>
    <n v="0"/>
    <n v="0"/>
    <n v="1"/>
    <n v="2.1"/>
    <n v="0"/>
    <m/>
    <m/>
    <m/>
    <s v="Only comfortable with intake at processor-side coral station, caused them to be completely stifled by defense. Reliable L4 scorer, very quick and sturdy drivetrain. However, drivers rashly drove it straight into the cage in panic."/>
    <m/>
    <n v="1"/>
    <s v=""/>
    <n v="6"/>
    <n v="20"/>
    <m/>
    <n v="28.1"/>
    <n v="28.1"/>
    <x v="1"/>
    <n v="4"/>
  </r>
  <r>
    <s v="Aum Patel"/>
    <s v="2025misal"/>
    <s v="qm"/>
    <n v="28"/>
    <s v="blue-2"/>
    <x v="7"/>
    <s v="Processor Side"/>
    <n v="1"/>
    <n v="0"/>
    <n v="0"/>
    <n v="0"/>
    <n v="0"/>
    <n v="0"/>
    <n v="0"/>
    <n v="0"/>
    <n v="1"/>
    <n v="0"/>
    <n v="0"/>
    <n v="4"/>
    <n v="0"/>
    <n v="0"/>
    <n v="0"/>
    <m/>
    <n v="2"/>
    <n v="2"/>
    <m/>
    <m/>
    <m/>
    <m/>
    <m/>
    <s v=""/>
    <s v=""/>
    <n v="3"/>
    <n v="13"/>
    <m/>
    <n v="18"/>
    <n v="10"/>
    <x v="0"/>
    <n v="5"/>
  </r>
  <r>
    <s v="Shamanth Shastry"/>
    <s v="2025milsu"/>
    <s v="qm"/>
    <n v="57"/>
    <s v="blue-3"/>
    <x v="8"/>
    <s v="Center"/>
    <n v="1"/>
    <n v="0"/>
    <n v="0"/>
    <n v="0"/>
    <n v="0"/>
    <n v="0"/>
    <n v="0"/>
    <n v="0"/>
    <n v="1"/>
    <n v="4"/>
    <n v="0"/>
    <n v="0"/>
    <n v="1"/>
    <n v="0"/>
    <n v="0"/>
    <m/>
    <n v="0"/>
    <n v="2"/>
    <m/>
    <n v="0.5"/>
    <m/>
    <s v="Slow, tall robot. L3 cycle is much quicker than L4 cycle."/>
    <m/>
    <s v=""/>
    <s v=""/>
    <n v="3"/>
    <n v="21"/>
    <m/>
    <n v="24"/>
    <n v="9"/>
    <x v="0"/>
    <n v="5"/>
  </r>
  <r>
    <s v="Aum Patel"/>
    <s v="2025milsu"/>
    <s v="qm"/>
    <n v="34"/>
    <s v="blue-1"/>
    <x v="8"/>
    <s v="Opposite Processor"/>
    <n v="1"/>
    <n v="0"/>
    <n v="0"/>
    <n v="0"/>
    <n v="0"/>
    <n v="0"/>
    <n v="0"/>
    <n v="0"/>
    <n v="0"/>
    <n v="1"/>
    <n v="0"/>
    <n v="1"/>
    <n v="2"/>
    <n v="0"/>
    <n v="0"/>
    <m/>
    <n v="0"/>
    <n v="0"/>
    <m/>
    <m/>
    <m/>
    <m/>
    <m/>
    <s v=""/>
    <s v=""/>
    <n v="3"/>
    <n v="6"/>
    <m/>
    <n v="9"/>
    <n v="9"/>
    <x v="1"/>
    <n v="2"/>
  </r>
  <r>
    <s v="Chinmay Sujith Nair"/>
    <s v="2025mimid"/>
    <s v="qm"/>
    <n v="22"/>
    <s v="red-2"/>
    <x v="18"/>
    <s v="Processor Side"/>
    <n v="1"/>
    <n v="3"/>
    <n v="0"/>
    <n v="0"/>
    <n v="0"/>
    <n v="0"/>
    <n v="0"/>
    <n v="0"/>
    <n v="4"/>
    <n v="2"/>
    <n v="3"/>
    <n v="0"/>
    <n v="2"/>
    <n v="0"/>
    <n v="0"/>
    <m/>
    <n v="12"/>
    <n v="2"/>
    <m/>
    <m/>
    <m/>
    <s v="Fast overall; had some difficulty aligning to score and intaking from source"/>
    <m/>
    <n v="1"/>
    <n v="1"/>
    <n v="24"/>
    <n v="37"/>
    <m/>
    <n v="73"/>
    <n v="33"/>
    <x v="0"/>
    <n v="9"/>
  </r>
  <r>
    <s v="Tanish Rastogi"/>
    <s v="2025miwmi"/>
    <s v="qm"/>
    <n v="27"/>
    <s v="blue-2"/>
    <x v="19"/>
    <s v="Opposite Processor"/>
    <n v="1"/>
    <n v="2"/>
    <n v="0"/>
    <n v="0"/>
    <n v="0"/>
    <n v="0"/>
    <n v="0"/>
    <n v="0"/>
    <n v="7"/>
    <n v="0"/>
    <n v="0"/>
    <n v="0"/>
    <n v="6"/>
    <n v="0"/>
    <n v="4"/>
    <m/>
    <n v="12"/>
    <n v="2"/>
    <m/>
    <m/>
    <m/>
    <s v="Good overall robot: can score algae and coral."/>
    <m/>
    <n v="1"/>
    <n v="1"/>
    <n v="17"/>
    <n v="51"/>
    <m/>
    <n v="80"/>
    <n v="3"/>
    <x v="0"/>
    <n v="7"/>
  </r>
  <r>
    <s v="Aum Patel"/>
    <s v="2025miken"/>
    <s v="qm"/>
    <n v="41"/>
    <s v="blue-3"/>
    <x v="10"/>
    <s v="Processor Side"/>
    <n v="1"/>
    <n v="3"/>
    <n v="0"/>
    <n v="0"/>
    <n v="0"/>
    <n v="0"/>
    <n v="0"/>
    <n v="0"/>
    <n v="2"/>
    <n v="2"/>
    <n v="5"/>
    <n v="0"/>
    <n v="1"/>
    <n v="0"/>
    <n v="0"/>
    <n v="1"/>
    <n v="2.1"/>
    <n v="4"/>
    <m/>
    <m/>
    <m/>
    <m/>
    <m/>
    <n v="1"/>
    <s v=""/>
    <n v="24"/>
    <n v="33"/>
    <m/>
    <n v="59.1"/>
    <n v="49"/>
    <x v="0"/>
    <n v="9"/>
  </r>
  <r>
    <s v="Aum Patel"/>
    <s v="2025mimas"/>
    <s v="qm"/>
    <n v="47"/>
    <s v="red-3"/>
    <x v="28"/>
    <s v="Opposite Processor"/>
    <n v="1"/>
    <n v="3"/>
    <n v="0"/>
    <n v="0"/>
    <n v="0"/>
    <n v="0"/>
    <n v="0"/>
    <n v="0"/>
    <n v="6"/>
    <n v="7"/>
    <n v="0"/>
    <n v="0"/>
    <n v="4"/>
    <n v="0"/>
    <n v="0"/>
    <m/>
    <n v="12"/>
    <n v="4"/>
    <m/>
    <m/>
    <m/>
    <m/>
    <m/>
    <n v="1"/>
    <n v="1"/>
    <n v="24"/>
    <n v="58"/>
    <m/>
    <n v="94"/>
    <n v="46.1"/>
    <x v="0"/>
    <n v="13"/>
  </r>
  <r>
    <s v="Chinmay Sujith Nair"/>
    <s v="2025misal"/>
    <s v="qm"/>
    <n v="29"/>
    <s v="red-1"/>
    <x v="29"/>
    <s v="Opposite Processor"/>
    <n v="1"/>
    <n v="1"/>
    <n v="0"/>
    <n v="0"/>
    <n v="0"/>
    <n v="0"/>
    <n v="0"/>
    <n v="0"/>
    <n v="4"/>
    <n v="2"/>
    <n v="0"/>
    <n v="0"/>
    <n v="0"/>
    <n v="0"/>
    <n v="0"/>
    <m/>
    <n v="0"/>
    <n v="2"/>
    <m/>
    <n v="0.5"/>
    <n v="1"/>
    <s v="shaky intake, some trouble aligning for intaking and scoring, slow scorer"/>
    <m/>
    <s v=""/>
    <s v=""/>
    <n v="10"/>
    <n v="28"/>
    <m/>
    <n v="38"/>
    <n v="14"/>
    <x v="0"/>
    <n v="6"/>
  </r>
  <r>
    <s v="Tanish Rastogi"/>
    <s v="2025misal"/>
    <s v="qm"/>
    <n v="32"/>
    <s v="blue-3"/>
    <x v="23"/>
    <s v="Processor Side"/>
    <n v="1"/>
    <n v="3"/>
    <n v="0"/>
    <n v="0"/>
    <n v="0"/>
    <n v="0"/>
    <n v="0"/>
    <n v="0"/>
    <n v="2"/>
    <n v="5"/>
    <n v="1"/>
    <n v="4"/>
    <n v="1"/>
    <n v="0"/>
    <n v="0"/>
    <n v="1"/>
    <n v="12"/>
    <n v="4"/>
    <m/>
    <m/>
    <m/>
    <s v="Robot scores (and intakes) coral very fast."/>
    <m/>
    <n v="1"/>
    <n v="1"/>
    <n v="24"/>
    <n v="41"/>
    <m/>
    <n v="77"/>
    <n v="52.1"/>
    <x v="0"/>
    <n v="12"/>
  </r>
  <r>
    <s v="Aum Patel"/>
    <s v="2025mibkn"/>
    <s v="qm"/>
    <n v="54"/>
    <s v="red-1"/>
    <x v="16"/>
    <s v="Opposite Processor"/>
    <n v="1"/>
    <n v="2"/>
    <n v="0"/>
    <n v="0"/>
    <n v="0"/>
    <n v="0"/>
    <n v="0"/>
    <n v="0"/>
    <n v="3"/>
    <n v="3"/>
    <n v="5"/>
    <n v="0"/>
    <n v="1"/>
    <n v="1"/>
    <n v="0"/>
    <m/>
    <n v="12"/>
    <n v="4"/>
    <m/>
    <m/>
    <m/>
    <m/>
    <m/>
    <n v="1"/>
    <n v="1"/>
    <n v="17"/>
    <n v="44"/>
    <m/>
    <n v="73"/>
    <n v="54.1"/>
    <x v="0"/>
    <n v="11"/>
  </r>
  <r>
    <s v="Pranav Maringanti"/>
    <s v="2025mimcc"/>
    <s v="qm"/>
    <n v="24"/>
    <s v="blue-3"/>
    <x v="39"/>
    <s v="Center"/>
    <n v="1"/>
    <n v="0"/>
    <n v="0"/>
    <n v="0"/>
    <n v="1"/>
    <n v="0"/>
    <n v="0"/>
    <n v="0"/>
    <n v="0"/>
    <n v="0"/>
    <n v="0"/>
    <n v="4"/>
    <n v="0"/>
    <n v="2"/>
    <n v="0"/>
    <m/>
    <n v="12"/>
    <n v="2"/>
    <m/>
    <m/>
    <m/>
    <s v="Consistantly dropped L1 coral in front of the reef, but despite long cycle times for algae it is accurate enough to get us the RP"/>
    <m/>
    <n v="1"/>
    <n v="1"/>
    <n v="6"/>
    <n v="12"/>
    <m/>
    <n v="30"/>
    <n v="12.1"/>
    <x v="0"/>
    <n v="4"/>
  </r>
  <r>
    <s v="Chinmay Sujith Nair"/>
    <s v="2025mimas"/>
    <s v="qm"/>
    <n v="35"/>
    <s v="red-2"/>
    <x v="28"/>
    <s v="Processor Side"/>
    <n v="1"/>
    <n v="2"/>
    <n v="0"/>
    <n v="0"/>
    <n v="0"/>
    <n v="0"/>
    <n v="0"/>
    <n v="0"/>
    <n v="6"/>
    <n v="5"/>
    <n v="0"/>
    <n v="0"/>
    <n v="3"/>
    <n v="0"/>
    <n v="0"/>
    <m/>
    <n v="12"/>
    <n v="4"/>
    <m/>
    <m/>
    <m/>
    <s v="fast scorer with some minor accuracy issues"/>
    <m/>
    <n v="1"/>
    <n v="1"/>
    <n v="17"/>
    <n v="50"/>
    <m/>
    <n v="79"/>
    <n v="46.1"/>
    <x v="0"/>
    <n v="11"/>
  </r>
  <r>
    <s v="Tanish Rastogi"/>
    <s v="2025miken"/>
    <s v="qm"/>
    <n v="38"/>
    <s v="blue-3"/>
    <x v="4"/>
    <s v="Processor Side"/>
    <n v="1"/>
    <n v="0"/>
    <n v="0"/>
    <n v="0"/>
    <n v="0"/>
    <n v="0"/>
    <n v="0"/>
    <n v="0"/>
    <n v="8"/>
    <n v="5"/>
    <n v="0"/>
    <n v="0"/>
    <n v="1"/>
    <n v="0"/>
    <n v="0"/>
    <m/>
    <n v="0"/>
    <n v="2"/>
    <m/>
    <m/>
    <m/>
    <s v="Claw-based scoring robot with decently fast cycle speeds."/>
    <m/>
    <s v=""/>
    <s v=""/>
    <n v="3"/>
    <n v="60"/>
    <m/>
    <n v="63"/>
    <n v="49"/>
    <x v="0"/>
    <n v="13"/>
  </r>
  <r>
    <s v="Isha Chawla"/>
    <s v="2025mibkn"/>
    <s v="qm"/>
    <n v="29"/>
    <s v="red-2"/>
    <x v="33"/>
    <s v="Processor Side"/>
    <n v="1"/>
    <n v="2"/>
    <n v="0"/>
    <n v="0"/>
    <n v="0"/>
    <n v="0"/>
    <n v="0"/>
    <n v="0"/>
    <n v="6"/>
    <n v="0"/>
    <n v="0"/>
    <n v="1"/>
    <n v="1"/>
    <n v="0"/>
    <n v="1"/>
    <n v="1"/>
    <n v="2"/>
    <n v="2"/>
    <m/>
    <m/>
    <m/>
    <m/>
    <m/>
    <s v=""/>
    <s v=""/>
    <n v="17"/>
    <n v="36"/>
    <m/>
    <n v="55"/>
    <n v="33"/>
    <x v="0"/>
    <n v="7"/>
  </r>
  <r>
    <s v="Pranav Maringanti"/>
    <s v="2025miwmi"/>
    <s v="qm"/>
    <n v="31"/>
    <s v="blue-3"/>
    <x v="19"/>
    <s v="Processor Side"/>
    <n v="1"/>
    <n v="0"/>
    <n v="0"/>
    <n v="0"/>
    <n v="0"/>
    <n v="0"/>
    <n v="0"/>
    <n v="0"/>
    <n v="3"/>
    <n v="0"/>
    <n v="4"/>
    <n v="1"/>
    <n v="4"/>
    <n v="2"/>
    <n v="2"/>
    <m/>
    <n v="12"/>
    <n v="4"/>
    <m/>
    <m/>
    <m/>
    <s v="Very good maneuvering, weep played around defense, really good at getting the reef RP because of very reliable scoring for L4 and all"/>
    <m/>
    <n v="1"/>
    <n v="1"/>
    <n v="3"/>
    <n v="41"/>
    <m/>
    <n v="56"/>
    <n v="3"/>
    <x v="0"/>
    <n v="8"/>
  </r>
  <r>
    <s v="Chinmay Sujith Nair"/>
    <s v="2025mibel"/>
    <s v="qm"/>
    <n v="41"/>
    <s v="blue-2"/>
    <x v="30"/>
    <s v="Center"/>
    <n v="1"/>
    <n v="0"/>
    <n v="0"/>
    <n v="0"/>
    <n v="1"/>
    <n v="0"/>
    <n v="0"/>
    <n v="0"/>
    <n v="0"/>
    <n v="0"/>
    <n v="0"/>
    <n v="0"/>
    <n v="0"/>
    <n v="4"/>
    <n v="0"/>
    <m/>
    <n v="12"/>
    <n v="2"/>
    <n v="0"/>
    <m/>
    <m/>
    <s v="algae almost bounced out of scorer multiple times, went to defend early (~50s left) before climbing"/>
    <m/>
    <n v="1"/>
    <n v="1"/>
    <n v="6"/>
    <n v="8"/>
    <m/>
    <n v="26"/>
    <n v="11"/>
    <x v="0"/>
    <n v="0"/>
  </r>
  <r>
    <s v="Shravan Shyamsundar"/>
    <s v="2025mibkn"/>
    <s v="qm"/>
    <n v="26"/>
    <s v="blue-3"/>
    <x v="16"/>
    <s v="Processor Side"/>
    <n v="1"/>
    <n v="1"/>
    <n v="0"/>
    <n v="0"/>
    <n v="1"/>
    <n v="0"/>
    <n v="0"/>
    <n v="0"/>
    <n v="3"/>
    <n v="6"/>
    <n v="0"/>
    <n v="0"/>
    <n v="2"/>
    <n v="0"/>
    <n v="0"/>
    <m/>
    <n v="2.1"/>
    <n v="4"/>
    <m/>
    <m/>
    <m/>
    <s v="Weaved around a defense bot a lot"/>
    <m/>
    <n v="1"/>
    <s v=""/>
    <n v="13"/>
    <n v="39"/>
    <m/>
    <n v="54.1"/>
    <n v="54.1"/>
    <x v="1"/>
    <n v="9"/>
  </r>
  <r>
    <s v="Tanish Rastogi"/>
    <s v="2025mibro"/>
    <s v="qm"/>
    <n v="45"/>
    <s v="blue-2"/>
    <x v="24"/>
    <s v="Opposite Processor"/>
    <n v="1"/>
    <n v="2"/>
    <n v="0"/>
    <n v="0"/>
    <n v="0"/>
    <n v="0"/>
    <n v="0"/>
    <n v="0"/>
    <n v="3"/>
    <n v="4"/>
    <n v="3"/>
    <n v="0"/>
    <n v="2"/>
    <n v="0"/>
    <n v="0"/>
    <n v="1"/>
    <n v="12"/>
    <n v="2"/>
    <m/>
    <m/>
    <m/>
    <s v="Fast robot that easily scored coral. Similar to our robot, in terms of scoring speed, in some ways."/>
    <m/>
    <n v="1"/>
    <n v="1"/>
    <n v="17"/>
    <n v="40"/>
    <m/>
    <n v="69"/>
    <n v="37"/>
    <x v="0"/>
    <n v="10"/>
  </r>
  <r>
    <s v="Isha Chawla"/>
    <s v="2025mimid"/>
    <s v="qm"/>
    <n v="36"/>
    <s v="red-2"/>
    <x v="15"/>
    <s v="Opposite Processor"/>
    <n v="1"/>
    <n v="3"/>
    <n v="0"/>
    <n v="0"/>
    <n v="0"/>
    <n v="0"/>
    <n v="0"/>
    <n v="0"/>
    <n v="3"/>
    <n v="0"/>
    <n v="3"/>
    <n v="4"/>
    <n v="2"/>
    <n v="0"/>
    <n v="1"/>
    <m/>
    <n v="6"/>
    <n v="2"/>
    <m/>
    <m/>
    <m/>
    <m/>
    <m/>
    <n v="1"/>
    <n v="1"/>
    <n v="24"/>
    <n v="36"/>
    <m/>
    <n v="66"/>
    <n v="55"/>
    <x v="0"/>
    <n v="10"/>
  </r>
  <r>
    <s v="Shamanth Shastry"/>
    <s v="2025mimid"/>
    <s v="qm"/>
    <n v="63"/>
    <s v="red-2"/>
    <x v="18"/>
    <s v="Processor Side"/>
    <n v="1"/>
    <n v="3"/>
    <n v="0"/>
    <n v="0"/>
    <n v="0"/>
    <n v="0"/>
    <n v="0"/>
    <n v="0"/>
    <n v="1"/>
    <n v="1"/>
    <n v="0"/>
    <n v="0"/>
    <n v="1"/>
    <n v="0"/>
    <n v="0"/>
    <n v="1"/>
    <n v="0"/>
    <n v="2"/>
    <m/>
    <n v="0.5"/>
    <m/>
    <s v="Seems to be a CAN issue after it got hit hard by defense at coral station. Knocked out its own just-scored L3 while removing an algae. Super quick drivetrain."/>
    <m/>
    <s v=""/>
    <s v=""/>
    <n v="24"/>
    <n v="9"/>
    <m/>
    <n v="33"/>
    <n v="33"/>
    <x v="1"/>
    <n v="2"/>
  </r>
  <r>
    <s v="Chinmay Sujith Nair"/>
    <s v="2025miwmi"/>
    <s v="qm"/>
    <n v="48"/>
    <s v="blue-3"/>
    <x v="19"/>
    <s v="Opposite Processor"/>
    <n v="1"/>
    <n v="0"/>
    <n v="0"/>
    <n v="0"/>
    <n v="0"/>
    <n v="0"/>
    <n v="0"/>
    <n v="0"/>
    <n v="9"/>
    <n v="2"/>
    <n v="0"/>
    <n v="0"/>
    <n v="2"/>
    <n v="2"/>
    <n v="0"/>
    <m/>
    <n v="12"/>
    <n v="2"/>
    <m/>
    <m/>
    <m/>
    <s v="Missed all auton L4s and most L4 attempts in the first half of teleop"/>
    <m/>
    <n v="1"/>
    <n v="1"/>
    <n v="3"/>
    <n v="57"/>
    <m/>
    <n v="72"/>
    <n v="3"/>
    <x v="0"/>
    <n v="11"/>
  </r>
  <r>
    <s v="Pranav Maringanti"/>
    <s v="2025miken"/>
    <s v="qm"/>
    <n v="37"/>
    <s v="blue-1"/>
    <x v="0"/>
    <s v="Opposite Processor"/>
    <n v="1"/>
    <n v="0"/>
    <n v="0"/>
    <n v="1"/>
    <n v="0"/>
    <n v="0"/>
    <n v="0"/>
    <n v="0"/>
    <n v="1"/>
    <n v="3"/>
    <n v="4"/>
    <n v="0"/>
    <n v="2"/>
    <n v="0"/>
    <n v="0"/>
    <m/>
    <n v="12"/>
    <n v="2"/>
    <m/>
    <m/>
    <m/>
    <s v="Kocked algae off with coral on hand, tried for REEF RP and got it, good for reliable scoring but not the fastest robot for scoring (takes 2 seconds to drop) but it is reliable"/>
    <m/>
    <n v="1"/>
    <n v="1"/>
    <n v="7"/>
    <n v="29"/>
    <m/>
    <n v="48"/>
    <n v="2"/>
    <x v="0"/>
    <n v="8"/>
  </r>
  <r>
    <s v="Shravan Shyamsundar"/>
    <s v="2025milsu"/>
    <s v="qm"/>
    <n v="32"/>
    <s v="blue-3"/>
    <x v="26"/>
    <s v="Processor Side"/>
    <n v="1"/>
    <n v="0"/>
    <n v="0"/>
    <n v="0"/>
    <n v="1"/>
    <n v="0"/>
    <n v="0"/>
    <n v="0"/>
    <n v="7"/>
    <n v="0"/>
    <n v="0"/>
    <n v="0"/>
    <n v="0"/>
    <n v="0"/>
    <n v="0"/>
    <m/>
    <n v="12"/>
    <n v="2"/>
    <m/>
    <m/>
    <n v="1"/>
    <s v="Heavy L4"/>
    <m/>
    <n v="1"/>
    <n v="1"/>
    <n v="6"/>
    <n v="35"/>
    <m/>
    <n v="53"/>
    <n v="15"/>
    <x v="0"/>
    <n v="7"/>
  </r>
  <r>
    <s v="Tanish Rastogi"/>
    <s v="2025miken"/>
    <s v="qm"/>
    <n v="52"/>
    <s v="red-2"/>
    <x v="4"/>
    <s v="Processor Side"/>
    <n v="1"/>
    <n v="0"/>
    <n v="0"/>
    <n v="0"/>
    <n v="1"/>
    <n v="0"/>
    <n v="0"/>
    <n v="0"/>
    <n v="6"/>
    <n v="5"/>
    <n v="0"/>
    <n v="0"/>
    <n v="0"/>
    <n v="0"/>
    <n v="0"/>
    <m/>
    <n v="2"/>
    <n v="2"/>
    <m/>
    <m/>
    <m/>
    <s v="Fast coral robot, but drivers seemed to panic towards the end as they misaligned with the branches a few times."/>
    <m/>
    <s v=""/>
    <s v=""/>
    <n v="6"/>
    <n v="50"/>
    <m/>
    <n v="58"/>
    <n v="49"/>
    <x v="0"/>
    <n v="11"/>
  </r>
  <r>
    <s v="Megan Hatto"/>
    <s v="2025miliv"/>
    <s v="qm"/>
    <n v="30"/>
    <s v="blue-1"/>
    <x v="25"/>
    <s v="Opposite Processor"/>
    <n v="1"/>
    <n v="2"/>
    <n v="0"/>
    <n v="1"/>
    <n v="0"/>
    <n v="0"/>
    <n v="0"/>
    <n v="0"/>
    <n v="5"/>
    <n v="5"/>
    <n v="4"/>
    <n v="1"/>
    <n v="4"/>
    <n v="0"/>
    <n v="0"/>
    <m/>
    <n v="12"/>
    <n v="4"/>
    <m/>
    <m/>
    <m/>
    <s v="It wobbled a little once when it reached a tall height but nothing too much."/>
    <m/>
    <n v="1"/>
    <n v="1"/>
    <n v="21"/>
    <n v="59"/>
    <m/>
    <n v="92"/>
    <n v="47.1"/>
    <x v="0"/>
    <n v="15"/>
  </r>
  <r>
    <s v="Aum Patel"/>
    <s v="2025mitvc"/>
    <s v="qm"/>
    <n v="59"/>
    <s v="blue-2"/>
    <x v="3"/>
    <s v="Processor Side"/>
    <n v="1"/>
    <n v="0"/>
    <n v="0"/>
    <n v="0"/>
    <n v="1"/>
    <n v="0"/>
    <n v="0"/>
    <n v="0"/>
    <n v="0"/>
    <n v="1"/>
    <n v="1"/>
    <n v="0"/>
    <n v="4"/>
    <n v="2"/>
    <n v="0"/>
    <m/>
    <n v="2.1"/>
    <n v="2"/>
    <m/>
    <m/>
    <m/>
    <m/>
    <m/>
    <n v="1"/>
    <s v=""/>
    <n v="6"/>
    <n v="11"/>
    <m/>
    <n v="19.100000000000001"/>
    <n v="15"/>
    <x v="0"/>
    <n v="2"/>
  </r>
  <r>
    <s v="Shamanth Shastry"/>
    <s v="2025mibro"/>
    <s v="qm"/>
    <n v="69"/>
    <s v="blue-1"/>
    <x v="13"/>
    <s v="Opposite Processor"/>
    <n v="1"/>
    <n v="2"/>
    <n v="0"/>
    <n v="0"/>
    <n v="0"/>
    <n v="0"/>
    <n v="0"/>
    <n v="0"/>
    <n v="1"/>
    <n v="3"/>
    <n v="3"/>
    <n v="2"/>
    <n v="1"/>
    <n v="0"/>
    <n v="0"/>
    <m/>
    <n v="2"/>
    <n v="2"/>
    <m/>
    <m/>
    <n v="1"/>
    <s v="Drivers were indecisive on where to score coral while attempting to achieving RP. L3, L4 arm mechanism causes tippiness; L2 is a different mechanism which isn't tippy."/>
    <m/>
    <s v=""/>
    <s v=""/>
    <n v="17"/>
    <n v="30"/>
    <m/>
    <n v="49"/>
    <n v="5"/>
    <x v="0"/>
    <n v="9"/>
  </r>
  <r>
    <s v="Chinmay Sujith Nair"/>
    <s v="2025mimid"/>
    <s v="qm"/>
    <n v="54"/>
    <s v="blue-3"/>
    <x v="20"/>
    <s v="Processor Side"/>
    <n v="1"/>
    <n v="0"/>
    <n v="0"/>
    <n v="0"/>
    <n v="1"/>
    <n v="0"/>
    <n v="0"/>
    <n v="0"/>
    <n v="0"/>
    <n v="7"/>
    <n v="0"/>
    <n v="0"/>
    <n v="2"/>
    <n v="0"/>
    <n v="0"/>
    <m/>
    <n v="12"/>
    <n v="2"/>
    <m/>
    <m/>
    <m/>
    <s v="Auton appears to have malfunctioned; slow but reliable scorer"/>
    <m/>
    <n v="1"/>
    <n v="1"/>
    <n v="6"/>
    <n v="28"/>
    <m/>
    <n v="46"/>
    <n v="34"/>
    <x v="0"/>
    <n v="7"/>
  </r>
  <r>
    <s v="Isha Chawla"/>
    <s v="2025mibro"/>
    <s v="qm"/>
    <n v="42"/>
    <s v="red-1"/>
    <x v="32"/>
    <s v="Processor Side"/>
    <n v="1"/>
    <n v="1"/>
    <n v="0"/>
    <n v="0"/>
    <n v="0"/>
    <n v="1"/>
    <n v="0"/>
    <n v="0"/>
    <n v="5"/>
    <n v="3"/>
    <n v="0"/>
    <n v="0"/>
    <n v="3"/>
    <n v="0"/>
    <n v="2"/>
    <m/>
    <n v="12"/>
    <n v="2"/>
    <m/>
    <m/>
    <m/>
    <m/>
    <m/>
    <n v="1"/>
    <n v="1"/>
    <n v="10"/>
    <n v="45"/>
    <m/>
    <n v="67"/>
    <n v="38"/>
    <x v="0"/>
    <n v="8"/>
  </r>
  <r>
    <s v="Shravan Shyamsundar"/>
    <s v="2025mitry"/>
    <s v="qm"/>
    <n v="38"/>
    <s v="blue-3"/>
    <x v="1"/>
    <s v="Processor Side"/>
    <n v="1"/>
    <n v="3"/>
    <n v="0"/>
    <n v="0"/>
    <n v="0"/>
    <n v="0"/>
    <n v="0"/>
    <n v="0"/>
    <n v="4"/>
    <n v="3"/>
    <n v="0"/>
    <n v="0"/>
    <n v="0"/>
    <n v="0"/>
    <n v="0"/>
    <n v="1"/>
    <n v="12"/>
    <n v="4"/>
    <m/>
    <m/>
    <m/>
    <s v="my favorite team"/>
    <m/>
    <n v="1"/>
    <n v="1"/>
    <n v="24"/>
    <n v="32"/>
    <m/>
    <n v="68"/>
    <n v="54"/>
    <x v="0"/>
    <n v="7"/>
  </r>
  <r>
    <s v="Megan Hatto"/>
    <s v="2025mitvc"/>
    <s v="qm"/>
    <n v="24"/>
    <s v="blue-3"/>
    <x v="3"/>
    <s v="Opposite Processor"/>
    <n v="1"/>
    <n v="0"/>
    <n v="0"/>
    <n v="0"/>
    <n v="1"/>
    <n v="0"/>
    <n v="0"/>
    <n v="0"/>
    <n v="2"/>
    <n v="0"/>
    <n v="0"/>
    <n v="0"/>
    <n v="3"/>
    <n v="2"/>
    <n v="0"/>
    <m/>
    <n v="2.1"/>
    <n v="2"/>
    <m/>
    <m/>
    <m/>
    <m/>
    <m/>
    <n v="1"/>
    <s v=""/>
    <n v="6"/>
    <n v="14"/>
    <m/>
    <n v="22.1"/>
    <n v="15"/>
    <x v="0"/>
    <n v="2"/>
  </r>
  <r>
    <s v="Aum Patel"/>
    <s v="2025misal"/>
    <s v="qm"/>
    <n v="66"/>
    <s v="blue-3"/>
    <x v="5"/>
    <s v="Opposite Processor"/>
    <n v="1"/>
    <n v="3"/>
    <n v="0"/>
    <n v="0"/>
    <n v="0"/>
    <n v="0"/>
    <n v="0"/>
    <n v="0"/>
    <n v="1"/>
    <n v="4"/>
    <n v="5"/>
    <n v="3"/>
    <n v="2"/>
    <n v="0"/>
    <n v="0"/>
    <m/>
    <n v="2"/>
    <n v="4"/>
    <m/>
    <m/>
    <m/>
    <m/>
    <m/>
    <s v=""/>
    <s v=""/>
    <n v="24"/>
    <n v="42"/>
    <m/>
    <n v="68"/>
    <n v="46"/>
    <x v="0"/>
    <n v="13"/>
  </r>
  <r>
    <s v="Tanish Rastogi"/>
    <s v="2025mimas"/>
    <s v="qm"/>
    <n v="58"/>
    <s v="red-1"/>
    <x v="17"/>
    <s v="Center"/>
    <n v="1"/>
    <n v="1"/>
    <n v="0"/>
    <n v="0"/>
    <n v="0"/>
    <n v="1"/>
    <n v="0"/>
    <n v="0"/>
    <n v="5"/>
    <n v="1"/>
    <n v="0"/>
    <n v="0"/>
    <n v="2"/>
    <n v="0"/>
    <n v="0"/>
    <m/>
    <n v="12"/>
    <n v="0"/>
    <m/>
    <m/>
    <m/>
    <s v="Scoring alignment took a significant amount of time. This robot has a ground pickup that it did not use successfully during this match."/>
    <m/>
    <n v="1"/>
    <n v="1"/>
    <n v="10"/>
    <n v="29"/>
    <m/>
    <n v="51"/>
    <n v="12"/>
    <x v="0"/>
    <n v="6"/>
  </r>
  <r>
    <s v="Pranav Maringanti"/>
    <s v="2025milsu"/>
    <s v="qm"/>
    <n v="44"/>
    <s v="red-2"/>
    <x v="26"/>
    <s v="Processor Side"/>
    <n v="1"/>
    <n v="0"/>
    <n v="0"/>
    <n v="1"/>
    <n v="0"/>
    <n v="0"/>
    <n v="0"/>
    <n v="0"/>
    <n v="5"/>
    <n v="0"/>
    <n v="0"/>
    <n v="1"/>
    <n v="0"/>
    <n v="0"/>
    <n v="0"/>
    <m/>
    <n v="2.1"/>
    <n v="2"/>
    <m/>
    <m/>
    <m/>
    <s v="STUPID amt of tome at the source bc the HP couldn’t drop it in well, and takes like 5s to drop at L4 so time at reef too"/>
    <m/>
    <n v="1"/>
    <s v=""/>
    <n v="7"/>
    <n v="27"/>
    <m/>
    <n v="36.1"/>
    <n v="15"/>
    <x v="0"/>
    <n v="6"/>
  </r>
  <r>
    <s v="Chinmay Sujith Nair"/>
    <s v="2025misal"/>
    <s v="qm"/>
    <n v="60"/>
    <s v="red-2"/>
    <x v="29"/>
    <s v="Opposite Processor"/>
    <n v="1"/>
    <n v="0"/>
    <n v="0"/>
    <n v="0"/>
    <n v="1"/>
    <n v="0"/>
    <n v="0"/>
    <n v="0"/>
    <n v="0"/>
    <n v="0"/>
    <n v="0"/>
    <n v="0"/>
    <n v="3"/>
    <n v="0"/>
    <n v="2"/>
    <m/>
    <n v="0"/>
    <n v="0"/>
    <m/>
    <m/>
    <m/>
    <s v="Got a piece of coral stuck in its scorer in teleop; both auton L4 attempts missed"/>
    <m/>
    <s v=""/>
    <s v=""/>
    <n v="6"/>
    <n v="8"/>
    <m/>
    <n v="14"/>
    <n v="14"/>
    <x v="1"/>
    <n v="0"/>
  </r>
  <r>
    <s v="Aum Patel"/>
    <s v="2025miwmi"/>
    <s v="qm"/>
    <n v="72"/>
    <s v="red-3"/>
    <x v="19"/>
    <s v="Opposite Processor"/>
    <n v="1"/>
    <n v="0"/>
    <n v="0"/>
    <n v="0"/>
    <n v="0"/>
    <n v="0"/>
    <n v="0"/>
    <n v="0"/>
    <n v="5"/>
    <n v="3"/>
    <n v="2"/>
    <n v="2"/>
    <n v="2"/>
    <n v="0"/>
    <n v="0"/>
    <m/>
    <n v="2"/>
    <n v="2"/>
    <m/>
    <m/>
    <m/>
    <m/>
    <m/>
    <s v=""/>
    <s v=""/>
    <n v="3"/>
    <n v="47"/>
    <m/>
    <n v="52"/>
    <n v="3"/>
    <x v="0"/>
    <n v="12"/>
  </r>
  <r>
    <s v="Shravan Shyamsundar"/>
    <s v="2025mibig"/>
    <s v="qm"/>
    <n v="45"/>
    <s v="red-3"/>
    <x v="37"/>
    <s v="Processor Side"/>
    <n v="1"/>
    <n v="1"/>
    <n v="0"/>
    <n v="0"/>
    <n v="0"/>
    <n v="0"/>
    <n v="0"/>
    <n v="0"/>
    <n v="3"/>
    <n v="5"/>
    <n v="1"/>
    <n v="0"/>
    <n v="3"/>
    <n v="0"/>
    <n v="0"/>
    <m/>
    <n v="2.1"/>
    <n v="2"/>
    <m/>
    <m/>
    <n v="1"/>
    <s v="Almost fell over, and they focus one side of the reef which could cause problems"/>
    <m/>
    <n v="1"/>
    <s v=""/>
    <n v="10"/>
    <n v="38"/>
    <m/>
    <n v="50.1"/>
    <n v="50.1"/>
    <x v="1"/>
    <n v="9"/>
  </r>
  <r>
    <s v="Isha Chawla"/>
    <s v="2025mimid"/>
    <s v="qm"/>
    <n v="49"/>
    <s v="blue-2"/>
    <x v="20"/>
    <s v="Opposite Processor"/>
    <n v="1"/>
    <n v="0"/>
    <n v="2"/>
    <n v="0"/>
    <n v="0"/>
    <n v="0"/>
    <n v="0"/>
    <n v="0"/>
    <n v="0"/>
    <n v="6"/>
    <n v="1"/>
    <n v="0"/>
    <n v="2"/>
    <n v="0"/>
    <n v="0"/>
    <m/>
    <n v="12"/>
    <n v="2"/>
    <m/>
    <m/>
    <n v="1"/>
    <m/>
    <m/>
    <n v="1"/>
    <n v="1"/>
    <n v="15"/>
    <n v="27"/>
    <m/>
    <n v="54"/>
    <n v="34"/>
    <x v="0"/>
    <n v="7"/>
  </r>
  <r>
    <s v="Shamanth Shastry"/>
    <s v="2025midet"/>
    <s v="qm"/>
    <n v="75"/>
    <s v="blue-3"/>
    <x v="6"/>
    <s v="Opposite Processor"/>
    <n v="1"/>
    <n v="3"/>
    <n v="0"/>
    <n v="0"/>
    <n v="0"/>
    <n v="0"/>
    <n v="0"/>
    <n v="0"/>
    <n v="6"/>
    <n v="2"/>
    <n v="5"/>
    <n v="0"/>
    <n v="4"/>
    <n v="2"/>
    <n v="1"/>
    <n v="1"/>
    <n v="0"/>
    <n v="4"/>
    <m/>
    <m/>
    <m/>
    <s v="Incredibly fast, solo scorer the whole match, didn't miss a single coral, all levels scoring rapid fast."/>
    <m/>
    <s v=""/>
    <s v=""/>
    <n v="24"/>
    <n v="61"/>
    <m/>
    <n v="85"/>
    <n v="58.1"/>
    <x v="0"/>
    <n v="13"/>
  </r>
  <r>
    <s v="Kai Toltzman"/>
    <s v="2025misal"/>
    <s v="qm"/>
    <n v="56"/>
    <s v="blue-2"/>
    <x v="29"/>
    <s v="Opposite Processor"/>
    <n v="1"/>
    <n v="2"/>
    <n v="0"/>
    <n v="0"/>
    <n v="0"/>
    <n v="1"/>
    <n v="0"/>
    <n v="0"/>
    <n v="5"/>
    <n v="5"/>
    <n v="0"/>
    <n v="0"/>
    <n v="1"/>
    <n v="0"/>
    <n v="0"/>
    <n v="1"/>
    <n v="0"/>
    <n v="2"/>
    <m/>
    <m/>
    <m/>
    <s v="It can score well when it’s defended"/>
    <m/>
    <s v=""/>
    <s v=""/>
    <n v="17"/>
    <n v="45"/>
    <m/>
    <n v="62"/>
    <n v="14"/>
    <x v="0"/>
    <n v="10"/>
  </r>
  <r>
    <s v="Devesh Reddy"/>
    <s v="2025mimas"/>
    <s v="qm"/>
    <n v="22"/>
    <s v="blue-1"/>
    <x v="28"/>
    <s v="Processor Side"/>
    <n v="1"/>
    <n v="3"/>
    <n v="0"/>
    <n v="0"/>
    <n v="0"/>
    <n v="0"/>
    <n v="0"/>
    <n v="0"/>
    <n v="5"/>
    <n v="0"/>
    <n v="0"/>
    <n v="0"/>
    <n v="2"/>
    <n v="0"/>
    <n v="0"/>
    <m/>
    <n v="12"/>
    <n v="0"/>
    <m/>
    <m/>
    <m/>
    <m/>
    <m/>
    <n v="1"/>
    <n v="1"/>
    <n v="24"/>
    <n v="25"/>
    <m/>
    <n v="61"/>
    <n v="46.1"/>
    <x v="0"/>
    <n v="5"/>
  </r>
  <r>
    <s v="Rameen Ali"/>
    <s v="2025miliv"/>
    <s v="qm"/>
    <n v="69"/>
    <s v="red-3"/>
    <x v="25"/>
    <s v="Processor Side"/>
    <n v="1"/>
    <n v="3"/>
    <n v="0"/>
    <n v="1"/>
    <n v="0"/>
    <n v="0"/>
    <n v="0"/>
    <n v="0"/>
    <n v="3"/>
    <n v="6"/>
    <n v="2"/>
    <n v="0"/>
    <n v="3"/>
    <n v="4"/>
    <n v="0"/>
    <n v="1"/>
    <n v="12"/>
    <n v="2"/>
    <m/>
    <m/>
    <m/>
    <m/>
    <m/>
    <n v="1"/>
    <n v="1"/>
    <n v="28"/>
    <n v="53"/>
    <m/>
    <n v="93"/>
    <n v="47.1"/>
    <x v="0"/>
    <n v="11"/>
  </r>
  <r>
    <s v="Aum Patel"/>
    <s v="2025mibkn"/>
    <s v="qm"/>
    <n v="80"/>
    <s v="red-2"/>
    <x v="33"/>
    <s v="Processor Side"/>
    <n v="1"/>
    <n v="0"/>
    <n v="0"/>
    <n v="0"/>
    <n v="0"/>
    <n v="0"/>
    <n v="0"/>
    <n v="0"/>
    <n v="4"/>
    <n v="0"/>
    <n v="0"/>
    <n v="0"/>
    <n v="4"/>
    <n v="0"/>
    <n v="2"/>
    <m/>
    <n v="2"/>
    <n v="2"/>
    <m/>
    <m/>
    <m/>
    <m/>
    <m/>
    <s v=""/>
    <s v=""/>
    <n v="3"/>
    <n v="28"/>
    <m/>
    <n v="33"/>
    <n v="33"/>
    <x v="1"/>
    <n v="4"/>
  </r>
  <r>
    <s v="Tanish Rastogi"/>
    <s v="2025miken"/>
    <s v="qm"/>
    <n v="64"/>
    <s v="red-3"/>
    <x v="10"/>
    <s v="Processor Side"/>
    <n v="1"/>
    <n v="2"/>
    <n v="0"/>
    <n v="0"/>
    <n v="0"/>
    <n v="0"/>
    <n v="0"/>
    <n v="0"/>
    <n v="4"/>
    <n v="4"/>
    <n v="3"/>
    <n v="2"/>
    <n v="3"/>
    <n v="0"/>
    <n v="0"/>
    <m/>
    <n v="12"/>
    <n v="2"/>
    <m/>
    <m/>
    <m/>
    <s v="Fast scoring and intake."/>
    <m/>
    <n v="1"/>
    <n v="1"/>
    <n v="17"/>
    <n v="49"/>
    <m/>
    <n v="78"/>
    <n v="49"/>
    <x v="0"/>
    <n v="13"/>
  </r>
  <r>
    <s v="Megan Hatto"/>
    <s v="2025mimid"/>
    <s v="qm"/>
    <n v="37"/>
    <s v="red-1"/>
    <x v="20"/>
    <s v="Opposite Processor"/>
    <n v="1"/>
    <n v="0"/>
    <n v="0"/>
    <n v="1"/>
    <n v="0"/>
    <n v="0"/>
    <n v="0"/>
    <n v="0"/>
    <n v="0"/>
    <n v="6"/>
    <n v="0"/>
    <n v="0"/>
    <n v="3"/>
    <n v="0"/>
    <n v="0"/>
    <m/>
    <n v="12"/>
    <n v="2"/>
    <m/>
    <m/>
    <m/>
    <m/>
    <m/>
    <n v="1"/>
    <n v="1"/>
    <n v="7"/>
    <n v="24"/>
    <m/>
    <n v="43"/>
    <n v="34"/>
    <x v="0"/>
    <n v="6"/>
  </r>
  <r>
    <s v="Pranav Maringanti"/>
    <s v="2025mimcc"/>
    <s v="qm"/>
    <n v="50"/>
    <s v="red-1"/>
    <x v="39"/>
    <s v="Processor Side"/>
    <n v="1"/>
    <n v="0"/>
    <n v="0"/>
    <n v="0"/>
    <n v="1"/>
    <n v="0"/>
    <n v="0"/>
    <n v="0"/>
    <n v="0"/>
    <n v="0"/>
    <n v="0"/>
    <n v="0"/>
    <n v="0"/>
    <n v="2"/>
    <n v="0"/>
    <m/>
    <n v="2.1"/>
    <n v="4"/>
    <n v="4"/>
    <m/>
    <m/>
    <s v="Scored 2 algae off the rip very fast and moved to defend. Effective at defending and really annoyed a robot - but the robot at times was able to sneak in from the side and load up from the soucr. Got hang of it and pushed well back against the source sometimes"/>
    <m/>
    <n v="1"/>
    <s v=""/>
    <n v="6"/>
    <n v="4"/>
    <m/>
    <n v="12.1"/>
    <n v="12.1"/>
    <x v="1"/>
    <n v="0"/>
  </r>
  <r>
    <s v="Shravan Shyamsundar"/>
    <s v="2025misal"/>
    <s v="qm"/>
    <n v="51"/>
    <s v="red-3"/>
    <x v="23"/>
    <s v="Processor Side"/>
    <n v="1"/>
    <n v="1"/>
    <n v="0"/>
    <n v="0"/>
    <n v="0"/>
    <n v="0"/>
    <n v="0"/>
    <n v="0"/>
    <n v="7"/>
    <n v="6"/>
    <n v="4"/>
    <n v="1"/>
    <n v="0"/>
    <n v="0"/>
    <n v="0"/>
    <m/>
    <n v="12"/>
    <n v="4"/>
    <m/>
    <m/>
    <m/>
    <s v="Really fast scorer, their robot dropped some coral but they would have gotten 4 during auton"/>
    <m/>
    <n v="1"/>
    <n v="1"/>
    <n v="10"/>
    <n v="73"/>
    <m/>
    <n v="95"/>
    <n v="52.1"/>
    <x v="0"/>
    <n v="18"/>
  </r>
  <r>
    <s v="Isha Chawla"/>
    <s v="2025mibig"/>
    <s v="qm"/>
    <n v="55"/>
    <s v="red-2"/>
    <x v="21"/>
    <s v="Center"/>
    <n v="1"/>
    <n v="0"/>
    <n v="0"/>
    <n v="0"/>
    <n v="1"/>
    <n v="0"/>
    <n v="0"/>
    <n v="0"/>
    <n v="0"/>
    <n v="6"/>
    <n v="1"/>
    <n v="1"/>
    <n v="2"/>
    <n v="0"/>
    <n v="0"/>
    <n v="1"/>
    <n v="0"/>
    <n v="2"/>
    <m/>
    <m/>
    <m/>
    <m/>
    <m/>
    <s v=""/>
    <s v=""/>
    <n v="6"/>
    <n v="29"/>
    <m/>
    <n v="35"/>
    <n v="19"/>
    <x v="0"/>
    <n v="8"/>
  </r>
  <r>
    <s v="Kai Toltzman"/>
    <s v="2025mitry"/>
    <s v="qm"/>
    <n v="62"/>
    <s v="red-1"/>
    <x v="1"/>
    <s v="Processor Side"/>
    <n v="1"/>
    <n v="2"/>
    <n v="0"/>
    <n v="0"/>
    <n v="0"/>
    <n v="0"/>
    <n v="0"/>
    <n v="0"/>
    <n v="4"/>
    <n v="3"/>
    <n v="5"/>
    <n v="0"/>
    <n v="0"/>
    <n v="0"/>
    <n v="0"/>
    <m/>
    <n v="0"/>
    <n v="2"/>
    <m/>
    <m/>
    <m/>
    <s v="good at coral scoring"/>
    <m/>
    <s v=""/>
    <s v=""/>
    <n v="17"/>
    <n v="47"/>
    <m/>
    <n v="64"/>
    <n v="54"/>
    <x v="0"/>
    <n v="12"/>
  </r>
  <r>
    <s v="Rameen Ali"/>
    <s v="2025mibro"/>
    <s v="qm"/>
    <n v="75"/>
    <s v="red-3"/>
    <x v="24"/>
    <s v="Opposite Processor"/>
    <n v="1"/>
    <n v="2"/>
    <n v="0"/>
    <n v="0"/>
    <n v="0"/>
    <n v="0"/>
    <n v="0"/>
    <n v="0"/>
    <n v="3"/>
    <n v="3"/>
    <n v="4"/>
    <n v="0"/>
    <n v="0"/>
    <n v="0"/>
    <n v="0"/>
    <n v="1"/>
    <n v="12"/>
    <n v="2"/>
    <m/>
    <m/>
    <m/>
    <m/>
    <m/>
    <n v="1"/>
    <n v="1"/>
    <n v="17"/>
    <n v="39"/>
    <m/>
    <n v="68"/>
    <n v="37"/>
    <x v="0"/>
    <n v="10"/>
  </r>
  <r>
    <s v="Tanish Rastogi"/>
    <s v="2025miken"/>
    <s v="qm"/>
    <n v="70"/>
    <s v="blue-1"/>
    <x v="10"/>
    <s v="Processor Side"/>
    <n v="1"/>
    <n v="3"/>
    <n v="0"/>
    <n v="0"/>
    <n v="0"/>
    <n v="0"/>
    <n v="0"/>
    <n v="0"/>
    <n v="1"/>
    <n v="2"/>
    <n v="2"/>
    <n v="5"/>
    <n v="0"/>
    <n v="0"/>
    <n v="0"/>
    <n v="1"/>
    <n v="12"/>
    <n v="2"/>
    <m/>
    <n v="0.5"/>
    <m/>
    <s v="Got stuck on top of an algae for ten second until 10633 helped them get off of it."/>
    <m/>
    <n v="1"/>
    <n v="1"/>
    <n v="24"/>
    <n v="29"/>
    <m/>
    <n v="65"/>
    <n v="49"/>
    <x v="0"/>
    <n v="10"/>
  </r>
  <r>
    <s v="Devesh Reddy"/>
    <s v="2025mimid"/>
    <s v="qm"/>
    <n v="29"/>
    <s v="red-1"/>
    <x v="18"/>
    <s v="Processor Side"/>
    <n v="1"/>
    <n v="3"/>
    <n v="0"/>
    <n v="0"/>
    <n v="0"/>
    <n v="0"/>
    <n v="0"/>
    <n v="0"/>
    <n v="4"/>
    <n v="3"/>
    <n v="3"/>
    <n v="0"/>
    <n v="0"/>
    <n v="0"/>
    <n v="0"/>
    <m/>
    <n v="2"/>
    <n v="4"/>
    <m/>
    <m/>
    <m/>
    <m/>
    <m/>
    <s v=""/>
    <s v=""/>
    <n v="24"/>
    <n v="41"/>
    <m/>
    <n v="67"/>
    <n v="33"/>
    <x v="0"/>
    <n v="10"/>
  </r>
  <r>
    <s v="Isha Chawla"/>
    <s v="2025mitvc"/>
    <s v="qm"/>
    <n v="61"/>
    <s v="red-1"/>
    <x v="27"/>
    <s v="Opposite Processor"/>
    <n v="1"/>
    <n v="0"/>
    <n v="0"/>
    <n v="0"/>
    <n v="0"/>
    <n v="0"/>
    <n v="0"/>
    <n v="0"/>
    <n v="5"/>
    <n v="0"/>
    <n v="0"/>
    <n v="2"/>
    <n v="0"/>
    <n v="0"/>
    <n v="0"/>
    <m/>
    <n v="12"/>
    <n v="2"/>
    <m/>
    <m/>
    <m/>
    <m/>
    <m/>
    <n v="1"/>
    <n v="1"/>
    <n v="3"/>
    <n v="29"/>
    <m/>
    <n v="44"/>
    <n v="40"/>
    <x v="0"/>
    <n v="7"/>
  </r>
  <r>
    <s v="Megan Hatto"/>
    <s v="2025mibro"/>
    <s v="qm"/>
    <n v="44"/>
    <s v="blue-1"/>
    <x v="12"/>
    <s v="Opposite Processor"/>
    <n v="1"/>
    <n v="0"/>
    <n v="0"/>
    <n v="0"/>
    <n v="0"/>
    <n v="0"/>
    <n v="0"/>
    <n v="0"/>
    <n v="0"/>
    <n v="0"/>
    <n v="2"/>
    <n v="1"/>
    <n v="0"/>
    <n v="0"/>
    <n v="0"/>
    <m/>
    <n v="12"/>
    <n v="2"/>
    <m/>
    <m/>
    <m/>
    <m/>
    <m/>
    <n v="1"/>
    <n v="1"/>
    <n v="3"/>
    <n v="8"/>
    <m/>
    <n v="23"/>
    <n v="12"/>
    <x v="0"/>
    <n v="3"/>
  </r>
  <r>
    <s v="Shravan Shyamsundar"/>
    <s v="2025miliv"/>
    <s v="qm"/>
    <n v="58"/>
    <s v="blue-3"/>
    <x v="25"/>
    <s v="Processor Side"/>
    <n v="1"/>
    <n v="1"/>
    <n v="0"/>
    <n v="0"/>
    <n v="0"/>
    <n v="0"/>
    <n v="0"/>
    <n v="0"/>
    <n v="7"/>
    <n v="0"/>
    <n v="0"/>
    <n v="0"/>
    <n v="0"/>
    <n v="0"/>
    <n v="0"/>
    <n v="1"/>
    <n v="2.1"/>
    <n v="4"/>
    <m/>
    <m/>
    <m/>
    <s v="8426 was defending dirty, and they outmaneuvered them most of the time"/>
    <m/>
    <n v="1"/>
    <s v=""/>
    <n v="10"/>
    <n v="35"/>
    <m/>
    <n v="47.1"/>
    <n v="47.1"/>
    <x v="1"/>
    <n v="7"/>
  </r>
  <r>
    <s v="Isha Chawla"/>
    <s v="2025misal"/>
    <s v="qm"/>
    <n v="67"/>
    <s v="blue-2"/>
    <x v="34"/>
    <s v="Processor Side"/>
    <n v="1"/>
    <n v="2"/>
    <n v="0"/>
    <n v="0"/>
    <n v="0"/>
    <n v="0"/>
    <n v="0"/>
    <n v="0"/>
    <n v="5"/>
    <n v="1"/>
    <n v="1"/>
    <n v="0"/>
    <n v="0"/>
    <n v="0"/>
    <n v="0"/>
    <m/>
    <n v="12"/>
    <n v="2"/>
    <m/>
    <m/>
    <m/>
    <m/>
    <m/>
    <n v="1"/>
    <n v="1"/>
    <n v="17"/>
    <n v="32"/>
    <m/>
    <n v="61"/>
    <n v="27"/>
    <x v="0"/>
    <n v="7"/>
  </r>
  <r>
    <s v="Tanish Rastogi"/>
    <s v="2025mibkn"/>
    <s v="qm"/>
    <n v="77"/>
    <s v="red-3"/>
    <x v="16"/>
    <s v="Opposite Processor"/>
    <n v="1"/>
    <n v="1"/>
    <n v="0"/>
    <n v="0"/>
    <n v="0"/>
    <n v="0"/>
    <n v="0"/>
    <n v="0"/>
    <n v="4"/>
    <n v="6"/>
    <n v="1"/>
    <n v="0"/>
    <n v="0"/>
    <n v="0"/>
    <n v="0"/>
    <m/>
    <n v="2.1"/>
    <n v="2"/>
    <m/>
    <m/>
    <m/>
    <s v="Great coral scoring. First cycle missed due to bad driving."/>
    <m/>
    <n v="1"/>
    <s v=""/>
    <n v="10"/>
    <n v="47"/>
    <m/>
    <n v="59.1"/>
    <n v="54.1"/>
    <x v="0"/>
    <n v="11"/>
  </r>
  <r>
    <s v="Isha Chawla"/>
    <s v="2025mimus"/>
    <s v="qm"/>
    <n v="74"/>
    <s v="red-1"/>
    <x v="11"/>
    <s v="Opposite Processor"/>
    <n v="1"/>
    <n v="0"/>
    <n v="0"/>
    <n v="0"/>
    <n v="1"/>
    <n v="0"/>
    <n v="0"/>
    <n v="0"/>
    <n v="9"/>
    <n v="0"/>
    <n v="0"/>
    <n v="0"/>
    <n v="0"/>
    <n v="0"/>
    <n v="0"/>
    <m/>
    <n v="12"/>
    <n v="2"/>
    <m/>
    <m/>
    <m/>
    <m/>
    <m/>
    <n v="1"/>
    <n v="1"/>
    <n v="6"/>
    <n v="45"/>
    <m/>
    <n v="63"/>
    <n v="28.1"/>
    <x v="0"/>
    <n v="9"/>
  </r>
  <r>
    <s v="Devesh Reddy"/>
    <s v="2025miken"/>
    <s v="qm"/>
    <n v="36"/>
    <s v="blue-2"/>
    <x v="10"/>
    <s v="Processor Side"/>
    <n v="1"/>
    <n v="3"/>
    <n v="0"/>
    <n v="0"/>
    <n v="0"/>
    <n v="0"/>
    <n v="0"/>
    <n v="0"/>
    <n v="1"/>
    <n v="5"/>
    <n v="7"/>
    <n v="0"/>
    <n v="2"/>
    <n v="0"/>
    <n v="0"/>
    <m/>
    <n v="12"/>
    <n v="2"/>
    <m/>
    <m/>
    <m/>
    <m/>
    <m/>
    <n v="1"/>
    <n v="1"/>
    <n v="24"/>
    <n v="46"/>
    <m/>
    <n v="82"/>
    <n v="49"/>
    <x v="0"/>
    <n v="13"/>
  </r>
  <r>
    <s v="Kai Toltzman"/>
    <s v="2025mibro"/>
    <s v="qm"/>
    <n v="68"/>
    <s v="blue-3"/>
    <x v="12"/>
    <s v="Opposite Processor"/>
    <n v="1"/>
    <n v="0"/>
    <n v="0"/>
    <n v="0"/>
    <n v="0"/>
    <n v="0"/>
    <n v="0"/>
    <n v="0"/>
    <n v="0"/>
    <n v="1"/>
    <n v="1"/>
    <n v="0"/>
    <n v="0"/>
    <n v="0"/>
    <n v="0"/>
    <m/>
    <n v="2"/>
    <n v="0"/>
    <m/>
    <m/>
    <m/>
    <s v="Missed scoring coral on the reef"/>
    <m/>
    <s v=""/>
    <s v=""/>
    <n v="3"/>
    <n v="7"/>
    <m/>
    <n v="12"/>
    <n v="12"/>
    <x v="1"/>
    <n v="2"/>
  </r>
  <r>
    <s v="Shravan Shyamsundar"/>
    <s v="2025mimcc"/>
    <s v="qm"/>
    <n v="64"/>
    <s v="red-1"/>
    <x v="39"/>
    <s v="Center"/>
    <n v="1"/>
    <n v="0"/>
    <n v="0"/>
    <n v="0"/>
    <n v="1"/>
    <n v="0"/>
    <n v="0"/>
    <n v="0"/>
    <n v="0"/>
    <n v="0"/>
    <n v="0"/>
    <n v="5"/>
    <n v="2"/>
    <n v="2"/>
    <n v="0"/>
    <n v="1"/>
    <n v="12"/>
    <n v="2"/>
    <n v="0"/>
    <m/>
    <m/>
    <s v="looks suspiciously like a kitbot"/>
    <m/>
    <n v="1"/>
    <n v="1"/>
    <n v="6"/>
    <n v="14"/>
    <m/>
    <n v="32"/>
    <n v="12.1"/>
    <x v="0"/>
    <n v="5"/>
  </r>
  <r>
    <s v="Megan Hatto"/>
    <s v="2025misal"/>
    <s v="qm"/>
    <n v="50"/>
    <s v="red-1"/>
    <x v="5"/>
    <s v="Opposite Processor"/>
    <n v="1"/>
    <n v="3"/>
    <n v="0"/>
    <n v="0"/>
    <n v="0"/>
    <n v="0"/>
    <n v="0"/>
    <n v="0"/>
    <n v="0"/>
    <n v="2"/>
    <n v="4"/>
    <n v="0"/>
    <n v="2"/>
    <n v="0"/>
    <n v="0"/>
    <n v="1"/>
    <n v="2"/>
    <n v="2"/>
    <m/>
    <n v="0.5"/>
    <m/>
    <s v="Got stuck on algae but other robot helped them get off"/>
    <m/>
    <s v=""/>
    <s v=""/>
    <n v="24"/>
    <n v="20"/>
    <m/>
    <n v="46"/>
    <n v="46"/>
    <x v="1"/>
    <n v="6"/>
  </r>
  <r>
    <s v="Sree Dhruthi Maringanti"/>
    <s v="2025miliv"/>
    <s v="qm"/>
    <n v="52"/>
    <s v="blue-2"/>
    <x v="25"/>
    <s v="Opposite Processor"/>
    <n v="1"/>
    <n v="1"/>
    <n v="0"/>
    <n v="0"/>
    <n v="0"/>
    <n v="0"/>
    <n v="0"/>
    <n v="0"/>
    <n v="6"/>
    <n v="1"/>
    <n v="5"/>
    <n v="0"/>
    <n v="1"/>
    <n v="0"/>
    <n v="0"/>
    <n v="1"/>
    <n v="12"/>
    <n v="2"/>
    <n v="2"/>
    <m/>
    <n v="1"/>
    <m/>
    <m/>
    <n v="1"/>
    <n v="1"/>
    <n v="10"/>
    <n v="49"/>
    <m/>
    <n v="71"/>
    <n v="47.1"/>
    <x v="0"/>
    <n v="12"/>
  </r>
  <r>
    <s v="Rameen Ali"/>
    <s v="2025midtr"/>
    <s v="qm"/>
    <n v="1"/>
    <s v="blue-3"/>
    <x v="2"/>
    <s v="Processor Side"/>
    <n v="1"/>
    <n v="0"/>
    <n v="0"/>
    <n v="0"/>
    <n v="0"/>
    <n v="0"/>
    <n v="0"/>
    <n v="0"/>
    <n v="0"/>
    <n v="2"/>
    <n v="1"/>
    <n v="0"/>
    <n v="1"/>
    <n v="0"/>
    <n v="0"/>
    <m/>
    <n v="2"/>
    <n v="2"/>
    <m/>
    <m/>
    <m/>
    <s v="penalty for being in barge during auton, video had multiple cuts and perspective chabges, scouted as much as I could see"/>
    <m/>
    <s v=""/>
    <s v=""/>
    <n v="3"/>
    <n v="11"/>
    <m/>
    <n v="16"/>
    <n v="13"/>
    <x v="0"/>
    <n v="3"/>
  </r>
  <r>
    <s v="Shravan Shyamsundar"/>
    <s v="2025mibro"/>
    <s v="qm"/>
    <n v="69"/>
    <s v="blue-3"/>
    <x v="32"/>
    <s v="Processor Side"/>
    <n v="1"/>
    <n v="1"/>
    <n v="0"/>
    <n v="0"/>
    <n v="0"/>
    <n v="0"/>
    <n v="0"/>
    <n v="0"/>
    <n v="1"/>
    <n v="2"/>
    <n v="1"/>
    <n v="3"/>
    <n v="3"/>
    <n v="0"/>
    <n v="3"/>
    <n v="1"/>
    <n v="12"/>
    <n v="4"/>
    <m/>
    <m/>
    <m/>
    <s v="All-rounder bot, can do algae well"/>
    <m/>
    <n v="1"/>
    <n v="1"/>
    <n v="10"/>
    <n v="34"/>
    <m/>
    <n v="56"/>
    <n v="38"/>
    <x v="0"/>
    <n v="7"/>
  </r>
  <r>
    <s v="Kai Toltzman"/>
    <s v="2025mibro"/>
    <s v="qm"/>
    <n v="74"/>
    <s v="red-2"/>
    <x v="13"/>
    <s v="Opposite Processor"/>
    <n v="1"/>
    <n v="0"/>
    <n v="0"/>
    <n v="0"/>
    <n v="0"/>
    <n v="0"/>
    <n v="0"/>
    <n v="0"/>
    <n v="4"/>
    <n v="2"/>
    <n v="0"/>
    <n v="0"/>
    <n v="2"/>
    <n v="1"/>
    <n v="0"/>
    <m/>
    <n v="0"/>
    <n v="2"/>
    <m/>
    <m/>
    <m/>
    <s v="It can score algae and coral well"/>
    <m/>
    <s v=""/>
    <s v=""/>
    <n v="3"/>
    <n v="30"/>
    <m/>
    <n v="33"/>
    <n v="5"/>
    <x v="0"/>
    <n v="6"/>
  </r>
  <r>
    <s v="Megan Hatto"/>
    <s v="2025milsu"/>
    <s v="qm"/>
    <n v="57"/>
    <s v="red-2"/>
    <x v="26"/>
    <s v="Processor Side"/>
    <n v="1"/>
    <n v="0"/>
    <n v="0"/>
    <n v="0"/>
    <n v="0"/>
    <n v="0"/>
    <n v="0"/>
    <n v="0"/>
    <n v="0"/>
    <n v="0"/>
    <n v="0"/>
    <n v="0"/>
    <n v="0"/>
    <n v="0"/>
    <n v="0"/>
    <m/>
    <n v="12"/>
    <n v="0"/>
    <m/>
    <m/>
    <m/>
    <s v="I couldn’t tell if they were just going slow on purpose or if their robot was having actual problems."/>
    <m/>
    <n v="1"/>
    <n v="1"/>
    <n v="3"/>
    <n v="0"/>
    <m/>
    <n v="15"/>
    <n v="15"/>
    <x v="1"/>
    <n v="0"/>
  </r>
  <r>
    <s v="Sree Dhruthi Maringanti"/>
    <s v="2025miber"/>
    <s v="qm"/>
    <n v="58"/>
    <s v="blue-2"/>
    <x v="22"/>
    <s v="Processor Side"/>
    <n v="1"/>
    <n v="2"/>
    <n v="0"/>
    <n v="0"/>
    <n v="1"/>
    <n v="0"/>
    <n v="0"/>
    <n v="0"/>
    <n v="3"/>
    <n v="5"/>
    <n v="5"/>
    <n v="0"/>
    <n v="0"/>
    <n v="0"/>
    <n v="0"/>
    <m/>
    <n v="2.1"/>
    <n v="2"/>
    <m/>
    <m/>
    <m/>
    <m/>
    <m/>
    <n v="1"/>
    <s v=""/>
    <n v="20"/>
    <n v="50"/>
    <m/>
    <n v="72.099999999999994"/>
    <n v="43"/>
    <x v="0"/>
    <n v="13"/>
  </r>
  <r>
    <s v="Kevin Chen"/>
    <s v="2025mimid"/>
    <s v="qm"/>
    <n v="74"/>
    <s v="red-3"/>
    <x v="20"/>
    <s v="Processor Side"/>
    <n v="1"/>
    <n v="0"/>
    <n v="0"/>
    <n v="1"/>
    <n v="0"/>
    <n v="0"/>
    <n v="0"/>
    <n v="0"/>
    <n v="0"/>
    <n v="7"/>
    <n v="0"/>
    <n v="0"/>
    <n v="3"/>
    <n v="0"/>
    <n v="0"/>
    <m/>
    <n v="12"/>
    <n v="2"/>
    <m/>
    <m/>
    <m/>
    <m/>
    <m/>
    <n v="1"/>
    <n v="1"/>
    <n v="7"/>
    <n v="28"/>
    <m/>
    <n v="47"/>
    <n v="34"/>
    <x v="0"/>
    <n v="7"/>
  </r>
  <r>
    <s v="Devesh Reddy"/>
    <s v="2025midet"/>
    <s v="qm"/>
    <n v="41"/>
    <s v="red-1"/>
    <x v="31"/>
    <s v="Opposite Processor"/>
    <n v="1"/>
    <n v="0"/>
    <n v="0"/>
    <n v="0"/>
    <n v="0"/>
    <n v="0"/>
    <n v="0"/>
    <n v="0"/>
    <n v="7"/>
    <n v="3"/>
    <n v="0"/>
    <n v="0"/>
    <n v="2"/>
    <n v="0"/>
    <n v="0"/>
    <m/>
    <n v="12"/>
    <n v="0"/>
    <m/>
    <m/>
    <m/>
    <m/>
    <m/>
    <n v="1"/>
    <n v="1"/>
    <n v="3"/>
    <n v="47"/>
    <m/>
    <n v="62"/>
    <n v="8.1"/>
    <x v="0"/>
    <n v="10"/>
  </r>
  <r>
    <s v="Shravan Shyamsundar"/>
    <s v="2025mibig"/>
    <s v="qm"/>
    <n v="76"/>
    <s v="blue-1"/>
    <x v="37"/>
    <s v="Opposite Processor"/>
    <n v="1"/>
    <n v="1"/>
    <n v="0"/>
    <n v="0"/>
    <n v="0"/>
    <n v="0"/>
    <n v="0"/>
    <n v="0"/>
    <n v="5"/>
    <n v="6"/>
    <n v="0"/>
    <n v="0"/>
    <n v="1"/>
    <n v="0"/>
    <n v="0"/>
    <m/>
    <n v="12"/>
    <n v="4"/>
    <m/>
    <m/>
    <m/>
    <s v="Hung really fast!"/>
    <m/>
    <n v="1"/>
    <n v="1"/>
    <n v="10"/>
    <n v="49"/>
    <m/>
    <n v="71"/>
    <n v="50.1"/>
    <x v="0"/>
    <n v="11"/>
  </r>
  <r>
    <s v="Megan Hatto"/>
    <s v="2025mibkn"/>
    <s v="qm"/>
    <n v="63"/>
    <s v="red-2"/>
    <x v="16"/>
    <s v="Opposite Processor"/>
    <n v="1"/>
    <n v="2"/>
    <n v="0"/>
    <n v="0"/>
    <n v="0"/>
    <n v="0"/>
    <n v="0"/>
    <n v="0"/>
    <n v="2"/>
    <n v="2"/>
    <n v="3"/>
    <n v="1"/>
    <n v="3"/>
    <n v="0"/>
    <n v="0"/>
    <n v="1"/>
    <n v="12"/>
    <n v="2"/>
    <n v="0"/>
    <n v="0.5"/>
    <m/>
    <s v="Got stuck on algae but it deflated"/>
    <m/>
    <n v="1"/>
    <n v="1"/>
    <n v="17"/>
    <n v="29"/>
    <m/>
    <n v="58"/>
    <n v="54.1"/>
    <x v="0"/>
    <n v="8"/>
  </r>
  <r>
    <s v="Sree Dhruthi Maringanti"/>
    <s v="2025miber"/>
    <s v="qm"/>
    <n v="64"/>
    <s v="red-2"/>
    <x v="22"/>
    <s v="Processor Side"/>
    <n v="1"/>
    <n v="2"/>
    <n v="0"/>
    <n v="0"/>
    <n v="0"/>
    <n v="0"/>
    <n v="0"/>
    <n v="0"/>
    <n v="6"/>
    <n v="0"/>
    <n v="5"/>
    <n v="0"/>
    <n v="0"/>
    <n v="0"/>
    <n v="0"/>
    <n v="1"/>
    <n v="0"/>
    <n v="2"/>
    <n v="2"/>
    <m/>
    <m/>
    <m/>
    <m/>
    <s v=""/>
    <s v=""/>
    <n v="17"/>
    <n v="45"/>
    <m/>
    <n v="62"/>
    <n v="43"/>
    <x v="0"/>
    <n v="11"/>
  </r>
  <r>
    <s v="Megan Hatto"/>
    <s v="2025mimcc"/>
    <s v="qm"/>
    <n v="69"/>
    <s v="blue-1"/>
    <x v="39"/>
    <s v="Opposite Processor"/>
    <n v="1"/>
    <n v="0"/>
    <n v="0"/>
    <n v="0"/>
    <n v="0"/>
    <n v="0"/>
    <n v="0"/>
    <n v="0"/>
    <n v="0"/>
    <n v="0"/>
    <n v="0"/>
    <n v="10"/>
    <n v="0"/>
    <n v="0"/>
    <n v="0"/>
    <m/>
    <n v="12"/>
    <n v="2"/>
    <m/>
    <m/>
    <m/>
    <s v="Got 12 L1 corals"/>
    <m/>
    <n v="1"/>
    <n v="1"/>
    <n v="3"/>
    <n v="20"/>
    <m/>
    <n v="35"/>
    <n v="12.1"/>
    <x v="0"/>
    <n v="10"/>
  </r>
  <r>
    <s v="Sree Dhruthi Maringanti"/>
    <s v="2025mimus"/>
    <s v="qm"/>
    <n v="70"/>
    <s v="blue-1"/>
    <x v="11"/>
    <s v="Center"/>
    <n v="1"/>
    <n v="0"/>
    <n v="0"/>
    <n v="0"/>
    <n v="0"/>
    <n v="0"/>
    <n v="0"/>
    <n v="0"/>
    <n v="0"/>
    <n v="0"/>
    <n v="2"/>
    <n v="5"/>
    <n v="0"/>
    <n v="0"/>
    <n v="0"/>
    <m/>
    <n v="12"/>
    <n v="2"/>
    <m/>
    <m/>
    <n v="1"/>
    <m/>
    <m/>
    <n v="1"/>
    <n v="1"/>
    <n v="3"/>
    <n v="16"/>
    <m/>
    <n v="31"/>
    <n v="28.1"/>
    <x v="0"/>
    <n v="7"/>
  </r>
  <r>
    <s v="Chinmay Sujith Nair"/>
    <s v="2025mibro"/>
    <s v="qm"/>
    <n v="66"/>
    <s v="red-2"/>
    <x v="24"/>
    <s v="Processor Side"/>
    <n v="1"/>
    <n v="2"/>
    <n v="0"/>
    <n v="0"/>
    <n v="0"/>
    <n v="0"/>
    <n v="0"/>
    <n v="0"/>
    <n v="1"/>
    <n v="2"/>
    <n v="2"/>
    <n v="1"/>
    <n v="3"/>
    <n v="2"/>
    <n v="0"/>
    <m/>
    <n v="12"/>
    <n v="2"/>
    <m/>
    <m/>
    <m/>
    <s v="some accuracy issues w/ coral"/>
    <m/>
    <n v="1"/>
    <n v="1"/>
    <n v="17"/>
    <n v="25"/>
    <m/>
    <n v="54"/>
    <n v="37"/>
    <x v="0"/>
    <n v="6"/>
  </r>
  <r>
    <s v="Devesh Reddy"/>
    <s v="2025mibig"/>
    <s v="qm"/>
    <n v="48"/>
    <s v="blue-1"/>
    <x v="21"/>
    <s v="Center"/>
    <n v="1"/>
    <n v="0"/>
    <n v="0"/>
    <n v="0"/>
    <n v="1"/>
    <n v="0"/>
    <n v="0"/>
    <n v="0"/>
    <n v="0"/>
    <n v="5"/>
    <n v="2"/>
    <n v="0"/>
    <n v="4"/>
    <n v="0"/>
    <n v="0"/>
    <m/>
    <n v="2"/>
    <n v="0"/>
    <m/>
    <m/>
    <m/>
    <m/>
    <m/>
    <s v=""/>
    <s v=""/>
    <n v="6"/>
    <n v="26"/>
    <m/>
    <n v="34"/>
    <n v="19"/>
    <x v="0"/>
    <n v="7"/>
  </r>
  <r>
    <s v="Sree Dhruthi Maringanti"/>
    <s v="2025misal"/>
    <s v="qm"/>
    <n v="76"/>
    <s v="blue-1"/>
    <x v="23"/>
    <s v="Processor Side"/>
    <n v="1"/>
    <n v="1"/>
    <n v="0"/>
    <n v="0"/>
    <n v="1"/>
    <n v="0"/>
    <n v="0"/>
    <n v="0"/>
    <n v="3"/>
    <n v="5"/>
    <n v="0"/>
    <n v="4"/>
    <n v="0"/>
    <n v="0"/>
    <n v="0"/>
    <m/>
    <n v="12"/>
    <n v="2"/>
    <m/>
    <m/>
    <n v="1"/>
    <s v="Fast.. but often misses.."/>
    <m/>
    <n v="1"/>
    <n v="1"/>
    <n v="13"/>
    <n v="43"/>
    <m/>
    <n v="68"/>
    <n v="52.1"/>
    <x v="0"/>
    <n v="12"/>
  </r>
  <r>
    <s v="Chinmay Sujith Nair"/>
    <s v="2025mimas"/>
    <s v="qm"/>
    <n v="72"/>
    <s v="blue-1"/>
    <x v="28"/>
    <s v="Opposite Processor"/>
    <n v="1"/>
    <n v="3"/>
    <n v="0"/>
    <n v="0"/>
    <n v="0"/>
    <n v="0"/>
    <n v="0"/>
    <n v="0"/>
    <n v="5"/>
    <n v="3"/>
    <n v="4"/>
    <n v="2"/>
    <n v="2"/>
    <n v="0"/>
    <n v="0"/>
    <m/>
    <n v="12"/>
    <n v="4"/>
    <m/>
    <m/>
    <m/>
    <s v="Fast scorer w/ minor accuracy issues"/>
    <m/>
    <n v="1"/>
    <n v="1"/>
    <n v="24"/>
    <n v="53"/>
    <m/>
    <n v="89"/>
    <n v="46.1"/>
    <x v="0"/>
    <n v="14"/>
  </r>
  <r>
    <s v="Megan Hatto"/>
    <s v="2025mitry"/>
    <s v="qm"/>
    <n v="75"/>
    <s v="red-2"/>
    <x v="35"/>
    <s v="Processor Side"/>
    <n v="1"/>
    <n v="0"/>
    <n v="0"/>
    <n v="0"/>
    <n v="0"/>
    <n v="0"/>
    <n v="0"/>
    <n v="0"/>
    <n v="7"/>
    <n v="0"/>
    <n v="0"/>
    <n v="2"/>
    <n v="2"/>
    <n v="0"/>
    <n v="0"/>
    <m/>
    <n v="12"/>
    <n v="2"/>
    <m/>
    <m/>
    <n v="1"/>
    <m/>
    <m/>
    <n v="1"/>
    <n v="1"/>
    <n v="3"/>
    <n v="39"/>
    <m/>
    <n v="54"/>
    <n v="34"/>
    <x v="0"/>
    <n v="9"/>
  </r>
  <r>
    <s v="Chaitanya Gaikwad"/>
    <s v="2025mitry"/>
    <s v="qm"/>
    <n v="22"/>
    <s v="red-1"/>
    <x v="35"/>
    <s v="Opposite Processor"/>
    <n v="1"/>
    <n v="1"/>
    <n v="0"/>
    <n v="0"/>
    <n v="0"/>
    <n v="0"/>
    <n v="0"/>
    <n v="0"/>
    <n v="4"/>
    <n v="3"/>
    <n v="0"/>
    <n v="0"/>
    <n v="0"/>
    <n v="0"/>
    <n v="0"/>
    <m/>
    <n v="2.1"/>
    <n v="2"/>
    <m/>
    <m/>
    <m/>
    <s v="Missed quite a few corals"/>
    <m/>
    <n v="1"/>
    <s v=""/>
    <n v="10"/>
    <n v="32"/>
    <m/>
    <n v="44.1"/>
    <n v="34"/>
    <x v="0"/>
    <n v="7"/>
  </r>
  <r>
    <s v="Chinmay Sujith Nair"/>
    <s v="2025mimas"/>
    <s v="qm"/>
    <n v="80"/>
    <s v="red-1"/>
    <x v="14"/>
    <s v="Center"/>
    <n v="1"/>
    <n v="0"/>
    <n v="0"/>
    <n v="0"/>
    <n v="0"/>
    <n v="0"/>
    <n v="0"/>
    <n v="0"/>
    <n v="0"/>
    <n v="0"/>
    <n v="2"/>
    <n v="5"/>
    <n v="2"/>
    <n v="2"/>
    <n v="0"/>
    <m/>
    <n v="2"/>
    <n v="2"/>
    <m/>
    <m/>
    <m/>
    <s v="Modified kitbot, very good for a rookie team"/>
    <m/>
    <s v=""/>
    <s v=""/>
    <n v="3"/>
    <n v="20"/>
    <m/>
    <n v="25"/>
    <n v="20"/>
    <x v="0"/>
    <n v="7"/>
  </r>
  <r>
    <s v="Chaitanya Gaikwad"/>
    <s v="2025miken"/>
    <s v="qm"/>
    <n v="29"/>
    <s v="red-3"/>
    <x v="10"/>
    <s v="Processor Side"/>
    <n v="1"/>
    <n v="3"/>
    <n v="0"/>
    <n v="0"/>
    <n v="0"/>
    <n v="0"/>
    <n v="0"/>
    <n v="0"/>
    <n v="5"/>
    <n v="0"/>
    <n v="0"/>
    <n v="0"/>
    <n v="0"/>
    <n v="0"/>
    <n v="0"/>
    <n v="1"/>
    <n v="0"/>
    <n v="2"/>
    <m/>
    <n v="0.5"/>
    <m/>
    <s v="Died for like the last minute or so of the match"/>
    <m/>
    <s v=""/>
    <s v=""/>
    <n v="24"/>
    <n v="25"/>
    <m/>
    <n v="49"/>
    <n v="49"/>
    <x v="1"/>
    <n v="5"/>
  </r>
  <r>
    <s v="Devesh Reddy"/>
    <s v="2025mibro"/>
    <s v="qm"/>
    <n v="54"/>
    <s v="blue-3"/>
    <x v="32"/>
    <s v="Processor Side"/>
    <n v="1"/>
    <n v="0"/>
    <n v="0"/>
    <n v="0"/>
    <n v="0"/>
    <n v="0"/>
    <n v="0"/>
    <n v="0"/>
    <n v="8"/>
    <n v="3"/>
    <n v="0"/>
    <n v="0"/>
    <n v="2"/>
    <n v="0"/>
    <n v="2"/>
    <m/>
    <n v="12"/>
    <n v="4"/>
    <m/>
    <m/>
    <m/>
    <m/>
    <m/>
    <n v="1"/>
    <n v="1"/>
    <n v="3"/>
    <n v="60"/>
    <m/>
    <n v="75"/>
    <n v="38"/>
    <x v="0"/>
    <n v="11"/>
  </r>
  <r>
    <s v="Chaitanya Gaikwad"/>
    <s v="2025mitvc"/>
    <s v="qm"/>
    <n v="34"/>
    <s v="blue-1"/>
    <x v="27"/>
    <s v="Opposite Processor"/>
    <n v="1"/>
    <n v="0"/>
    <n v="0"/>
    <n v="0"/>
    <n v="0"/>
    <n v="0"/>
    <n v="0"/>
    <n v="0"/>
    <n v="5"/>
    <n v="0"/>
    <n v="0"/>
    <n v="0"/>
    <n v="0"/>
    <n v="0"/>
    <n v="0"/>
    <m/>
    <n v="12"/>
    <n v="2"/>
    <m/>
    <m/>
    <m/>
    <m/>
    <m/>
    <n v="1"/>
    <n v="1"/>
    <n v="3"/>
    <n v="25"/>
    <m/>
    <n v="40"/>
    <n v="40"/>
    <x v="1"/>
    <n v="5"/>
  </r>
  <r>
    <s v="Pranav Maringanti"/>
    <s v="2025mimid"/>
    <s v="qm"/>
    <n v="57"/>
    <s v="red-1"/>
    <x v="18"/>
    <s v="Processor Side"/>
    <n v="1"/>
    <n v="0"/>
    <n v="0"/>
    <n v="0"/>
    <n v="0"/>
    <n v="0"/>
    <n v="0"/>
    <n v="0"/>
    <n v="8"/>
    <n v="2"/>
    <n v="0"/>
    <n v="0"/>
    <n v="1"/>
    <n v="0"/>
    <n v="0"/>
    <m/>
    <n v="12"/>
    <n v="2"/>
    <m/>
    <m/>
    <m/>
    <s v="When aligning to L4 it is SUPER senditive to movement and very wobbly, and results in high drop times. very reliable drop and good cycle time, much faster at L3 and a bit indecisive at the beginning"/>
    <m/>
    <n v="1"/>
    <n v="1"/>
    <n v="3"/>
    <n v="48"/>
    <m/>
    <n v="63"/>
    <n v="33"/>
    <x v="0"/>
    <n v="10"/>
  </r>
  <r>
    <s v="Devesh Reddy"/>
    <s v="2025midet"/>
    <s v="qm"/>
    <n v="61"/>
    <s v="blue-3"/>
    <x v="38"/>
    <s v="Processor Side"/>
    <n v="1"/>
    <n v="3"/>
    <n v="0"/>
    <n v="0"/>
    <n v="0"/>
    <n v="0"/>
    <n v="0"/>
    <n v="0"/>
    <n v="4"/>
    <n v="3"/>
    <n v="3"/>
    <n v="0"/>
    <n v="1"/>
    <n v="2"/>
    <n v="0"/>
    <m/>
    <n v="0"/>
    <n v="0"/>
    <m/>
    <m/>
    <m/>
    <m/>
    <m/>
    <s v=""/>
    <s v=""/>
    <n v="24"/>
    <n v="45"/>
    <m/>
    <n v="69"/>
    <n v="52"/>
    <x v="0"/>
    <n v="10"/>
  </r>
  <r>
    <s v="Chaitanya Gaikwad"/>
    <s v="2025mibig"/>
    <s v="qm"/>
    <n v="41"/>
    <s v="red-3"/>
    <x v="21"/>
    <s v="Processor Side"/>
    <n v="1"/>
    <n v="0"/>
    <n v="0"/>
    <n v="0"/>
    <n v="0"/>
    <n v="0"/>
    <n v="0"/>
    <n v="0"/>
    <n v="0"/>
    <n v="2"/>
    <n v="3"/>
    <n v="0"/>
    <n v="1"/>
    <n v="0"/>
    <n v="0"/>
    <n v="1"/>
    <n v="0"/>
    <n v="2"/>
    <m/>
    <m/>
    <m/>
    <m/>
    <m/>
    <s v=""/>
    <s v=""/>
    <n v="3"/>
    <n v="17"/>
    <m/>
    <n v="20"/>
    <n v="19"/>
    <x v="0"/>
    <n v="5"/>
  </r>
  <r>
    <s v="Pranav Maringanti"/>
    <s v="2025midtr"/>
    <s v="qm"/>
    <n v="63"/>
    <s v="blue-2"/>
    <x v="2"/>
    <s v="Processor Side"/>
    <n v="1"/>
    <n v="0"/>
    <n v="0"/>
    <n v="0"/>
    <n v="0"/>
    <n v="0"/>
    <n v="0"/>
    <n v="0"/>
    <n v="0"/>
    <n v="3"/>
    <n v="2"/>
    <n v="0"/>
    <n v="0"/>
    <n v="0"/>
    <n v="0"/>
    <m/>
    <n v="2"/>
    <n v="2"/>
    <m/>
    <m/>
    <n v="1"/>
    <s v="Very slow, stupidly long time at source (5-10s) missing coral, not reliable drop and near 10s drops (long time at the reef)"/>
    <m/>
    <s v=""/>
    <s v=""/>
    <n v="3"/>
    <n v="18"/>
    <m/>
    <n v="23"/>
    <n v="13"/>
    <x v="0"/>
    <n v="5"/>
  </r>
  <r>
    <s v="Devesh Reddy"/>
    <s v="2025miken"/>
    <s v="qm"/>
    <n v="66"/>
    <s v="red-2"/>
    <x v="9"/>
    <s v="Processor Side"/>
    <n v="1"/>
    <n v="1"/>
    <n v="0"/>
    <n v="0"/>
    <n v="0"/>
    <n v="0"/>
    <n v="0"/>
    <n v="0"/>
    <n v="0"/>
    <n v="1"/>
    <n v="2"/>
    <n v="0"/>
    <n v="3"/>
    <n v="2"/>
    <n v="2"/>
    <m/>
    <n v="2"/>
    <m/>
    <m/>
    <m/>
    <n v="1"/>
    <s v="was tipping at 2:14"/>
    <m/>
    <s v=""/>
    <s v=""/>
    <n v="10"/>
    <n v="22"/>
    <m/>
    <n v="34"/>
    <n v="25"/>
    <x v="0"/>
    <n v="3"/>
  </r>
  <r>
    <s v="Chaitanya Gaikwad"/>
    <s v="2025midet"/>
    <s v="qm"/>
    <n v="48"/>
    <s v="blue-1"/>
    <x v="38"/>
    <s v="Processor Side"/>
    <n v="1"/>
    <n v="1"/>
    <n v="0"/>
    <n v="0"/>
    <n v="0"/>
    <n v="0"/>
    <n v="0"/>
    <n v="0"/>
    <n v="9"/>
    <n v="2"/>
    <n v="0"/>
    <n v="0"/>
    <n v="1"/>
    <n v="0"/>
    <n v="0"/>
    <n v="1"/>
    <n v="2"/>
    <n v="2"/>
    <m/>
    <m/>
    <m/>
    <s v="In auton, missed 2 out of 3 corals they attempted"/>
    <m/>
    <s v=""/>
    <s v=""/>
    <n v="10"/>
    <n v="53"/>
    <m/>
    <n v="65"/>
    <n v="52"/>
    <x v="0"/>
    <n v="11"/>
  </r>
  <r>
    <s v="Pranav Maringanti"/>
    <s v="2025mimid"/>
    <s v="qm"/>
    <n v="69"/>
    <s v="red-1"/>
    <x v="15"/>
    <s v="Processor Side"/>
    <n v="1"/>
    <n v="2"/>
    <n v="0"/>
    <n v="0"/>
    <n v="0"/>
    <n v="0"/>
    <n v="0"/>
    <n v="0"/>
    <n v="6"/>
    <n v="5"/>
    <n v="5"/>
    <n v="0"/>
    <n v="2"/>
    <n v="0"/>
    <n v="1"/>
    <m/>
    <n v="0"/>
    <n v="4"/>
    <m/>
    <m/>
    <m/>
    <s v="EXTREAMLY FAST CYCLES. VERY good source intake, VERY fast scoring drop under 5s cycles CONSISTANT AROUND THE REEF. High speed drops and accurate hits every time. TOSSES the algae into the net"/>
    <m/>
    <s v=""/>
    <s v=""/>
    <n v="17"/>
    <n v="69"/>
    <m/>
    <n v="86"/>
    <n v="55"/>
    <x v="0"/>
    <n v="16"/>
  </r>
  <r>
    <s v="Ved Hiremath"/>
    <s v="2025mibig"/>
    <s v="qm"/>
    <n v="27"/>
    <s v="blue-2"/>
    <x v="37"/>
    <s v="Opposite Processor"/>
    <n v="1"/>
    <n v="1"/>
    <n v="0"/>
    <n v="0"/>
    <n v="0"/>
    <n v="0"/>
    <n v="0"/>
    <n v="0"/>
    <n v="5"/>
    <n v="3"/>
    <n v="0"/>
    <n v="0"/>
    <n v="1"/>
    <n v="2"/>
    <n v="0"/>
    <m/>
    <n v="12"/>
    <n v="2"/>
    <m/>
    <m/>
    <m/>
    <s v="sub 10 second climb"/>
    <m/>
    <n v="1"/>
    <n v="1"/>
    <n v="10"/>
    <n v="41"/>
    <m/>
    <n v="63"/>
    <n v="50.1"/>
    <x v="0"/>
    <n v="8"/>
  </r>
  <r>
    <s v="Pranav Maringanti"/>
    <s v="2025mimid"/>
    <s v="qm"/>
    <n v="75"/>
    <s v="blue-2"/>
    <x v="18"/>
    <s v="Processor Side"/>
    <n v="1"/>
    <n v="1"/>
    <n v="0"/>
    <n v="0"/>
    <n v="0"/>
    <n v="0"/>
    <n v="0"/>
    <n v="0"/>
    <n v="5"/>
    <n v="6"/>
    <n v="0"/>
    <n v="0"/>
    <n v="3"/>
    <n v="0"/>
    <n v="0"/>
    <m/>
    <n v="12"/>
    <n v="4"/>
    <m/>
    <m/>
    <m/>
    <s v="INSANE cycles time, under 5s per with hyper accuracy. VERY fast source intake with all stages fats and reliable. really cool algae removal technique so they can hold a coral and remove an algae using bavk handed rollers"/>
    <m/>
    <n v="1"/>
    <n v="1"/>
    <n v="10"/>
    <n v="49"/>
    <m/>
    <n v="71"/>
    <n v="33"/>
    <x v="0"/>
    <n v="11"/>
  </r>
  <r>
    <s v="Chaitanya Gaikwad"/>
    <s v="2025midtr"/>
    <s v="qm"/>
    <n v="54"/>
    <s v="red-1"/>
    <x v="2"/>
    <s v="Opposite Processor"/>
    <n v="1"/>
    <n v="0"/>
    <n v="0"/>
    <n v="0"/>
    <n v="0"/>
    <n v="0"/>
    <n v="0"/>
    <n v="0"/>
    <n v="0"/>
    <n v="2"/>
    <n v="2"/>
    <n v="0"/>
    <n v="0"/>
    <n v="0"/>
    <n v="0"/>
    <m/>
    <n v="0"/>
    <n v="0"/>
    <m/>
    <m/>
    <n v="1"/>
    <s v="Really slow driving and scoring"/>
    <m/>
    <s v=""/>
    <s v=""/>
    <n v="3"/>
    <n v="14"/>
    <m/>
    <n v="17"/>
    <n v="13"/>
    <x v="0"/>
    <n v="4"/>
  </r>
  <r>
    <s v="Ved Hiremath"/>
    <s v="2025midet"/>
    <s v="qm"/>
    <n v="33"/>
    <s v="blue-3"/>
    <x v="38"/>
    <s v="Processor Side"/>
    <n v="1"/>
    <n v="0"/>
    <n v="0"/>
    <n v="0"/>
    <n v="0"/>
    <n v="0"/>
    <n v="0"/>
    <n v="0"/>
    <n v="10"/>
    <n v="0"/>
    <n v="0"/>
    <n v="0"/>
    <n v="0"/>
    <n v="0"/>
    <n v="0"/>
    <m/>
    <n v="0"/>
    <n v="2"/>
    <m/>
    <m/>
    <m/>
    <m/>
    <m/>
    <s v=""/>
    <s v=""/>
    <n v="3"/>
    <n v="50"/>
    <m/>
    <n v="53"/>
    <n v="52"/>
    <x v="0"/>
    <n v="10"/>
  </r>
  <r>
    <s v="Devesh Reddy"/>
    <s v="2025mibro"/>
    <s v="qm"/>
    <n v="73"/>
    <s v="blue-2"/>
    <x v="32"/>
    <s v="Processor Side"/>
    <n v="1"/>
    <n v="2"/>
    <n v="0"/>
    <n v="0"/>
    <n v="0"/>
    <n v="0"/>
    <n v="0"/>
    <n v="0"/>
    <n v="3"/>
    <n v="1"/>
    <n v="2"/>
    <n v="2"/>
    <n v="2"/>
    <n v="0"/>
    <n v="2"/>
    <m/>
    <n v="12"/>
    <n v="2"/>
    <m/>
    <m/>
    <m/>
    <m/>
    <m/>
    <n v="1"/>
    <n v="1"/>
    <n v="17"/>
    <n v="37"/>
    <m/>
    <n v="66"/>
    <n v="38"/>
    <x v="0"/>
    <n v="8"/>
  </r>
  <r>
    <s v="Ved Hiremath"/>
    <s v="2025mibig"/>
    <s v="qm"/>
    <n v="39"/>
    <s v="red-3"/>
    <x v="37"/>
    <s v="Processor Side"/>
    <n v="1"/>
    <n v="1"/>
    <n v="0"/>
    <n v="0"/>
    <n v="0"/>
    <n v="0"/>
    <n v="0"/>
    <n v="0"/>
    <n v="6"/>
    <n v="3"/>
    <n v="1"/>
    <n v="0"/>
    <n v="1"/>
    <n v="0"/>
    <n v="0"/>
    <m/>
    <n v="12"/>
    <n v="4"/>
    <m/>
    <m/>
    <m/>
    <s v="slow elevator - but did not miss"/>
    <m/>
    <n v="1"/>
    <n v="1"/>
    <n v="10"/>
    <n v="45"/>
    <m/>
    <n v="67"/>
    <n v="50.1"/>
    <x v="0"/>
    <n v="10"/>
  </r>
  <r>
    <s v="Chaitanya Gaikwad"/>
    <s v="2025mitry"/>
    <s v="qm"/>
    <n v="60"/>
    <s v="red-3"/>
    <x v="35"/>
    <s v="Opposite Processor"/>
    <n v="1"/>
    <n v="1"/>
    <n v="0"/>
    <n v="0"/>
    <n v="0"/>
    <n v="0"/>
    <n v="0"/>
    <n v="0"/>
    <n v="7"/>
    <n v="0"/>
    <n v="0"/>
    <n v="0"/>
    <n v="0"/>
    <n v="0"/>
    <n v="0"/>
    <m/>
    <n v="2.1"/>
    <n v="2"/>
    <m/>
    <m/>
    <m/>
    <m/>
    <m/>
    <n v="1"/>
    <s v=""/>
    <n v="10"/>
    <n v="35"/>
    <m/>
    <n v="47.1"/>
    <n v="34"/>
    <x v="0"/>
    <n v="7"/>
  </r>
  <r>
    <s v="Ved Hiremath"/>
    <s v="2025mimcc"/>
    <s v="qm"/>
    <n v="45"/>
    <s v="blue-3"/>
    <x v="39"/>
    <s v="Processor Side"/>
    <n v="1"/>
    <n v="0"/>
    <n v="0"/>
    <n v="0"/>
    <n v="0"/>
    <n v="0"/>
    <n v="0"/>
    <n v="0"/>
    <n v="0"/>
    <n v="0"/>
    <n v="0"/>
    <n v="6"/>
    <n v="0"/>
    <n v="2"/>
    <n v="0"/>
    <m/>
    <n v="2.1"/>
    <n v="2"/>
    <m/>
    <m/>
    <m/>
    <s v="L1 bot"/>
    <m/>
    <n v="1"/>
    <s v=""/>
    <n v="3"/>
    <n v="16"/>
    <m/>
    <n v="21.1"/>
    <n v="12.1"/>
    <x v="0"/>
    <n v="6"/>
  </r>
  <r>
    <s v="Chaitanya Gaikwad"/>
    <s v="2025miken"/>
    <s v="qm"/>
    <n v="66"/>
    <s v="blue-2"/>
    <x v="4"/>
    <s v="Processor Side"/>
    <n v="1"/>
    <n v="0"/>
    <n v="0"/>
    <n v="0"/>
    <n v="0"/>
    <n v="1"/>
    <n v="0"/>
    <n v="0"/>
    <n v="4"/>
    <n v="6"/>
    <n v="0"/>
    <n v="0"/>
    <n v="1"/>
    <n v="0"/>
    <n v="0"/>
    <m/>
    <n v="2"/>
    <n v="2"/>
    <m/>
    <m/>
    <n v="1"/>
    <m/>
    <m/>
    <s v=""/>
    <s v=""/>
    <n v="3"/>
    <n v="44"/>
    <m/>
    <n v="49"/>
    <n v="49"/>
    <x v="1"/>
    <n v="10"/>
  </r>
  <r>
    <s v="Ved Hiremath"/>
    <s v="2025mibro"/>
    <s v="qm"/>
    <n v="52"/>
    <s v="red-3"/>
    <x v="24"/>
    <s v="Opposite Processor"/>
    <n v="1"/>
    <n v="2"/>
    <n v="0"/>
    <n v="0"/>
    <n v="0"/>
    <n v="0"/>
    <n v="0"/>
    <n v="0"/>
    <n v="2"/>
    <n v="0"/>
    <n v="0"/>
    <n v="0"/>
    <n v="2"/>
    <n v="0"/>
    <n v="0"/>
    <m/>
    <n v="12"/>
    <n v="0"/>
    <m/>
    <m/>
    <m/>
    <m/>
    <m/>
    <n v="1"/>
    <n v="1"/>
    <n v="17"/>
    <n v="10"/>
    <m/>
    <n v="39"/>
    <n v="37"/>
    <x v="0"/>
    <n v="2"/>
  </r>
  <r>
    <s v="Chaitanya Gaikwad"/>
    <s v="2025milsu"/>
    <s v="qm"/>
    <n v="72"/>
    <s v="red-3"/>
    <x v="26"/>
    <s v="Processor Side"/>
    <n v="1"/>
    <n v="0"/>
    <n v="0"/>
    <n v="0"/>
    <n v="0"/>
    <n v="0"/>
    <n v="0"/>
    <n v="0"/>
    <n v="6"/>
    <n v="0"/>
    <n v="0"/>
    <n v="0"/>
    <n v="0"/>
    <n v="0"/>
    <n v="0"/>
    <m/>
    <n v="2.1"/>
    <n v="0"/>
    <m/>
    <m/>
    <m/>
    <m/>
    <m/>
    <n v="1"/>
    <s v=""/>
    <n v="3"/>
    <n v="30"/>
    <m/>
    <n v="35.1"/>
    <n v="15"/>
    <x v="0"/>
    <n v="6"/>
  </r>
  <r>
    <s v="Ved Hiremath"/>
    <s v="2025misal"/>
    <s v="qm"/>
    <n v="58"/>
    <s v="red-2"/>
    <x v="23"/>
    <s v="Processor Side"/>
    <m/>
    <n v="3"/>
    <n v="0"/>
    <n v="0"/>
    <n v="0"/>
    <n v="0"/>
    <n v="0"/>
    <n v="0"/>
    <n v="4"/>
    <n v="3"/>
    <n v="2"/>
    <n v="5"/>
    <n v="0"/>
    <n v="0"/>
    <n v="0"/>
    <m/>
    <n v="12"/>
    <n v="4"/>
    <m/>
    <m/>
    <m/>
    <s v="4 coral auton - missed one"/>
    <m/>
    <n v="1"/>
    <n v="1"/>
    <n v="21"/>
    <n v="48"/>
    <m/>
    <n v="81"/>
    <n v="52.1"/>
    <x v="0"/>
    <n v="14"/>
  </r>
  <r>
    <s v="Siddharth Arunagiri Karthi"/>
    <s v="2025mimid"/>
    <s v="qm"/>
    <n v="26"/>
    <s v="red-3"/>
    <x v="20"/>
    <s v="Processor Side"/>
    <n v="1"/>
    <n v="0"/>
    <n v="0"/>
    <n v="1"/>
    <n v="0"/>
    <n v="1"/>
    <n v="0"/>
    <n v="0"/>
    <n v="0"/>
    <n v="7"/>
    <n v="0"/>
    <n v="0"/>
    <n v="3"/>
    <n v="0"/>
    <n v="0"/>
    <m/>
    <n v="2"/>
    <n v="2"/>
    <m/>
    <m/>
    <m/>
    <s v="Average driving skill, only aimed for L3 coral level snd removed algae, although did not score any algae. Parked and didn’t attempt climb"/>
    <m/>
    <s v=""/>
    <s v=""/>
    <n v="7"/>
    <n v="28"/>
    <m/>
    <n v="37"/>
    <n v="34"/>
    <x v="0"/>
    <n v="7"/>
  </r>
  <r>
    <s v="Ved Hiremath"/>
    <s v="2025misal"/>
    <s v="qm"/>
    <n v="64"/>
    <s v="blue-3"/>
    <x v="29"/>
    <s v="Opposite Processor"/>
    <n v="1"/>
    <n v="2"/>
    <n v="0"/>
    <n v="0"/>
    <n v="0"/>
    <n v="0"/>
    <n v="0"/>
    <n v="0"/>
    <n v="5"/>
    <n v="2"/>
    <n v="3"/>
    <n v="0"/>
    <n v="1"/>
    <n v="0"/>
    <n v="0"/>
    <m/>
    <n v="2"/>
    <n v="4"/>
    <m/>
    <m/>
    <m/>
    <m/>
    <m/>
    <s v=""/>
    <s v=""/>
    <n v="17"/>
    <n v="42"/>
    <m/>
    <n v="61"/>
    <n v="14"/>
    <x v="0"/>
    <n v="10"/>
  </r>
  <r>
    <s v="Chaitanya Gaikwad"/>
    <s v="2025miwmi"/>
    <s v="qm"/>
    <n v="80"/>
    <s v="red-2"/>
    <x v="19"/>
    <s v="Opposite Processor"/>
    <n v="1"/>
    <n v="3"/>
    <n v="0"/>
    <n v="0"/>
    <n v="0"/>
    <n v="0"/>
    <n v="0"/>
    <n v="0"/>
    <n v="4"/>
    <n v="2"/>
    <n v="2"/>
    <n v="0"/>
    <n v="0"/>
    <n v="0"/>
    <n v="1"/>
    <m/>
    <n v="12"/>
    <n v="2"/>
    <m/>
    <m/>
    <m/>
    <m/>
    <m/>
    <n v="1"/>
    <n v="1"/>
    <n v="24"/>
    <n v="38"/>
    <m/>
    <n v="74"/>
    <n v="3"/>
    <x v="0"/>
    <n v="8"/>
  </r>
  <r>
    <s v="Ved Hiremath"/>
    <s v="2025mibig"/>
    <s v="qm"/>
    <n v="70"/>
    <s v="red-2"/>
    <x v="37"/>
    <s v="Opposite Processor"/>
    <n v="1"/>
    <n v="2"/>
    <n v="0"/>
    <n v="0"/>
    <n v="0"/>
    <n v="0"/>
    <n v="0"/>
    <n v="0"/>
    <n v="5"/>
    <n v="3"/>
    <n v="3"/>
    <n v="0"/>
    <n v="1"/>
    <n v="0"/>
    <n v="0"/>
    <m/>
    <n v="12"/>
    <n v="4"/>
    <m/>
    <m/>
    <m/>
    <s v="consistant sub 10 sec deep climb"/>
    <m/>
    <n v="1"/>
    <n v="1"/>
    <n v="17"/>
    <n v="46"/>
    <m/>
    <n v="75"/>
    <n v="50.1"/>
    <x v="0"/>
    <n v="11"/>
  </r>
  <r>
    <s v="Ved Hiremath"/>
    <s v="2025mibig"/>
    <s v="qm"/>
    <n v="77"/>
    <s v="blue-3"/>
    <x v="21"/>
    <s v="Opposite Processor"/>
    <n v="1"/>
    <n v="0"/>
    <n v="0"/>
    <n v="0"/>
    <n v="1"/>
    <n v="0"/>
    <n v="0"/>
    <n v="0"/>
    <n v="0"/>
    <n v="6"/>
    <n v="3"/>
    <n v="1"/>
    <n v="2"/>
    <n v="0"/>
    <n v="0"/>
    <m/>
    <n v="0"/>
    <n v="2"/>
    <m/>
    <m/>
    <m/>
    <m/>
    <m/>
    <s v=""/>
    <s v=""/>
    <n v="6"/>
    <n v="35"/>
    <m/>
    <n v="41"/>
    <n v="19"/>
    <x v="0"/>
    <n v="10"/>
  </r>
  <r>
    <s v="Siddharth Arunagiri Karthi"/>
    <s v="2025milsu"/>
    <s v="qm"/>
    <n v="32"/>
    <s v="blue-1"/>
    <x v="36"/>
    <s v="Opposite Processor"/>
    <n v="1"/>
    <n v="0"/>
    <n v="0"/>
    <n v="1"/>
    <n v="0"/>
    <n v="0"/>
    <n v="0"/>
    <n v="0"/>
    <n v="4"/>
    <n v="2"/>
    <n v="2"/>
    <n v="0"/>
    <n v="2"/>
    <n v="1"/>
    <n v="0"/>
    <m/>
    <n v="0"/>
    <n v="2"/>
    <m/>
    <m/>
    <m/>
    <s v="Average driver, could score coral on all levels and scored algae in processor. Didn’t attempt climb or park."/>
    <m/>
    <s v=""/>
    <s v=""/>
    <n v="7"/>
    <n v="36"/>
    <m/>
    <n v="43"/>
    <n v="27"/>
    <x v="0"/>
    <n v="8"/>
  </r>
  <r>
    <s v="Siddharth Arunagiri Karthi"/>
    <s v="2025miwmi"/>
    <s v="qm"/>
    <n v="38"/>
    <s v="red-1"/>
    <x v="19"/>
    <s v="Opposite Processor"/>
    <n v="1"/>
    <n v="0"/>
    <n v="0"/>
    <n v="0"/>
    <n v="0"/>
    <n v="0"/>
    <n v="0"/>
    <n v="0"/>
    <n v="0"/>
    <n v="0"/>
    <n v="0"/>
    <n v="0"/>
    <n v="0"/>
    <n v="0"/>
    <n v="0"/>
    <m/>
    <n v="0"/>
    <m/>
    <m/>
    <n v="1"/>
    <m/>
    <s v="Really fast Auton, but want efficient and didn’t score anything. Only left starting line in autonomous and didn’t drive in teleop"/>
    <m/>
    <s v=""/>
    <s v=""/>
    <n v="3"/>
    <n v="0"/>
    <m/>
    <n v="3"/>
    <n v="3"/>
    <x v="1"/>
    <n v="0"/>
  </r>
  <r>
    <s v="Varsha"/>
    <s v="2025mimas"/>
    <s v="qm"/>
    <n v="24"/>
    <s v="blue-1"/>
    <x v="14"/>
    <s v="Processor Side"/>
    <n v="1"/>
    <n v="0"/>
    <n v="0"/>
    <n v="0"/>
    <n v="0"/>
    <n v="0"/>
    <n v="0"/>
    <n v="0"/>
    <n v="0"/>
    <n v="4"/>
    <n v="0"/>
    <n v="1"/>
    <n v="3"/>
    <n v="1"/>
    <n v="0"/>
    <m/>
    <n v="0"/>
    <n v="2"/>
    <m/>
    <m/>
    <m/>
    <s v="Attempted a 3 piece L1 auto and missed em all"/>
    <m/>
    <s v=""/>
    <s v=""/>
    <n v="3"/>
    <n v="20"/>
    <m/>
    <n v="23"/>
    <n v="20"/>
    <x v="0"/>
    <n v="5"/>
  </r>
  <r>
    <s v="Hamza Bilal Chaudhry"/>
    <s v="2025mimid"/>
    <s v="qm"/>
    <n v="22"/>
    <s v="blue-2"/>
    <x v="15"/>
    <s v="Processor Side"/>
    <n v="1"/>
    <n v="2"/>
    <n v="0"/>
    <n v="0"/>
    <n v="0"/>
    <n v="0"/>
    <n v="0"/>
    <n v="0"/>
    <n v="5"/>
    <n v="2"/>
    <n v="3"/>
    <n v="0"/>
    <n v="3"/>
    <n v="1"/>
    <n v="0"/>
    <n v="1"/>
    <n v="0"/>
    <n v="4"/>
    <m/>
    <m/>
    <m/>
    <s v="very quick but didn’t climb"/>
    <m/>
    <s v=""/>
    <s v=""/>
    <n v="17"/>
    <n v="44"/>
    <m/>
    <n v="61"/>
    <n v="55"/>
    <x v="0"/>
    <n v="10"/>
  </r>
  <r>
    <s v="Siddharth Arunagiri Karthi"/>
    <s v="2025mitry"/>
    <s v="qm"/>
    <n v="45"/>
    <s v="red-3"/>
    <x v="35"/>
    <s v="Processor Side"/>
    <n v="1"/>
    <n v="1"/>
    <n v="0"/>
    <n v="0"/>
    <n v="0"/>
    <n v="0"/>
    <n v="0"/>
    <n v="0"/>
    <n v="4"/>
    <n v="4"/>
    <n v="0"/>
    <n v="0"/>
    <n v="0"/>
    <n v="0"/>
    <n v="0"/>
    <m/>
    <n v="2"/>
    <n v="2"/>
    <m/>
    <m/>
    <m/>
    <s v="Scored/tried to score on L4, L3, and L1. Average driver and didn’t attempt scoring algae or climbing"/>
    <m/>
    <s v=""/>
    <s v=""/>
    <n v="10"/>
    <n v="36"/>
    <m/>
    <n v="48"/>
    <n v="34"/>
    <x v="0"/>
    <n v="8"/>
  </r>
  <r>
    <s v="Varsha"/>
    <s v="2025mimid"/>
    <s v="qm"/>
    <n v="30"/>
    <s v="blue-2"/>
    <x v="20"/>
    <s v="Processor Side"/>
    <n v="1"/>
    <n v="0"/>
    <n v="0"/>
    <n v="0"/>
    <n v="0"/>
    <n v="1"/>
    <n v="0"/>
    <n v="0"/>
    <n v="0"/>
    <n v="4"/>
    <n v="2"/>
    <n v="1"/>
    <n v="0"/>
    <n v="0"/>
    <n v="0"/>
    <m/>
    <n v="12"/>
    <m/>
    <m/>
    <m/>
    <m/>
    <s v="Missed 1 piece L1 auto"/>
    <m/>
    <n v="1"/>
    <n v="1"/>
    <n v="3"/>
    <n v="24"/>
    <m/>
    <n v="39"/>
    <n v="34"/>
    <x v="0"/>
    <n v="7"/>
  </r>
  <r>
    <s v="Varsha"/>
    <s v="2025mitry"/>
    <s v="qm"/>
    <n v="37"/>
    <s v="blue-3"/>
    <x v="35"/>
    <s v="Processor Side"/>
    <n v="1"/>
    <n v="1"/>
    <n v="0"/>
    <n v="0"/>
    <n v="0"/>
    <n v="0"/>
    <n v="0"/>
    <n v="0"/>
    <n v="2"/>
    <n v="1"/>
    <n v="2"/>
    <n v="0"/>
    <n v="2"/>
    <n v="0"/>
    <n v="0"/>
    <m/>
    <n v="12"/>
    <n v="2"/>
    <m/>
    <m/>
    <m/>
    <s v="Coral got stuck in auto and caused some damage to their claw"/>
    <m/>
    <n v="1"/>
    <n v="1"/>
    <n v="10"/>
    <n v="20"/>
    <m/>
    <n v="42"/>
    <n v="34"/>
    <x v="0"/>
    <n v="5"/>
  </r>
  <r>
    <s v="Devin Huang"/>
    <s v="2025milsu"/>
    <s v="qm"/>
    <n v="22"/>
    <s v="red-2"/>
    <x v="36"/>
    <s v="Processor Side"/>
    <n v="1"/>
    <n v="0"/>
    <n v="0"/>
    <n v="1"/>
    <n v="0"/>
    <n v="0"/>
    <n v="0"/>
    <n v="0"/>
    <n v="2"/>
    <n v="3"/>
    <n v="1"/>
    <n v="0"/>
    <n v="1"/>
    <n v="0"/>
    <n v="0"/>
    <m/>
    <n v="2"/>
    <n v="2"/>
    <m/>
    <m/>
    <n v="1"/>
    <s v="slow, aligning problems? at start, gradually better. human player wasn't paying attention for one coral"/>
    <m/>
    <s v=""/>
    <s v=""/>
    <n v="7"/>
    <n v="25"/>
    <m/>
    <n v="34"/>
    <n v="27"/>
    <x v="0"/>
    <n v="6"/>
  </r>
  <r>
    <s v="Meera Ravi"/>
    <s v="2025mimas"/>
    <s v="qm"/>
    <n v="44"/>
    <s v="red-3"/>
    <x v="14"/>
    <s v="Center"/>
    <n v="1"/>
    <n v="0"/>
    <n v="0"/>
    <n v="0"/>
    <n v="0"/>
    <n v="0"/>
    <n v="0"/>
    <n v="0"/>
    <n v="0"/>
    <n v="4"/>
    <n v="0"/>
    <n v="0"/>
    <n v="1"/>
    <n v="2"/>
    <n v="0"/>
    <m/>
    <n v="2"/>
    <n v="0"/>
    <m/>
    <m/>
    <m/>
    <m/>
    <m/>
    <s v=""/>
    <s v=""/>
    <n v="3"/>
    <n v="20"/>
    <m/>
    <n v="25"/>
    <n v="20"/>
    <x v="0"/>
    <n v="4"/>
  </r>
  <r>
    <s v="Varsha"/>
    <s v="2025midet"/>
    <s v="qm"/>
    <n v="43"/>
    <s v="blue-2"/>
    <x v="6"/>
    <s v="Opposite Processor"/>
    <n v="1"/>
    <n v="3"/>
    <n v="0"/>
    <n v="0"/>
    <n v="0"/>
    <n v="0"/>
    <n v="0"/>
    <n v="0"/>
    <n v="4"/>
    <n v="0"/>
    <n v="4"/>
    <n v="4"/>
    <n v="1"/>
    <n v="0"/>
    <n v="0"/>
    <m/>
    <n v="2"/>
    <n v="4"/>
    <m/>
    <m/>
    <m/>
    <m/>
    <m/>
    <s v=""/>
    <s v=""/>
    <n v="24"/>
    <n v="40"/>
    <m/>
    <n v="66"/>
    <n v="58.1"/>
    <x v="0"/>
    <n v="12"/>
  </r>
  <r>
    <s v="Siddharth Arunagiri Karthi"/>
    <s v="2025midet"/>
    <s v="qm"/>
    <n v="51"/>
    <s v="blue-2"/>
    <x v="31"/>
    <s v="Opposite Processor"/>
    <n v="1"/>
    <n v="0"/>
    <n v="0"/>
    <n v="0"/>
    <n v="0"/>
    <n v="0"/>
    <n v="0"/>
    <n v="0"/>
    <n v="1"/>
    <n v="0"/>
    <n v="1"/>
    <n v="0"/>
    <n v="0"/>
    <n v="0"/>
    <n v="0"/>
    <n v="1"/>
    <n v="12"/>
    <n v="2"/>
    <m/>
    <m/>
    <m/>
    <s v="Average driving, although robot was slow and only scored a little coral. No algae attempted but successful deep climb."/>
    <m/>
    <n v="1"/>
    <n v="1"/>
    <n v="3"/>
    <n v="8"/>
    <m/>
    <n v="23"/>
    <n v="8.1"/>
    <x v="0"/>
    <n v="2"/>
  </r>
  <r>
    <s v="Devin Huang"/>
    <s v="2025milsu"/>
    <s v="qm"/>
    <n v="29"/>
    <s v="red-2"/>
    <x v="8"/>
    <s v="Processor Side"/>
    <n v="0"/>
    <n v="0"/>
    <n v="0"/>
    <n v="0"/>
    <n v="0"/>
    <n v="0"/>
    <n v="0"/>
    <n v="0"/>
    <n v="0"/>
    <n v="2"/>
    <n v="0"/>
    <n v="1"/>
    <n v="0"/>
    <n v="1"/>
    <n v="0"/>
    <m/>
    <n v="2"/>
    <n v="2"/>
    <m/>
    <m/>
    <m/>
    <s v="dropped 3 out of 5 L3 attempts, auto rammed into own teams robot and went back onto the line (wrong starting orientation? wrong auto selected?)"/>
    <m/>
    <s v=""/>
    <s v=""/>
    <n v="0"/>
    <n v="12"/>
    <m/>
    <n v="14"/>
    <n v="9"/>
    <x v="0"/>
    <n v="3"/>
  </r>
  <r>
    <s v="Hamza Bilal Chaudhry"/>
    <s v="2025mibro"/>
    <s v="qm"/>
    <n v="29"/>
    <s v="blue-2"/>
    <x v="32"/>
    <s v="Processor Side"/>
    <n v="1"/>
    <n v="0"/>
    <n v="0"/>
    <n v="0"/>
    <n v="0"/>
    <n v="0"/>
    <n v="0"/>
    <n v="0"/>
    <n v="0"/>
    <n v="3"/>
    <n v="5"/>
    <n v="2"/>
    <n v="2"/>
    <n v="2"/>
    <n v="0"/>
    <m/>
    <n v="12"/>
    <n v="2"/>
    <m/>
    <m/>
    <m/>
    <m/>
    <m/>
    <n v="1"/>
    <n v="1"/>
    <n v="3"/>
    <n v="35"/>
    <m/>
    <n v="50"/>
    <n v="38"/>
    <x v="0"/>
    <n v="10"/>
  </r>
  <r>
    <s v="Siddharth Arunagiri Karthi"/>
    <s v="2025miwmi"/>
    <s v="qm"/>
    <n v="58"/>
    <s v="blue-1"/>
    <x v="19"/>
    <s v="Opposite Processor"/>
    <n v="1"/>
    <n v="1"/>
    <n v="0"/>
    <n v="0"/>
    <n v="0"/>
    <n v="0"/>
    <n v="0"/>
    <n v="0"/>
    <n v="5"/>
    <n v="5"/>
    <n v="0"/>
    <n v="0"/>
    <n v="3"/>
    <n v="0"/>
    <n v="2"/>
    <m/>
    <n v="12"/>
    <n v="4"/>
    <m/>
    <m/>
    <m/>
    <s v="Insane and really good maneuvering throughout the field and scored a substantial number of coral on the reefs and scored algae in net as well. Successfully deep climbed as well."/>
    <m/>
    <n v="1"/>
    <n v="1"/>
    <n v="10"/>
    <n v="53"/>
    <m/>
    <n v="75"/>
    <n v="3"/>
    <x v="0"/>
    <n v="10"/>
  </r>
  <r>
    <s v="Devin Huang"/>
    <s v="2025mibro"/>
    <s v="qm"/>
    <n v="36"/>
    <s v="blue-2"/>
    <x v="13"/>
    <m/>
    <n v="1"/>
    <n v="0"/>
    <n v="0"/>
    <n v="0"/>
    <n v="0"/>
    <n v="0"/>
    <n v="0"/>
    <n v="0"/>
    <n v="0"/>
    <n v="0"/>
    <n v="0"/>
    <n v="0"/>
    <n v="0"/>
    <n v="0"/>
    <n v="0"/>
    <m/>
    <n v="2"/>
    <m/>
    <n v="0"/>
    <m/>
    <n v="1"/>
    <s v="slow wobbly movement, defense was really sitting at opp source whole match"/>
    <m/>
    <s v=""/>
    <s v=""/>
    <n v="3"/>
    <n v="0"/>
    <m/>
    <n v="5"/>
    <n v="5"/>
    <x v="1"/>
    <n v="0"/>
  </r>
  <r>
    <s v="Meera Ravi"/>
    <s v="2025mibkn"/>
    <s v="qm"/>
    <n v="50"/>
    <s v="red-3"/>
    <x v="33"/>
    <s v="Processor Side"/>
    <n v="1"/>
    <n v="2"/>
    <n v="0"/>
    <n v="0"/>
    <n v="0"/>
    <n v="0"/>
    <n v="0"/>
    <n v="0"/>
    <n v="9"/>
    <n v="0"/>
    <n v="0"/>
    <n v="1"/>
    <n v="2"/>
    <n v="1"/>
    <n v="1"/>
    <n v="1"/>
    <n v="0"/>
    <n v="4"/>
    <m/>
    <m/>
    <m/>
    <m/>
    <m/>
    <s v=""/>
    <s v=""/>
    <n v="17"/>
    <n v="53"/>
    <m/>
    <n v="70"/>
    <n v="33"/>
    <x v="0"/>
    <n v="10"/>
  </r>
  <r>
    <s v="Varsha"/>
    <s v="2025milsu"/>
    <s v="qm"/>
    <n v="50"/>
    <s v="blue-2"/>
    <x v="8"/>
    <s v="Center"/>
    <n v="1"/>
    <n v="0"/>
    <n v="0"/>
    <n v="0"/>
    <n v="0"/>
    <n v="0"/>
    <n v="0"/>
    <n v="0"/>
    <n v="0"/>
    <n v="0"/>
    <n v="4"/>
    <n v="0"/>
    <n v="0"/>
    <n v="0"/>
    <n v="0"/>
    <m/>
    <n v="2"/>
    <n v="0"/>
    <m/>
    <m/>
    <m/>
    <s v="Sent auto in the wrong direction and almost got a penalty for almost scoring a coral in the barge"/>
    <m/>
    <s v=""/>
    <s v=""/>
    <n v="3"/>
    <n v="12"/>
    <m/>
    <n v="17"/>
    <n v="9"/>
    <x v="0"/>
    <n v="4"/>
  </r>
  <r>
    <s v="Devin Huang"/>
    <s v="2025mimid"/>
    <s v="qm"/>
    <n v="41"/>
    <s v="red-1"/>
    <x v="15"/>
    <s v="Processor Side"/>
    <m/>
    <n v="2"/>
    <n v="0"/>
    <n v="0"/>
    <n v="0"/>
    <n v="0"/>
    <n v="0"/>
    <n v="0"/>
    <n v="5"/>
    <n v="3"/>
    <n v="2"/>
    <n v="0"/>
    <n v="3"/>
    <n v="0"/>
    <n v="3"/>
    <m/>
    <n v="2"/>
    <n v="4"/>
    <m/>
    <m/>
    <m/>
    <s v="obnoxiously good, only question if can climb"/>
    <m/>
    <s v=""/>
    <s v=""/>
    <n v="14"/>
    <n v="55"/>
    <m/>
    <n v="71"/>
    <n v="55"/>
    <x v="0"/>
    <n v="10"/>
  </r>
  <r>
    <s v="Krrish Kishore Kumar"/>
    <s v="2025misal"/>
    <s v="qm"/>
    <n v="56"/>
    <s v="red-1"/>
    <x v="7"/>
    <s v="Processor Side"/>
    <n v="1"/>
    <n v="0"/>
    <n v="0"/>
    <n v="0"/>
    <n v="0"/>
    <n v="0"/>
    <n v="0"/>
    <n v="0"/>
    <n v="2"/>
    <n v="0"/>
    <n v="0"/>
    <n v="0"/>
    <n v="0"/>
    <n v="0"/>
    <n v="0"/>
    <n v="1"/>
    <n v="2.1"/>
    <n v="0"/>
    <n v="0"/>
    <m/>
    <m/>
    <m/>
    <m/>
    <n v="1"/>
    <s v=""/>
    <n v="3"/>
    <n v="10"/>
    <m/>
    <n v="15.1"/>
    <n v="10"/>
    <x v="0"/>
    <n v="2"/>
  </r>
  <r>
    <s v="Varsha"/>
    <s v="2025milsu"/>
    <s v="qm"/>
    <n v="62"/>
    <s v="blue-1"/>
    <x v="36"/>
    <s v="Opposite Processor"/>
    <n v="1"/>
    <n v="0"/>
    <n v="0"/>
    <n v="0"/>
    <n v="0"/>
    <n v="0"/>
    <n v="0"/>
    <n v="0"/>
    <n v="4"/>
    <n v="2"/>
    <n v="4"/>
    <n v="0"/>
    <n v="2"/>
    <n v="0"/>
    <n v="0"/>
    <m/>
    <n v="0"/>
    <m/>
    <m/>
    <m/>
    <m/>
    <m/>
    <m/>
    <s v=""/>
    <s v=""/>
    <n v="3"/>
    <n v="40"/>
    <m/>
    <n v="43"/>
    <n v="27"/>
    <x v="0"/>
    <n v="10"/>
  </r>
  <r>
    <s v="Devin Huang"/>
    <s v="2025mibel"/>
    <s v="qm"/>
    <n v="48"/>
    <s v="blue-2"/>
    <x v="30"/>
    <s v="Processor Side"/>
    <n v="1"/>
    <n v="0"/>
    <n v="0"/>
    <n v="0"/>
    <n v="1"/>
    <n v="0"/>
    <n v="0"/>
    <n v="0"/>
    <n v="0"/>
    <n v="0"/>
    <n v="0"/>
    <n v="0"/>
    <n v="0"/>
    <n v="3"/>
    <n v="0"/>
    <m/>
    <n v="2"/>
    <n v="2"/>
    <n v="2"/>
    <m/>
    <m/>
    <s v="fairly good driving, though mostly stuck to one source, maybe could've been more aggressive strategically moving around the field"/>
    <m/>
    <s v=""/>
    <s v=""/>
    <n v="6"/>
    <n v="6"/>
    <m/>
    <n v="14"/>
    <n v="11"/>
    <x v="0"/>
    <n v="0"/>
  </r>
  <r>
    <s v="Siddharth Arunagiri Karthi"/>
    <s v="2025miwmi"/>
    <s v="qm"/>
    <n v="64"/>
    <s v="red-1"/>
    <x v="19"/>
    <s v="Opposite Processor"/>
    <n v="1"/>
    <n v="2"/>
    <n v="0"/>
    <n v="0"/>
    <n v="0"/>
    <n v="0"/>
    <n v="0"/>
    <n v="0"/>
    <n v="8"/>
    <n v="0"/>
    <n v="0"/>
    <n v="0"/>
    <n v="0"/>
    <n v="0"/>
    <n v="0"/>
    <m/>
    <n v="12"/>
    <n v="4"/>
    <m/>
    <n v="0.5"/>
    <m/>
    <s v="Really good at maneuvering throughout the field and scores coral efficiently as well. No algae attempted but successful deep climb achieved."/>
    <m/>
    <n v="1"/>
    <n v="1"/>
    <n v="17"/>
    <n v="40"/>
    <m/>
    <n v="69"/>
    <n v="3"/>
    <x v="0"/>
    <n v="8"/>
  </r>
  <r>
    <s v="Hamza Bilal Chaudhry"/>
    <s v="2025misal"/>
    <s v="qm"/>
    <n v="36"/>
    <s v="red-2"/>
    <x v="5"/>
    <s v="Processor Side"/>
    <n v="1"/>
    <n v="1"/>
    <n v="0"/>
    <n v="0"/>
    <n v="0"/>
    <n v="0"/>
    <n v="0"/>
    <n v="0"/>
    <n v="2"/>
    <n v="6"/>
    <n v="0"/>
    <n v="0"/>
    <n v="3"/>
    <n v="2"/>
    <n v="0"/>
    <m/>
    <n v="0"/>
    <n v="2"/>
    <m/>
    <m/>
    <m/>
    <m/>
    <m/>
    <s v=""/>
    <s v=""/>
    <n v="10"/>
    <n v="38"/>
    <m/>
    <n v="48"/>
    <n v="46"/>
    <x v="0"/>
    <n v="8"/>
  </r>
  <r>
    <s v="Meera Ravi"/>
    <s v="2025mimcc"/>
    <s v="qm"/>
    <n v="57"/>
    <s v="red-3"/>
    <x v="39"/>
    <s v="Center"/>
    <n v="1"/>
    <n v="0"/>
    <n v="0"/>
    <n v="0"/>
    <n v="1"/>
    <n v="0"/>
    <n v="0"/>
    <n v="0"/>
    <n v="0"/>
    <n v="0"/>
    <n v="0"/>
    <n v="3"/>
    <n v="0"/>
    <n v="2"/>
    <n v="0"/>
    <m/>
    <n v="12"/>
    <n v="2"/>
    <m/>
    <m/>
    <m/>
    <m/>
    <m/>
    <n v="1"/>
    <n v="1"/>
    <n v="6"/>
    <n v="10"/>
    <m/>
    <n v="28"/>
    <n v="12.1"/>
    <x v="0"/>
    <n v="3"/>
  </r>
  <r>
    <s v="Varsha"/>
    <s v="2025miken"/>
    <s v="qm"/>
    <n v="68"/>
    <s v="blue-3"/>
    <x v="0"/>
    <m/>
    <n v="1"/>
    <n v="0"/>
    <n v="0"/>
    <n v="0"/>
    <n v="0"/>
    <n v="0"/>
    <n v="0"/>
    <n v="0"/>
    <n v="7"/>
    <n v="0"/>
    <n v="1"/>
    <n v="0"/>
    <n v="1"/>
    <n v="0"/>
    <n v="0"/>
    <m/>
    <n v="12"/>
    <m/>
    <m/>
    <m/>
    <m/>
    <m/>
    <m/>
    <n v="1"/>
    <n v="1"/>
    <n v="3"/>
    <n v="38"/>
    <m/>
    <n v="53"/>
    <n v="2"/>
    <x v="0"/>
    <n v="8"/>
  </r>
  <r>
    <s v="Devin Huang"/>
    <s v="2025mimid"/>
    <s v="qm"/>
    <n v="55"/>
    <s v="blue-1"/>
    <x v="15"/>
    <s v="Opposite Processor"/>
    <n v="1"/>
    <n v="1"/>
    <n v="0"/>
    <n v="0"/>
    <n v="0"/>
    <n v="0"/>
    <n v="0"/>
    <n v="0"/>
    <n v="5"/>
    <n v="3"/>
    <n v="2"/>
    <n v="0"/>
    <n v="0"/>
    <n v="0"/>
    <n v="0"/>
    <n v="1"/>
    <n v="2"/>
    <n v="2"/>
    <m/>
    <m/>
    <m/>
    <m/>
    <m/>
    <s v=""/>
    <s v=""/>
    <n v="10"/>
    <n v="43"/>
    <m/>
    <n v="55"/>
    <n v="55"/>
    <x v="1"/>
    <n v="10"/>
  </r>
  <r>
    <s v="Meera Ravi"/>
    <s v="2025misal"/>
    <s v="qm"/>
    <n v="62"/>
    <s v="blue-1"/>
    <x v="7"/>
    <s v="Center"/>
    <n v="1"/>
    <n v="0"/>
    <n v="0"/>
    <n v="0"/>
    <n v="0"/>
    <n v="0"/>
    <n v="0"/>
    <n v="0"/>
    <n v="1"/>
    <n v="1"/>
    <n v="0"/>
    <n v="3"/>
    <n v="1"/>
    <n v="0"/>
    <n v="0"/>
    <n v="1"/>
    <n v="6"/>
    <n v="2"/>
    <m/>
    <m/>
    <n v="1"/>
    <s v="it was really hard to see if this one was a shallow or deep climb and I think it was a shallow one"/>
    <m/>
    <n v="1"/>
    <n v="1"/>
    <n v="3"/>
    <n v="15"/>
    <m/>
    <n v="24"/>
    <n v="10"/>
    <x v="0"/>
    <n v="5"/>
  </r>
  <r>
    <s v="Varsha"/>
    <s v="2025mimcc"/>
    <s v="qm"/>
    <n v="75"/>
    <s v="blue-2"/>
    <x v="39"/>
    <m/>
    <n v="1"/>
    <n v="0"/>
    <n v="0"/>
    <n v="0"/>
    <n v="1"/>
    <n v="0"/>
    <n v="0"/>
    <n v="0"/>
    <n v="0"/>
    <n v="0"/>
    <n v="0"/>
    <n v="10"/>
    <n v="0"/>
    <n v="0"/>
    <n v="0"/>
    <n v="1"/>
    <n v="12"/>
    <n v="4"/>
    <m/>
    <m/>
    <m/>
    <m/>
    <m/>
    <n v="1"/>
    <n v="1"/>
    <n v="6"/>
    <n v="20"/>
    <m/>
    <n v="38"/>
    <n v="12.1"/>
    <x v="0"/>
    <n v="10"/>
  </r>
  <r>
    <s v="Devin Huang"/>
    <s v="2025mimus"/>
    <s v="qm"/>
    <n v="61"/>
    <s v="blue-2"/>
    <x v="11"/>
    <s v="Opposite Processor"/>
    <n v="1"/>
    <n v="0"/>
    <n v="0"/>
    <n v="0"/>
    <n v="0"/>
    <n v="0"/>
    <n v="0"/>
    <n v="0"/>
    <n v="4"/>
    <n v="2"/>
    <n v="0"/>
    <n v="1"/>
    <n v="1"/>
    <n v="0"/>
    <n v="0"/>
    <m/>
    <n v="12"/>
    <n v="2"/>
    <m/>
    <m/>
    <m/>
    <s v="poorly designed auto missed two coral"/>
    <m/>
    <n v="1"/>
    <n v="1"/>
    <n v="3"/>
    <n v="30"/>
    <m/>
    <n v="45"/>
    <n v="28.1"/>
    <x v="0"/>
    <n v="7"/>
  </r>
  <r>
    <s v="Meera Ravi"/>
    <s v="2025midet"/>
    <s v="qm"/>
    <n v="69"/>
    <s v="red-2"/>
    <x v="31"/>
    <s v="Processor Side"/>
    <n v="1"/>
    <n v="1"/>
    <n v="0"/>
    <n v="0"/>
    <n v="0"/>
    <n v="0"/>
    <n v="0"/>
    <n v="0"/>
    <n v="4"/>
    <n v="4"/>
    <n v="3"/>
    <n v="0"/>
    <n v="1"/>
    <n v="0"/>
    <n v="0"/>
    <m/>
    <n v="12"/>
    <n v="2"/>
    <m/>
    <m/>
    <m/>
    <m/>
    <m/>
    <n v="1"/>
    <n v="1"/>
    <n v="10"/>
    <n v="45"/>
    <m/>
    <n v="67"/>
    <n v="8.1"/>
    <x v="0"/>
    <n v="11"/>
  </r>
  <r>
    <s v="Devin Huang"/>
    <s v="2025midtr"/>
    <s v="qm"/>
    <n v="67"/>
    <s v="blue-3"/>
    <x v="2"/>
    <s v="Processor Side"/>
    <n v="1"/>
    <n v="0"/>
    <n v="0"/>
    <n v="0"/>
    <n v="0"/>
    <n v="0"/>
    <n v="0"/>
    <n v="0"/>
    <n v="0"/>
    <n v="2"/>
    <n v="3"/>
    <n v="0"/>
    <n v="1"/>
    <n v="0"/>
    <n v="0"/>
    <n v="1"/>
    <n v="2"/>
    <n v="2"/>
    <m/>
    <m/>
    <n v="1"/>
    <s v="not sure if can reach L4, but this match teammates helped fill those slots in"/>
    <m/>
    <s v=""/>
    <s v=""/>
    <n v="3"/>
    <n v="17"/>
    <m/>
    <n v="22"/>
    <n v="13"/>
    <x v="0"/>
    <n v="5"/>
  </r>
  <r>
    <s v="Varsha"/>
    <s v="2025mimas"/>
    <s v="qm"/>
    <n v="22"/>
    <s v="red-1"/>
    <x v="17"/>
    <s v="Center"/>
    <n v="1"/>
    <n v="1"/>
    <n v="0"/>
    <n v="0"/>
    <n v="0"/>
    <n v="1"/>
    <n v="0"/>
    <n v="0"/>
    <n v="8"/>
    <n v="0"/>
    <n v="1"/>
    <n v="0"/>
    <n v="0"/>
    <n v="0"/>
    <n v="0"/>
    <m/>
    <n v="12"/>
    <m/>
    <m/>
    <m/>
    <m/>
    <m/>
    <m/>
    <n v="1"/>
    <n v="1"/>
    <n v="10"/>
    <n v="43"/>
    <m/>
    <n v="65"/>
    <n v="12"/>
    <x v="0"/>
    <n v="9"/>
  </r>
  <r>
    <s v="Meera Ravi"/>
    <s v="2025midet"/>
    <s v="qm"/>
    <n v="75"/>
    <s v="red-2"/>
    <x v="38"/>
    <s v="Opposite Processor"/>
    <n v="1"/>
    <n v="2"/>
    <n v="0"/>
    <n v="0"/>
    <n v="1"/>
    <n v="0"/>
    <n v="0"/>
    <n v="0"/>
    <n v="4"/>
    <n v="5"/>
    <n v="1"/>
    <n v="1"/>
    <n v="2"/>
    <n v="0"/>
    <n v="0"/>
    <n v="1"/>
    <n v="2"/>
    <n v="2"/>
    <m/>
    <m/>
    <m/>
    <m/>
    <m/>
    <s v=""/>
    <s v=""/>
    <n v="20"/>
    <n v="45"/>
    <m/>
    <n v="67"/>
    <n v="52"/>
    <x v="0"/>
    <n v="11"/>
  </r>
  <r>
    <s v="Devin Huang"/>
    <s v="2025mitvc"/>
    <s v="qm"/>
    <n v="73"/>
    <s v="red-2"/>
    <x v="27"/>
    <s v="Opposite Processor"/>
    <n v="1"/>
    <n v="0"/>
    <n v="0"/>
    <n v="0"/>
    <n v="1"/>
    <n v="0"/>
    <n v="0"/>
    <n v="0"/>
    <n v="6"/>
    <n v="0"/>
    <n v="0"/>
    <n v="2"/>
    <n v="0"/>
    <n v="0"/>
    <n v="0"/>
    <m/>
    <n v="0"/>
    <n v="2"/>
    <m/>
    <m/>
    <m/>
    <s v="went for L4s, 2 L1s and 3 full misses were drops"/>
    <m/>
    <s v=""/>
    <s v=""/>
    <n v="6"/>
    <n v="34"/>
    <m/>
    <n v="40"/>
    <n v="40"/>
    <x v="1"/>
    <n v="8"/>
  </r>
  <r>
    <s v="Varsha"/>
    <s v="2025mimas"/>
    <s v="qm"/>
    <n v="28"/>
    <s v="red-1"/>
    <x v="28"/>
    <s v="Opposite Processor"/>
    <n v="1"/>
    <n v="1"/>
    <n v="0"/>
    <n v="0"/>
    <n v="0"/>
    <n v="0"/>
    <n v="0"/>
    <n v="0"/>
    <n v="2"/>
    <n v="5"/>
    <n v="0"/>
    <n v="2"/>
    <n v="2"/>
    <n v="0"/>
    <n v="0"/>
    <m/>
    <n v="2.1"/>
    <m/>
    <m/>
    <m/>
    <m/>
    <s v="Failed 3 piece auto"/>
    <m/>
    <n v="1"/>
    <s v=""/>
    <n v="10"/>
    <n v="34"/>
    <m/>
    <n v="46.1"/>
    <n v="46.1"/>
    <x v="1"/>
    <n v="9"/>
  </r>
  <r>
    <s v="Varsha"/>
    <s v="2025misal"/>
    <s v="qm"/>
    <n v="34"/>
    <s v="blue-1"/>
    <x v="29"/>
    <s v="Opposite Processor"/>
    <n v="1"/>
    <n v="1"/>
    <n v="0"/>
    <n v="0"/>
    <n v="0"/>
    <n v="0"/>
    <n v="0"/>
    <n v="0"/>
    <n v="4"/>
    <n v="0"/>
    <n v="1"/>
    <n v="1"/>
    <n v="0"/>
    <n v="0"/>
    <n v="0"/>
    <m/>
    <n v="0"/>
    <n v="2"/>
    <m/>
    <m/>
    <m/>
    <m/>
    <m/>
    <s v=""/>
    <s v=""/>
    <n v="10"/>
    <n v="25"/>
    <m/>
    <n v="35"/>
    <n v="14"/>
    <x v="0"/>
    <n v="6"/>
  </r>
  <r>
    <s v="Elijah Losey"/>
    <s v="2025mibro"/>
    <s v="qm"/>
    <n v="22"/>
    <s v="red-2"/>
    <x v="32"/>
    <s v="Processor Side"/>
    <n v="1"/>
    <n v="1"/>
    <n v="0"/>
    <n v="0"/>
    <n v="0"/>
    <n v="0"/>
    <n v="0"/>
    <n v="0"/>
    <n v="1"/>
    <n v="3"/>
    <n v="1"/>
    <n v="4"/>
    <n v="2"/>
    <n v="0"/>
    <n v="0"/>
    <m/>
    <n v="0"/>
    <n v="2"/>
    <m/>
    <m/>
    <m/>
    <m/>
    <m/>
    <s v=""/>
    <s v=""/>
    <n v="10"/>
    <n v="28"/>
    <m/>
    <n v="38"/>
    <n v="38"/>
    <x v="1"/>
    <n v="9"/>
  </r>
  <r>
    <s v="Elijah Losey"/>
    <s v="2025miken"/>
    <s v="qm"/>
    <n v="29"/>
    <s v="red-1"/>
    <x v="9"/>
    <s v="Center"/>
    <n v="1"/>
    <n v="0"/>
    <n v="0"/>
    <n v="0"/>
    <n v="0"/>
    <n v="1"/>
    <n v="0"/>
    <n v="1"/>
    <n v="0"/>
    <n v="1"/>
    <n v="0"/>
    <n v="1"/>
    <n v="5"/>
    <n v="2"/>
    <n v="2"/>
    <m/>
    <n v="0"/>
    <n v="2"/>
    <m/>
    <m/>
    <m/>
    <m/>
    <m/>
    <s v=""/>
    <s v=""/>
    <n v="7"/>
    <n v="18"/>
    <m/>
    <n v="25"/>
    <n v="25"/>
    <x v="1"/>
    <n v="2"/>
  </r>
  <r>
    <s v="Elijah Losey"/>
    <s v="2025miber"/>
    <s v="qm"/>
    <n v="42"/>
    <s v="blue-1"/>
    <x v="22"/>
    <s v="Processor Side"/>
    <n v="1"/>
    <n v="1"/>
    <n v="0"/>
    <n v="0"/>
    <n v="0"/>
    <n v="0"/>
    <n v="0"/>
    <n v="0"/>
    <n v="7"/>
    <n v="1"/>
    <n v="3"/>
    <n v="0"/>
    <n v="0"/>
    <n v="0"/>
    <n v="0"/>
    <m/>
    <n v="2"/>
    <n v="2"/>
    <m/>
    <m/>
    <m/>
    <m/>
    <m/>
    <s v=""/>
    <s v=""/>
    <n v="10"/>
    <n v="48"/>
    <m/>
    <n v="60"/>
    <n v="43"/>
    <x v="0"/>
    <n v="11"/>
  </r>
  <r>
    <s v="Elijah Losey"/>
    <s v="2025mimus"/>
    <s v="qm"/>
    <n v="55"/>
    <s v="red-1"/>
    <x v="11"/>
    <s v="Processor Side"/>
    <n v="1"/>
    <n v="0"/>
    <n v="0"/>
    <n v="0"/>
    <n v="1"/>
    <n v="0"/>
    <n v="0"/>
    <n v="0"/>
    <n v="7"/>
    <n v="0"/>
    <n v="0"/>
    <n v="0"/>
    <n v="0"/>
    <n v="0"/>
    <n v="0"/>
    <m/>
    <n v="12"/>
    <n v="2"/>
    <m/>
    <m/>
    <m/>
    <m/>
    <m/>
    <n v="1"/>
    <n v="1"/>
    <n v="6"/>
    <n v="35"/>
    <m/>
    <n v="53"/>
    <n v="28.1"/>
    <x v="0"/>
    <n v="7"/>
  </r>
  <r>
    <s v="Varsha"/>
    <s v="2025miken"/>
    <s v="qm"/>
    <n v="40"/>
    <s v="blue-2"/>
    <x v="9"/>
    <s v="Opposite Processor"/>
    <n v="1"/>
    <n v="1"/>
    <n v="0"/>
    <n v="0"/>
    <n v="0"/>
    <n v="0"/>
    <n v="0"/>
    <n v="0"/>
    <n v="10"/>
    <n v="0"/>
    <n v="0"/>
    <n v="0"/>
    <n v="0"/>
    <n v="0"/>
    <n v="0"/>
    <m/>
    <n v="2"/>
    <n v="2"/>
    <m/>
    <m/>
    <m/>
    <m/>
    <m/>
    <s v=""/>
    <s v=""/>
    <n v="10"/>
    <n v="50"/>
    <m/>
    <n v="62"/>
    <n v="25"/>
    <x v="0"/>
    <n v="10"/>
  </r>
  <r>
    <s v="Ayaan Amin"/>
    <s v="2025midtr"/>
    <s v="qm"/>
    <n v="22"/>
    <s v="red-3"/>
    <x v="2"/>
    <s v="Processor Side"/>
    <n v="1"/>
    <n v="0"/>
    <n v="0"/>
    <n v="0"/>
    <n v="0"/>
    <n v="0"/>
    <n v="0"/>
    <n v="0"/>
    <n v="0"/>
    <n v="2"/>
    <n v="0"/>
    <n v="0"/>
    <n v="1"/>
    <n v="0"/>
    <n v="0"/>
    <m/>
    <n v="2"/>
    <n v="0"/>
    <m/>
    <m/>
    <m/>
    <s v="They take a while to remove algae"/>
    <m/>
    <s v=""/>
    <s v=""/>
    <n v="3"/>
    <n v="8"/>
    <m/>
    <n v="13"/>
    <n v="13"/>
    <x v="1"/>
    <n v="2"/>
  </r>
  <r>
    <s v="Ayaan Amin"/>
    <s v="2025misal"/>
    <s v="qm"/>
    <n v="28"/>
    <s v="red-3"/>
    <x v="34"/>
    <s v="Center"/>
    <n v="0"/>
    <n v="0"/>
    <n v="0"/>
    <n v="0"/>
    <n v="0"/>
    <n v="0"/>
    <n v="0"/>
    <n v="0"/>
    <n v="1"/>
    <n v="0"/>
    <n v="0"/>
    <n v="0"/>
    <n v="4"/>
    <n v="5"/>
    <n v="0"/>
    <m/>
    <n v="12"/>
    <n v="2"/>
    <m/>
    <m/>
    <n v="1"/>
    <m/>
    <m/>
    <n v="1"/>
    <n v="1"/>
    <n v="0"/>
    <n v="15"/>
    <m/>
    <n v="27"/>
    <n v="27"/>
    <x v="1"/>
    <n v="1"/>
  </r>
  <r>
    <s v="Ayaan Amin"/>
    <s v="2025mibro"/>
    <s v="qm"/>
    <n v="34"/>
    <s v="blue-1"/>
    <x v="32"/>
    <s v="Processor Side"/>
    <n v="1"/>
    <n v="1"/>
    <n v="0"/>
    <n v="0"/>
    <n v="0"/>
    <n v="1"/>
    <n v="0"/>
    <n v="0"/>
    <n v="2"/>
    <n v="2"/>
    <n v="1"/>
    <n v="5"/>
    <n v="1"/>
    <n v="0"/>
    <n v="2"/>
    <n v="1"/>
    <n v="2"/>
    <n v="4"/>
    <m/>
    <m/>
    <m/>
    <s v="“Throws” algae into the barge (a more effective method)"/>
    <m/>
    <s v=""/>
    <s v=""/>
    <n v="10"/>
    <n v="39"/>
    <m/>
    <n v="51"/>
    <n v="38"/>
    <x v="0"/>
    <n v="10"/>
  </r>
  <r>
    <s v="Ayaan Amin"/>
    <s v="2025mimas"/>
    <s v="qm"/>
    <n v="41"/>
    <s v="blue-2"/>
    <x v="17"/>
    <s v="Center"/>
    <n v="1"/>
    <n v="1"/>
    <n v="0"/>
    <n v="0"/>
    <n v="0"/>
    <n v="0"/>
    <n v="0"/>
    <n v="0"/>
    <n v="6"/>
    <n v="3"/>
    <n v="0"/>
    <n v="0"/>
    <n v="2"/>
    <n v="0"/>
    <n v="0"/>
    <m/>
    <n v="12"/>
    <n v="4"/>
    <m/>
    <m/>
    <m/>
    <s v="Pretty fast coral cycles"/>
    <m/>
    <n v="1"/>
    <n v="1"/>
    <n v="10"/>
    <n v="42"/>
    <m/>
    <n v="64"/>
    <n v="12"/>
    <x v="0"/>
    <n v="9"/>
  </r>
  <r>
    <s v="Siddharth Arunagiri Karthi"/>
    <s v="2025miber"/>
    <s v="qm"/>
    <n v="70"/>
    <s v="blue-3"/>
    <x v="22"/>
    <s v="Processor Side"/>
    <n v="1"/>
    <n v="1"/>
    <n v="0"/>
    <n v="0"/>
    <n v="0"/>
    <n v="0"/>
    <n v="0"/>
    <n v="0"/>
    <n v="5"/>
    <n v="1"/>
    <n v="3"/>
    <n v="0"/>
    <n v="0"/>
    <n v="0"/>
    <n v="0"/>
    <n v="1"/>
    <n v="2"/>
    <n v="2"/>
    <m/>
    <m/>
    <m/>
    <s v="Average driving, decent amount of corals placed and can score in all levels but no algae or climb attempted"/>
    <m/>
    <s v=""/>
    <s v=""/>
    <n v="10"/>
    <n v="38"/>
    <m/>
    <n v="50"/>
    <n v="43"/>
    <x v="0"/>
    <n v="9"/>
  </r>
  <r>
    <s v="Ayaan Amin"/>
    <s v="2025mitvc"/>
    <s v="qm"/>
    <n v="47"/>
    <s v="red-2"/>
    <x v="3"/>
    <s v="Opposite Processor"/>
    <n v="0"/>
    <n v="0"/>
    <n v="0"/>
    <n v="0"/>
    <n v="1"/>
    <n v="0"/>
    <n v="0"/>
    <n v="0"/>
    <n v="0"/>
    <n v="0"/>
    <n v="0"/>
    <n v="0"/>
    <n v="0"/>
    <n v="0"/>
    <n v="0"/>
    <m/>
    <n v="12"/>
    <n v="0"/>
    <n v="0"/>
    <m/>
    <m/>
    <s v="Coral got stuck so they played defense. Almost got a penalty"/>
    <m/>
    <n v="1"/>
    <n v="1"/>
    <n v="3"/>
    <n v="0"/>
    <m/>
    <n v="15"/>
    <n v="15"/>
    <x v="1"/>
    <n v="0"/>
  </r>
  <r>
    <s v="Ayaan Amin"/>
    <s v="2025mibro"/>
    <s v="qm"/>
    <n v="54"/>
    <s v="red-1"/>
    <x v="12"/>
    <s v="Processor Side"/>
    <n v="1"/>
    <n v="0"/>
    <n v="0"/>
    <n v="0"/>
    <n v="0"/>
    <n v="0"/>
    <n v="0"/>
    <n v="0"/>
    <n v="0"/>
    <n v="1"/>
    <n v="0"/>
    <n v="0"/>
    <n v="0"/>
    <n v="2"/>
    <n v="0"/>
    <m/>
    <n v="2.1"/>
    <n v="2"/>
    <m/>
    <m/>
    <m/>
    <s v="Mechanism drops a lot of coral"/>
    <m/>
    <n v="1"/>
    <s v=""/>
    <n v="3"/>
    <n v="8"/>
    <m/>
    <n v="13.1"/>
    <n v="12"/>
    <x v="0"/>
    <n v="1"/>
  </r>
  <r>
    <s v="Bhavna Jonnadula"/>
    <s v="2025mimid"/>
    <s v="qm"/>
    <n v="26"/>
    <s v="red-3"/>
    <x v="20"/>
    <s v="Processor Side"/>
    <n v="1"/>
    <n v="0"/>
    <n v="0"/>
    <n v="1"/>
    <n v="0"/>
    <n v="1"/>
    <n v="0"/>
    <n v="1"/>
    <n v="0"/>
    <n v="7"/>
    <n v="0"/>
    <n v="0"/>
    <n v="2"/>
    <n v="0"/>
    <n v="0"/>
    <m/>
    <n v="2"/>
    <n v="2"/>
    <m/>
    <m/>
    <m/>
    <s v="was slow to line up to score but was very accurate"/>
    <m/>
    <s v=""/>
    <s v=""/>
    <n v="11"/>
    <n v="28"/>
    <m/>
    <n v="41"/>
    <n v="34"/>
    <x v="0"/>
    <n v="7"/>
  </r>
  <r>
    <s v="Ayaan Amin"/>
    <s v="2025mibig"/>
    <s v="qm"/>
    <n v="60"/>
    <s v="blue-1"/>
    <x v="37"/>
    <s v="Opposite Processor"/>
    <n v="1"/>
    <n v="1"/>
    <n v="0"/>
    <n v="0"/>
    <n v="0"/>
    <n v="0"/>
    <n v="0"/>
    <n v="0"/>
    <n v="7"/>
    <n v="6"/>
    <n v="0"/>
    <n v="0"/>
    <n v="1"/>
    <n v="0"/>
    <n v="0"/>
    <m/>
    <n v="12"/>
    <n v="2"/>
    <m/>
    <m/>
    <n v="1"/>
    <m/>
    <m/>
    <n v="1"/>
    <n v="1"/>
    <n v="10"/>
    <n v="59"/>
    <m/>
    <n v="81"/>
    <n v="50.1"/>
    <x v="0"/>
    <n v="13"/>
  </r>
  <r>
    <s v="Ayaan Amin"/>
    <s v="2025mitry"/>
    <s v="qm"/>
    <n v="66"/>
    <s v="red-1"/>
    <x v="1"/>
    <s v="Processor Side"/>
    <n v="1"/>
    <n v="3"/>
    <n v="0"/>
    <n v="0"/>
    <n v="0"/>
    <n v="0"/>
    <n v="0"/>
    <n v="0"/>
    <n v="3"/>
    <n v="4"/>
    <n v="5"/>
    <n v="0"/>
    <n v="1"/>
    <n v="0"/>
    <n v="0"/>
    <m/>
    <n v="2.1"/>
    <n v="4"/>
    <m/>
    <m/>
    <m/>
    <m/>
    <m/>
    <n v="1"/>
    <s v=""/>
    <n v="24"/>
    <n v="46"/>
    <m/>
    <n v="72.099999999999994"/>
    <n v="54"/>
    <x v="0"/>
    <n v="12"/>
  </r>
  <r>
    <s v="Ayaan Amin"/>
    <s v="2025mibkn"/>
    <s v="qm"/>
    <n v="72"/>
    <s v="red-3"/>
    <x v="16"/>
    <s v="Opposite Processor"/>
    <n v="1"/>
    <n v="2"/>
    <n v="0"/>
    <n v="0"/>
    <n v="0"/>
    <n v="0"/>
    <n v="0"/>
    <n v="0"/>
    <n v="7"/>
    <n v="3"/>
    <n v="0"/>
    <n v="0"/>
    <n v="3"/>
    <n v="0"/>
    <n v="0"/>
    <m/>
    <n v="12"/>
    <n v="4"/>
    <m/>
    <m/>
    <m/>
    <s v="They were alone scoring-wise"/>
    <m/>
    <n v="1"/>
    <n v="1"/>
    <n v="17"/>
    <n v="47"/>
    <m/>
    <n v="76"/>
    <n v="54.1"/>
    <x v="0"/>
    <n v="10"/>
  </r>
  <r>
    <s v="Ayaan Amin"/>
    <s v="2025mitvc"/>
    <s v="qm"/>
    <n v="80"/>
    <s v="red-2"/>
    <x v="27"/>
    <s v="Processor Side"/>
    <n v="1"/>
    <n v="0"/>
    <n v="0"/>
    <n v="0"/>
    <n v="1"/>
    <n v="0"/>
    <n v="0"/>
    <n v="0"/>
    <n v="6"/>
    <n v="0"/>
    <n v="0"/>
    <n v="1"/>
    <n v="0"/>
    <n v="0"/>
    <n v="0"/>
    <m/>
    <n v="12"/>
    <n v="2"/>
    <m/>
    <m/>
    <m/>
    <m/>
    <m/>
    <n v="1"/>
    <n v="1"/>
    <n v="6"/>
    <n v="32"/>
    <m/>
    <n v="50"/>
    <n v="40"/>
    <x v="0"/>
    <n v="7"/>
  </r>
  <r>
    <s v="Bhavna Jonnadula"/>
    <s v="2025milsu"/>
    <s v="qm"/>
    <n v="32"/>
    <s v="blue-1"/>
    <x v="36"/>
    <s v="Opposite Processor"/>
    <n v="1"/>
    <n v="0"/>
    <n v="0"/>
    <n v="1"/>
    <n v="0"/>
    <n v="0"/>
    <n v="0"/>
    <n v="0"/>
    <n v="4"/>
    <n v="1"/>
    <n v="2"/>
    <n v="0"/>
    <n v="2"/>
    <n v="1"/>
    <n v="0"/>
    <m/>
    <n v="0"/>
    <n v="2"/>
    <m/>
    <m/>
    <m/>
    <s v="slow movement, accurate scoring, spent a lot of time at coral station"/>
    <m/>
    <s v=""/>
    <s v=""/>
    <n v="7"/>
    <n v="32"/>
    <m/>
    <n v="39"/>
    <n v="27"/>
    <x v="0"/>
    <n v="7"/>
  </r>
  <r>
    <s v="Bhavna Jonnadula"/>
    <s v="2025milsu"/>
    <s v="qm"/>
    <n v="76"/>
    <s v="red-1"/>
    <x v="8"/>
    <s v="Center"/>
    <n v="1"/>
    <n v="0"/>
    <n v="0"/>
    <n v="0"/>
    <n v="0"/>
    <n v="0"/>
    <n v="0"/>
    <n v="0"/>
    <n v="0"/>
    <n v="4"/>
    <n v="1"/>
    <n v="0"/>
    <n v="2"/>
    <n v="0"/>
    <n v="0"/>
    <m/>
    <n v="0"/>
    <n v="0"/>
    <m/>
    <m/>
    <m/>
    <s v="driving was random, spent a lot of time lining up at coral station and to score"/>
    <m/>
    <s v=""/>
    <s v=""/>
    <n v="3"/>
    <n v="19"/>
    <m/>
    <n v="22"/>
    <n v="9"/>
    <x v="0"/>
    <n v="5"/>
  </r>
  <r>
    <s v="Mayank Kotagiri"/>
    <s v="2025milsu"/>
    <s v="qm"/>
    <n v="24"/>
    <s v="blue-1"/>
    <x v="26"/>
    <s v="Processor Side"/>
    <n v="1"/>
    <n v="0"/>
    <n v="0"/>
    <n v="0"/>
    <n v="0"/>
    <n v="0"/>
    <n v="0"/>
    <n v="0"/>
    <n v="6"/>
    <n v="0"/>
    <n v="0"/>
    <n v="0"/>
    <n v="0"/>
    <n v="0"/>
    <n v="0"/>
    <m/>
    <n v="6"/>
    <n v="4"/>
    <m/>
    <m/>
    <m/>
    <m/>
    <m/>
    <n v="1"/>
    <n v="1"/>
    <n v="3"/>
    <n v="30"/>
    <m/>
    <n v="39"/>
    <n v="15"/>
    <x v="0"/>
    <n v="6"/>
  </r>
  <r>
    <s v="Bhavna Jonnadula"/>
    <s v="2025miwmi"/>
    <s v="qm"/>
    <n v="38"/>
    <s v="red-1"/>
    <x v="19"/>
    <s v="Opposite Processor"/>
    <n v="1"/>
    <n v="0"/>
    <n v="0"/>
    <n v="0"/>
    <n v="0"/>
    <n v="0"/>
    <n v="0"/>
    <n v="0"/>
    <n v="0"/>
    <n v="0"/>
    <n v="0"/>
    <n v="0"/>
    <n v="0"/>
    <n v="0"/>
    <n v="0"/>
    <m/>
    <n v="0"/>
    <m/>
    <m/>
    <n v="1"/>
    <m/>
    <m/>
    <m/>
    <s v=""/>
    <s v=""/>
    <n v="3"/>
    <n v="0"/>
    <m/>
    <n v="3"/>
    <n v="3"/>
    <x v="1"/>
    <n v="0"/>
  </r>
  <r>
    <s v="Mayank Kotagiri"/>
    <s v="2025mibel"/>
    <s v="qm"/>
    <n v="30"/>
    <s v="red-3"/>
    <x v="30"/>
    <s v="Opposite Processor"/>
    <n v="1"/>
    <n v="0"/>
    <n v="0"/>
    <n v="0"/>
    <n v="0"/>
    <n v="0"/>
    <n v="0"/>
    <n v="0"/>
    <n v="0"/>
    <n v="0"/>
    <n v="0"/>
    <n v="0"/>
    <n v="1"/>
    <n v="1"/>
    <n v="0"/>
    <m/>
    <n v="6"/>
    <n v="2"/>
    <m/>
    <n v="0.5"/>
    <n v="1"/>
    <m/>
    <m/>
    <n v="1"/>
    <n v="1"/>
    <n v="3"/>
    <n v="2"/>
    <m/>
    <n v="11"/>
    <n v="11"/>
    <x v="1"/>
    <n v="0"/>
  </r>
  <r>
    <s v="Mayank Kotagiri"/>
    <s v="2025milsu"/>
    <s v="qm"/>
    <n v="37"/>
    <s v="blue-3"/>
    <x v="26"/>
    <s v="Processor Side"/>
    <m/>
    <n v="0"/>
    <n v="0"/>
    <n v="0"/>
    <n v="0"/>
    <n v="0"/>
    <n v="0"/>
    <n v="0"/>
    <n v="4"/>
    <n v="0"/>
    <n v="4"/>
    <n v="0"/>
    <n v="0"/>
    <n v="0"/>
    <n v="0"/>
    <m/>
    <n v="2"/>
    <n v="4"/>
    <m/>
    <m/>
    <m/>
    <m/>
    <m/>
    <s v=""/>
    <s v=""/>
    <n v="0"/>
    <n v="32"/>
    <m/>
    <n v="34"/>
    <n v="15"/>
    <x v="0"/>
    <n v="8"/>
  </r>
  <r>
    <s v="Bhavna Jonnadula"/>
    <s v="2025mitry"/>
    <s v="qm"/>
    <n v="45"/>
    <s v="red-3"/>
    <x v="35"/>
    <s v="Processor Side"/>
    <n v="1"/>
    <n v="1"/>
    <n v="0"/>
    <n v="0"/>
    <n v="0"/>
    <n v="0"/>
    <n v="0"/>
    <n v="0"/>
    <n v="4"/>
    <n v="4"/>
    <n v="0"/>
    <n v="0"/>
    <n v="0"/>
    <n v="0"/>
    <n v="0"/>
    <m/>
    <n v="2"/>
    <n v="2"/>
    <m/>
    <m/>
    <n v="1"/>
    <m/>
    <m/>
    <s v=""/>
    <s v=""/>
    <n v="10"/>
    <n v="36"/>
    <m/>
    <n v="48"/>
    <n v="34"/>
    <x v="0"/>
    <n v="8"/>
  </r>
  <r>
    <s v="Mayank Kotagiri"/>
    <s v="2025misal"/>
    <s v="qm"/>
    <n v="43"/>
    <s v="blue-2"/>
    <x v="34"/>
    <s v="Processor Side"/>
    <m/>
    <n v="0"/>
    <n v="0"/>
    <n v="0"/>
    <n v="0"/>
    <n v="0"/>
    <n v="0"/>
    <n v="0"/>
    <n v="6"/>
    <n v="4"/>
    <n v="0"/>
    <n v="0"/>
    <n v="0"/>
    <n v="0"/>
    <n v="0"/>
    <m/>
    <n v="0"/>
    <n v="2"/>
    <m/>
    <m/>
    <m/>
    <m/>
    <m/>
    <s v=""/>
    <s v=""/>
    <n v="0"/>
    <n v="46"/>
    <m/>
    <n v="46"/>
    <n v="27"/>
    <x v="0"/>
    <n v="10"/>
  </r>
  <r>
    <s v="Mayank Kotagiri"/>
    <s v="2025misal"/>
    <s v="qm"/>
    <n v="50"/>
    <s v="blue-3"/>
    <x v="34"/>
    <s v="Processor Side"/>
    <m/>
    <n v="0"/>
    <n v="0"/>
    <n v="0"/>
    <n v="0"/>
    <n v="0"/>
    <n v="0"/>
    <n v="0"/>
    <n v="3"/>
    <n v="1"/>
    <n v="0"/>
    <n v="2"/>
    <n v="2"/>
    <n v="2"/>
    <n v="0"/>
    <m/>
    <n v="0"/>
    <n v="4"/>
    <m/>
    <m/>
    <m/>
    <m/>
    <m/>
    <s v=""/>
    <s v=""/>
    <n v="0"/>
    <n v="27"/>
    <m/>
    <n v="27"/>
    <n v="27"/>
    <x v="1"/>
    <n v="6"/>
  </r>
  <r>
    <s v="Bhavna Jonnadula"/>
    <s v="2025midet"/>
    <s v="qm"/>
    <n v="51"/>
    <s v="blue-2"/>
    <x v="31"/>
    <s v="Opposite Processor"/>
    <n v="1"/>
    <n v="0"/>
    <n v="0"/>
    <n v="0"/>
    <n v="0"/>
    <n v="0"/>
    <n v="0"/>
    <n v="0"/>
    <n v="1"/>
    <n v="0"/>
    <n v="1"/>
    <n v="0"/>
    <n v="0"/>
    <n v="0"/>
    <n v="0"/>
    <m/>
    <n v="12"/>
    <n v="0"/>
    <m/>
    <m/>
    <m/>
    <s v="really slow movement and also held coral for ~30 secs at one point, climbed with 1 min of match left"/>
    <m/>
    <n v="1"/>
    <n v="1"/>
    <n v="3"/>
    <n v="8"/>
    <m/>
    <n v="23"/>
    <n v="8.1"/>
    <x v="0"/>
    <n v="2"/>
  </r>
  <r>
    <s v="Mayank Kotagiri"/>
    <s v="2025mitvc"/>
    <s v="qm"/>
    <n v="56"/>
    <s v="red-1"/>
    <x v="27"/>
    <s v="Opposite Processor"/>
    <m/>
    <n v="1"/>
    <n v="0"/>
    <n v="0"/>
    <n v="0"/>
    <n v="0"/>
    <n v="0"/>
    <n v="0"/>
    <n v="9"/>
    <n v="0"/>
    <n v="0"/>
    <n v="0"/>
    <n v="0"/>
    <n v="0"/>
    <n v="0"/>
    <m/>
    <n v="0"/>
    <n v="4"/>
    <m/>
    <m/>
    <m/>
    <m/>
    <m/>
    <s v=""/>
    <s v=""/>
    <n v="7"/>
    <n v="45"/>
    <m/>
    <n v="52"/>
    <n v="40"/>
    <x v="0"/>
    <n v="9"/>
  </r>
  <r>
    <s v="Varsha"/>
    <s v="2025miken"/>
    <s v="qm"/>
    <n v="40"/>
    <s v="blue-2"/>
    <x v="9"/>
    <s v="Center"/>
    <n v="1"/>
    <n v="1"/>
    <n v="0"/>
    <n v="0"/>
    <n v="0"/>
    <n v="0"/>
    <n v="0"/>
    <n v="0"/>
    <n v="1"/>
    <n v="5"/>
    <n v="0"/>
    <n v="0"/>
    <n v="2"/>
    <n v="1"/>
    <n v="1"/>
    <m/>
    <n v="2"/>
    <m/>
    <m/>
    <m/>
    <m/>
    <m/>
    <m/>
    <s v=""/>
    <s v=""/>
    <n v="10"/>
    <n v="31"/>
    <m/>
    <n v="43"/>
    <n v="25"/>
    <x v="0"/>
    <n v="6"/>
  </r>
  <r>
    <s v="Mayank Kotagiri"/>
    <s v="2025mibig"/>
    <s v="qm"/>
    <n v="62"/>
    <s v="blue-1"/>
    <x v="21"/>
    <s v="Opposite Processor"/>
    <n v="1"/>
    <n v="0"/>
    <n v="0"/>
    <n v="0"/>
    <n v="0"/>
    <n v="0"/>
    <n v="0"/>
    <n v="0"/>
    <n v="0"/>
    <n v="4"/>
    <n v="0"/>
    <n v="0"/>
    <n v="0"/>
    <n v="0"/>
    <n v="0"/>
    <m/>
    <n v="0"/>
    <n v="2"/>
    <n v="0"/>
    <m/>
    <n v="1"/>
    <m/>
    <m/>
    <s v=""/>
    <s v=""/>
    <n v="3"/>
    <n v="16"/>
    <m/>
    <n v="19"/>
    <n v="19"/>
    <x v="1"/>
    <n v="4"/>
  </r>
  <r>
    <s v="Varsha"/>
    <s v="2025mimid"/>
    <s v="qm"/>
    <n v="47"/>
    <s v="blue-2"/>
    <x v="18"/>
    <s v="Processor Side"/>
    <n v="1"/>
    <n v="3"/>
    <n v="0"/>
    <n v="0"/>
    <n v="0"/>
    <n v="0"/>
    <n v="0"/>
    <n v="0"/>
    <n v="5"/>
    <n v="2"/>
    <n v="2"/>
    <n v="2"/>
    <n v="2"/>
    <n v="0"/>
    <n v="0"/>
    <m/>
    <n v="12"/>
    <m/>
    <m/>
    <m/>
    <m/>
    <m/>
    <m/>
    <n v="1"/>
    <n v="1"/>
    <n v="24"/>
    <n v="43"/>
    <m/>
    <n v="79"/>
    <n v="33"/>
    <x v="0"/>
    <n v="11"/>
  </r>
  <r>
    <s v="Mayank Kotagiri"/>
    <s v="2025midet"/>
    <s v="qm"/>
    <n v="68"/>
    <s v="blue-3"/>
    <x v="6"/>
    <s v="Opposite Processor"/>
    <n v="1"/>
    <n v="3"/>
    <n v="0"/>
    <n v="0"/>
    <n v="0"/>
    <n v="0"/>
    <n v="0"/>
    <n v="0"/>
    <n v="1"/>
    <n v="3"/>
    <n v="3"/>
    <n v="2"/>
    <n v="1"/>
    <n v="1"/>
    <n v="0"/>
    <m/>
    <n v="2.1"/>
    <n v="2"/>
    <m/>
    <m/>
    <n v="1"/>
    <m/>
    <m/>
    <n v="1"/>
    <s v=""/>
    <n v="24"/>
    <n v="32"/>
    <m/>
    <n v="58.1"/>
    <n v="58.1"/>
    <x v="1"/>
    <n v="9"/>
  </r>
  <r>
    <s v="Bhavna Jonnadula"/>
    <s v="2025miwmi"/>
    <s v="qm"/>
    <n v="58"/>
    <s v="blue-1"/>
    <x v="19"/>
    <s v="Opposite Processor"/>
    <n v="1"/>
    <n v="1"/>
    <n v="0"/>
    <n v="0"/>
    <n v="0"/>
    <n v="0"/>
    <n v="0"/>
    <n v="0"/>
    <n v="5"/>
    <n v="4"/>
    <n v="0"/>
    <n v="0"/>
    <n v="3"/>
    <n v="0"/>
    <n v="2"/>
    <m/>
    <n v="12"/>
    <n v="4"/>
    <m/>
    <m/>
    <m/>
    <m/>
    <m/>
    <n v="1"/>
    <n v="1"/>
    <n v="10"/>
    <n v="49"/>
    <m/>
    <n v="71"/>
    <n v="3"/>
    <x v="0"/>
    <n v="9"/>
  </r>
  <r>
    <s v="Mayank Kotagiri"/>
    <s v="2025mitry"/>
    <s v="qm"/>
    <n v="75"/>
    <s v="blue-1"/>
    <x v="1"/>
    <s v="Processor Side"/>
    <n v="1"/>
    <n v="3"/>
    <n v="0"/>
    <n v="0"/>
    <n v="0"/>
    <n v="0"/>
    <n v="0"/>
    <n v="0"/>
    <n v="9"/>
    <n v="1"/>
    <n v="0"/>
    <n v="0"/>
    <n v="1"/>
    <n v="0"/>
    <n v="0"/>
    <m/>
    <n v="6"/>
    <n v="4"/>
    <m/>
    <m/>
    <m/>
    <m/>
    <m/>
    <n v="1"/>
    <n v="1"/>
    <n v="24"/>
    <n v="49"/>
    <m/>
    <n v="79"/>
    <n v="54"/>
    <x v="0"/>
    <n v="10"/>
  </r>
  <r>
    <s v="Varsha"/>
    <s v="2025midet"/>
    <s v="qm"/>
    <n v="54"/>
    <s v="red-3"/>
    <x v="38"/>
    <s v="Processor Side"/>
    <n v="1"/>
    <n v="3"/>
    <n v="0"/>
    <n v="0"/>
    <n v="0"/>
    <n v="0"/>
    <n v="0"/>
    <n v="0"/>
    <n v="4"/>
    <n v="2"/>
    <n v="3"/>
    <n v="0"/>
    <n v="3"/>
    <n v="1"/>
    <n v="0"/>
    <m/>
    <n v="2"/>
    <n v="2"/>
    <m/>
    <m/>
    <m/>
    <m/>
    <m/>
    <s v=""/>
    <s v=""/>
    <n v="24"/>
    <n v="39"/>
    <m/>
    <n v="65"/>
    <n v="52"/>
    <x v="0"/>
    <n v="9"/>
  </r>
  <r>
    <s v="Ankith Koka"/>
    <s v="2025miliv"/>
    <s v="qm"/>
    <n v="21"/>
    <s v="red-2"/>
    <x v="25"/>
    <s v="Opposite Processor"/>
    <n v="1"/>
    <n v="2"/>
    <n v="0"/>
    <n v="0"/>
    <n v="1"/>
    <n v="0"/>
    <n v="0"/>
    <n v="0"/>
    <n v="3"/>
    <n v="5"/>
    <n v="5"/>
    <n v="0"/>
    <n v="1"/>
    <n v="2"/>
    <n v="0"/>
    <n v="1"/>
    <n v="2"/>
    <n v="4"/>
    <m/>
    <m/>
    <m/>
    <s v="solo and still won"/>
    <m/>
    <s v=""/>
    <s v=""/>
    <n v="20"/>
    <n v="54"/>
    <m/>
    <n v="76"/>
    <n v="47.1"/>
    <x v="0"/>
    <n v="13"/>
  </r>
  <r>
    <s v="Varsha"/>
    <s v="2025miken"/>
    <s v="qm"/>
    <n v="59"/>
    <s v="red-3"/>
    <x v="0"/>
    <s v="Opposite Processor"/>
    <n v="1"/>
    <n v="0"/>
    <n v="0"/>
    <n v="0"/>
    <n v="1"/>
    <n v="0"/>
    <n v="0"/>
    <n v="0"/>
    <n v="2"/>
    <n v="2"/>
    <n v="2"/>
    <n v="1"/>
    <n v="1"/>
    <n v="0"/>
    <n v="0"/>
    <m/>
    <n v="2"/>
    <n v="2"/>
    <m/>
    <m/>
    <m/>
    <m/>
    <m/>
    <s v=""/>
    <s v=""/>
    <n v="6"/>
    <n v="26"/>
    <m/>
    <n v="34"/>
    <n v="2"/>
    <x v="0"/>
    <n v="7"/>
  </r>
  <r>
    <s v="Bhavna Jonnadula"/>
    <s v="2025miwmi"/>
    <s v="qm"/>
    <n v="64"/>
    <s v="red-1"/>
    <x v="19"/>
    <s v="Opposite Processor"/>
    <n v="1"/>
    <n v="2"/>
    <n v="0"/>
    <n v="0"/>
    <n v="0"/>
    <n v="0"/>
    <n v="0"/>
    <n v="0"/>
    <n v="8"/>
    <n v="0"/>
    <n v="0"/>
    <n v="0"/>
    <n v="0"/>
    <n v="0"/>
    <n v="0"/>
    <m/>
    <n v="12"/>
    <n v="4"/>
    <m/>
    <m/>
    <n v="1"/>
    <m/>
    <m/>
    <n v="1"/>
    <n v="1"/>
    <n v="17"/>
    <n v="40"/>
    <m/>
    <n v="69"/>
    <n v="3"/>
    <x v="0"/>
    <n v="8"/>
  </r>
  <r>
    <s v="Arnav Narare"/>
    <s v="2025mibkn"/>
    <s v="qm"/>
    <n v="65"/>
    <s v="red-3"/>
    <x v="33"/>
    <s v="Opposite Processor"/>
    <n v="1"/>
    <n v="3"/>
    <n v="0"/>
    <n v="0"/>
    <n v="0"/>
    <n v="0"/>
    <n v="0"/>
    <n v="0"/>
    <n v="6"/>
    <n v="0"/>
    <n v="0"/>
    <n v="0"/>
    <n v="3"/>
    <n v="1"/>
    <n v="2"/>
    <m/>
    <n v="2"/>
    <m/>
    <m/>
    <m/>
    <m/>
    <m/>
    <m/>
    <s v=""/>
    <s v=""/>
    <n v="24"/>
    <n v="40"/>
    <m/>
    <n v="66"/>
    <n v="33"/>
    <x v="0"/>
    <n v="6"/>
  </r>
  <r>
    <s v="Abigail Losey"/>
    <s v="2025midet"/>
    <s v="qm"/>
    <n v="21"/>
    <s v="red-1"/>
    <x v="6"/>
    <s v="Opposite Processor"/>
    <n v="1"/>
    <n v="3"/>
    <n v="0"/>
    <n v="0"/>
    <n v="0"/>
    <n v="0"/>
    <n v="0"/>
    <n v="0"/>
    <n v="0"/>
    <n v="4"/>
    <n v="3"/>
    <n v="4"/>
    <n v="3"/>
    <n v="0"/>
    <n v="0"/>
    <m/>
    <n v="2.1"/>
    <n v="2"/>
    <m/>
    <m/>
    <m/>
    <s v="L1 scoring takes a lot of time to line up"/>
    <m/>
    <n v="1"/>
    <s v=""/>
    <n v="24"/>
    <n v="33"/>
    <m/>
    <n v="59.1"/>
    <n v="58.1"/>
    <x v="0"/>
    <n v="11"/>
  </r>
  <r>
    <s v="Abigail Losey"/>
    <s v="2025midet"/>
    <s v="qm"/>
    <n v="27"/>
    <s v="red-2"/>
    <x v="38"/>
    <s v="Processor Side"/>
    <n v="1"/>
    <n v="2"/>
    <n v="0"/>
    <n v="0"/>
    <n v="0"/>
    <n v="0"/>
    <n v="0"/>
    <n v="0"/>
    <n v="5"/>
    <n v="3"/>
    <n v="0"/>
    <n v="0"/>
    <n v="2"/>
    <n v="0"/>
    <n v="0"/>
    <n v="1"/>
    <n v="2"/>
    <n v="2"/>
    <m/>
    <m/>
    <m/>
    <s v="they did not appear to have an auto align and their driver was decent at making adjustments to line scoring mechanism up"/>
    <m/>
    <s v=""/>
    <s v=""/>
    <n v="17"/>
    <n v="37"/>
    <m/>
    <n v="56"/>
    <n v="52"/>
    <x v="0"/>
    <n v="8"/>
  </r>
  <r>
    <s v="Prathik"/>
    <s v="2025mimcc"/>
    <s v="qm"/>
    <n v="20"/>
    <s v="red-2"/>
    <x v="39"/>
    <s v="Center"/>
    <n v="1"/>
    <n v="0"/>
    <n v="0"/>
    <n v="0"/>
    <n v="1"/>
    <n v="0"/>
    <n v="0"/>
    <n v="0"/>
    <n v="0"/>
    <n v="0"/>
    <n v="0"/>
    <n v="8"/>
    <n v="0"/>
    <n v="2"/>
    <n v="0"/>
    <m/>
    <n v="12"/>
    <n v="4"/>
    <m/>
    <m/>
    <m/>
    <s v="Great at picking up floor algae"/>
    <m/>
    <n v="1"/>
    <n v="1"/>
    <n v="6"/>
    <n v="20"/>
    <m/>
    <n v="38"/>
    <n v="12.1"/>
    <x v="0"/>
    <n v="8"/>
  </r>
  <r>
    <s v="Ankith Koka"/>
    <s v="2025mibro"/>
    <s v="qm"/>
    <n v="28"/>
    <s v="blue-1"/>
    <x v="24"/>
    <s v="Opposite Processor"/>
    <n v="1"/>
    <n v="1"/>
    <n v="0"/>
    <n v="0"/>
    <n v="0"/>
    <n v="0"/>
    <n v="0"/>
    <n v="0"/>
    <n v="0"/>
    <n v="3"/>
    <n v="1"/>
    <n v="0"/>
    <n v="2"/>
    <n v="0"/>
    <n v="0"/>
    <m/>
    <n v="12"/>
    <n v="2"/>
    <m/>
    <m/>
    <m/>
    <s v="missed many coral"/>
    <m/>
    <n v="1"/>
    <n v="1"/>
    <n v="10"/>
    <n v="15"/>
    <m/>
    <n v="37"/>
    <n v="37"/>
    <x v="1"/>
    <n v="4"/>
  </r>
  <r>
    <s v="Prathik"/>
    <s v="2025misal"/>
    <s v="qm"/>
    <n v="20"/>
    <s v="red-3"/>
    <x v="34"/>
    <s v="Processor Side"/>
    <n v="1"/>
    <n v="0"/>
    <n v="0"/>
    <n v="0"/>
    <n v="0"/>
    <n v="0"/>
    <n v="0"/>
    <n v="0"/>
    <n v="3"/>
    <n v="2"/>
    <n v="2"/>
    <n v="2"/>
    <n v="1"/>
    <n v="0"/>
    <n v="0"/>
    <n v="1"/>
    <n v="12"/>
    <n v="2"/>
    <m/>
    <m/>
    <m/>
    <m/>
    <m/>
    <n v="1"/>
    <n v="1"/>
    <n v="3"/>
    <n v="33"/>
    <m/>
    <n v="48"/>
    <n v="27"/>
    <x v="0"/>
    <n v="9"/>
  </r>
  <r>
    <s v="Keyaan Khan"/>
    <s v="2025mitvc"/>
    <s v="qm"/>
    <n v="23"/>
    <s v="blue-2"/>
    <x v="27"/>
    <s v="Opposite Processor"/>
    <n v="1"/>
    <n v="0"/>
    <n v="0"/>
    <n v="0"/>
    <n v="0"/>
    <n v="0"/>
    <n v="0"/>
    <n v="0"/>
    <n v="7"/>
    <n v="0"/>
    <n v="0"/>
    <n v="0"/>
    <n v="0"/>
    <n v="0"/>
    <n v="0"/>
    <n v="1"/>
    <n v="2.1"/>
    <n v="2"/>
    <m/>
    <m/>
    <m/>
    <s v="robot driving speed is slow but controlled"/>
    <m/>
    <n v="1"/>
    <s v=""/>
    <n v="3"/>
    <n v="35"/>
    <m/>
    <n v="40.1"/>
    <n v="40"/>
    <x v="0"/>
    <n v="7"/>
  </r>
  <r>
    <s v="Prathik"/>
    <s v="2025mitvc"/>
    <s v="qm"/>
    <n v="20"/>
    <s v="red-1"/>
    <x v="3"/>
    <s v="Center"/>
    <n v="1"/>
    <n v="0"/>
    <n v="0"/>
    <n v="0"/>
    <n v="0"/>
    <n v="0"/>
    <n v="0"/>
    <n v="0"/>
    <n v="0"/>
    <n v="0"/>
    <n v="0"/>
    <n v="0"/>
    <n v="2"/>
    <n v="0"/>
    <n v="0"/>
    <n v="1"/>
    <n v="12"/>
    <n v="0"/>
    <m/>
    <m/>
    <m/>
    <s v="Dropped 10+ coral at the station, slow at dealgae-ing"/>
    <m/>
    <n v="1"/>
    <n v="1"/>
    <n v="3"/>
    <n v="0"/>
    <m/>
    <n v="15"/>
    <n v="15"/>
    <x v="1"/>
    <n v="0"/>
  </r>
  <r>
    <s v="Varsha"/>
    <s v="2025miken"/>
    <s v="qm"/>
    <n v="71"/>
    <s v="red-1"/>
    <x v="9"/>
    <s v="Processor Side"/>
    <n v="1"/>
    <n v="1"/>
    <n v="0"/>
    <n v="0"/>
    <n v="0"/>
    <n v="0"/>
    <n v="0"/>
    <n v="0"/>
    <n v="2"/>
    <n v="5"/>
    <n v="0"/>
    <n v="0"/>
    <n v="2"/>
    <n v="2"/>
    <n v="0"/>
    <m/>
    <n v="2"/>
    <m/>
    <m/>
    <m/>
    <m/>
    <m/>
    <m/>
    <s v=""/>
    <s v=""/>
    <n v="10"/>
    <n v="34"/>
    <m/>
    <n v="46"/>
    <n v="25"/>
    <x v="0"/>
    <n v="7"/>
  </r>
  <r>
    <s v="Ankith Koka"/>
    <s v="2025mimas"/>
    <s v="qm"/>
    <n v="34"/>
    <s v="red-2"/>
    <x v="17"/>
    <s v="Center"/>
    <n v="1"/>
    <n v="0"/>
    <n v="0"/>
    <n v="0"/>
    <n v="0"/>
    <n v="0"/>
    <n v="0"/>
    <n v="0"/>
    <n v="7"/>
    <n v="0"/>
    <n v="0"/>
    <n v="0"/>
    <n v="1"/>
    <n v="0"/>
    <n v="0"/>
    <m/>
    <n v="12"/>
    <n v="2"/>
    <m/>
    <m/>
    <m/>
    <m/>
    <m/>
    <n v="1"/>
    <n v="1"/>
    <n v="3"/>
    <n v="35"/>
    <m/>
    <n v="50"/>
    <n v="12"/>
    <x v="0"/>
    <n v="7"/>
  </r>
  <r>
    <s v="Keyaan Khan"/>
    <s v="2025mibkn"/>
    <s v="qm"/>
    <n v="30"/>
    <s v="blue-3"/>
    <x v="16"/>
    <s v="Opposite Processor"/>
    <n v="1"/>
    <n v="1"/>
    <n v="0"/>
    <n v="0"/>
    <n v="0"/>
    <n v="0"/>
    <n v="0"/>
    <n v="0"/>
    <n v="4"/>
    <n v="4"/>
    <n v="1"/>
    <n v="0"/>
    <n v="3"/>
    <n v="0"/>
    <n v="0"/>
    <m/>
    <n v="12"/>
    <n v="2"/>
    <m/>
    <m/>
    <m/>
    <s v="went to climb at 30 seconds and took entire time to align"/>
    <m/>
    <n v="1"/>
    <n v="1"/>
    <n v="10"/>
    <n v="39"/>
    <m/>
    <n v="61"/>
    <n v="54.1"/>
    <x v="0"/>
    <n v="9"/>
  </r>
  <r>
    <s v="Prathik"/>
    <s v="2025misal"/>
    <s v="qm"/>
    <n v="20"/>
    <s v="red-1"/>
    <x v="23"/>
    <s v="Opposite Processor"/>
    <n v="1"/>
    <n v="0"/>
    <n v="0"/>
    <n v="0"/>
    <n v="0"/>
    <n v="0"/>
    <n v="0"/>
    <n v="0"/>
    <n v="6"/>
    <n v="3"/>
    <n v="2"/>
    <n v="3"/>
    <n v="3"/>
    <n v="0"/>
    <n v="0"/>
    <m/>
    <n v="12"/>
    <n v="2"/>
    <m/>
    <m/>
    <m/>
    <s v="Ran the wrong auto and had to A-stop, very fast de-algae mechanism"/>
    <m/>
    <n v="1"/>
    <n v="1"/>
    <n v="3"/>
    <n v="54"/>
    <m/>
    <n v="69"/>
    <n v="52.1"/>
    <x v="0"/>
    <n v="14"/>
  </r>
  <r>
    <s v="Aadhav Pillai"/>
    <s v="2025mibkn"/>
    <s v="qm"/>
    <n v="1"/>
    <s v="blue-3"/>
    <x v="33"/>
    <s v="Processor Side"/>
    <n v="1"/>
    <n v="2"/>
    <n v="0"/>
    <n v="0"/>
    <n v="0"/>
    <n v="0"/>
    <n v="0"/>
    <n v="0"/>
    <n v="2"/>
    <n v="5"/>
    <n v="0"/>
    <n v="2"/>
    <n v="2"/>
    <n v="2"/>
    <n v="0"/>
    <m/>
    <n v="0"/>
    <n v="2"/>
    <m/>
    <m/>
    <m/>
    <m/>
    <m/>
    <s v=""/>
    <s v=""/>
    <n v="17"/>
    <n v="38"/>
    <m/>
    <n v="55"/>
    <n v="33"/>
    <x v="0"/>
    <n v="9"/>
  </r>
  <r>
    <s v="Varsha"/>
    <s v="2025mimas"/>
    <s v="qm"/>
    <n v="79"/>
    <s v="blue-1"/>
    <x v="28"/>
    <s v="Opposite Processor"/>
    <n v="1"/>
    <n v="3"/>
    <n v="0"/>
    <n v="0"/>
    <n v="0"/>
    <n v="0"/>
    <n v="0"/>
    <n v="0"/>
    <n v="1"/>
    <n v="5"/>
    <n v="2"/>
    <n v="2"/>
    <n v="2"/>
    <n v="0"/>
    <n v="2"/>
    <m/>
    <n v="12"/>
    <n v="2"/>
    <m/>
    <m/>
    <m/>
    <m/>
    <m/>
    <n v="1"/>
    <n v="1"/>
    <n v="24"/>
    <n v="43"/>
    <m/>
    <n v="79"/>
    <n v="46.1"/>
    <x v="0"/>
    <n v="10"/>
  </r>
  <r>
    <m/>
    <s v="2025mibro"/>
    <s v="qm"/>
    <n v="20"/>
    <s v="red-3"/>
    <x v="13"/>
    <s v="Processor Side"/>
    <n v="1"/>
    <n v="2"/>
    <n v="0"/>
    <n v="0"/>
    <n v="0"/>
    <n v="0"/>
    <n v="0"/>
    <n v="0"/>
    <n v="3"/>
    <n v="4"/>
    <n v="0"/>
    <n v="0"/>
    <n v="0"/>
    <n v="1"/>
    <n v="0"/>
    <m/>
    <n v="2"/>
    <n v="2"/>
    <m/>
    <m/>
    <m/>
    <s v="Accurate but slow driving speed limits their performance"/>
    <m/>
    <s v=""/>
    <s v=""/>
    <n v="17"/>
    <n v="33"/>
    <m/>
    <n v="52"/>
    <n v="5"/>
    <x v="0"/>
    <n v="7"/>
  </r>
  <r>
    <s v="Ankith Koka"/>
    <s v="2025milsu"/>
    <s v="qm"/>
    <n v="40"/>
    <s v="red-2"/>
    <x v="8"/>
    <s v="Center"/>
    <n v="1"/>
    <n v="0"/>
    <n v="0"/>
    <n v="0"/>
    <n v="0"/>
    <n v="0"/>
    <n v="0"/>
    <n v="0"/>
    <n v="1"/>
    <n v="2"/>
    <n v="0"/>
    <n v="2"/>
    <n v="0"/>
    <n v="0"/>
    <n v="0"/>
    <m/>
    <n v="0"/>
    <n v="0"/>
    <m/>
    <m/>
    <m/>
    <m/>
    <m/>
    <s v=""/>
    <s v=""/>
    <n v="3"/>
    <n v="17"/>
    <m/>
    <n v="20"/>
    <n v="9"/>
    <x v="0"/>
    <n v="5"/>
  </r>
  <r>
    <m/>
    <s v="2025milsu"/>
    <s v="qm"/>
    <n v="20"/>
    <s v="red-1"/>
    <x v="8"/>
    <s v="Center"/>
    <n v="1"/>
    <n v="0"/>
    <n v="0"/>
    <n v="0"/>
    <n v="0"/>
    <n v="0"/>
    <n v="0"/>
    <n v="0"/>
    <n v="0"/>
    <n v="3"/>
    <n v="0"/>
    <n v="0"/>
    <n v="2"/>
    <n v="1"/>
    <n v="0"/>
    <m/>
    <n v="2"/>
    <n v="0"/>
    <m/>
    <m/>
    <m/>
    <s v="Good at picking algae off reef and scoring it in processor but not great at scoring on reef"/>
    <m/>
    <s v=""/>
    <s v=""/>
    <n v="3"/>
    <n v="14"/>
    <m/>
    <n v="19"/>
    <n v="9"/>
    <x v="0"/>
    <n v="3"/>
  </r>
  <r>
    <s v="Varsha"/>
    <s v="2025mibkn"/>
    <s v="qm"/>
    <n v="22"/>
    <s v="blue-2"/>
    <x v="33"/>
    <s v="Processor Side"/>
    <n v="1"/>
    <n v="2"/>
    <n v="0"/>
    <n v="0"/>
    <n v="0"/>
    <n v="0"/>
    <n v="0"/>
    <n v="0"/>
    <n v="8"/>
    <n v="0"/>
    <n v="0"/>
    <n v="0"/>
    <n v="3"/>
    <n v="0"/>
    <n v="0"/>
    <n v="1"/>
    <n v="2"/>
    <n v="2"/>
    <m/>
    <m/>
    <m/>
    <m/>
    <m/>
    <s v=""/>
    <s v=""/>
    <n v="17"/>
    <n v="40"/>
    <m/>
    <n v="59"/>
    <n v="33"/>
    <x v="0"/>
    <n v="8"/>
  </r>
  <r>
    <s v="Aayush Chaugule"/>
    <s v="2025miber"/>
    <s v="qm"/>
    <n v="22"/>
    <s v="blue-1"/>
    <x v="22"/>
    <s v="Processor Side"/>
    <n v="1"/>
    <n v="0"/>
    <n v="0"/>
    <n v="0"/>
    <n v="0"/>
    <n v="0"/>
    <n v="0"/>
    <n v="0"/>
    <n v="8"/>
    <n v="0"/>
    <n v="0"/>
    <n v="0"/>
    <n v="0"/>
    <n v="0"/>
    <n v="0"/>
    <m/>
    <n v="0"/>
    <n v="2"/>
    <m/>
    <m/>
    <m/>
    <m/>
    <m/>
    <s v=""/>
    <s v=""/>
    <n v="3"/>
    <n v="40"/>
    <m/>
    <n v="43"/>
    <n v="43"/>
    <x v="1"/>
    <n v="8"/>
  </r>
  <r>
    <s v="Keyaan Khan"/>
    <s v="2025midtr"/>
    <s v="qm"/>
    <n v="37"/>
    <s v="red-2"/>
    <x v="2"/>
    <s v="Opposite Processor"/>
    <n v="1"/>
    <n v="0"/>
    <n v="0"/>
    <n v="0"/>
    <n v="0"/>
    <n v="0"/>
    <n v="0"/>
    <n v="0"/>
    <n v="0"/>
    <n v="3"/>
    <n v="1"/>
    <n v="0"/>
    <n v="2"/>
    <n v="0"/>
    <n v="0"/>
    <m/>
    <n v="2"/>
    <n v="0"/>
    <m/>
    <m/>
    <n v="1"/>
    <s v="driver is extremely slow and the robot has to pick up coral from station in a very specific way and if it doesnt go in correctly they have to spit it out and try again. they also missed many shots"/>
    <m/>
    <s v=""/>
    <s v=""/>
    <n v="3"/>
    <n v="15"/>
    <m/>
    <n v="20"/>
    <n v="13"/>
    <x v="0"/>
    <n v="4"/>
  </r>
  <r>
    <s v="AP"/>
    <s v="2025mimas"/>
    <s v="qm"/>
    <n v="1"/>
    <s v="red-3"/>
    <x v="14"/>
    <s v="Opposite Processor"/>
    <n v="1"/>
    <n v="0"/>
    <n v="0"/>
    <n v="0"/>
    <n v="1"/>
    <n v="0"/>
    <n v="0"/>
    <n v="0"/>
    <n v="0"/>
    <n v="2"/>
    <n v="0"/>
    <n v="1"/>
    <n v="2"/>
    <n v="2"/>
    <n v="0"/>
    <m/>
    <n v="0"/>
    <n v="2"/>
    <m/>
    <m/>
    <m/>
    <m/>
    <m/>
    <s v=""/>
    <s v=""/>
    <n v="6"/>
    <n v="14"/>
    <m/>
    <n v="20"/>
    <n v="20"/>
    <x v="1"/>
    <n v="3"/>
  </r>
  <r>
    <s v="Abigail Losey"/>
    <s v="2025miken"/>
    <s v="qm"/>
    <n v="33"/>
    <s v="red-1"/>
    <x v="4"/>
    <s v="Processor Side"/>
    <n v="1"/>
    <n v="1"/>
    <n v="0"/>
    <n v="0"/>
    <n v="0"/>
    <n v="0"/>
    <n v="0"/>
    <n v="0"/>
    <n v="6"/>
    <n v="1"/>
    <n v="3"/>
    <n v="0"/>
    <n v="2"/>
    <n v="0"/>
    <n v="0"/>
    <m/>
    <n v="2"/>
    <n v="2"/>
    <m/>
    <m/>
    <m/>
    <s v="Camera did not show last score. Robot can do all level scoring well, removes algae quickly."/>
    <m/>
    <s v=""/>
    <s v=""/>
    <n v="10"/>
    <n v="43"/>
    <m/>
    <n v="55"/>
    <n v="49"/>
    <x v="0"/>
    <n v="10"/>
  </r>
  <r>
    <s v="Prathik"/>
    <s v="2025misal"/>
    <s v="qm"/>
    <n v="20"/>
    <s v="blue-1"/>
    <x v="29"/>
    <s v="Opposite Processor"/>
    <n v="1"/>
    <n v="0"/>
    <n v="0"/>
    <n v="0"/>
    <n v="0"/>
    <n v="1"/>
    <n v="0"/>
    <n v="0"/>
    <n v="2"/>
    <n v="2"/>
    <n v="5"/>
    <n v="0"/>
    <n v="0"/>
    <n v="0"/>
    <n v="0"/>
    <m/>
    <n v="0"/>
    <n v="2"/>
    <m/>
    <m/>
    <m/>
    <s v="Excellent L2 and L3 scorers, not accurate L4"/>
    <m/>
    <s v=""/>
    <s v=""/>
    <n v="3"/>
    <n v="33"/>
    <m/>
    <n v="36"/>
    <n v="14"/>
    <x v="0"/>
    <n v="9"/>
  </r>
  <r>
    <s v="Ankith Koka"/>
    <s v="2025mibkn"/>
    <s v="qm"/>
    <n v="46"/>
    <s v="blue-1"/>
    <x v="33"/>
    <s v="Opposite Processor"/>
    <n v="1"/>
    <n v="2"/>
    <n v="0"/>
    <n v="0"/>
    <n v="0"/>
    <n v="0"/>
    <n v="0"/>
    <n v="0"/>
    <n v="4"/>
    <n v="0"/>
    <n v="0"/>
    <n v="0"/>
    <n v="1"/>
    <n v="2"/>
    <n v="1"/>
    <n v="1"/>
    <n v="0"/>
    <n v="2"/>
    <m/>
    <m/>
    <m/>
    <m/>
    <m/>
    <s v=""/>
    <s v=""/>
    <n v="17"/>
    <n v="28"/>
    <m/>
    <n v="45"/>
    <n v="33"/>
    <x v="0"/>
    <n v="4"/>
  </r>
  <r>
    <s v="Keyaan Khan"/>
    <s v="2025mibro"/>
    <s v="qm"/>
    <n v="43"/>
    <s v="blue-2"/>
    <x v="13"/>
    <s v="Processor Side"/>
    <n v="1"/>
    <n v="1"/>
    <n v="0"/>
    <n v="0"/>
    <n v="0"/>
    <n v="0"/>
    <n v="0"/>
    <n v="0"/>
    <n v="4"/>
    <n v="0"/>
    <n v="0"/>
    <n v="0"/>
    <n v="1"/>
    <n v="0"/>
    <n v="0"/>
    <m/>
    <n v="0"/>
    <n v="0"/>
    <m/>
    <n v="0.5"/>
    <n v="1"/>
    <s v="got stuck on algae for some time until partner pushed them off. they missed many l4 shots"/>
    <m/>
    <s v=""/>
    <s v=""/>
    <n v="10"/>
    <n v="20"/>
    <m/>
    <n v="30"/>
    <n v="5"/>
    <x v="0"/>
    <n v="4"/>
  </r>
  <r>
    <s v="Gabe Shaw"/>
    <s v="2025midet"/>
    <s v="qm"/>
    <n v="29"/>
    <s v="blue-1"/>
    <x v="6"/>
    <s v="Processor Side"/>
    <n v="1"/>
    <n v="3"/>
    <n v="0"/>
    <n v="0"/>
    <n v="0"/>
    <n v="0"/>
    <n v="0"/>
    <n v="0"/>
    <n v="1"/>
    <n v="5"/>
    <n v="1"/>
    <n v="2"/>
    <n v="2"/>
    <n v="0"/>
    <n v="0"/>
    <m/>
    <n v="12"/>
    <m/>
    <m/>
    <m/>
    <m/>
    <m/>
    <m/>
    <n v="1"/>
    <n v="1"/>
    <n v="24"/>
    <n v="32"/>
    <m/>
    <n v="68"/>
    <n v="58.1"/>
    <x v="0"/>
    <n v="9"/>
  </r>
  <r>
    <s v="Aadhav Pillai"/>
    <s v="2025midet"/>
    <s v="qm"/>
    <n v="1"/>
    <s v="blue-1"/>
    <x v="31"/>
    <s v="Processor Side"/>
    <n v="1"/>
    <n v="0"/>
    <n v="0"/>
    <n v="0"/>
    <n v="0"/>
    <n v="0"/>
    <n v="0"/>
    <n v="0"/>
    <n v="0"/>
    <n v="0"/>
    <n v="0"/>
    <n v="0"/>
    <n v="4"/>
    <n v="3"/>
    <n v="0"/>
    <m/>
    <n v="0"/>
    <n v="2"/>
    <m/>
    <m/>
    <m/>
    <s v="Driving not great, took a while to score algae in processor"/>
    <m/>
    <s v=""/>
    <s v=""/>
    <n v="3"/>
    <n v="6"/>
    <m/>
    <n v="9"/>
    <n v="8.1"/>
    <x v="0"/>
    <n v="0"/>
  </r>
  <r>
    <s v="Keyaan Khan"/>
    <s v="2025mibig"/>
    <s v="qm"/>
    <n v="50"/>
    <s v="blue-1"/>
    <x v="37"/>
    <s v="Processor Side"/>
    <n v="1"/>
    <n v="1"/>
    <n v="0"/>
    <n v="0"/>
    <n v="0"/>
    <n v="0"/>
    <n v="0"/>
    <n v="0"/>
    <n v="4"/>
    <n v="5"/>
    <n v="0"/>
    <n v="0"/>
    <n v="4"/>
    <n v="1"/>
    <n v="0"/>
    <m/>
    <n v="12"/>
    <n v="2"/>
    <m/>
    <m/>
    <m/>
    <s v="had some problems at the start of match with aligning but it improved as it went on. ~4 second deep climb"/>
    <m/>
    <n v="1"/>
    <n v="1"/>
    <n v="10"/>
    <n v="42"/>
    <m/>
    <n v="64"/>
    <n v="50.1"/>
    <x v="0"/>
    <n v="9"/>
  </r>
  <r>
    <s v="Abigail Losey"/>
    <s v="2025mimcc"/>
    <s v="qm"/>
    <n v="39"/>
    <s v="blue-1"/>
    <x v="39"/>
    <s v="Processor Side"/>
    <n v="1"/>
    <n v="0"/>
    <n v="0"/>
    <n v="0"/>
    <n v="0"/>
    <n v="0"/>
    <n v="0"/>
    <n v="0"/>
    <n v="0"/>
    <n v="0"/>
    <n v="0"/>
    <n v="0"/>
    <n v="0"/>
    <n v="2"/>
    <n v="0"/>
    <m/>
    <n v="12"/>
    <n v="2"/>
    <n v="4"/>
    <m/>
    <m/>
    <s v="Defense and ground algae bot"/>
    <m/>
    <n v="1"/>
    <n v="1"/>
    <n v="3"/>
    <n v="4"/>
    <m/>
    <n v="19"/>
    <n v="12.1"/>
    <x v="0"/>
    <n v="0"/>
  </r>
  <r>
    <s v="Ankith Koka"/>
    <s v="2025mitvc"/>
    <s v="qm"/>
    <n v="53"/>
    <s v="red-2"/>
    <x v="3"/>
    <s v="Center"/>
    <n v="1"/>
    <n v="0"/>
    <n v="0"/>
    <n v="0"/>
    <n v="0"/>
    <n v="0"/>
    <n v="0"/>
    <n v="0"/>
    <n v="0"/>
    <n v="0"/>
    <n v="1"/>
    <n v="0"/>
    <n v="0"/>
    <n v="2"/>
    <n v="0"/>
    <m/>
    <n v="6"/>
    <n v="0"/>
    <m/>
    <m/>
    <m/>
    <m/>
    <m/>
    <n v="1"/>
    <n v="1"/>
    <n v="3"/>
    <n v="7"/>
    <m/>
    <n v="16"/>
    <n v="15"/>
    <x v="0"/>
    <n v="1"/>
  </r>
  <r>
    <s v="Aayush Chaugule"/>
    <s v="2025mimcc"/>
    <s v="qm"/>
    <n v="29"/>
    <s v="blue-2"/>
    <x v="39"/>
    <s v="Processor Side"/>
    <n v="1"/>
    <n v="0"/>
    <n v="0"/>
    <n v="0"/>
    <n v="0"/>
    <n v="0"/>
    <n v="0"/>
    <n v="0"/>
    <n v="0"/>
    <n v="0"/>
    <n v="0"/>
    <n v="7"/>
    <n v="0"/>
    <n v="2"/>
    <n v="0"/>
    <m/>
    <n v="12"/>
    <n v="2"/>
    <m/>
    <m/>
    <m/>
    <m/>
    <m/>
    <n v="1"/>
    <n v="1"/>
    <n v="3"/>
    <n v="18"/>
    <m/>
    <n v="33"/>
    <n v="12.1"/>
    <x v="0"/>
    <n v="7"/>
  </r>
  <r>
    <s v="Keyaan Khan"/>
    <s v="2025milsu"/>
    <s v="qm"/>
    <n v="56"/>
    <s v="blue-1"/>
    <x v="36"/>
    <s v="Processor Side"/>
    <n v="1"/>
    <n v="0"/>
    <n v="0"/>
    <n v="0"/>
    <n v="0"/>
    <n v="0"/>
    <n v="0"/>
    <n v="0"/>
    <n v="3"/>
    <n v="3"/>
    <n v="3"/>
    <n v="1"/>
    <n v="2"/>
    <n v="0"/>
    <n v="0"/>
    <m/>
    <n v="0"/>
    <n v="2"/>
    <m/>
    <m/>
    <m/>
    <s v="missed l4 shots"/>
    <m/>
    <s v=""/>
    <s v=""/>
    <n v="3"/>
    <n v="38"/>
    <m/>
    <n v="41"/>
    <n v="27"/>
    <x v="0"/>
    <n v="10"/>
  </r>
  <r>
    <s v="Varsha"/>
    <s v="2025misal"/>
    <s v="qm"/>
    <n v="36"/>
    <s v="blue-2"/>
    <x v="7"/>
    <s v="Processor Side"/>
    <n v="1"/>
    <n v="0"/>
    <n v="0"/>
    <n v="0"/>
    <n v="0"/>
    <n v="0"/>
    <n v="0"/>
    <n v="0"/>
    <n v="6"/>
    <n v="0"/>
    <n v="0"/>
    <n v="0"/>
    <n v="0"/>
    <n v="0"/>
    <n v="0"/>
    <m/>
    <n v="2"/>
    <n v="2"/>
    <m/>
    <m/>
    <m/>
    <m/>
    <m/>
    <s v=""/>
    <s v=""/>
    <n v="3"/>
    <n v="30"/>
    <m/>
    <n v="35"/>
    <n v="10"/>
    <x v="0"/>
    <n v="6"/>
  </r>
  <r>
    <s v="Keyaan Khan"/>
    <s v="2025mimas"/>
    <s v="qm"/>
    <n v="62"/>
    <s v="blue-3"/>
    <x v="17"/>
    <s v="Opposite Processor"/>
    <n v="1"/>
    <n v="1"/>
    <n v="0"/>
    <n v="0"/>
    <n v="0"/>
    <n v="0"/>
    <n v="0"/>
    <n v="0"/>
    <n v="4"/>
    <n v="3"/>
    <n v="1"/>
    <n v="0"/>
    <n v="1"/>
    <n v="0"/>
    <n v="1"/>
    <m/>
    <n v="2.1"/>
    <n v="2"/>
    <m/>
    <m/>
    <m/>
    <s v="l4 alignment was slow"/>
    <m/>
    <n v="1"/>
    <s v=""/>
    <n v="10"/>
    <n v="39"/>
    <m/>
    <n v="51.1"/>
    <n v="12"/>
    <x v="0"/>
    <n v="8"/>
  </r>
  <r>
    <s v="Varsha"/>
    <s v="2025mimus"/>
    <s v="qm"/>
    <n v="42"/>
    <s v="blue-2"/>
    <x v="11"/>
    <s v="Opposite Processor"/>
    <n v="1"/>
    <n v="0"/>
    <n v="0"/>
    <n v="0"/>
    <n v="0"/>
    <n v="0"/>
    <n v="0"/>
    <n v="0"/>
    <n v="8"/>
    <n v="0"/>
    <n v="0"/>
    <n v="0"/>
    <n v="0"/>
    <n v="0"/>
    <n v="0"/>
    <m/>
    <n v="12"/>
    <n v="2"/>
    <m/>
    <m/>
    <m/>
    <s v="Failed auto"/>
    <m/>
    <n v="1"/>
    <n v="1"/>
    <n v="3"/>
    <n v="40"/>
    <m/>
    <n v="55"/>
    <n v="28.1"/>
    <x v="0"/>
    <n v="8"/>
  </r>
  <r>
    <s v="Abigail Losey"/>
    <s v="2025misal"/>
    <s v="qm"/>
    <n v="46"/>
    <s v="blue-2"/>
    <x v="23"/>
    <s v="Processor Side"/>
    <n v="1"/>
    <n v="2"/>
    <n v="0"/>
    <n v="0"/>
    <n v="0"/>
    <n v="0"/>
    <n v="0"/>
    <n v="0"/>
    <n v="6"/>
    <n v="5"/>
    <n v="4"/>
    <m/>
    <n v="2"/>
    <n v="0"/>
    <n v="0"/>
    <m/>
    <n v="2"/>
    <n v="4"/>
    <m/>
    <n v="0.5"/>
    <m/>
    <m/>
    <m/>
    <s v=""/>
    <s v=""/>
    <n v="17"/>
    <n v="62"/>
    <m/>
    <n v="81"/>
    <n v="52.1"/>
    <x v="0"/>
    <n v="15"/>
  </r>
  <r>
    <s v="Vignesh Prabhakaran"/>
    <s v="2025misal"/>
    <s v="qm"/>
    <n v="27"/>
    <s v="blue-1"/>
    <x v="23"/>
    <s v="Processor Side"/>
    <n v="1"/>
    <n v="2"/>
    <n v="0"/>
    <n v="0"/>
    <n v="0"/>
    <n v="0"/>
    <n v="0"/>
    <n v="0"/>
    <n v="5"/>
    <n v="5"/>
    <n v="2"/>
    <n v="2"/>
    <n v="0"/>
    <n v="0"/>
    <n v="0"/>
    <m/>
    <n v="12"/>
    <n v="4"/>
    <m/>
    <m/>
    <m/>
    <m/>
    <m/>
    <n v="1"/>
    <n v="1"/>
    <n v="17"/>
    <n v="55"/>
    <m/>
    <n v="84"/>
    <n v="52.1"/>
    <x v="0"/>
    <n v="14"/>
  </r>
  <r>
    <s v="Ankith Koka"/>
    <s v="2025mibro"/>
    <s v="qm"/>
    <n v="59"/>
    <s v="red-1"/>
    <x v="13"/>
    <s v="Opposite Processor"/>
    <n v="1"/>
    <n v="2"/>
    <n v="0"/>
    <n v="0"/>
    <n v="0"/>
    <n v="0"/>
    <n v="0"/>
    <n v="0"/>
    <n v="7"/>
    <n v="0"/>
    <n v="0"/>
    <n v="0"/>
    <n v="1"/>
    <n v="0"/>
    <n v="0"/>
    <m/>
    <n v="0"/>
    <n v="4"/>
    <m/>
    <m/>
    <m/>
    <m/>
    <m/>
    <s v=""/>
    <s v=""/>
    <n v="17"/>
    <n v="35"/>
    <m/>
    <n v="52"/>
    <n v="5"/>
    <x v="0"/>
    <n v="7"/>
  </r>
  <r>
    <s v="Aadhav Pillai"/>
    <s v="2025mibig"/>
    <s v="qm"/>
    <n v="2"/>
    <s v="red-2"/>
    <x v="37"/>
    <s v="Opposite Processor"/>
    <n v="1"/>
    <n v="2"/>
    <n v="0"/>
    <n v="0"/>
    <n v="0"/>
    <n v="0"/>
    <n v="0"/>
    <n v="0"/>
    <n v="6"/>
    <n v="1"/>
    <n v="0"/>
    <n v="0"/>
    <n v="3"/>
    <n v="3"/>
    <n v="0"/>
    <n v="1"/>
    <n v="12"/>
    <n v="4"/>
    <m/>
    <m/>
    <m/>
    <s v="Very fast algae removal, consistent coral intake and scoring. Didn't do great under defence but very good otherwise"/>
    <m/>
    <n v="1"/>
    <n v="1"/>
    <n v="17"/>
    <n v="40"/>
    <m/>
    <n v="69"/>
    <n v="50.1"/>
    <x v="0"/>
    <n v="7"/>
  </r>
  <r>
    <m/>
    <m/>
    <m/>
    <m/>
    <m/>
    <x v="40"/>
    <m/>
    <m/>
    <m/>
    <m/>
    <m/>
    <m/>
    <m/>
    <m/>
    <m/>
    <m/>
    <m/>
    <m/>
    <m/>
    <m/>
    <m/>
    <m/>
    <m/>
    <m/>
    <m/>
    <m/>
    <m/>
    <m/>
    <m/>
    <m/>
    <m/>
    <m/>
    <m/>
    <m/>
    <m/>
    <m/>
    <m/>
    <x v="2"/>
    <m/>
  </r>
  <r>
    <m/>
    <m/>
    <m/>
    <m/>
    <m/>
    <x v="40"/>
    <m/>
    <m/>
    <m/>
    <m/>
    <m/>
    <m/>
    <m/>
    <m/>
    <m/>
    <m/>
    <m/>
    <m/>
    <m/>
    <m/>
    <m/>
    <m/>
    <m/>
    <m/>
    <m/>
    <m/>
    <m/>
    <m/>
    <m/>
    <m/>
    <m/>
    <m/>
    <m/>
    <m/>
    <m/>
    <m/>
    <m/>
    <x v="2"/>
    <m/>
  </r>
  <r>
    <m/>
    <m/>
    <m/>
    <m/>
    <m/>
    <x v="40"/>
    <m/>
    <m/>
    <m/>
    <m/>
    <m/>
    <m/>
    <m/>
    <m/>
    <m/>
    <m/>
    <m/>
    <m/>
    <m/>
    <m/>
    <m/>
    <m/>
    <m/>
    <m/>
    <m/>
    <m/>
    <m/>
    <m/>
    <m/>
    <m/>
    <m/>
    <m/>
    <m/>
    <m/>
    <m/>
    <m/>
    <m/>
    <x v="2"/>
    <m/>
  </r>
  <r>
    <m/>
    <m/>
    <m/>
    <m/>
    <m/>
    <x v="40"/>
    <m/>
    <m/>
    <m/>
    <m/>
    <m/>
    <m/>
    <m/>
    <m/>
    <m/>
    <m/>
    <m/>
    <m/>
    <m/>
    <m/>
    <m/>
    <m/>
    <m/>
    <m/>
    <m/>
    <m/>
    <m/>
    <m/>
    <m/>
    <m/>
    <m/>
    <m/>
    <m/>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C7446-A505-4634-A477-920C6FCE707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 No.">
  <location ref="C3:X44" firstHeaderRow="0" firstDataRow="1" firstDataCol="1" rowPageCount="1" colPageCount="1"/>
  <pivotFields count="39">
    <pivotField showAll="0"/>
    <pivotField showAll="0"/>
    <pivotField showAll="0"/>
    <pivotField dataField="1" showAll="0"/>
    <pivotField showAll="0"/>
    <pivotField axis="axisRow" showAll="0" sortType="descending">
      <items count="81">
        <item m="1" x="64"/>
        <item m="1" x="41"/>
        <item x="1"/>
        <item m="1" x="42"/>
        <item m="1" x="43"/>
        <item m="1" x="44"/>
        <item x="35"/>
        <item m="1" x="45"/>
        <item m="1" x="46"/>
        <item m="1" x="65"/>
        <item m="1" x="47"/>
        <item m="1" x="48"/>
        <item m="1" x="66"/>
        <item m="1" x="49"/>
        <item m="1" x="50"/>
        <item m="1" x="51"/>
        <item m="1" x="52"/>
        <item m="1" x="53"/>
        <item m="1" x="67"/>
        <item m="1" x="54"/>
        <item m="1" x="68"/>
        <item m="1" x="69"/>
        <item m="1" x="70"/>
        <item m="1" x="71"/>
        <item m="1" x="55"/>
        <item m="1" x="72"/>
        <item m="1" x="73"/>
        <item m="1" x="56"/>
        <item m="1" x="74"/>
        <item m="1" x="75"/>
        <item m="1" x="76"/>
        <item m="1" x="57"/>
        <item m="1" x="58"/>
        <item m="1" x="59"/>
        <item m="1" x="60"/>
        <item m="1" x="61"/>
        <item m="1" x="77"/>
        <item m="1" x="62"/>
        <item m="1" x="63"/>
        <item m="1" x="78"/>
        <item m="1" x="79"/>
        <item x="40"/>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6"/>
        <item x="37"/>
        <item x="38"/>
        <item x="39"/>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dataField="1" showAll="0"/>
    <pivotField showAll="0"/>
    <pivotField dataField="1" showAll="0"/>
    <pivotField dataField="1" showAll="0"/>
    <pivotField dataField="1" showAll="0"/>
    <pivotField dataField="1" showAll="0"/>
    <pivotField showAll="0"/>
    <pivotField showAll="0"/>
    <pivotField showAll="0"/>
    <pivotField dataField="1" showAll="0"/>
    <pivotField dataField="1" showAll="0"/>
    <pivotField dataField="1" showAll="0"/>
    <pivotField dataField="1" showAll="0"/>
    <pivotField showAll="0"/>
    <pivotField dataField="1" showAll="0"/>
    <pivotField showAll="0"/>
    <pivotField axis="axisPage" multipleItemSelectionAllowed="1" showAll="0">
      <items count="4">
        <item x="0"/>
        <item h="1" x="1"/>
        <item h="1" x="2"/>
        <item t="default"/>
      </items>
    </pivotField>
    <pivotField dataField="1" showAll="0"/>
  </pivotFields>
  <rowFields count="1">
    <field x="5"/>
  </rowFields>
  <rowItems count="41">
    <i>
      <x v="66"/>
    </i>
    <i>
      <x v="64"/>
    </i>
    <i>
      <x v="69"/>
    </i>
    <i>
      <x v="56"/>
    </i>
    <i>
      <x v="59"/>
    </i>
    <i>
      <x v="47"/>
    </i>
    <i>
      <x v="51"/>
    </i>
    <i>
      <x v="77"/>
    </i>
    <i>
      <x v="2"/>
    </i>
    <i>
      <x v="60"/>
    </i>
    <i>
      <x v="57"/>
    </i>
    <i>
      <x v="78"/>
    </i>
    <i>
      <x v="63"/>
    </i>
    <i>
      <x v="46"/>
    </i>
    <i>
      <x v="65"/>
    </i>
    <i>
      <x v="74"/>
    </i>
    <i>
      <x v="73"/>
    </i>
    <i>
      <x v="45"/>
    </i>
    <i>
      <x v="58"/>
    </i>
    <i>
      <x v="75"/>
    </i>
    <i>
      <x v="70"/>
    </i>
    <i>
      <x v="6"/>
    </i>
    <i>
      <x v="52"/>
    </i>
    <i>
      <x v="54"/>
    </i>
    <i>
      <x v="68"/>
    </i>
    <i>
      <x v="42"/>
    </i>
    <i>
      <x v="61"/>
    </i>
    <i>
      <x v="50"/>
    </i>
    <i>
      <x v="67"/>
    </i>
    <i>
      <x v="76"/>
    </i>
    <i>
      <x v="72"/>
    </i>
    <i>
      <x v="62"/>
    </i>
    <i>
      <x v="79"/>
    </i>
    <i>
      <x v="55"/>
    </i>
    <i>
      <x v="71"/>
    </i>
    <i>
      <x v="53"/>
    </i>
    <i>
      <x v="48"/>
    </i>
    <i>
      <x v="44"/>
    </i>
    <i>
      <x v="43"/>
    </i>
    <i>
      <x v="49"/>
    </i>
    <i t="grand">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pageFields count="1">
    <pageField fld="37" hier="-1"/>
  </pageFields>
  <dataFields count="21">
    <dataField name="Count of Match-Number" fld="3" subtotal="count" baseField="5" baseItem="0"/>
    <dataField name="Average of Total Score" fld="35" subtotal="average" baseField="5" baseItem="18" numFmtId="164"/>
    <dataField name="Average of Auton Score" fld="32" subtotal="average" baseField="5" baseItem="10" numFmtId="164"/>
    <dataField name="Average of Teleop Score" fld="33" subtotal="average" baseField="5" baseItem="18" numFmtId="164"/>
    <dataField name="Average of Climb Score" fld="23" subtotal="average" baseField="5" baseItem="2" numFmtId="164"/>
    <dataField name="Average of Auton-Coral-L4" fld="8" subtotal="average" baseField="5" baseItem="0" numFmtId="164"/>
    <dataField name="Average of Auton-Leave-Start" fld="7" subtotal="average" baseField="5" baseItem="11" numFmtId="164"/>
    <dataField name="Sum of Climb Attempted" fld="30" baseField="5" baseItem="2"/>
    <dataField name="Sum of Climb Successful" fld="31" baseField="5" baseItem="2"/>
    <dataField name="Average of Teleop-Coral-L4" fld="15" subtotal="average" baseField="5" baseItem="22" numFmtId="164"/>
    <dataField name="Average of Teleop-Coral-L3" fld="16" subtotal="average" baseField="5" baseItem="22" numFmtId="164"/>
    <dataField name="Average of Teleop-Coral-L2" fld="17" subtotal="average" baseField="5" baseItem="22" numFmtId="164"/>
    <dataField name="Average of Teleop-Coral-L1" fld="18" subtotal="average" baseField="5" baseItem="22" numFmtId="164"/>
    <dataField name="Average of Tele Coral Cycles" fld="38" subtotal="average" baseField="5" baseItem="0" numFmtId="164"/>
    <dataField name="Average of Driver Skill" fld="24" subtotal="average" baseField="5" baseItem="29" numFmtId="164"/>
    <dataField name="Average of TeleOp-Removed- from-Reef" fld="19" subtotal="average" baseField="5" baseItem="0" numFmtId="164"/>
    <dataField name="Average of Teleop-Algae-Net" fld="21" subtotal="average" baseField="5" baseItem="0" numFmtId="164"/>
    <dataField name="Count of Died" fld="26" subtotal="count" baseField="5" baseItem="0"/>
    <dataField name="Average of Died" fld="26" subtotal="average" baseField="5" baseItem="0" numFmtId="164"/>
    <dataField name="Count of Defense Rating" fld="25" subtotal="count" baseField="5" baseItem="0" numFmtId="1"/>
    <dataField name="Average of Defense Rating" fld="25" subtotal="average" baseField="5" baseItem="0" numFmtId="164"/>
  </dataFields>
  <formats count="53">
    <format dxfId="52">
      <pivotArea outline="0" collapsedLevelsAreSubtotals="1" fieldPosition="0">
        <references count="1">
          <reference field="4294967294" count="3" selected="0">
            <x v="1"/>
            <x v="2"/>
            <x v="3"/>
          </reference>
        </references>
      </pivotArea>
    </format>
    <format dxfId="51">
      <pivotArea dataOnly="0" labelOnly="1" outline="0" fieldPosition="0">
        <references count="1">
          <reference field="4294967294" count="3">
            <x v="1"/>
            <x v="2"/>
            <x v="3"/>
          </reference>
        </references>
      </pivotArea>
    </format>
    <format dxfId="50">
      <pivotArea dataOnly="0" labelOnly="1" outline="0" fieldPosition="0">
        <references count="1">
          <reference field="4294967294" count="4">
            <x v="0"/>
            <x v="1"/>
            <x v="2"/>
            <x v="3"/>
          </reference>
        </references>
      </pivotArea>
    </format>
    <format dxfId="49">
      <pivotArea dataOnly="0" labelOnly="1" outline="0" fieldPosition="0">
        <references count="1">
          <reference field="4294967294" count="4">
            <x v="9"/>
            <x v="10"/>
            <x v="11"/>
            <x v="12"/>
          </reference>
        </references>
      </pivotArea>
    </format>
    <format dxfId="48">
      <pivotArea dataOnly="0" labelOnly="1" outline="0" fieldPosition="0">
        <references count="1">
          <reference field="4294967294" count="4">
            <x v="9"/>
            <x v="10"/>
            <x v="11"/>
            <x v="12"/>
          </reference>
        </references>
      </pivotArea>
    </format>
    <format dxfId="47">
      <pivotArea outline="0" collapsedLevelsAreSubtotals="1" fieldPosition="0">
        <references count="1">
          <reference field="4294967294" count="4" selected="0">
            <x v="9"/>
            <x v="10"/>
            <x v="11"/>
            <x v="12"/>
          </reference>
        </references>
      </pivotArea>
    </format>
    <format dxfId="46">
      <pivotArea dataOnly="0" labelOnly="1" outline="0" fieldPosition="0">
        <references count="1">
          <reference field="4294967294" count="4">
            <x v="9"/>
            <x v="10"/>
            <x v="11"/>
            <x v="12"/>
          </reference>
        </references>
      </pivotArea>
    </format>
    <format dxfId="45">
      <pivotArea dataOnly="0" labelOnly="1" outline="0" fieldPosition="0">
        <references count="1">
          <reference field="4294967294" count="1">
            <x v="15"/>
          </reference>
        </references>
      </pivotArea>
    </format>
    <format dxfId="44">
      <pivotArea dataOnly="0" labelOnly="1" outline="0" fieldPosition="0">
        <references count="1">
          <reference field="4294967294" count="1">
            <x v="16"/>
          </reference>
        </references>
      </pivotArea>
    </format>
    <format dxfId="43">
      <pivotArea dataOnly="0" labelOnly="1" outline="0" fieldPosition="0">
        <references count="1">
          <reference field="4294967294" count="1">
            <x v="13"/>
          </reference>
        </references>
      </pivotArea>
    </format>
    <format dxfId="42">
      <pivotArea dataOnly="0" labelOnly="1" outline="0" fieldPosition="0">
        <references count="1">
          <reference field="4294967294" count="1">
            <x v="13"/>
          </reference>
        </references>
      </pivotArea>
    </format>
    <format dxfId="41">
      <pivotArea outline="0" collapsedLevelsAreSubtotals="1" fieldPosition="0">
        <references count="1">
          <reference field="4294967294" count="1" selected="0">
            <x v="13"/>
          </reference>
        </references>
      </pivotArea>
    </format>
    <format dxfId="40">
      <pivotArea dataOnly="0" labelOnly="1" outline="0" fieldPosition="0">
        <references count="1">
          <reference field="4294967294" count="1">
            <x v="13"/>
          </reference>
        </references>
      </pivotArea>
    </format>
    <format dxfId="39">
      <pivotArea collapsedLevelsAreSubtotals="1" fieldPosition="0">
        <references count="1">
          <reference field="5" count="1">
            <x v="23"/>
          </reference>
        </references>
      </pivotArea>
    </format>
    <format dxfId="38">
      <pivotArea dataOnly="0" labelOnly="1" fieldPosition="0">
        <references count="1">
          <reference field="5" count="1">
            <x v="23"/>
          </reference>
        </references>
      </pivotArea>
    </format>
    <format dxfId="37">
      <pivotArea dataOnly="0" labelOnly="1" outline="0" fieldPosition="0">
        <references count="1">
          <reference field="4294967294" count="11">
            <x v="0"/>
            <x v="1"/>
            <x v="2"/>
            <x v="3"/>
            <x v="9"/>
            <x v="10"/>
            <x v="11"/>
            <x v="12"/>
            <x v="13"/>
            <x v="15"/>
            <x v="16"/>
          </reference>
        </references>
      </pivotArea>
    </format>
    <format dxfId="36">
      <pivotArea field="5" type="button" dataOnly="0" labelOnly="1" outline="0" axis="axisRow" fieldPosition="0"/>
    </format>
    <format dxfId="35">
      <pivotArea dataOnly="0" labelOnly="1" outline="0" fieldPosition="0">
        <references count="1">
          <reference field="4294967294" count="11">
            <x v="0"/>
            <x v="1"/>
            <x v="2"/>
            <x v="3"/>
            <x v="9"/>
            <x v="10"/>
            <x v="11"/>
            <x v="12"/>
            <x v="13"/>
            <x v="15"/>
            <x v="16"/>
          </reference>
        </references>
      </pivotArea>
    </format>
    <format dxfId="34">
      <pivotArea dataOnly="0" labelOnly="1" outline="0" fieldPosition="0">
        <references count="1">
          <reference field="4294967294" count="1">
            <x v="4"/>
          </reference>
        </references>
      </pivotArea>
    </format>
    <format dxfId="33">
      <pivotArea outline="0" collapsedLevelsAreSubtotals="1" fieldPosition="0">
        <references count="1">
          <reference field="4294967294" count="1" selected="0">
            <x v="4"/>
          </reference>
        </references>
      </pivotArea>
    </format>
    <format dxfId="32">
      <pivotArea dataOnly="0" labelOnly="1" outline="0" fieldPosition="0">
        <references count="1">
          <reference field="4294967294" count="1">
            <x v="4"/>
          </reference>
        </references>
      </pivotArea>
    </format>
    <format dxfId="31">
      <pivotArea field="5" type="button" dataOnly="0" labelOnly="1" outline="0" axis="axisRow" fieldPosition="0"/>
    </format>
    <format dxfId="30">
      <pivotArea dataOnly="0" labelOnly="1" fieldPosition="0">
        <references count="1">
          <reference field="5" count="0"/>
        </references>
      </pivotArea>
    </format>
    <format dxfId="29">
      <pivotArea dataOnly="0" labelOnly="1" grandRow="1" outline="0" fieldPosition="0"/>
    </format>
    <format dxfId="28">
      <pivotArea outline="0" collapsedLevelsAreSubtotals="1" fieldPosition="0">
        <references count="1">
          <reference field="4294967294" count="1" selected="0">
            <x v="15"/>
          </reference>
        </references>
      </pivotArea>
    </format>
    <format dxfId="27">
      <pivotArea dataOnly="0" labelOnly="1" outline="0" fieldPosition="0">
        <references count="1">
          <reference field="4294967294" count="1">
            <x v="15"/>
          </reference>
        </references>
      </pivotArea>
    </format>
    <format dxfId="26">
      <pivotArea outline="0" collapsedLevelsAreSubtotals="1" fieldPosition="0">
        <references count="1">
          <reference field="4294967294" count="1" selected="0">
            <x v="16"/>
          </reference>
        </references>
      </pivotArea>
    </format>
    <format dxfId="25">
      <pivotArea dataOnly="0" labelOnly="1" outline="0" fieldPosition="0">
        <references count="1">
          <reference field="4294967294" count="1">
            <x v="16"/>
          </reference>
        </references>
      </pivotArea>
    </format>
    <format dxfId="24">
      <pivotArea outline="0" collapsedLevelsAreSubtotals="1" fieldPosition="0">
        <references count="1">
          <reference field="4294967294" count="3" selected="0">
            <x v="14"/>
            <x v="19"/>
            <x v="20"/>
          </reference>
        </references>
      </pivotArea>
    </format>
    <format dxfId="23">
      <pivotArea dataOnly="0" labelOnly="1" outline="0" fieldPosition="0">
        <references count="1">
          <reference field="4294967294" count="3">
            <x v="14"/>
            <x v="19"/>
            <x v="20"/>
          </reference>
        </references>
      </pivotArea>
    </format>
    <format dxfId="22">
      <pivotArea outline="0" collapsedLevelsAreSubtotals="1" fieldPosition="0">
        <references count="1">
          <reference field="4294967294" count="1" selected="0">
            <x v="19"/>
          </reference>
        </references>
      </pivotArea>
    </format>
    <format dxfId="21">
      <pivotArea dataOnly="0" labelOnly="1" outline="0" fieldPosition="0">
        <references count="1">
          <reference field="4294967294" count="1">
            <x v="19"/>
          </reference>
        </references>
      </pivotArea>
    </format>
    <format dxfId="20">
      <pivotArea dataOnly="0" labelOnly="1" outline="0" fieldPosition="0">
        <references count="1">
          <reference field="4294967294" count="3">
            <x v="14"/>
            <x v="19"/>
            <x v="20"/>
          </reference>
        </references>
      </pivotArea>
    </format>
    <format dxfId="19">
      <pivotArea dataOnly="0" labelOnly="1" outline="0" fieldPosition="0">
        <references count="1">
          <reference field="4294967294" count="2">
            <x v="17"/>
            <x v="18"/>
          </reference>
        </references>
      </pivotArea>
    </format>
    <format dxfId="18">
      <pivotArea outline="0" collapsedLevelsAreSubtotals="1" fieldPosition="0">
        <references count="1">
          <reference field="4294967294" count="1" selected="0">
            <x v="18"/>
          </reference>
        </references>
      </pivotArea>
    </format>
    <format dxfId="17">
      <pivotArea dataOnly="0" labelOnly="1" outline="0" fieldPosition="0">
        <references count="1">
          <reference field="4294967294" count="1">
            <x v="18"/>
          </reference>
        </references>
      </pivotArea>
    </format>
    <format dxfId="16">
      <pivotArea dataOnly="0" labelOnly="1" outline="0" fieldPosition="0">
        <references count="1">
          <reference field="4294967294" count="2">
            <x v="7"/>
            <x v="8"/>
          </reference>
        </references>
      </pivotArea>
    </format>
    <format dxfId="15">
      <pivotArea outline="0" collapsedLevelsAreSubtotals="1" fieldPosition="0"/>
    </format>
    <format dxfId="14">
      <pivotArea dataOnly="0" labelOnly="1" outline="0" fieldPosition="0">
        <references count="1">
          <reference field="4294967294" count="19">
            <x v="0"/>
            <x v="1"/>
            <x v="2"/>
            <x v="3"/>
            <x v="4"/>
            <x v="7"/>
            <x v="8"/>
            <x v="9"/>
            <x v="10"/>
            <x v="11"/>
            <x v="12"/>
            <x v="13"/>
            <x v="14"/>
            <x v="15"/>
            <x v="16"/>
            <x v="17"/>
            <x v="18"/>
            <x v="19"/>
            <x v="20"/>
          </reference>
        </references>
      </pivotArea>
    </format>
    <format dxfId="13">
      <pivotArea dataOnly="0" labelOnly="1" outline="0" fieldPosition="0">
        <references count="1">
          <reference field="4294967294" count="1">
            <x v="6"/>
          </reference>
        </references>
      </pivotArea>
    </format>
    <format dxfId="12">
      <pivotArea dataOnly="0" labelOnly="1" outline="0" fieldPosition="0">
        <references count="1">
          <reference field="4294967294" count="1">
            <x v="4"/>
          </reference>
        </references>
      </pivotArea>
    </format>
    <format dxfId="11">
      <pivotArea outline="0" collapsedLevelsAreSubtotals="1" fieldPosition="0">
        <references count="1">
          <reference field="4294967294" count="1" selected="0">
            <x v="6"/>
          </reference>
        </references>
      </pivotArea>
    </format>
    <format dxfId="10">
      <pivotArea dataOnly="0" labelOnly="1" outline="0" fieldPosition="0">
        <references count="1">
          <reference field="4294967294" count="1">
            <x v="6"/>
          </reference>
        </references>
      </pivotArea>
    </format>
    <format dxfId="9">
      <pivotArea dataOnly="0" labelOnly="1" outline="0" fieldPosition="0">
        <references count="1">
          <reference field="4294967294" count="1">
            <x v="5"/>
          </reference>
        </references>
      </pivotArea>
    </format>
    <format dxfId="8">
      <pivotArea outline="0" collapsedLevelsAreSubtotals="1" fieldPosition="0">
        <references count="1">
          <reference field="4294967294" count="1" selected="0">
            <x v="5"/>
          </reference>
        </references>
      </pivotArea>
    </format>
    <format dxfId="7">
      <pivotArea dataOnly="0" labelOnly="1" outline="0" fieldPosition="0">
        <references count="1">
          <reference field="4294967294" count="1">
            <x v="5"/>
          </reference>
        </references>
      </pivotArea>
    </format>
    <format dxfId="6">
      <pivotArea dataOnly="0" labelOnly="1" outline="0" fieldPosition="0">
        <references count="1">
          <reference field="4294967294" count="4">
            <x v="1"/>
            <x v="2"/>
            <x v="3"/>
            <x v="4"/>
          </reference>
        </references>
      </pivotArea>
    </format>
    <format dxfId="5">
      <pivotArea dataOnly="0" labelOnly="1" outline="0" fieldPosition="0">
        <references count="1">
          <reference field="4294967294" count="2">
            <x v="5"/>
            <x v="6"/>
          </reference>
        </references>
      </pivotArea>
    </format>
    <format dxfId="4">
      <pivotArea dataOnly="0" labelOnly="1" outline="0" fieldPosition="0">
        <references count="1">
          <reference field="4294967294" count="2">
            <x v="7"/>
            <x v="8"/>
          </reference>
        </references>
      </pivotArea>
    </format>
    <format dxfId="3">
      <pivotArea dataOnly="0" labelOnly="1" outline="0" fieldPosition="0">
        <references count="1">
          <reference field="4294967294" count="5">
            <x v="9"/>
            <x v="10"/>
            <x v="11"/>
            <x v="12"/>
            <x v="13"/>
          </reference>
        </references>
      </pivotArea>
    </format>
    <format dxfId="2">
      <pivotArea dataOnly="0" labelOnly="1" outline="0" fieldPosition="0">
        <references count="1">
          <reference field="4294967294" count="7">
            <x v="14"/>
            <x v="15"/>
            <x v="16"/>
            <x v="17"/>
            <x v="18"/>
            <x v="19"/>
            <x v="20"/>
          </reference>
        </references>
      </pivotArea>
    </format>
    <format dxfId="1">
      <pivotArea field="37" type="button" dataOnly="0" labelOnly="1" outline="0" axis="axisPage" fieldPosition="0"/>
    </format>
    <format dxfId="0">
      <pivotArea collapsedLevelsAreSubtotals="1" fieldPosition="0">
        <references count="2">
          <reference field="4294967294" count="2" selected="0">
            <x v="7"/>
            <x v="8"/>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format>
  </formats>
  <conditionalFormats count="32">
    <conditionalFormat priority="1">
      <pivotAreas count="1">
        <pivotArea type="data" collapsedLevelsAreSubtotals="1" fieldPosition="0">
          <references count="2">
            <reference field="4294967294" count="1" selected="0">
              <x v="20"/>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2">
      <pivotAreas count="1">
        <pivotArea type="data" collapsedLevelsAreSubtotals="1" fieldPosition="0">
          <references count="2">
            <reference field="4294967294" count="1" selected="0">
              <x v="19"/>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3">
      <pivotAreas count="1">
        <pivotArea type="data" collapsedLevelsAreSubtotals="1" fieldPosition="0">
          <references count="2">
            <reference field="4294967294" count="1" selected="0">
              <x v="18"/>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4">
      <pivotAreas count="1">
        <pivotArea type="data" collapsedLevelsAreSubtotals="1" fieldPosition="0">
          <references count="2">
            <reference field="4294967294" count="1" selected="0">
              <x v="17"/>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5">
      <pivotAreas count="1">
        <pivotArea type="data" collapsedLevelsAreSubtotals="1" fieldPosition="0">
          <references count="2">
            <reference field="4294967294" count="1" selected="0">
              <x v="16"/>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6">
      <pivotAreas count="1">
        <pivotArea type="data" collapsedLevelsAreSubtotals="1" fieldPosition="0">
          <references count="2">
            <reference field="4294967294" count="1" selected="0">
              <x v="15"/>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7">
      <pivotAreas count="1">
        <pivotArea type="data" collapsedLevelsAreSubtotals="1" fieldPosition="0">
          <references count="2">
            <reference field="4294967294" count="1" selected="0">
              <x v="14"/>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8">
      <pivotAreas count="1">
        <pivotArea type="data" collapsedLevelsAreSubtotals="1" fieldPosition="0">
          <references count="2">
            <reference field="4294967294" count="1" selected="0">
              <x v="13"/>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9">
      <pivotAreas count="1">
        <pivotArea type="data" collapsedLevelsAreSubtotals="1" fieldPosition="0">
          <references count="2">
            <reference field="4294967294" count="1" selected="0">
              <x v="12"/>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0">
      <pivotAreas count="1">
        <pivotArea type="data" collapsedLevelsAreSubtotals="1" fieldPosition="0">
          <references count="2">
            <reference field="4294967294" count="1" selected="0">
              <x v="11"/>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1">
      <pivotAreas count="1">
        <pivotArea type="data" collapsedLevelsAreSubtotals="1" fieldPosition="0">
          <references count="2">
            <reference field="4294967294" count="1" selected="0">
              <x v="10"/>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2">
      <pivotAreas count="1">
        <pivotArea type="data" collapsedLevelsAreSubtotals="1" fieldPosition="0">
          <references count="2">
            <reference field="4294967294" count="1" selected="0">
              <x v="9"/>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3">
      <pivotAreas count="1">
        <pivotArea type="data" collapsedLevelsAreSubtotals="1" fieldPosition="0">
          <references count="2">
            <reference field="4294967294" count="1" selected="0">
              <x v="8"/>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4">
      <pivotAreas count="2">
        <pivotArea type="data" collapsedLevelsAreSubtotals="1" fieldPosition="0">
          <references count="2">
            <reference field="4294967294" count="1" selected="0">
              <x v="8"/>
            </reference>
            <reference field="5" count="19">
              <x v="2"/>
              <x v="45"/>
              <x v="46"/>
              <x v="47"/>
              <x v="51"/>
              <x v="56"/>
              <x v="57"/>
              <x v="58"/>
              <x v="59"/>
              <x v="60"/>
              <x v="63"/>
              <x v="64"/>
              <x v="65"/>
              <x v="66"/>
              <x v="69"/>
              <x v="73"/>
              <x v="74"/>
              <x v="77"/>
              <x v="78"/>
            </reference>
          </references>
        </pivotArea>
        <pivotArea type="data" collapsedLevelsAreSubtotals="1" fieldPosition="0">
          <references count="2">
            <reference field="4294967294" count="1" selected="0">
              <x v="8"/>
            </reference>
            <reference field="5" count="20">
              <x v="42"/>
              <x v="43"/>
              <x v="44"/>
              <x v="48"/>
              <x v="49"/>
              <x v="50"/>
              <x v="52"/>
              <x v="53"/>
              <x v="54"/>
              <x v="55"/>
              <x v="61"/>
              <x v="62"/>
              <x v="67"/>
              <x v="68"/>
              <x v="70"/>
              <x v="71"/>
              <x v="72"/>
              <x v="75"/>
              <x v="76"/>
              <x v="79"/>
            </reference>
          </references>
        </pivotArea>
      </pivotAreas>
    </conditionalFormat>
    <conditionalFormat priority="15">
      <pivotAreas count="3">
        <pivotArea type="data" collapsedLevelsAreSubtotals="1" fieldPosition="0">
          <references count="2">
            <reference field="4294967294" count="1" selected="0">
              <x v="8"/>
            </reference>
            <reference field="5" count="6">
              <x v="47"/>
              <x v="56"/>
              <x v="64"/>
              <x v="66"/>
              <x v="69"/>
              <x v="77"/>
            </reference>
          </references>
        </pivotArea>
        <pivotArea type="data" collapsedLevelsAreSubtotals="1" fieldPosition="0">
          <references count="2">
            <reference field="4294967294" count="1" selected="0">
              <x v="8"/>
            </reference>
            <reference field="5" count="12">
              <x v="45"/>
              <x v="46"/>
              <x v="51"/>
              <x v="57"/>
              <x v="58"/>
              <x v="59"/>
              <x v="60"/>
              <x v="63"/>
              <x v="65"/>
              <x v="73"/>
              <x v="74"/>
              <x v="78"/>
            </reference>
          </references>
        </pivotArea>
        <pivotArea type="data" collapsedLevelsAreSubtotals="1" fieldPosition="0">
          <references count="2">
            <reference field="4294967294" count="1" selected="0">
              <x v="8"/>
            </reference>
            <reference field="5" count="20">
              <x v="42"/>
              <x v="43"/>
              <x v="44"/>
              <x v="48"/>
              <x v="49"/>
              <x v="50"/>
              <x v="52"/>
              <x v="53"/>
              <x v="54"/>
              <x v="55"/>
              <x v="61"/>
              <x v="62"/>
              <x v="67"/>
              <x v="68"/>
              <x v="70"/>
              <x v="71"/>
              <x v="72"/>
              <x v="75"/>
              <x v="76"/>
              <x v="79"/>
            </reference>
          </references>
        </pivotArea>
      </pivotAreas>
    </conditionalFormat>
    <conditionalFormat priority="16">
      <pivotAreas count="1">
        <pivotArea type="data" collapsedLevelsAreSubtotals="1" fieldPosition="0">
          <references count="2">
            <reference field="4294967294" count="1" selected="0">
              <x v="6"/>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7">
      <pivotAreas count="1">
        <pivotArea type="data" collapsedLevelsAreSubtotals="1" fieldPosition="0">
          <references count="2">
            <reference field="4294967294" count="1" selected="0">
              <x v="5"/>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8">
      <pivotAreas count="1">
        <pivotArea type="data" collapsedLevelsAreSubtotals="1" fieldPosition="0">
          <references count="2">
            <reference field="4294967294" count="1" selected="0">
              <x v="4"/>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19">
      <pivotAreas count="1">
        <pivotArea type="data" collapsedLevelsAreSubtotals="1" fieldPosition="0">
          <references count="2">
            <reference field="4294967294" count="1" selected="0">
              <x v="3"/>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20">
      <pivotAreas count="1">
        <pivotArea type="data" collapsedLevelsAreSubtotals="1" fieldPosition="0">
          <references count="2">
            <reference field="4294967294" count="1" selected="0">
              <x v="2"/>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21">
      <pivotAreas count="1">
        <pivotArea type="data" collapsedLevelsAreSubtotals="1" fieldPosition="0">
          <references count="2">
            <reference field="4294967294" count="1" selected="0">
              <x v="1"/>
            </reference>
            <reference field="5" count="40">
              <x v="2"/>
              <x v="6"/>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 priority="22">
      <pivotAreas count="1">
        <pivotArea type="data" collapsedLevelsAreSubtotals="1" fieldPosition="0">
          <references count="2">
            <reference field="4294967294" count="1" selected="0">
              <x v="5"/>
            </reference>
            <reference field="5"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24">
      <pivotAreas count="1">
        <pivotArea type="data" collapsedLevelsAreSubtotals="1" fieldPosition="0">
          <references count="2">
            <reference field="4294967294" count="1" selected="0">
              <x v="18"/>
            </reference>
            <reference field="5" count="1">
              <x v="2"/>
            </reference>
          </references>
        </pivotArea>
      </pivotAreas>
    </conditionalFormat>
    <conditionalFormat priority="25">
      <pivotAreas count="1">
        <pivotArea type="data" collapsedLevelsAreSubtotals="1" fieldPosition="0">
          <references count="2">
            <reference field="4294967294" count="1" selected="0">
              <x v="18"/>
            </reference>
            <reference field="5" count="1">
              <x v="2"/>
            </reference>
          </references>
        </pivotArea>
      </pivotAreas>
    </conditionalFormat>
    <conditionalFormat priority="26">
      <pivotAreas count="1">
        <pivotArea type="data" collapsedLevelsAreSubtotals="1" fieldPosition="0">
          <references count="2">
            <reference field="4294967294" count="1" selected="0">
              <x v="17"/>
            </reference>
            <reference field="5" count="1">
              <x v="2"/>
            </reference>
          </references>
        </pivotArea>
      </pivotAreas>
    </conditionalFormat>
    <conditionalFormat priority="27">
      <pivotAreas count="1">
        <pivotArea type="data" collapsedLevelsAreSubtotals="1" fieldPosition="0">
          <references count="2">
            <reference field="4294967294" count="1" selected="0">
              <x v="20"/>
            </reference>
            <reference field="5"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28">
      <pivotAreas count="1">
        <pivotArea type="data" collapsedLevelsAreSubtotals="1" fieldPosition="0">
          <references count="2">
            <reference field="4294967294" count="1" selected="0">
              <x v="19"/>
            </reference>
            <reference field="5" count="1">
              <x v="2"/>
            </reference>
          </references>
        </pivotArea>
      </pivotAreas>
    </conditionalFormat>
    <conditionalFormat scope="data" priority="30">
      <pivotAreas count="1">
        <pivotArea outline="0" fieldPosition="0">
          <references count="1">
            <reference field="4294967294" count="1" selected="0">
              <x v="4"/>
            </reference>
          </references>
        </pivotArea>
      </pivotAreas>
    </conditionalFormat>
    <conditionalFormat priority="36">
      <pivotAreas count="1">
        <pivotArea type="data" collapsedLevelsAreSubtotals="1" fieldPosition="0">
          <references count="2">
            <reference field="4294967294" count="1" selected="0">
              <x v="16"/>
            </reference>
            <reference field="5" count="1">
              <x v="2"/>
            </reference>
          </references>
        </pivotArea>
      </pivotAreas>
    </conditionalFormat>
    <conditionalFormat priority="41">
      <pivotAreas count="1">
        <pivotArea type="data" collapsedLevelsAreSubtotals="1" fieldPosition="0">
          <references count="2">
            <reference field="4294967294" count="1" selected="0">
              <x v="3"/>
            </reference>
            <reference field="5"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42">
      <pivotAreas count="1">
        <pivotArea type="data" collapsedLevelsAreSubtotals="1" fieldPosition="0">
          <references count="2">
            <reference field="4294967294" count="1" selected="0">
              <x v="2"/>
            </reference>
            <reference field="5"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 priority="43">
      <pivotAreas count="1">
        <pivotArea type="data" collapsedLevelsAreSubtotals="1" fieldPosition="0">
          <references count="2">
            <reference field="4294967294" count="1" selected="0">
              <x v="1"/>
            </reference>
            <reference field="5" count="41">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youtube.com/watch?v=81aDlgf2fqA" TargetMode="External"/><Relationship Id="rId1" Type="http://schemas.openxmlformats.org/officeDocument/2006/relationships/hyperlink" Target="https://www.youtube.com/watch?v=4Xo6NzKBkk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428C-0E97-4B8B-82D2-6321C4BEA8EC}">
  <dimension ref="A1:X212"/>
  <sheetViews>
    <sheetView tabSelected="1" zoomScale="80" zoomScaleNormal="80" workbookViewId="0">
      <pane xSplit="3" ySplit="3" topLeftCell="D4" activePane="bottomRight" state="frozen"/>
      <selection pane="topRight" activeCell="D1" sqref="D1"/>
      <selection pane="bottomLeft" activeCell="A4" sqref="A4"/>
      <selection pane="bottomRight" activeCell="I5" sqref="I5"/>
    </sheetView>
  </sheetViews>
  <sheetFormatPr defaultRowHeight="15" x14ac:dyDescent="0.25"/>
  <cols>
    <col min="1" max="1" width="14" customWidth="1"/>
    <col min="2" max="2" width="23.140625" style="15" bestFit="1" customWidth="1"/>
    <col min="3" max="3" width="14.42578125" style="38" bestFit="1" customWidth="1"/>
    <col min="4" max="4" width="8.5703125" style="38" bestFit="1" customWidth="1"/>
    <col min="5" max="5" width="6.140625" style="46" bestFit="1" customWidth="1"/>
    <col min="6" max="6" width="8.7109375" style="50" customWidth="1"/>
    <col min="7" max="7" width="8.28515625" style="46" bestFit="1" customWidth="1"/>
    <col min="8" max="8" width="7.140625" style="46" bestFit="1" customWidth="1"/>
    <col min="9" max="9" width="8.28515625" style="46" bestFit="1" customWidth="1"/>
    <col min="10" max="15" width="7.140625" style="46" bestFit="1" customWidth="1"/>
    <col min="16" max="16" width="7.140625" style="46" customWidth="1"/>
    <col min="17" max="17" width="7.140625" style="47" bestFit="1" customWidth="1"/>
    <col min="18" max="18" width="7.140625" style="46" bestFit="1" customWidth="1"/>
    <col min="19" max="20" width="6.140625" style="46" bestFit="1" customWidth="1"/>
    <col min="21" max="21" width="6.28515625" style="38" bestFit="1" customWidth="1"/>
    <col min="22" max="22" width="8.28515625" style="38" bestFit="1" customWidth="1"/>
    <col min="23" max="24" width="8.42578125" bestFit="1" customWidth="1"/>
  </cols>
  <sheetData>
    <row r="1" spans="1:24" s="4" customFormat="1" ht="60" customHeight="1" x14ac:dyDescent="0.25">
      <c r="C1" s="48" t="s">
        <v>988</v>
      </c>
      <c r="D1" t="s">
        <v>1289</v>
      </c>
      <c r="E1"/>
      <c r="F1" s="49"/>
      <c r="G1" s="3"/>
      <c r="H1"/>
      <c r="I1"/>
      <c r="J1"/>
      <c r="K1"/>
      <c r="L1"/>
      <c r="M1"/>
      <c r="N1"/>
      <c r="O1"/>
      <c r="P1"/>
      <c r="Q1"/>
      <c r="R1"/>
      <c r="S1"/>
      <c r="T1"/>
      <c r="U1"/>
      <c r="V1"/>
    </row>
    <row r="2" spans="1:24" ht="3.75" customHeight="1" thickBot="1" x14ac:dyDescent="0.3">
      <c r="C2"/>
      <c r="D2"/>
      <c r="E2"/>
      <c r="F2" s="49"/>
      <c r="G2" s="3"/>
      <c r="H2"/>
      <c r="I2"/>
      <c r="J2"/>
      <c r="K2"/>
      <c r="L2"/>
      <c r="M2"/>
      <c r="N2"/>
      <c r="O2"/>
      <c r="P2"/>
      <c r="Q2"/>
      <c r="R2"/>
      <c r="S2"/>
      <c r="T2"/>
      <c r="U2"/>
      <c r="V2"/>
    </row>
    <row r="3" spans="1:24" ht="120.75" thickBot="1" x14ac:dyDescent="0.3">
      <c r="A3" s="4" t="s">
        <v>989</v>
      </c>
      <c r="B3" s="14" t="s">
        <v>955</v>
      </c>
      <c r="C3" s="44" t="s">
        <v>273</v>
      </c>
      <c r="D3" s="45" t="s">
        <v>267</v>
      </c>
      <c r="E3" s="51" t="s">
        <v>886</v>
      </c>
      <c r="F3" s="52" t="s">
        <v>272</v>
      </c>
      <c r="G3" s="52" t="s">
        <v>885</v>
      </c>
      <c r="H3" s="53" t="s">
        <v>971</v>
      </c>
      <c r="I3" s="84" t="s">
        <v>991</v>
      </c>
      <c r="J3" s="54" t="s">
        <v>990</v>
      </c>
      <c r="K3" s="56" t="s">
        <v>985</v>
      </c>
      <c r="L3" s="55" t="s">
        <v>986</v>
      </c>
      <c r="M3" s="52" t="s">
        <v>888</v>
      </c>
      <c r="N3" s="52" t="s">
        <v>889</v>
      </c>
      <c r="O3" s="52" t="s">
        <v>890</v>
      </c>
      <c r="P3" s="52" t="s">
        <v>891</v>
      </c>
      <c r="Q3" s="53" t="s">
        <v>929</v>
      </c>
      <c r="R3" s="52" t="s">
        <v>978</v>
      </c>
      <c r="S3" s="52" t="s">
        <v>972</v>
      </c>
      <c r="T3" s="52" t="s">
        <v>973</v>
      </c>
      <c r="U3" s="56" t="s">
        <v>982</v>
      </c>
      <c r="V3" s="52" t="s">
        <v>981</v>
      </c>
      <c r="W3" s="57" t="s">
        <v>979</v>
      </c>
      <c r="X3" s="53" t="s">
        <v>980</v>
      </c>
    </row>
    <row r="4" spans="1:24" x14ac:dyDescent="0.25">
      <c r="B4" s="15" t="str">
        <f>VLOOKUP(C4,Teams!$A$1:$B$41,2)</f>
        <v>EngiNERDs</v>
      </c>
      <c r="C4" s="38">
        <v>2337</v>
      </c>
      <c r="D4" s="38">
        <v>6</v>
      </c>
      <c r="E4" s="46">
        <v>80.833333333333329</v>
      </c>
      <c r="F4" s="46">
        <v>21.166666666666668</v>
      </c>
      <c r="G4" s="46">
        <v>49.333333333333336</v>
      </c>
      <c r="H4" s="46">
        <v>10.333333333333334</v>
      </c>
      <c r="I4" s="46">
        <v>2.3333333333333335</v>
      </c>
      <c r="J4" s="46">
        <v>1</v>
      </c>
      <c r="K4" s="38">
        <v>5</v>
      </c>
      <c r="L4" s="38">
        <v>5</v>
      </c>
      <c r="M4" s="46">
        <v>3.8333333333333335</v>
      </c>
      <c r="N4" s="46">
        <v>3.3333333333333335</v>
      </c>
      <c r="O4" s="46">
        <v>4.5</v>
      </c>
      <c r="P4" s="46">
        <v>0.33333333333333331</v>
      </c>
      <c r="Q4" s="46">
        <v>12</v>
      </c>
      <c r="R4" s="46">
        <v>3.3333333333333335</v>
      </c>
      <c r="S4" s="46">
        <v>2.1666666666666665</v>
      </c>
      <c r="T4" s="46">
        <v>0</v>
      </c>
      <c r="V4" s="46"/>
      <c r="W4" s="47">
        <v>1</v>
      </c>
      <c r="X4" s="46">
        <v>2</v>
      </c>
    </row>
    <row r="5" spans="1:24" x14ac:dyDescent="0.25">
      <c r="B5" s="15" t="str">
        <f>VLOOKUP(C5,Teams!$A$1:$B$41,2)</f>
        <v>The Oxford RoboCats</v>
      </c>
      <c r="C5" s="38">
        <v>2137</v>
      </c>
      <c r="D5" s="38">
        <v>8</v>
      </c>
      <c r="E5" s="46">
        <v>79.875</v>
      </c>
      <c r="F5" s="46">
        <v>15.625</v>
      </c>
      <c r="G5" s="46">
        <v>53.5</v>
      </c>
      <c r="H5" s="46">
        <v>10.75</v>
      </c>
      <c r="I5" s="46">
        <v>1.75</v>
      </c>
      <c r="J5" s="46">
        <v>1</v>
      </c>
      <c r="K5" s="38">
        <v>7</v>
      </c>
      <c r="L5" s="38">
        <v>7</v>
      </c>
      <c r="M5" s="46">
        <v>4.625</v>
      </c>
      <c r="N5" s="46">
        <v>4.625</v>
      </c>
      <c r="O5" s="46">
        <v>2.125</v>
      </c>
      <c r="P5" s="46">
        <v>3.1428571428571428</v>
      </c>
      <c r="Q5" s="46">
        <v>14.125</v>
      </c>
      <c r="R5" s="46">
        <v>3.25</v>
      </c>
      <c r="S5" s="46">
        <v>1</v>
      </c>
      <c r="T5" s="46">
        <v>0</v>
      </c>
      <c r="U5" s="38">
        <v>1</v>
      </c>
      <c r="V5" s="46">
        <v>0.5</v>
      </c>
      <c r="W5" s="47"/>
      <c r="X5" s="46"/>
    </row>
    <row r="6" spans="1:24" x14ac:dyDescent="0.25">
      <c r="B6" s="15" t="str">
        <f>VLOOKUP(C6,Teams!$A$1:$B$41,2)</f>
        <v>The Foley Freeze</v>
      </c>
      <c r="C6" s="38">
        <v>910</v>
      </c>
      <c r="D6" s="38">
        <v>7</v>
      </c>
      <c r="E6" s="46">
        <v>77.142857142857139</v>
      </c>
      <c r="F6" s="46">
        <v>20</v>
      </c>
      <c r="G6" s="46">
        <v>46.571428571428569</v>
      </c>
      <c r="H6" s="46">
        <v>10.571428571428571</v>
      </c>
      <c r="I6" s="46">
        <v>2.4285714285714284</v>
      </c>
      <c r="J6" s="46">
        <v>1</v>
      </c>
      <c r="K6" s="38">
        <v>6</v>
      </c>
      <c r="L6" s="38">
        <v>6</v>
      </c>
      <c r="M6" s="46">
        <v>4.4285714285714288</v>
      </c>
      <c r="N6" s="46">
        <v>4.2857142857142856</v>
      </c>
      <c r="O6" s="46">
        <v>1.5714285714285714</v>
      </c>
      <c r="P6" s="46">
        <v>0.7142857142857143</v>
      </c>
      <c r="Q6" s="46">
        <v>11</v>
      </c>
      <c r="R6" s="46">
        <v>2.8571428571428572</v>
      </c>
      <c r="S6" s="46">
        <v>2.4285714285714284</v>
      </c>
      <c r="T6" s="46">
        <v>0.2857142857142857</v>
      </c>
      <c r="V6" s="46"/>
      <c r="W6" s="47"/>
      <c r="X6" s="46"/>
    </row>
    <row r="7" spans="1:24" x14ac:dyDescent="0.25">
      <c r="B7" s="15" t="str">
        <f>VLOOKUP(C7,Teams!$A$1:$B$41,2)</f>
        <v>E-Ville Empire</v>
      </c>
      <c r="C7" s="38">
        <v>5216</v>
      </c>
      <c r="D7" s="38">
        <v>6</v>
      </c>
      <c r="E7" s="46">
        <v>73</v>
      </c>
      <c r="F7" s="46">
        <v>20</v>
      </c>
      <c r="G7" s="46">
        <v>51</v>
      </c>
      <c r="H7" s="46">
        <v>2</v>
      </c>
      <c r="I7" s="46">
        <v>2.5</v>
      </c>
      <c r="J7" s="46">
        <v>1</v>
      </c>
      <c r="K7" s="38">
        <v>1</v>
      </c>
      <c r="L7" s="38">
        <v>1</v>
      </c>
      <c r="M7" s="46">
        <v>4.833333333333333</v>
      </c>
      <c r="N7" s="46">
        <v>2.3333333333333335</v>
      </c>
      <c r="O7" s="46">
        <v>3.1666666666666665</v>
      </c>
      <c r="P7" s="46">
        <v>0.66666666666666663</v>
      </c>
      <c r="Q7" s="46">
        <v>11</v>
      </c>
      <c r="R7" s="46">
        <v>3.3333333333333335</v>
      </c>
      <c r="S7" s="46">
        <v>2.5</v>
      </c>
      <c r="T7" s="46">
        <v>1.3333333333333333</v>
      </c>
      <c r="V7" s="46"/>
      <c r="W7" s="47"/>
      <c r="X7" s="46"/>
    </row>
    <row r="8" spans="1:24" x14ac:dyDescent="0.25">
      <c r="B8" s="15" t="str">
        <f>VLOOKUP(C8,Teams!$A$1:$B$41,2)</f>
        <v>Knight Vision</v>
      </c>
      <c r="C8" s="38">
        <v>3175</v>
      </c>
      <c r="D8" s="38">
        <v>7</v>
      </c>
      <c r="E8" s="46">
        <v>72.571428571428569</v>
      </c>
      <c r="F8" s="46">
        <v>17</v>
      </c>
      <c r="G8" s="46">
        <v>45</v>
      </c>
      <c r="H8" s="46">
        <v>10.571428571428571</v>
      </c>
      <c r="I8" s="46">
        <v>2</v>
      </c>
      <c r="J8" s="46">
        <v>1</v>
      </c>
      <c r="K8" s="38">
        <v>6</v>
      </c>
      <c r="L8" s="38">
        <v>6</v>
      </c>
      <c r="M8" s="46">
        <v>5</v>
      </c>
      <c r="N8" s="46">
        <v>3.5714285714285716</v>
      </c>
      <c r="O8" s="46">
        <v>1.7142857142857142</v>
      </c>
      <c r="P8" s="46">
        <v>0.2857142857142857</v>
      </c>
      <c r="Q8" s="46">
        <v>10.571428571428571</v>
      </c>
      <c r="R8" s="46">
        <v>3.3333333333333335</v>
      </c>
      <c r="S8" s="46">
        <v>1.5714285714285714</v>
      </c>
      <c r="T8" s="46">
        <v>0</v>
      </c>
      <c r="V8" s="46"/>
      <c r="W8" s="47"/>
      <c r="X8" s="46"/>
    </row>
    <row r="9" spans="1:24" x14ac:dyDescent="0.25">
      <c r="B9" s="15" t="str">
        <f>VLOOKUP(C9,Teams!$A$1:$B$41,2)</f>
        <v>RoboCubs</v>
      </c>
      <c r="C9" s="38">
        <v>1701</v>
      </c>
      <c r="D9" s="38">
        <v>6</v>
      </c>
      <c r="E9" s="46">
        <v>71.366666666666674</v>
      </c>
      <c r="F9" s="46">
        <v>24</v>
      </c>
      <c r="G9" s="46">
        <v>42.333333333333336</v>
      </c>
      <c r="H9" s="46">
        <v>5.0333333333333341</v>
      </c>
      <c r="I9" s="46">
        <v>3</v>
      </c>
      <c r="J9" s="46">
        <v>1</v>
      </c>
      <c r="K9" s="38">
        <v>4</v>
      </c>
      <c r="L9" s="38">
        <v>2</v>
      </c>
      <c r="M9" s="46">
        <v>3.5</v>
      </c>
      <c r="N9" s="46">
        <v>3.1666666666666665</v>
      </c>
      <c r="O9" s="46">
        <v>2.1666666666666665</v>
      </c>
      <c r="P9" s="46">
        <v>1.8333333333333333</v>
      </c>
      <c r="Q9" s="46">
        <v>10.666666666666666</v>
      </c>
      <c r="R9" s="46">
        <v>3.2</v>
      </c>
      <c r="S9" s="46">
        <v>2.1666666666666665</v>
      </c>
      <c r="T9" s="46">
        <v>0.16666666666666666</v>
      </c>
      <c r="V9" s="46"/>
      <c r="W9" s="47"/>
      <c r="X9" s="46"/>
    </row>
    <row r="10" spans="1:24" x14ac:dyDescent="0.25">
      <c r="B10" s="15" t="str">
        <f>VLOOKUP(C10,Teams!$A$1:$B$41,2)</f>
        <v>Enigma Robotics</v>
      </c>
      <c r="C10" s="38">
        <v>2075</v>
      </c>
      <c r="D10" s="38">
        <v>6</v>
      </c>
      <c r="E10" s="46">
        <v>71.016666666666666</v>
      </c>
      <c r="F10" s="46">
        <v>22.333333333333332</v>
      </c>
      <c r="G10" s="46">
        <v>38.333333333333336</v>
      </c>
      <c r="H10" s="46">
        <v>10.35</v>
      </c>
      <c r="I10" s="46">
        <v>2.8333333333333335</v>
      </c>
      <c r="J10" s="46">
        <v>1</v>
      </c>
      <c r="K10" s="38">
        <v>6</v>
      </c>
      <c r="L10" s="38">
        <v>5</v>
      </c>
      <c r="M10" s="46">
        <v>2.3333333333333335</v>
      </c>
      <c r="N10" s="46">
        <v>3.3333333333333335</v>
      </c>
      <c r="O10" s="46">
        <v>3.6666666666666665</v>
      </c>
      <c r="P10" s="46">
        <v>1.1666666666666667</v>
      </c>
      <c r="Q10" s="46">
        <v>10.5</v>
      </c>
      <c r="R10" s="46">
        <v>3</v>
      </c>
      <c r="S10" s="46">
        <v>1.6666666666666667</v>
      </c>
      <c r="T10" s="46">
        <v>0</v>
      </c>
      <c r="U10" s="38">
        <v>1</v>
      </c>
      <c r="V10" s="46">
        <v>0.5</v>
      </c>
      <c r="W10" s="47"/>
      <c r="X10" s="46"/>
    </row>
    <row r="11" spans="1:24" x14ac:dyDescent="0.25">
      <c r="B11" s="15" t="str">
        <f>VLOOKUP(C11,Teams!$A$1:$B$41,2)</f>
        <v>Martians</v>
      </c>
      <c r="C11" s="38">
        <v>494</v>
      </c>
      <c r="D11" s="38">
        <v>8</v>
      </c>
      <c r="E11" s="46">
        <v>71</v>
      </c>
      <c r="F11" s="46">
        <v>11.75</v>
      </c>
      <c r="G11" s="46">
        <v>47.25</v>
      </c>
      <c r="H11" s="46">
        <v>12</v>
      </c>
      <c r="I11" s="46">
        <v>1.25</v>
      </c>
      <c r="J11" s="46">
        <v>1</v>
      </c>
      <c r="K11" s="38">
        <v>8</v>
      </c>
      <c r="L11" s="38">
        <v>8</v>
      </c>
      <c r="M11" s="46">
        <v>5.75</v>
      </c>
      <c r="N11" s="46">
        <v>3.875</v>
      </c>
      <c r="O11" s="46">
        <v>0.5</v>
      </c>
      <c r="P11" s="46">
        <v>0</v>
      </c>
      <c r="Q11" s="46">
        <v>10.125</v>
      </c>
      <c r="R11" s="46">
        <v>3.25</v>
      </c>
      <c r="S11" s="46">
        <v>1.75</v>
      </c>
      <c r="T11" s="46">
        <v>0</v>
      </c>
      <c r="V11" s="46"/>
      <c r="W11" s="47"/>
      <c r="X11" s="46"/>
    </row>
    <row r="12" spans="1:24" x14ac:dyDescent="0.25">
      <c r="B12" s="15" t="str">
        <f>VLOOKUP(C12,Teams!$A$1:$B$41,2)</f>
        <v>Hammerheads</v>
      </c>
      <c r="C12" s="38">
        <v>226</v>
      </c>
      <c r="D12" s="38">
        <v>7</v>
      </c>
      <c r="E12" s="46">
        <v>70.3</v>
      </c>
      <c r="F12" s="46">
        <v>21</v>
      </c>
      <c r="G12" s="46">
        <v>41.285714285714285</v>
      </c>
      <c r="H12" s="46">
        <v>8.0142857142857142</v>
      </c>
      <c r="I12" s="46">
        <v>2.5714285714285716</v>
      </c>
      <c r="J12" s="46">
        <v>1</v>
      </c>
      <c r="K12" s="38">
        <v>6</v>
      </c>
      <c r="L12" s="38">
        <v>5</v>
      </c>
      <c r="M12" s="46">
        <v>5.7142857142857144</v>
      </c>
      <c r="N12" s="46">
        <v>1.8571428571428572</v>
      </c>
      <c r="O12" s="46">
        <v>1.5714285714285714</v>
      </c>
      <c r="P12" s="46">
        <v>0.2857142857142857</v>
      </c>
      <c r="Q12" s="46">
        <v>9.4285714285714288</v>
      </c>
      <c r="R12" s="46">
        <v>3.1428571428571428</v>
      </c>
      <c r="S12" s="46">
        <v>0.2857142857142857</v>
      </c>
      <c r="T12" s="46">
        <v>0</v>
      </c>
      <c r="V12" s="46"/>
      <c r="W12" s="47"/>
      <c r="X12" s="46"/>
    </row>
    <row r="13" spans="1:24" x14ac:dyDescent="0.25">
      <c r="B13" s="15" t="str">
        <f>VLOOKUP(C13,Teams!$A$1:$B$41,2)</f>
        <v>Lightning Robotics</v>
      </c>
      <c r="C13" s="38">
        <v>862</v>
      </c>
      <c r="D13" s="38">
        <v>10</v>
      </c>
      <c r="E13" s="46">
        <v>69.599999999999994</v>
      </c>
      <c r="F13" s="46">
        <v>12.1</v>
      </c>
      <c r="G13" s="46">
        <v>46.5</v>
      </c>
      <c r="H13" s="46">
        <v>11</v>
      </c>
      <c r="I13" s="46">
        <v>1.3</v>
      </c>
      <c r="J13" s="46">
        <v>1</v>
      </c>
      <c r="K13" s="38">
        <v>9</v>
      </c>
      <c r="L13" s="38">
        <v>9</v>
      </c>
      <c r="M13" s="46">
        <v>6</v>
      </c>
      <c r="N13" s="46">
        <v>1.8</v>
      </c>
      <c r="O13" s="46">
        <v>0.9</v>
      </c>
      <c r="P13" s="46">
        <v>0.3</v>
      </c>
      <c r="Q13" s="46">
        <v>9</v>
      </c>
      <c r="R13" s="46">
        <v>3</v>
      </c>
      <c r="S13" s="46">
        <v>2.4</v>
      </c>
      <c r="T13" s="46">
        <v>1.2</v>
      </c>
      <c r="U13" s="38">
        <v>1</v>
      </c>
      <c r="V13" s="46">
        <v>0.5</v>
      </c>
      <c r="W13" s="47"/>
      <c r="X13" s="46"/>
    </row>
    <row r="14" spans="1:24" x14ac:dyDescent="0.25">
      <c r="B14" s="15" t="str">
        <f>VLOOKUP(C14,Teams!$A$1:$B$41,2)</f>
        <v>Dexter Dreadbots</v>
      </c>
      <c r="C14" s="38">
        <v>3656</v>
      </c>
      <c r="D14" s="38">
        <v>6</v>
      </c>
      <c r="E14" s="46">
        <v>67.350000000000009</v>
      </c>
      <c r="F14" s="46">
        <v>13</v>
      </c>
      <c r="G14" s="46">
        <v>44</v>
      </c>
      <c r="H14" s="46">
        <v>10.35</v>
      </c>
      <c r="I14" s="46">
        <v>1.5</v>
      </c>
      <c r="J14" s="46">
        <v>1</v>
      </c>
      <c r="K14" s="38">
        <v>6</v>
      </c>
      <c r="L14" s="38">
        <v>5</v>
      </c>
      <c r="M14" s="46">
        <v>5</v>
      </c>
      <c r="N14" s="46">
        <v>3.3333333333333335</v>
      </c>
      <c r="O14" s="46">
        <v>1.6666666666666667</v>
      </c>
      <c r="P14" s="46">
        <v>0.16666666666666666</v>
      </c>
      <c r="Q14" s="46">
        <v>10.166666666666666</v>
      </c>
      <c r="R14" s="46">
        <v>3</v>
      </c>
      <c r="S14" s="46">
        <v>2.1666666666666665</v>
      </c>
      <c r="T14" s="46">
        <v>0</v>
      </c>
      <c r="U14" s="38">
        <v>1</v>
      </c>
      <c r="V14" s="46">
        <v>0.5</v>
      </c>
      <c r="W14" s="47">
        <v>1</v>
      </c>
      <c r="X14" s="46">
        <v>0</v>
      </c>
    </row>
    <row r="15" spans="1:24" x14ac:dyDescent="0.25">
      <c r="B15" s="15" t="str">
        <f>VLOOKUP(C15,Teams!$A$1:$B$41,2)</f>
        <v>Bellevillains</v>
      </c>
      <c r="C15" s="38">
        <v>6615</v>
      </c>
      <c r="D15" s="38">
        <v>7</v>
      </c>
      <c r="E15" s="46">
        <v>63.571428571428569</v>
      </c>
      <c r="F15" s="46">
        <v>16</v>
      </c>
      <c r="G15" s="46">
        <v>46.142857142857146</v>
      </c>
      <c r="H15" s="46">
        <v>1.4285714285714286</v>
      </c>
      <c r="I15" s="46">
        <v>1.8571428571428572</v>
      </c>
      <c r="J15" s="46">
        <v>1</v>
      </c>
      <c r="K15" s="38">
        <v>0</v>
      </c>
      <c r="L15" s="38">
        <v>0</v>
      </c>
      <c r="M15" s="46">
        <v>6.5714285714285712</v>
      </c>
      <c r="N15" s="46">
        <v>2.2857142857142856</v>
      </c>
      <c r="O15" s="46">
        <v>1</v>
      </c>
      <c r="P15" s="46">
        <v>0.14285714285714285</v>
      </c>
      <c r="Q15" s="46">
        <v>10</v>
      </c>
      <c r="R15" s="46">
        <v>1.7142857142857142</v>
      </c>
      <c r="S15" s="46">
        <v>1.4285714285714286</v>
      </c>
      <c r="T15" s="46">
        <v>0</v>
      </c>
      <c r="V15" s="46"/>
      <c r="W15" s="47"/>
      <c r="X15" s="46"/>
    </row>
    <row r="16" spans="1:24" x14ac:dyDescent="0.25">
      <c r="B16" s="15" t="str">
        <f>VLOOKUP(C16,Teams!$A$1:$B$41,2)</f>
        <v>Team Lance-A-Bot</v>
      </c>
      <c r="C16" s="38">
        <v>4237</v>
      </c>
      <c r="D16" s="38">
        <v>6</v>
      </c>
      <c r="E16" s="46">
        <v>63.35</v>
      </c>
      <c r="F16" s="46">
        <v>16.333333333333332</v>
      </c>
      <c r="G16" s="46">
        <v>45.666666666666664</v>
      </c>
      <c r="H16" s="46">
        <v>1.3499999999999999</v>
      </c>
      <c r="I16" s="46">
        <v>1.8333333333333333</v>
      </c>
      <c r="J16" s="46">
        <v>1</v>
      </c>
      <c r="K16" s="38">
        <v>1</v>
      </c>
      <c r="L16" s="38">
        <v>0</v>
      </c>
      <c r="M16" s="46">
        <v>6.166666666666667</v>
      </c>
      <c r="N16" s="46">
        <v>1.3333333333333333</v>
      </c>
      <c r="O16" s="46">
        <v>3.1666666666666665</v>
      </c>
      <c r="P16" s="46">
        <v>0</v>
      </c>
      <c r="Q16" s="46">
        <v>10.666666666666666</v>
      </c>
      <c r="R16" s="46">
        <v>2.3333333333333335</v>
      </c>
      <c r="S16" s="46">
        <v>0</v>
      </c>
      <c r="T16" s="46">
        <v>0</v>
      </c>
      <c r="V16" s="46"/>
      <c r="W16" s="47">
        <v>1</v>
      </c>
      <c r="X16" s="46">
        <v>2</v>
      </c>
    </row>
    <row r="17" spans="2:24" x14ac:dyDescent="0.25">
      <c r="B17" s="15" t="str">
        <f>VLOOKUP(C17,Teams!$A$1:$B$41,2)</f>
        <v>Pi Hi Samurai</v>
      </c>
      <c r="C17" s="38">
        <v>1076</v>
      </c>
      <c r="D17" s="38">
        <v>8</v>
      </c>
      <c r="E17" s="46">
        <v>62.875</v>
      </c>
      <c r="F17" s="46">
        <v>14.375</v>
      </c>
      <c r="G17" s="46">
        <v>46.75</v>
      </c>
      <c r="H17" s="46">
        <v>1.75</v>
      </c>
      <c r="I17" s="46">
        <v>1.625</v>
      </c>
      <c r="J17" s="46">
        <v>1</v>
      </c>
      <c r="K17" s="38">
        <v>0</v>
      </c>
      <c r="L17" s="38">
        <v>0</v>
      </c>
      <c r="M17" s="46">
        <v>3.625</v>
      </c>
      <c r="N17" s="46">
        <v>3.875</v>
      </c>
      <c r="O17" s="46">
        <v>3.125</v>
      </c>
      <c r="P17" s="46">
        <v>0.5</v>
      </c>
      <c r="Q17" s="46">
        <v>11.125</v>
      </c>
      <c r="R17" s="46">
        <v>3.25</v>
      </c>
      <c r="S17" s="46">
        <v>2.125</v>
      </c>
      <c r="T17" s="46">
        <v>0.375</v>
      </c>
      <c r="V17" s="46"/>
      <c r="W17" s="47"/>
      <c r="X17" s="46"/>
    </row>
    <row r="18" spans="2:24" x14ac:dyDescent="0.25">
      <c r="B18" s="15" t="str">
        <f>VLOOKUP(C18,Teams!$A$1:$B$41,2)</f>
        <v>Adambots</v>
      </c>
      <c r="C18" s="38">
        <v>245</v>
      </c>
      <c r="D18" s="38">
        <v>6</v>
      </c>
      <c r="E18" s="46">
        <v>62.333333333333336</v>
      </c>
      <c r="F18" s="46">
        <v>14.666666666666666</v>
      </c>
      <c r="G18" s="46">
        <v>35.666666666666664</v>
      </c>
      <c r="H18" s="46">
        <v>12</v>
      </c>
      <c r="I18" s="46">
        <v>1.6666666666666667</v>
      </c>
      <c r="J18" s="46">
        <v>1</v>
      </c>
      <c r="K18" s="38">
        <v>6</v>
      </c>
      <c r="L18" s="38">
        <v>6</v>
      </c>
      <c r="M18" s="46">
        <v>3.6666666666666665</v>
      </c>
      <c r="N18" s="46">
        <v>2.5</v>
      </c>
      <c r="O18" s="46">
        <v>2</v>
      </c>
      <c r="P18" s="46">
        <v>0.33333333333333331</v>
      </c>
      <c r="Q18" s="46">
        <v>8.5</v>
      </c>
      <c r="R18" s="46">
        <v>1.6666666666666667</v>
      </c>
      <c r="S18" s="46">
        <v>1.5</v>
      </c>
      <c r="T18" s="46">
        <v>0</v>
      </c>
      <c r="V18" s="46"/>
      <c r="W18" s="47"/>
      <c r="X18" s="46"/>
    </row>
    <row r="19" spans="2:24" x14ac:dyDescent="0.25">
      <c r="B19" s="15" t="str">
        <f>VLOOKUP(C19,Teams!$A$1:$B$41,2)</f>
        <v>The Dragons</v>
      </c>
      <c r="C19" s="38">
        <v>302</v>
      </c>
      <c r="D19" s="38">
        <v>7</v>
      </c>
      <c r="E19" s="46">
        <v>59.714285714285715</v>
      </c>
      <c r="F19" s="46">
        <v>18</v>
      </c>
      <c r="G19" s="46">
        <v>40.571428571428569</v>
      </c>
      <c r="H19" s="46">
        <v>1.1428571428571428</v>
      </c>
      <c r="I19" s="46">
        <v>2.1428571428571428</v>
      </c>
      <c r="J19" s="46">
        <v>1</v>
      </c>
      <c r="K19" s="38">
        <v>0</v>
      </c>
      <c r="L19" s="38">
        <v>0</v>
      </c>
      <c r="M19" s="46">
        <v>6</v>
      </c>
      <c r="N19" s="46">
        <v>1</v>
      </c>
      <c r="O19" s="46">
        <v>0</v>
      </c>
      <c r="P19" s="46">
        <v>1</v>
      </c>
      <c r="Q19" s="46">
        <v>8</v>
      </c>
      <c r="R19" s="46">
        <v>2.3333333333333335</v>
      </c>
      <c r="S19" s="46">
        <v>2</v>
      </c>
      <c r="T19" s="46">
        <v>0.7142857142857143</v>
      </c>
      <c r="V19" s="46"/>
      <c r="W19" s="47"/>
      <c r="X19" s="46"/>
    </row>
    <row r="20" spans="2:24" x14ac:dyDescent="0.25">
      <c r="B20" s="15" t="str">
        <f>VLOOKUP(C20,Teams!$A$1:$B$41,2)</f>
        <v>Goon Squad</v>
      </c>
      <c r="C20" s="38">
        <v>3604</v>
      </c>
      <c r="D20" s="38">
        <v>7</v>
      </c>
      <c r="E20" s="46">
        <v>59</v>
      </c>
      <c r="F20" s="46">
        <v>10</v>
      </c>
      <c r="G20" s="46">
        <v>38.428571428571431</v>
      </c>
      <c r="H20" s="46">
        <v>10.571428571428571</v>
      </c>
      <c r="I20" s="46">
        <v>1</v>
      </c>
      <c r="J20" s="46">
        <v>1</v>
      </c>
      <c r="K20" s="38">
        <v>6</v>
      </c>
      <c r="L20" s="38">
        <v>6</v>
      </c>
      <c r="M20" s="46">
        <v>2.7142857142857144</v>
      </c>
      <c r="N20" s="46">
        <v>2</v>
      </c>
      <c r="O20" s="46">
        <v>1.4285714285714286</v>
      </c>
      <c r="P20" s="46">
        <v>2.4285714285714284</v>
      </c>
      <c r="Q20" s="46">
        <v>8.5714285714285712</v>
      </c>
      <c r="R20" s="46">
        <v>3.1428571428571428</v>
      </c>
      <c r="S20" s="46">
        <v>2.2857142857142856</v>
      </c>
      <c r="T20" s="46">
        <v>1.7142857142857142</v>
      </c>
      <c r="V20" s="46"/>
      <c r="W20" s="47"/>
      <c r="X20" s="46"/>
    </row>
    <row r="21" spans="2:24" x14ac:dyDescent="0.25">
      <c r="B21" s="15" t="str">
        <f>VLOOKUP(C21,Teams!$A$1:$B$41,2)</f>
        <v>Bee Botics</v>
      </c>
      <c r="C21" s="38">
        <v>10633</v>
      </c>
      <c r="D21" s="38">
        <v>5</v>
      </c>
      <c r="E21" s="46">
        <v>57.02</v>
      </c>
      <c r="F21" s="46">
        <v>5</v>
      </c>
      <c r="G21" s="46">
        <v>50.4</v>
      </c>
      <c r="H21" s="46">
        <v>1.6199999999999999</v>
      </c>
      <c r="I21" s="46">
        <v>0.2</v>
      </c>
      <c r="J21" s="46">
        <v>1</v>
      </c>
      <c r="K21" s="38">
        <v>1</v>
      </c>
      <c r="L21" s="38">
        <v>0</v>
      </c>
      <c r="M21" s="46">
        <v>6.6</v>
      </c>
      <c r="N21" s="46">
        <v>3.8</v>
      </c>
      <c r="O21" s="46">
        <v>0.6</v>
      </c>
      <c r="P21" s="46">
        <v>0.2</v>
      </c>
      <c r="Q21" s="46">
        <v>11.2</v>
      </c>
      <c r="R21" s="46">
        <v>2</v>
      </c>
      <c r="S21" s="46">
        <v>1</v>
      </c>
      <c r="T21" s="46">
        <v>0</v>
      </c>
      <c r="V21" s="46"/>
      <c r="W21" s="47"/>
      <c r="X21" s="46"/>
    </row>
    <row r="22" spans="2:24" x14ac:dyDescent="0.25">
      <c r="B22" s="15" t="str">
        <f>VLOOKUP(C22,Teams!$A$1:$B$41,2)</f>
        <v>The Wings of Fire</v>
      </c>
      <c r="C22" s="38">
        <v>51</v>
      </c>
      <c r="D22" s="38">
        <v>8</v>
      </c>
      <c r="E22" s="46">
        <v>55.524999999999999</v>
      </c>
      <c r="F22" s="46">
        <v>7.375</v>
      </c>
      <c r="G22" s="46">
        <v>38.625</v>
      </c>
      <c r="H22" s="46">
        <v>9.5250000000000004</v>
      </c>
      <c r="I22" s="46">
        <v>0.625</v>
      </c>
      <c r="J22" s="46">
        <v>1</v>
      </c>
      <c r="K22" s="38">
        <v>8</v>
      </c>
      <c r="L22" s="38">
        <v>6</v>
      </c>
      <c r="M22" s="46">
        <v>6.125</v>
      </c>
      <c r="N22" s="46">
        <v>1.25</v>
      </c>
      <c r="O22" s="46">
        <v>0.5</v>
      </c>
      <c r="P22" s="46">
        <v>0</v>
      </c>
      <c r="Q22" s="46">
        <v>7.875</v>
      </c>
      <c r="R22" s="46">
        <v>2.2857142857142856</v>
      </c>
      <c r="S22" s="46">
        <v>1.125</v>
      </c>
      <c r="T22" s="46">
        <v>0.375</v>
      </c>
      <c r="V22" s="46"/>
      <c r="W22" s="47"/>
      <c r="X22" s="46"/>
    </row>
    <row r="23" spans="2:24" x14ac:dyDescent="0.25">
      <c r="B23" s="15" t="str">
        <f>VLOOKUP(C23,Teams!$A$1:$B$41,2)</f>
        <v>Symmetrical Chaos</v>
      </c>
      <c r="C23" s="38">
        <v>5660</v>
      </c>
      <c r="D23" s="38">
        <v>5</v>
      </c>
      <c r="E23" s="46">
        <v>51.8</v>
      </c>
      <c r="F23" s="46">
        <v>5.8</v>
      </c>
      <c r="G23" s="46">
        <v>38.799999999999997</v>
      </c>
      <c r="H23" s="46">
        <v>7.2</v>
      </c>
      <c r="I23" s="46">
        <v>0.4</v>
      </c>
      <c r="J23" s="46">
        <v>1</v>
      </c>
      <c r="K23" s="38">
        <v>3</v>
      </c>
      <c r="L23" s="38">
        <v>3</v>
      </c>
      <c r="M23" s="46">
        <v>4.8</v>
      </c>
      <c r="N23" s="46">
        <v>2.4</v>
      </c>
      <c r="O23" s="46">
        <v>1.2</v>
      </c>
      <c r="P23" s="46">
        <v>0.8</v>
      </c>
      <c r="Q23" s="46">
        <v>9.1999999999999993</v>
      </c>
      <c r="R23" s="46">
        <v>2</v>
      </c>
      <c r="S23" s="46">
        <v>0.8</v>
      </c>
      <c r="T23" s="46">
        <v>0</v>
      </c>
      <c r="U23" s="38">
        <v>1</v>
      </c>
      <c r="V23" s="46">
        <v>0.5</v>
      </c>
      <c r="W23" s="47"/>
      <c r="X23" s="46"/>
    </row>
    <row r="24" spans="2:24" x14ac:dyDescent="0.25">
      <c r="B24" s="15" t="str">
        <f>VLOOKUP(C24,Teams!$A$1:$B$41,2)</f>
        <v>Singularity</v>
      </c>
      <c r="C24" s="38">
        <v>5066</v>
      </c>
      <c r="D24" s="38">
        <v>6</v>
      </c>
      <c r="E24" s="46">
        <v>47.5</v>
      </c>
      <c r="F24" s="46">
        <v>11.166666666666666</v>
      </c>
      <c r="G24" s="46">
        <v>36</v>
      </c>
      <c r="H24" s="46">
        <v>0.33333333333333331</v>
      </c>
      <c r="I24" s="46">
        <v>1.1666666666666667</v>
      </c>
      <c r="J24" s="46">
        <v>1</v>
      </c>
      <c r="K24" s="38">
        <v>0</v>
      </c>
      <c r="L24" s="38">
        <v>0</v>
      </c>
      <c r="M24" s="46">
        <v>4</v>
      </c>
      <c r="N24" s="46">
        <v>2.1666666666666665</v>
      </c>
      <c r="O24" s="46">
        <v>2.3333333333333335</v>
      </c>
      <c r="P24" s="46">
        <v>0.16666666666666666</v>
      </c>
      <c r="Q24" s="46">
        <v>8.6666666666666661</v>
      </c>
      <c r="R24" s="46">
        <v>2.3333333333333335</v>
      </c>
      <c r="S24" s="46">
        <v>0.5</v>
      </c>
      <c r="T24" s="46">
        <v>0</v>
      </c>
      <c r="U24" s="38">
        <v>1</v>
      </c>
      <c r="V24" s="46">
        <v>0.5</v>
      </c>
      <c r="W24" s="47"/>
      <c r="X24" s="46"/>
    </row>
    <row r="25" spans="2:24" x14ac:dyDescent="0.25">
      <c r="B25" s="15" t="str">
        <f>VLOOKUP(C25,Teams!$A$1:$B$41,2)</f>
        <v>The Polar Pilots</v>
      </c>
      <c r="C25" s="38">
        <v>1498</v>
      </c>
      <c r="D25" s="38">
        <v>6</v>
      </c>
      <c r="E25" s="46">
        <v>47.199999999999996</v>
      </c>
      <c r="F25" s="46">
        <v>8.8333333333333339</v>
      </c>
      <c r="G25" s="46">
        <v>33</v>
      </c>
      <c r="H25" s="46">
        <v>5.3666666666666671</v>
      </c>
      <c r="I25" s="46">
        <v>0.83333333333333337</v>
      </c>
      <c r="J25" s="46">
        <v>1</v>
      </c>
      <c r="K25" s="38">
        <v>4</v>
      </c>
      <c r="L25" s="38">
        <v>2</v>
      </c>
      <c r="M25" s="46">
        <v>4.666666666666667</v>
      </c>
      <c r="N25" s="46">
        <v>2</v>
      </c>
      <c r="O25" s="46">
        <v>0.33333333333333331</v>
      </c>
      <c r="P25" s="46">
        <v>0.33333333333333331</v>
      </c>
      <c r="Q25" s="46">
        <v>7.333333333333333</v>
      </c>
      <c r="R25" s="46">
        <v>2</v>
      </c>
      <c r="S25" s="46">
        <v>0.66666666666666663</v>
      </c>
      <c r="T25" s="46">
        <v>0</v>
      </c>
      <c r="V25" s="46"/>
      <c r="W25" s="47"/>
      <c r="X25" s="46"/>
    </row>
    <row r="26" spans="2:24" x14ac:dyDescent="0.25">
      <c r="B26" s="15" t="str">
        <f>VLOOKUP(C26,Teams!$A$1:$B$41,2)</f>
        <v>Alotobots</v>
      </c>
      <c r="C26" s="38">
        <v>5152</v>
      </c>
      <c r="D26" s="38">
        <v>8</v>
      </c>
      <c r="E26" s="46">
        <v>47.012500000000003</v>
      </c>
      <c r="F26" s="46">
        <v>4.875</v>
      </c>
      <c r="G26" s="46">
        <v>32.625</v>
      </c>
      <c r="H26" s="46">
        <v>9.5124999999999993</v>
      </c>
      <c r="I26" s="46">
        <v>0</v>
      </c>
      <c r="J26" s="46">
        <v>1</v>
      </c>
      <c r="K26" s="38">
        <v>7</v>
      </c>
      <c r="L26" s="38">
        <v>6</v>
      </c>
      <c r="M26" s="46">
        <v>5.875</v>
      </c>
      <c r="N26" s="46">
        <v>0.25</v>
      </c>
      <c r="O26" s="46">
        <v>0.25</v>
      </c>
      <c r="P26" s="46">
        <v>0.75</v>
      </c>
      <c r="Q26" s="46">
        <v>7.125</v>
      </c>
      <c r="R26" s="46">
        <v>2</v>
      </c>
      <c r="S26" s="46">
        <v>0.25</v>
      </c>
      <c r="T26" s="46">
        <v>0</v>
      </c>
      <c r="V26" s="46"/>
      <c r="W26" s="47"/>
      <c r="X26" s="46"/>
    </row>
    <row r="27" spans="2:24" x14ac:dyDescent="0.25">
      <c r="B27" s="15" t="str">
        <f>VLOOKUP(C27,Teams!$A$1:$B$41,2)</f>
        <v>BetaWolves</v>
      </c>
      <c r="C27" s="38">
        <v>6637</v>
      </c>
      <c r="D27" s="38">
        <v>6</v>
      </c>
      <c r="E27" s="46">
        <v>46</v>
      </c>
      <c r="F27" s="46">
        <v>13.5</v>
      </c>
      <c r="G27" s="46">
        <v>31.833333333333332</v>
      </c>
      <c r="H27" s="46">
        <v>0.66666666666666663</v>
      </c>
      <c r="I27" s="46">
        <v>1.5</v>
      </c>
      <c r="J27" s="46">
        <v>1</v>
      </c>
      <c r="K27" s="38">
        <v>0</v>
      </c>
      <c r="L27" s="38">
        <v>0</v>
      </c>
      <c r="M27" s="46">
        <v>4</v>
      </c>
      <c r="N27" s="46">
        <v>2.1666666666666665</v>
      </c>
      <c r="O27" s="46">
        <v>0.5</v>
      </c>
      <c r="P27" s="46">
        <v>0.5</v>
      </c>
      <c r="Q27" s="46">
        <v>7.166666666666667</v>
      </c>
      <c r="R27" s="46">
        <v>2</v>
      </c>
      <c r="S27" s="46">
        <v>0.83333333333333337</v>
      </c>
      <c r="T27" s="46">
        <v>0</v>
      </c>
      <c r="U27" s="38">
        <v>1</v>
      </c>
      <c r="V27" s="46">
        <v>0.5</v>
      </c>
      <c r="W27" s="47"/>
      <c r="X27" s="46"/>
    </row>
    <row r="28" spans="2:24" x14ac:dyDescent="0.25">
      <c r="B28" s="15" t="str">
        <f>VLOOKUP(C28,Teams!$A$1:$B$41,2)</f>
        <v>Baywatch Robotics</v>
      </c>
      <c r="C28" s="38">
        <v>7790</v>
      </c>
      <c r="D28" s="38">
        <v>5</v>
      </c>
      <c r="E28" s="46">
        <v>45.62</v>
      </c>
      <c r="F28" s="46">
        <v>5.8</v>
      </c>
      <c r="G28" s="46">
        <v>32.200000000000003</v>
      </c>
      <c r="H28" s="46">
        <v>7.62</v>
      </c>
      <c r="I28" s="46">
        <v>0.4</v>
      </c>
      <c r="J28" s="46">
        <v>1</v>
      </c>
      <c r="K28" s="38">
        <v>4</v>
      </c>
      <c r="L28" s="38">
        <v>3</v>
      </c>
      <c r="M28" s="46">
        <v>6.2</v>
      </c>
      <c r="N28" s="46">
        <v>0</v>
      </c>
      <c r="O28" s="46">
        <v>0</v>
      </c>
      <c r="P28" s="46">
        <v>0.6</v>
      </c>
      <c r="Q28" s="46">
        <v>6.8</v>
      </c>
      <c r="R28" s="46">
        <v>2.4</v>
      </c>
      <c r="S28" s="46">
        <v>0.4</v>
      </c>
      <c r="T28" s="46">
        <v>0</v>
      </c>
      <c r="V28" s="46"/>
      <c r="W28" s="47"/>
      <c r="X28" s="46"/>
    </row>
    <row r="29" spans="2:24" x14ac:dyDescent="0.25">
      <c r="B29" s="15" t="str">
        <f>VLOOKUP(C29,Teams!$A$1:$B$41,2)</f>
        <v>Red Storm Robotics</v>
      </c>
      <c r="C29" s="38">
        <v>3875</v>
      </c>
      <c r="D29" s="38">
        <v>6</v>
      </c>
      <c r="E29" s="46">
        <v>44.516666666666673</v>
      </c>
      <c r="F29" s="46">
        <v>5.166666666666667</v>
      </c>
      <c r="G29" s="46">
        <v>30.666666666666668</v>
      </c>
      <c r="H29" s="46">
        <v>8.6833333333333336</v>
      </c>
      <c r="I29" s="46">
        <v>0</v>
      </c>
      <c r="J29" s="46">
        <v>1</v>
      </c>
      <c r="K29" s="38">
        <v>5</v>
      </c>
      <c r="L29" s="38">
        <v>4</v>
      </c>
      <c r="M29" s="46">
        <v>4.5</v>
      </c>
      <c r="N29" s="46">
        <v>1</v>
      </c>
      <c r="O29" s="46">
        <v>1.1666666666666667</v>
      </c>
      <c r="P29" s="46">
        <v>0.33333333333333331</v>
      </c>
      <c r="Q29" s="46">
        <v>7</v>
      </c>
      <c r="R29" s="46">
        <v>2</v>
      </c>
      <c r="S29" s="46">
        <v>0.83333333333333337</v>
      </c>
      <c r="T29" s="46">
        <v>0</v>
      </c>
      <c r="V29" s="46"/>
      <c r="W29" s="47"/>
      <c r="X29" s="46"/>
    </row>
    <row r="30" spans="2:24" x14ac:dyDescent="0.25">
      <c r="B30" s="15" t="str">
        <f>VLOOKUP(C30,Teams!$A$1:$B$41,2)</f>
        <v>Pantheon</v>
      </c>
      <c r="C30" s="38">
        <v>5193</v>
      </c>
      <c r="D30" s="38">
        <v>8</v>
      </c>
      <c r="E30" s="46">
        <v>43.875</v>
      </c>
      <c r="F30" s="46">
        <v>7.5</v>
      </c>
      <c r="G30" s="46">
        <v>26.875</v>
      </c>
      <c r="H30" s="46">
        <v>9.5</v>
      </c>
      <c r="I30" s="46">
        <v>0</v>
      </c>
      <c r="J30" s="46">
        <v>1</v>
      </c>
      <c r="K30" s="38">
        <v>6</v>
      </c>
      <c r="L30" s="38">
        <v>6</v>
      </c>
      <c r="M30" s="46">
        <v>0</v>
      </c>
      <c r="N30" s="46">
        <v>6.375</v>
      </c>
      <c r="O30" s="46">
        <v>0.375</v>
      </c>
      <c r="P30" s="46">
        <v>0.125</v>
      </c>
      <c r="Q30" s="46">
        <v>6.875</v>
      </c>
      <c r="R30" s="46">
        <v>2</v>
      </c>
      <c r="S30" s="46">
        <v>2.125</v>
      </c>
      <c r="T30" s="46">
        <v>0</v>
      </c>
      <c r="V30" s="46"/>
      <c r="W30" s="47"/>
      <c r="X30" s="46"/>
    </row>
    <row r="31" spans="2:24" x14ac:dyDescent="0.25">
      <c r="B31" s="15" t="str">
        <f>VLOOKUP(C31,Teams!$A$1:$B$41,2)</f>
        <v>Demons Robotics</v>
      </c>
      <c r="C31" s="38">
        <v>858</v>
      </c>
      <c r="D31" s="38">
        <v>7</v>
      </c>
      <c r="E31" s="46">
        <v>41.714285714285715</v>
      </c>
      <c r="F31" s="46">
        <v>9</v>
      </c>
      <c r="G31" s="46">
        <v>31.285714285714285</v>
      </c>
      <c r="H31" s="46">
        <v>1.4285714285714286</v>
      </c>
      <c r="I31" s="46">
        <v>0.8571428571428571</v>
      </c>
      <c r="J31" s="46">
        <v>1</v>
      </c>
      <c r="K31" s="38">
        <v>0</v>
      </c>
      <c r="L31" s="38">
        <v>0</v>
      </c>
      <c r="M31" s="46">
        <v>2.1428571428571428</v>
      </c>
      <c r="N31" s="46">
        <v>2.7142857142857144</v>
      </c>
      <c r="O31" s="46">
        <v>0.5714285714285714</v>
      </c>
      <c r="P31" s="46">
        <v>0</v>
      </c>
      <c r="Q31" s="46">
        <v>5.4285714285714288</v>
      </c>
      <c r="R31" s="46">
        <v>1.5</v>
      </c>
      <c r="S31" s="46">
        <v>2.1428571428571428</v>
      </c>
      <c r="T31" s="46">
        <v>1.4285714285714286</v>
      </c>
      <c r="U31" s="38">
        <v>1</v>
      </c>
      <c r="V31" s="46">
        <v>0.5</v>
      </c>
      <c r="W31" s="47"/>
      <c r="X31" s="46"/>
    </row>
    <row r="32" spans="2:24" x14ac:dyDescent="0.25">
      <c r="B32" s="15" t="str">
        <f>VLOOKUP(C32,Teams!$A$1:$B$41,2)</f>
        <v>Ice Bots</v>
      </c>
      <c r="C32" s="38">
        <v>5314</v>
      </c>
      <c r="D32" s="38">
        <v>8</v>
      </c>
      <c r="E32" s="46">
        <v>40.774999999999999</v>
      </c>
      <c r="F32" s="46">
        <v>3.5</v>
      </c>
      <c r="G32" s="46">
        <v>31</v>
      </c>
      <c r="H32" s="46">
        <v>6.2750000000000004</v>
      </c>
      <c r="I32" s="46">
        <v>0</v>
      </c>
      <c r="J32" s="46">
        <v>1</v>
      </c>
      <c r="K32" s="38">
        <v>6</v>
      </c>
      <c r="L32" s="38">
        <v>4</v>
      </c>
      <c r="M32" s="46">
        <v>5.25</v>
      </c>
      <c r="N32" s="46">
        <v>0.375</v>
      </c>
      <c r="O32" s="46">
        <v>0.75</v>
      </c>
      <c r="P32" s="46">
        <v>0.25</v>
      </c>
      <c r="Q32" s="46">
        <v>6.625</v>
      </c>
      <c r="R32" s="46">
        <v>2.25</v>
      </c>
      <c r="S32" s="46">
        <v>0.25</v>
      </c>
      <c r="T32" s="46">
        <v>0</v>
      </c>
      <c r="V32" s="46"/>
      <c r="W32" s="47">
        <v>1</v>
      </c>
      <c r="X32" s="46">
        <v>2</v>
      </c>
    </row>
    <row r="33" spans="2:24" x14ac:dyDescent="0.25">
      <c r="B33" s="15" t="str">
        <f>VLOOKUP(C33,Teams!$A$1:$B$41,2)</f>
        <v>Technomos</v>
      </c>
      <c r="C33" s="38">
        <v>10505</v>
      </c>
      <c r="D33" s="38">
        <v>6</v>
      </c>
      <c r="E33" s="46">
        <v>40.166666666666664</v>
      </c>
      <c r="F33" s="46">
        <v>5.666666666666667</v>
      </c>
      <c r="G33" s="46">
        <v>34.166666666666664</v>
      </c>
      <c r="H33" s="46">
        <v>0.33333333333333331</v>
      </c>
      <c r="I33" s="46">
        <v>0</v>
      </c>
      <c r="J33" s="46">
        <v>1</v>
      </c>
      <c r="K33" s="38">
        <v>0</v>
      </c>
      <c r="L33" s="38">
        <v>0</v>
      </c>
      <c r="M33" s="46">
        <v>3.1666666666666665</v>
      </c>
      <c r="N33" s="46">
        <v>2.8333333333333335</v>
      </c>
      <c r="O33" s="46">
        <v>2</v>
      </c>
      <c r="P33" s="46">
        <v>0.16666666666666666</v>
      </c>
      <c r="Q33" s="46">
        <v>8.1666666666666661</v>
      </c>
      <c r="R33" s="46">
        <v>2</v>
      </c>
      <c r="S33" s="46">
        <v>1.6666666666666667</v>
      </c>
      <c r="T33" s="46">
        <v>0</v>
      </c>
      <c r="V33" s="46"/>
      <c r="W33" s="47"/>
      <c r="X33" s="46"/>
    </row>
    <row r="34" spans="2:24" x14ac:dyDescent="0.25">
      <c r="B34" s="15" t="str">
        <f>VLOOKUP(C34,Teams!$A$1:$B$41,2)</f>
        <v>The Atoms Family</v>
      </c>
      <c r="C34" s="38">
        <v>4405</v>
      </c>
      <c r="D34" s="38">
        <v>6</v>
      </c>
      <c r="E34" s="46">
        <v>38.833333333333336</v>
      </c>
      <c r="F34" s="46">
        <v>5.333333333333333</v>
      </c>
      <c r="G34" s="46">
        <v>23.5</v>
      </c>
      <c r="H34" s="46">
        <v>10</v>
      </c>
      <c r="I34" s="46">
        <v>0.33333333333333331</v>
      </c>
      <c r="J34" s="46">
        <v>1</v>
      </c>
      <c r="K34" s="38">
        <v>5</v>
      </c>
      <c r="L34" s="38">
        <v>5</v>
      </c>
      <c r="M34" s="46">
        <v>2.6666666666666665</v>
      </c>
      <c r="N34" s="46">
        <v>1.3333333333333333</v>
      </c>
      <c r="O34" s="46">
        <v>1.1666666666666667</v>
      </c>
      <c r="P34" s="46">
        <v>0.16666666666666666</v>
      </c>
      <c r="Q34" s="46">
        <v>5.333333333333333</v>
      </c>
      <c r="R34" s="46">
        <v>1.3333333333333333</v>
      </c>
      <c r="S34" s="46">
        <v>1.5</v>
      </c>
      <c r="T34" s="46">
        <v>0</v>
      </c>
      <c r="V34" s="46"/>
      <c r="W34" s="47"/>
      <c r="X34" s="46"/>
    </row>
    <row r="35" spans="2:24" x14ac:dyDescent="0.25">
      <c r="B35" s="15" t="str">
        <f>VLOOKUP(C35,Teams!$A$1:$B$41,2)</f>
        <v>Team R.O.B.O.T.I.C.S.</v>
      </c>
      <c r="C35" s="38">
        <v>107</v>
      </c>
      <c r="D35" s="38">
        <v>8</v>
      </c>
      <c r="E35" s="46">
        <v>33.375</v>
      </c>
      <c r="F35" s="46">
        <v>4.5</v>
      </c>
      <c r="G35" s="46">
        <v>27.875</v>
      </c>
      <c r="H35" s="46">
        <v>1</v>
      </c>
      <c r="I35" s="46">
        <v>0</v>
      </c>
      <c r="J35" s="46">
        <v>0.875</v>
      </c>
      <c r="K35" s="38">
        <v>0</v>
      </c>
      <c r="L35" s="38">
        <v>0</v>
      </c>
      <c r="M35" s="46">
        <v>0</v>
      </c>
      <c r="N35" s="46">
        <v>4.375</v>
      </c>
      <c r="O35" s="46">
        <v>2.375</v>
      </c>
      <c r="P35" s="46">
        <v>1.625</v>
      </c>
      <c r="Q35" s="46">
        <v>8.375</v>
      </c>
      <c r="R35" s="46">
        <v>1.75</v>
      </c>
      <c r="S35" s="46">
        <v>1.75</v>
      </c>
      <c r="T35" s="46">
        <v>0</v>
      </c>
      <c r="V35" s="46"/>
      <c r="W35" s="47"/>
      <c r="X35" s="46"/>
    </row>
    <row r="36" spans="2:24" x14ac:dyDescent="0.25">
      <c r="B36" s="15" t="str">
        <f>VLOOKUP(C36,Teams!$A$1:$B$41,2)</f>
        <v>Foley Flare</v>
      </c>
      <c r="C36" s="38">
        <v>10606</v>
      </c>
      <c r="D36" s="38">
        <v>9</v>
      </c>
      <c r="E36" s="46">
        <v>30.455555555555559</v>
      </c>
      <c r="F36" s="46">
        <v>4.666666666666667</v>
      </c>
      <c r="G36" s="46">
        <v>14.888888888888889</v>
      </c>
      <c r="H36" s="46">
        <v>10.899999999999999</v>
      </c>
      <c r="I36" s="46">
        <v>0</v>
      </c>
      <c r="J36" s="46">
        <v>1</v>
      </c>
      <c r="K36" s="38">
        <v>9</v>
      </c>
      <c r="L36" s="38">
        <v>8</v>
      </c>
      <c r="M36" s="46">
        <v>0</v>
      </c>
      <c r="N36" s="46">
        <v>0</v>
      </c>
      <c r="O36" s="46">
        <v>0</v>
      </c>
      <c r="P36" s="46">
        <v>5.8888888888888893</v>
      </c>
      <c r="Q36" s="46">
        <v>5.8888888888888893</v>
      </c>
      <c r="R36" s="46">
        <v>2.4444444444444446</v>
      </c>
      <c r="S36" s="46">
        <v>0.22222222222222221</v>
      </c>
      <c r="T36" s="46">
        <v>0</v>
      </c>
      <c r="V36" s="46"/>
      <c r="W36" s="47">
        <v>2</v>
      </c>
      <c r="X36" s="46">
        <v>2</v>
      </c>
    </row>
    <row r="37" spans="2:24" x14ac:dyDescent="0.25">
      <c r="B37" s="15" t="str">
        <f>VLOOKUP(C37,Teams!$A$1:$B$41,2)</f>
        <v>Pontiac Firebirds</v>
      </c>
      <c r="C37" s="38">
        <v>10349</v>
      </c>
      <c r="D37" s="38">
        <v>7</v>
      </c>
      <c r="E37" s="46">
        <v>28.142857142857142</v>
      </c>
      <c r="F37" s="46">
        <v>5.1428571428571432</v>
      </c>
      <c r="G37" s="46">
        <v>22.428571428571427</v>
      </c>
      <c r="H37" s="46">
        <v>0.5714285714285714</v>
      </c>
      <c r="I37" s="46">
        <v>0</v>
      </c>
      <c r="J37" s="46">
        <v>1</v>
      </c>
      <c r="K37" s="38">
        <v>0</v>
      </c>
      <c r="L37" s="38">
        <v>0</v>
      </c>
      <c r="M37" s="46">
        <v>0</v>
      </c>
      <c r="N37" s="46">
        <v>2.8571428571428572</v>
      </c>
      <c r="O37" s="46">
        <v>1.2857142857142858</v>
      </c>
      <c r="P37" s="46">
        <v>2</v>
      </c>
      <c r="Q37" s="46">
        <v>6.1428571428571432</v>
      </c>
      <c r="R37" s="46">
        <v>1.7142857142857142</v>
      </c>
      <c r="S37" s="46">
        <v>2.2857142857142856</v>
      </c>
      <c r="T37" s="46">
        <v>0</v>
      </c>
      <c r="V37" s="46"/>
      <c r="W37" s="47"/>
      <c r="X37" s="46"/>
    </row>
    <row r="38" spans="2:24" x14ac:dyDescent="0.25">
      <c r="B38" s="15" t="str">
        <f>VLOOKUP(C38,Teams!$A$1:$B$41,2)</f>
        <v>Yale Jiggawattz</v>
      </c>
      <c r="C38" s="38">
        <v>6344</v>
      </c>
      <c r="D38" s="38">
        <v>5</v>
      </c>
      <c r="E38" s="46">
        <v>24.8</v>
      </c>
      <c r="F38" s="46">
        <v>6.8</v>
      </c>
      <c r="G38" s="46">
        <v>8</v>
      </c>
      <c r="H38" s="46">
        <v>10</v>
      </c>
      <c r="I38" s="46">
        <v>0.2</v>
      </c>
      <c r="J38" s="46">
        <v>1</v>
      </c>
      <c r="K38" s="38">
        <v>4</v>
      </c>
      <c r="L38" s="38">
        <v>4</v>
      </c>
      <c r="M38" s="46">
        <v>0</v>
      </c>
      <c r="N38" s="46">
        <v>0</v>
      </c>
      <c r="O38" s="46">
        <v>0</v>
      </c>
      <c r="P38" s="46">
        <v>0</v>
      </c>
      <c r="Q38" s="46">
        <v>0</v>
      </c>
      <c r="R38" s="46">
        <v>2.8</v>
      </c>
      <c r="S38" s="46">
        <v>0</v>
      </c>
      <c r="T38" s="46">
        <v>0</v>
      </c>
      <c r="V38" s="46"/>
      <c r="W38" s="47">
        <v>3</v>
      </c>
      <c r="X38" s="46">
        <v>2</v>
      </c>
    </row>
    <row r="39" spans="2:24" x14ac:dyDescent="0.25">
      <c r="B39" s="15" t="str">
        <f>VLOOKUP(C39,Teams!$A$1:$B$41,2)</f>
        <v>Railbots</v>
      </c>
      <c r="C39" s="38">
        <v>6029</v>
      </c>
      <c r="D39" s="38">
        <v>6</v>
      </c>
      <c r="E39" s="46">
        <v>24.7</v>
      </c>
      <c r="F39" s="46">
        <v>4.5</v>
      </c>
      <c r="G39" s="46">
        <v>11.5</v>
      </c>
      <c r="H39" s="46">
        <v>8.7000000000000011</v>
      </c>
      <c r="I39" s="46">
        <v>0</v>
      </c>
      <c r="J39" s="46">
        <v>1</v>
      </c>
      <c r="K39" s="38">
        <v>6</v>
      </c>
      <c r="L39" s="38">
        <v>4</v>
      </c>
      <c r="M39" s="46">
        <v>0</v>
      </c>
      <c r="N39" s="46">
        <v>1.1666666666666667</v>
      </c>
      <c r="O39" s="46">
        <v>1.5</v>
      </c>
      <c r="P39" s="46">
        <v>0.5</v>
      </c>
      <c r="Q39" s="46">
        <v>3.1666666666666665</v>
      </c>
      <c r="R39" s="46">
        <v>2</v>
      </c>
      <c r="S39" s="46">
        <v>0</v>
      </c>
      <c r="T39" s="46">
        <v>0</v>
      </c>
      <c r="V39" s="46"/>
      <c r="W39" s="47">
        <v>1</v>
      </c>
      <c r="X39" s="46">
        <v>0</v>
      </c>
    </row>
    <row r="40" spans="2:24" x14ac:dyDescent="0.25">
      <c r="B40" s="15" t="str">
        <f>VLOOKUP(C40,Teams!$A$1:$B$41,2)</f>
        <v>Hybrid Hornets</v>
      </c>
      <c r="C40" s="38">
        <v>5150</v>
      </c>
      <c r="D40" s="38">
        <v>6</v>
      </c>
      <c r="E40" s="46">
        <v>21.366666666666664</v>
      </c>
      <c r="F40" s="46">
        <v>3</v>
      </c>
      <c r="G40" s="46">
        <v>16</v>
      </c>
      <c r="H40" s="46">
        <v>2.3666666666666667</v>
      </c>
      <c r="I40" s="46">
        <v>0</v>
      </c>
      <c r="J40" s="46">
        <v>1</v>
      </c>
      <c r="K40" s="38">
        <v>3</v>
      </c>
      <c r="L40" s="38">
        <v>1</v>
      </c>
      <c r="M40" s="46">
        <v>2.3333333333333335</v>
      </c>
      <c r="N40" s="46">
        <v>0.16666666666666666</v>
      </c>
      <c r="O40" s="46">
        <v>0</v>
      </c>
      <c r="P40" s="46">
        <v>1.8333333333333333</v>
      </c>
      <c r="Q40" s="46">
        <v>4.333333333333333</v>
      </c>
      <c r="R40" s="46">
        <v>1.6666666666666667</v>
      </c>
      <c r="S40" s="46">
        <v>0.33333333333333331</v>
      </c>
      <c r="T40" s="46">
        <v>0</v>
      </c>
      <c r="V40" s="46"/>
      <c r="W40" s="47">
        <v>1</v>
      </c>
      <c r="X40" s="46">
        <v>0</v>
      </c>
    </row>
    <row r="41" spans="2:24" x14ac:dyDescent="0.25">
      <c r="B41" s="15" t="str">
        <f>VLOOKUP(C41,Teams!$A$1:$B$41,2)</f>
        <v>Ithaca YellowJackets</v>
      </c>
      <c r="C41" s="38">
        <v>9673</v>
      </c>
      <c r="D41" s="38">
        <v>5</v>
      </c>
      <c r="E41" s="46">
        <v>21.04</v>
      </c>
      <c r="F41" s="46">
        <v>4.8</v>
      </c>
      <c r="G41" s="46">
        <v>9.4</v>
      </c>
      <c r="H41" s="46">
        <v>6.8400000000000007</v>
      </c>
      <c r="I41" s="46">
        <v>0</v>
      </c>
      <c r="J41" s="46">
        <v>1</v>
      </c>
      <c r="K41" s="38">
        <v>5</v>
      </c>
      <c r="L41" s="38">
        <v>3</v>
      </c>
      <c r="M41" s="46">
        <v>1</v>
      </c>
      <c r="N41" s="46">
        <v>0.2</v>
      </c>
      <c r="O41" s="46">
        <v>0.4</v>
      </c>
      <c r="P41" s="46">
        <v>0</v>
      </c>
      <c r="Q41" s="46">
        <v>1.6</v>
      </c>
      <c r="R41" s="46">
        <v>1.2</v>
      </c>
      <c r="S41" s="46">
        <v>2.4</v>
      </c>
      <c r="T41" s="46">
        <v>0</v>
      </c>
      <c r="V41" s="46"/>
      <c r="W41" s="47"/>
      <c r="X41" s="46"/>
    </row>
    <row r="42" spans="2:24" x14ac:dyDescent="0.25">
      <c r="B42" s="15" t="str">
        <f>VLOOKUP(C42,Teams!$A$1:$B$41,2)</f>
        <v>Botmasterz</v>
      </c>
      <c r="C42" s="38">
        <v>9255</v>
      </c>
      <c r="D42" s="38">
        <v>8</v>
      </c>
      <c r="E42" s="46">
        <v>20.875</v>
      </c>
      <c r="F42" s="46">
        <v>3</v>
      </c>
      <c r="G42" s="46">
        <v>16.125</v>
      </c>
      <c r="H42" s="46">
        <v>1.75</v>
      </c>
      <c r="I42" s="46">
        <v>0</v>
      </c>
      <c r="J42" s="46">
        <v>1</v>
      </c>
      <c r="K42" s="38">
        <v>0</v>
      </c>
      <c r="L42" s="38">
        <v>0</v>
      </c>
      <c r="M42" s="46">
        <v>0</v>
      </c>
      <c r="N42" s="46">
        <v>2.625</v>
      </c>
      <c r="O42" s="46">
        <v>1.875</v>
      </c>
      <c r="P42" s="46">
        <v>0</v>
      </c>
      <c r="Q42" s="46">
        <v>4.5</v>
      </c>
      <c r="R42" s="46">
        <v>1</v>
      </c>
      <c r="S42" s="46">
        <v>1.25</v>
      </c>
      <c r="T42" s="46">
        <v>0</v>
      </c>
      <c r="V42" s="46"/>
      <c r="W42" s="47"/>
      <c r="X42" s="46"/>
    </row>
    <row r="43" spans="2:24" x14ac:dyDescent="0.25">
      <c r="B43" s="15" t="str">
        <f>VLOOKUP(C43,Teams!$A$1:$B$41,2)</f>
        <v>Boyne City Blaze</v>
      </c>
      <c r="C43" s="38">
        <v>4377</v>
      </c>
      <c r="D43" s="38">
        <v>8</v>
      </c>
      <c r="E43" s="46">
        <v>18.75</v>
      </c>
      <c r="F43" s="46">
        <v>2.25</v>
      </c>
      <c r="G43" s="46">
        <v>15.5</v>
      </c>
      <c r="H43" s="46">
        <v>1</v>
      </c>
      <c r="I43" s="46">
        <v>0</v>
      </c>
      <c r="J43" s="46">
        <v>0.75</v>
      </c>
      <c r="K43" s="38">
        <v>0</v>
      </c>
      <c r="L43" s="38">
        <v>0</v>
      </c>
      <c r="M43" s="46">
        <v>0.625</v>
      </c>
      <c r="N43" s="46">
        <v>2.125</v>
      </c>
      <c r="O43" s="46">
        <v>0.625</v>
      </c>
      <c r="P43" s="46">
        <v>0.375</v>
      </c>
      <c r="Q43" s="46">
        <v>3.75</v>
      </c>
      <c r="R43" s="46">
        <v>1</v>
      </c>
      <c r="S43" s="46">
        <v>1</v>
      </c>
      <c r="T43" s="46">
        <v>0</v>
      </c>
      <c r="U43" s="38">
        <v>1</v>
      </c>
      <c r="V43" s="46">
        <v>0.5</v>
      </c>
      <c r="W43" s="47"/>
      <c r="X43" s="46"/>
    </row>
    <row r="44" spans="2:24" x14ac:dyDescent="0.25">
      <c r="B44" s="15" t="e">
        <f>VLOOKUP(C44,Teams!$A$1:$B$41,2)</f>
        <v>#N/A</v>
      </c>
      <c r="C44" s="38" t="s">
        <v>266</v>
      </c>
      <c r="D44" s="38">
        <v>270</v>
      </c>
      <c r="E44" s="46">
        <v>51.352962962962977</v>
      </c>
      <c r="F44" s="46">
        <v>10.544444444444444</v>
      </c>
      <c r="G44" s="46">
        <v>34.451851851851849</v>
      </c>
      <c r="H44" s="46">
        <v>6.3566666666666656</v>
      </c>
      <c r="I44" s="46">
        <v>0.99259259259259258</v>
      </c>
      <c r="J44" s="46">
        <v>0.9885057471264368</v>
      </c>
      <c r="K44" s="38">
        <v>153</v>
      </c>
      <c r="L44" s="38">
        <v>130</v>
      </c>
      <c r="M44" s="46">
        <v>3.5703703703703704</v>
      </c>
      <c r="N44" s="46">
        <v>2.3148148148148149</v>
      </c>
      <c r="O44" s="46">
        <v>1.3333333333333333</v>
      </c>
      <c r="P44" s="46">
        <v>0.79553903345724908</v>
      </c>
      <c r="Q44" s="46">
        <v>8.0111111111111111</v>
      </c>
      <c r="R44" s="46">
        <v>2.3384615384615386</v>
      </c>
      <c r="S44" s="46">
        <v>1.3407407407407408</v>
      </c>
      <c r="T44" s="46">
        <v>0.2074074074074074</v>
      </c>
      <c r="U44" s="38">
        <v>9</v>
      </c>
      <c r="V44" s="46">
        <v>0.5</v>
      </c>
      <c r="W44" s="47">
        <v>11</v>
      </c>
      <c r="X44" s="46">
        <v>1.4545454545454546</v>
      </c>
    </row>
    <row r="45" spans="2:24" x14ac:dyDescent="0.25">
      <c r="C45"/>
      <c r="D45"/>
      <c r="E45"/>
      <c r="F45"/>
      <c r="G45"/>
      <c r="H45"/>
      <c r="I45"/>
      <c r="J45"/>
      <c r="K45"/>
      <c r="L45"/>
      <c r="M45"/>
      <c r="N45"/>
      <c r="O45"/>
      <c r="P45"/>
      <c r="Q45"/>
      <c r="R45"/>
      <c r="S45"/>
      <c r="T45"/>
      <c r="U45"/>
      <c r="V45"/>
    </row>
    <row r="46" spans="2:24" x14ac:dyDescent="0.25">
      <c r="C46"/>
      <c r="D46"/>
      <c r="E46"/>
      <c r="F46"/>
      <c r="G46"/>
      <c r="H46"/>
      <c r="I46"/>
      <c r="J46"/>
      <c r="K46"/>
      <c r="L46"/>
      <c r="M46"/>
      <c r="N46"/>
      <c r="O46"/>
      <c r="P46"/>
      <c r="Q46"/>
      <c r="R46"/>
      <c r="S46"/>
      <c r="T46"/>
      <c r="U46"/>
      <c r="V46"/>
    </row>
    <row r="47" spans="2:24" x14ac:dyDescent="0.25">
      <c r="C47"/>
      <c r="E47" s="38"/>
      <c r="H47" s="38"/>
      <c r="I47" s="38"/>
      <c r="J47" s="38"/>
      <c r="K47" s="38"/>
      <c r="L47" s="38"/>
      <c r="M47" s="38"/>
      <c r="N47" s="38"/>
      <c r="O47" s="38"/>
      <c r="P47" s="38"/>
      <c r="Q47" s="38"/>
      <c r="R47" s="38"/>
      <c r="S47" s="38"/>
      <c r="T47" s="38"/>
    </row>
    <row r="48" spans="2:24" x14ac:dyDescent="0.25">
      <c r="C48"/>
      <c r="E48" s="38"/>
      <c r="H48" s="38"/>
      <c r="I48" s="38"/>
      <c r="J48" s="38"/>
      <c r="K48" s="38"/>
      <c r="L48" s="38"/>
      <c r="M48" s="38"/>
      <c r="N48" s="38"/>
      <c r="O48" s="38"/>
      <c r="P48" s="38"/>
      <c r="Q48" s="38"/>
      <c r="R48" s="38"/>
      <c r="S48" s="38"/>
      <c r="T48" s="38"/>
    </row>
    <row r="49" spans="3:20" x14ac:dyDescent="0.25">
      <c r="C49"/>
      <c r="E49" s="38"/>
      <c r="H49" s="38"/>
      <c r="I49" s="38"/>
      <c r="J49" s="38"/>
      <c r="K49" s="38"/>
      <c r="L49" s="38"/>
      <c r="M49" s="38"/>
      <c r="N49" s="38"/>
      <c r="O49" s="38"/>
      <c r="P49" s="38"/>
      <c r="Q49" s="38"/>
      <c r="R49" s="38"/>
      <c r="S49" s="38"/>
      <c r="T49" s="38"/>
    </row>
    <row r="50" spans="3:20" x14ac:dyDescent="0.25">
      <c r="C50"/>
      <c r="E50" s="38"/>
      <c r="H50" s="38"/>
      <c r="I50" s="38"/>
      <c r="J50" s="38"/>
      <c r="K50" s="38"/>
      <c r="L50" s="38"/>
      <c r="M50" s="38"/>
      <c r="N50" s="38"/>
      <c r="O50" s="38"/>
      <c r="P50" s="38"/>
      <c r="Q50" s="38"/>
      <c r="R50" s="38"/>
      <c r="S50" s="38"/>
      <c r="T50" s="38"/>
    </row>
    <row r="51" spans="3:20" x14ac:dyDescent="0.25">
      <c r="C51"/>
      <c r="E51" s="38"/>
      <c r="H51" s="38"/>
      <c r="I51" s="38"/>
      <c r="J51" s="38"/>
      <c r="K51" s="38"/>
      <c r="L51" s="38"/>
      <c r="M51" s="38"/>
      <c r="N51" s="38"/>
      <c r="O51" s="38"/>
      <c r="P51" s="38"/>
      <c r="Q51" s="38"/>
      <c r="R51" s="38"/>
      <c r="S51" s="38"/>
      <c r="T51" s="38"/>
    </row>
    <row r="52" spans="3:20" x14ac:dyDescent="0.25">
      <c r="C52"/>
      <c r="E52" s="38"/>
      <c r="H52" s="38"/>
      <c r="I52" s="38"/>
      <c r="J52" s="38"/>
      <c r="K52" s="38"/>
      <c r="L52" s="38"/>
      <c r="M52" s="38"/>
      <c r="N52" s="38"/>
      <c r="O52" s="38"/>
      <c r="P52" s="38"/>
      <c r="Q52" s="38"/>
      <c r="R52" s="38"/>
      <c r="S52" s="38"/>
      <c r="T52" s="38"/>
    </row>
    <row r="53" spans="3:20" x14ac:dyDescent="0.25">
      <c r="C53"/>
      <c r="E53" s="38"/>
      <c r="H53" s="38"/>
      <c r="I53" s="38"/>
      <c r="J53" s="38"/>
      <c r="K53" s="38"/>
      <c r="L53" s="38"/>
      <c r="M53" s="38"/>
      <c r="N53" s="38"/>
      <c r="O53" s="38"/>
      <c r="P53" s="38"/>
      <c r="Q53" s="38"/>
      <c r="R53" s="38"/>
      <c r="S53" s="38"/>
      <c r="T53" s="38"/>
    </row>
    <row r="54" spans="3:20" x14ac:dyDescent="0.25">
      <c r="C54"/>
      <c r="E54" s="38"/>
      <c r="H54" s="38"/>
      <c r="I54" s="38"/>
      <c r="J54" s="38"/>
      <c r="K54" s="38"/>
      <c r="L54" s="38"/>
      <c r="M54" s="38"/>
      <c r="N54" s="38"/>
      <c r="O54" s="38"/>
      <c r="P54" s="38"/>
      <c r="Q54" s="38"/>
      <c r="R54" s="38"/>
      <c r="S54" s="38"/>
      <c r="T54" s="38"/>
    </row>
    <row r="55" spans="3:20" x14ac:dyDescent="0.25">
      <c r="C55"/>
      <c r="E55" s="38"/>
      <c r="H55" s="38"/>
      <c r="I55" s="38"/>
      <c r="J55" s="38"/>
      <c r="K55" s="38"/>
      <c r="L55" s="38"/>
      <c r="M55" s="38"/>
      <c r="N55" s="38"/>
      <c r="O55" s="38"/>
      <c r="P55" s="38"/>
      <c r="Q55" s="38"/>
      <c r="R55" s="38"/>
      <c r="S55" s="38"/>
      <c r="T55" s="38"/>
    </row>
    <row r="56" spans="3:20" x14ac:dyDescent="0.25">
      <c r="C56"/>
      <c r="E56" s="38"/>
      <c r="H56" s="38"/>
      <c r="I56" s="38"/>
      <c r="J56" s="38"/>
      <c r="K56" s="38"/>
      <c r="L56" s="38"/>
      <c r="M56" s="38"/>
      <c r="N56" s="38"/>
      <c r="O56" s="38"/>
      <c r="P56" s="38"/>
      <c r="Q56" s="38"/>
      <c r="R56" s="38"/>
      <c r="S56" s="38"/>
      <c r="T56" s="38"/>
    </row>
    <row r="57" spans="3:20" x14ac:dyDescent="0.25">
      <c r="C57"/>
      <c r="E57" s="38"/>
      <c r="H57" s="38"/>
      <c r="I57" s="38"/>
      <c r="J57" s="38"/>
      <c r="K57" s="38"/>
      <c r="L57" s="38"/>
      <c r="M57" s="38"/>
      <c r="N57" s="38"/>
      <c r="O57" s="38"/>
      <c r="P57" s="38"/>
      <c r="Q57" s="38"/>
      <c r="R57" s="38"/>
      <c r="S57" s="38"/>
      <c r="T57" s="38"/>
    </row>
    <row r="58" spans="3:20" x14ac:dyDescent="0.25">
      <c r="C58"/>
      <c r="E58" s="38"/>
      <c r="H58" s="38"/>
      <c r="I58" s="38"/>
      <c r="J58" s="38"/>
      <c r="K58" s="38"/>
      <c r="L58" s="38"/>
      <c r="M58" s="38"/>
      <c r="N58" s="38"/>
      <c r="O58" s="38"/>
      <c r="P58" s="38"/>
      <c r="Q58" s="38"/>
      <c r="R58" s="38"/>
      <c r="S58" s="38"/>
      <c r="T58" s="38"/>
    </row>
    <row r="59" spans="3:20" x14ac:dyDescent="0.25">
      <c r="C59"/>
      <c r="E59" s="38"/>
      <c r="H59" s="38"/>
      <c r="I59" s="38"/>
      <c r="J59" s="38"/>
      <c r="K59" s="38"/>
      <c r="L59" s="38"/>
      <c r="M59" s="38"/>
      <c r="N59" s="38"/>
      <c r="O59" s="38"/>
      <c r="P59" s="38"/>
      <c r="Q59" s="38"/>
      <c r="R59" s="38"/>
      <c r="S59" s="38"/>
      <c r="T59" s="38"/>
    </row>
    <row r="60" spans="3:20" x14ac:dyDescent="0.25">
      <c r="C60"/>
      <c r="E60" s="38"/>
      <c r="H60" s="38"/>
      <c r="I60" s="38"/>
      <c r="J60" s="38"/>
      <c r="K60" s="38"/>
      <c r="L60" s="38"/>
      <c r="M60" s="38"/>
      <c r="N60" s="38"/>
      <c r="O60" s="38"/>
      <c r="P60" s="38"/>
      <c r="Q60" s="38"/>
      <c r="R60" s="38"/>
      <c r="S60" s="38"/>
      <c r="T60" s="38"/>
    </row>
    <row r="61" spans="3:20" x14ac:dyDescent="0.25">
      <c r="C61"/>
      <c r="E61" s="38"/>
      <c r="H61" s="38"/>
      <c r="I61" s="38"/>
      <c r="J61" s="38"/>
      <c r="K61" s="38"/>
      <c r="L61" s="38"/>
      <c r="M61" s="38"/>
      <c r="N61" s="38"/>
      <c r="O61" s="38"/>
      <c r="P61" s="38"/>
      <c r="Q61" s="38"/>
      <c r="R61" s="38"/>
      <c r="S61" s="38"/>
      <c r="T61" s="38"/>
    </row>
    <row r="62" spans="3:20" x14ac:dyDescent="0.25">
      <c r="C62"/>
      <c r="E62" s="38"/>
      <c r="H62" s="38"/>
      <c r="I62" s="38"/>
      <c r="J62" s="38"/>
      <c r="K62" s="38"/>
      <c r="L62" s="38"/>
      <c r="M62" s="38"/>
      <c r="N62" s="38"/>
      <c r="O62" s="38"/>
      <c r="P62" s="38"/>
      <c r="Q62" s="38"/>
      <c r="R62" s="38"/>
      <c r="S62" s="38"/>
      <c r="T62" s="38"/>
    </row>
    <row r="63" spans="3:20" x14ac:dyDescent="0.25">
      <c r="C63"/>
      <c r="E63" s="38"/>
      <c r="H63" s="38"/>
      <c r="I63" s="38"/>
      <c r="J63" s="38"/>
      <c r="K63" s="38"/>
      <c r="L63" s="38"/>
      <c r="M63" s="38"/>
      <c r="N63" s="38"/>
      <c r="O63" s="38"/>
      <c r="P63" s="38"/>
      <c r="Q63" s="38"/>
      <c r="R63" s="38"/>
      <c r="S63" s="38"/>
      <c r="T63" s="38"/>
    </row>
    <row r="64" spans="3:20" x14ac:dyDescent="0.25">
      <c r="C64"/>
      <c r="E64" s="38"/>
      <c r="H64" s="38"/>
      <c r="I64" s="38"/>
      <c r="J64" s="38"/>
      <c r="K64" s="38"/>
      <c r="L64" s="38"/>
      <c r="M64" s="38"/>
      <c r="N64" s="38"/>
      <c r="O64" s="38"/>
      <c r="P64" s="38"/>
      <c r="Q64" s="38"/>
      <c r="R64" s="38"/>
      <c r="S64" s="38"/>
      <c r="T64" s="38"/>
    </row>
    <row r="65" spans="3:20" x14ac:dyDescent="0.25">
      <c r="C65"/>
      <c r="E65" s="38"/>
      <c r="H65" s="38"/>
      <c r="I65" s="38"/>
      <c r="J65" s="38"/>
      <c r="K65" s="38"/>
      <c r="L65" s="38"/>
      <c r="M65" s="38"/>
      <c r="N65" s="38"/>
      <c r="O65" s="38"/>
      <c r="P65" s="38"/>
      <c r="Q65" s="38"/>
      <c r="R65" s="38"/>
      <c r="S65" s="38"/>
      <c r="T65" s="38"/>
    </row>
    <row r="66" spans="3:20" x14ac:dyDescent="0.25">
      <c r="C66"/>
      <c r="E66" s="38"/>
      <c r="H66" s="38"/>
      <c r="I66" s="38"/>
      <c r="J66" s="38"/>
      <c r="K66" s="38"/>
      <c r="L66" s="38"/>
      <c r="M66" s="38"/>
      <c r="N66" s="38"/>
      <c r="O66" s="38"/>
      <c r="P66" s="38"/>
      <c r="Q66" s="38"/>
      <c r="R66" s="38"/>
      <c r="S66" s="38"/>
      <c r="T66" s="38"/>
    </row>
    <row r="67" spans="3:20" x14ac:dyDescent="0.25">
      <c r="C67"/>
      <c r="E67" s="38"/>
      <c r="H67" s="38"/>
      <c r="I67" s="38"/>
      <c r="J67" s="38"/>
      <c r="K67" s="38"/>
      <c r="L67" s="38"/>
      <c r="M67" s="38"/>
      <c r="N67" s="38"/>
      <c r="O67" s="38"/>
      <c r="P67" s="38"/>
      <c r="Q67" s="38"/>
      <c r="R67" s="38"/>
      <c r="S67" s="38"/>
      <c r="T67" s="38"/>
    </row>
    <row r="68" spans="3:20" x14ac:dyDescent="0.25">
      <c r="C68"/>
      <c r="E68" s="38"/>
      <c r="H68" s="38"/>
      <c r="I68" s="38"/>
      <c r="J68" s="38"/>
      <c r="K68" s="38"/>
      <c r="L68" s="38"/>
      <c r="M68" s="38"/>
      <c r="N68" s="38"/>
      <c r="O68" s="38"/>
      <c r="P68" s="38"/>
      <c r="Q68" s="38"/>
      <c r="R68" s="38"/>
      <c r="S68" s="38"/>
      <c r="T68" s="38"/>
    </row>
    <row r="69" spans="3:20" x14ac:dyDescent="0.25">
      <c r="C69"/>
      <c r="E69" s="38"/>
      <c r="H69" s="38"/>
      <c r="I69" s="38"/>
      <c r="J69" s="38"/>
      <c r="K69" s="38"/>
      <c r="L69" s="38"/>
      <c r="M69" s="38"/>
      <c r="N69" s="38"/>
      <c r="O69" s="38"/>
      <c r="P69" s="38"/>
      <c r="Q69" s="38"/>
      <c r="R69" s="38"/>
      <c r="S69" s="38"/>
      <c r="T69" s="38"/>
    </row>
    <row r="70" spans="3:20" x14ac:dyDescent="0.25">
      <c r="C70"/>
      <c r="E70" s="38"/>
      <c r="H70" s="38"/>
      <c r="I70" s="38"/>
      <c r="J70" s="38"/>
      <c r="K70" s="38"/>
      <c r="L70" s="38"/>
      <c r="M70" s="38"/>
      <c r="N70" s="38"/>
      <c r="O70" s="38"/>
      <c r="P70" s="38"/>
      <c r="Q70" s="38"/>
      <c r="R70" s="38"/>
      <c r="S70" s="38"/>
      <c r="T70" s="38"/>
    </row>
    <row r="71" spans="3:20" x14ac:dyDescent="0.25">
      <c r="C71"/>
      <c r="E71" s="38"/>
      <c r="H71" s="38"/>
      <c r="I71" s="38"/>
      <c r="J71" s="38"/>
      <c r="K71" s="38"/>
      <c r="L71" s="38"/>
      <c r="M71" s="38"/>
      <c r="N71" s="38"/>
      <c r="O71" s="38"/>
      <c r="P71" s="38"/>
      <c r="Q71" s="38"/>
      <c r="R71" s="38"/>
      <c r="S71" s="38"/>
      <c r="T71" s="38"/>
    </row>
    <row r="72" spans="3:20" x14ac:dyDescent="0.25">
      <c r="C72"/>
      <c r="E72" s="38"/>
      <c r="H72" s="38"/>
      <c r="I72" s="38"/>
      <c r="J72" s="38"/>
      <c r="K72" s="38"/>
      <c r="L72" s="38"/>
      <c r="M72" s="38"/>
      <c r="N72" s="38"/>
      <c r="O72" s="38"/>
      <c r="P72" s="38"/>
      <c r="Q72" s="38"/>
      <c r="R72" s="38"/>
      <c r="S72" s="38"/>
      <c r="T72" s="38"/>
    </row>
    <row r="73" spans="3:20" x14ac:dyDescent="0.25">
      <c r="C73"/>
      <c r="E73" s="38"/>
      <c r="H73" s="38"/>
      <c r="I73" s="38"/>
      <c r="J73" s="38"/>
      <c r="K73" s="38"/>
      <c r="L73" s="38"/>
      <c r="M73" s="38"/>
      <c r="N73" s="38"/>
      <c r="O73" s="38"/>
      <c r="P73" s="38"/>
      <c r="Q73" s="38"/>
      <c r="R73" s="38"/>
      <c r="S73" s="38"/>
      <c r="T73" s="38"/>
    </row>
    <row r="74" spans="3:20" x14ac:dyDescent="0.25">
      <c r="C74"/>
      <c r="E74" s="38"/>
      <c r="H74" s="38"/>
      <c r="I74" s="38"/>
      <c r="J74" s="38"/>
      <c r="K74" s="38"/>
      <c r="L74" s="38"/>
      <c r="M74" s="38"/>
      <c r="N74" s="38"/>
      <c r="O74" s="38"/>
      <c r="P74" s="38"/>
      <c r="Q74" s="38"/>
      <c r="R74" s="38"/>
      <c r="S74" s="38"/>
      <c r="T74" s="38"/>
    </row>
    <row r="75" spans="3:20" x14ac:dyDescent="0.25">
      <c r="C75"/>
      <c r="E75" s="38"/>
      <c r="H75" s="38"/>
      <c r="I75" s="38"/>
      <c r="J75" s="38"/>
      <c r="K75" s="38"/>
      <c r="L75" s="38"/>
      <c r="M75" s="38"/>
      <c r="N75" s="38"/>
      <c r="O75" s="38"/>
      <c r="P75" s="38"/>
      <c r="Q75" s="38"/>
      <c r="R75" s="38"/>
      <c r="S75" s="38"/>
      <c r="T75" s="38"/>
    </row>
    <row r="76" spans="3:20" x14ac:dyDescent="0.25">
      <c r="C76"/>
      <c r="E76" s="38"/>
      <c r="H76" s="38"/>
      <c r="I76" s="38"/>
      <c r="J76" s="38"/>
      <c r="K76" s="38"/>
      <c r="L76" s="38"/>
      <c r="M76" s="38"/>
      <c r="N76" s="38"/>
      <c r="O76" s="38"/>
      <c r="P76" s="38"/>
      <c r="Q76" s="38"/>
      <c r="R76" s="38"/>
      <c r="S76" s="38"/>
      <c r="T76" s="38"/>
    </row>
    <row r="77" spans="3:20" x14ac:dyDescent="0.25">
      <c r="C77"/>
      <c r="E77" s="38"/>
      <c r="H77" s="38"/>
      <c r="I77" s="38"/>
      <c r="J77" s="38"/>
      <c r="K77" s="38"/>
      <c r="L77" s="38"/>
      <c r="M77" s="38"/>
      <c r="N77" s="38"/>
      <c r="O77" s="38"/>
      <c r="P77" s="38"/>
      <c r="Q77" s="38"/>
      <c r="R77" s="38"/>
      <c r="S77" s="38"/>
      <c r="T77" s="38"/>
    </row>
    <row r="78" spans="3:20" x14ac:dyDescent="0.25">
      <c r="C78"/>
      <c r="E78" s="38"/>
      <c r="H78" s="38"/>
      <c r="I78" s="38"/>
      <c r="J78" s="38"/>
      <c r="K78" s="38"/>
      <c r="L78" s="38"/>
      <c r="M78" s="38"/>
      <c r="N78" s="38"/>
      <c r="O78" s="38"/>
      <c r="P78" s="38"/>
      <c r="Q78" s="38"/>
      <c r="R78" s="38"/>
      <c r="S78" s="38"/>
      <c r="T78" s="38"/>
    </row>
    <row r="79" spans="3:20" x14ac:dyDescent="0.25">
      <c r="C79"/>
      <c r="E79" s="38"/>
      <c r="H79" s="38"/>
      <c r="I79" s="38"/>
      <c r="J79" s="38"/>
      <c r="K79" s="38"/>
      <c r="L79" s="38"/>
      <c r="M79" s="38"/>
      <c r="N79" s="38"/>
      <c r="O79" s="38"/>
      <c r="P79" s="38"/>
      <c r="Q79" s="38"/>
      <c r="R79" s="38"/>
      <c r="S79" s="38"/>
      <c r="T79" s="38"/>
    </row>
    <row r="80" spans="3:20" x14ac:dyDescent="0.25">
      <c r="C80"/>
      <c r="E80" s="38"/>
      <c r="H80" s="38"/>
      <c r="I80" s="38"/>
      <c r="J80" s="38"/>
      <c r="K80" s="38"/>
      <c r="L80" s="38"/>
      <c r="M80" s="38"/>
      <c r="N80" s="38"/>
      <c r="O80" s="38"/>
      <c r="P80" s="38"/>
      <c r="Q80" s="38"/>
      <c r="R80" s="38"/>
      <c r="S80" s="38"/>
      <c r="T80" s="38"/>
    </row>
    <row r="81" spans="3:20" x14ac:dyDescent="0.25">
      <c r="C81"/>
      <c r="E81" s="38"/>
      <c r="H81" s="38"/>
      <c r="I81" s="38"/>
      <c r="J81" s="38"/>
      <c r="K81" s="38"/>
      <c r="L81" s="38"/>
      <c r="M81" s="38"/>
      <c r="N81" s="38"/>
      <c r="O81" s="38"/>
      <c r="P81" s="38"/>
      <c r="Q81" s="38"/>
      <c r="R81" s="38"/>
      <c r="S81" s="38"/>
      <c r="T81" s="38"/>
    </row>
    <row r="82" spans="3:20" x14ac:dyDescent="0.25">
      <c r="C82"/>
      <c r="E82" s="38"/>
      <c r="H82" s="38"/>
      <c r="I82" s="38"/>
      <c r="J82" s="38"/>
      <c r="K82" s="38"/>
      <c r="L82" s="38"/>
      <c r="M82" s="38"/>
      <c r="N82" s="38"/>
      <c r="O82" s="38"/>
      <c r="P82" s="38"/>
      <c r="Q82" s="38"/>
      <c r="R82" s="38"/>
      <c r="S82" s="38"/>
      <c r="T82" s="38"/>
    </row>
    <row r="83" spans="3:20" x14ac:dyDescent="0.25">
      <c r="C83"/>
      <c r="E83" s="38"/>
      <c r="H83" s="38"/>
      <c r="I83" s="38"/>
      <c r="J83" s="38"/>
      <c r="K83" s="38"/>
      <c r="L83" s="38"/>
      <c r="M83" s="38"/>
      <c r="N83" s="38"/>
      <c r="O83" s="38"/>
      <c r="P83" s="38"/>
      <c r="Q83" s="38"/>
      <c r="R83" s="38"/>
      <c r="S83" s="38"/>
      <c r="T83" s="38"/>
    </row>
    <row r="84" spans="3:20" x14ac:dyDescent="0.25">
      <c r="C84"/>
      <c r="E84" s="38"/>
      <c r="H84" s="38"/>
      <c r="I84" s="38"/>
      <c r="J84" s="38"/>
      <c r="K84" s="38"/>
      <c r="L84" s="38"/>
      <c r="M84" s="38"/>
      <c r="N84" s="38"/>
      <c r="O84" s="38"/>
      <c r="P84" s="38"/>
      <c r="Q84" s="38"/>
      <c r="R84" s="38"/>
      <c r="S84" s="38"/>
      <c r="T84" s="38"/>
    </row>
    <row r="85" spans="3:20" x14ac:dyDescent="0.25">
      <c r="C85"/>
      <c r="E85" s="38"/>
      <c r="H85" s="38"/>
      <c r="I85" s="38"/>
      <c r="J85" s="38"/>
      <c r="K85" s="38"/>
      <c r="L85" s="38"/>
      <c r="M85" s="38"/>
      <c r="N85" s="38"/>
      <c r="O85" s="38"/>
      <c r="P85" s="38"/>
      <c r="Q85" s="38"/>
      <c r="R85" s="38"/>
      <c r="S85" s="38"/>
      <c r="T85" s="38"/>
    </row>
    <row r="86" spans="3:20" x14ac:dyDescent="0.25">
      <c r="C86"/>
      <c r="E86" s="38"/>
      <c r="H86" s="38"/>
      <c r="I86" s="38"/>
      <c r="J86" s="38"/>
      <c r="K86" s="38"/>
      <c r="L86" s="38"/>
      <c r="M86" s="38"/>
      <c r="N86" s="38"/>
      <c r="O86" s="38"/>
      <c r="P86" s="38"/>
      <c r="Q86" s="38"/>
      <c r="R86" s="38"/>
      <c r="S86" s="38"/>
      <c r="T86" s="38"/>
    </row>
    <row r="87" spans="3:20" x14ac:dyDescent="0.25">
      <c r="C87"/>
      <c r="E87" s="38"/>
      <c r="H87" s="38"/>
      <c r="I87" s="38"/>
      <c r="J87" s="38"/>
      <c r="K87" s="38"/>
      <c r="L87" s="38"/>
      <c r="M87" s="38"/>
      <c r="N87" s="38"/>
      <c r="O87" s="38"/>
      <c r="P87" s="38"/>
      <c r="Q87" s="38"/>
      <c r="R87" s="38"/>
      <c r="S87" s="38"/>
      <c r="T87" s="38"/>
    </row>
    <row r="88" spans="3:20" x14ac:dyDescent="0.25">
      <c r="C88"/>
      <c r="E88" s="38"/>
      <c r="H88" s="38"/>
      <c r="I88" s="38"/>
      <c r="J88" s="38"/>
      <c r="K88" s="38"/>
      <c r="L88" s="38"/>
      <c r="M88" s="38"/>
      <c r="N88" s="38"/>
      <c r="O88" s="38"/>
      <c r="P88" s="38"/>
      <c r="Q88" s="38"/>
      <c r="R88" s="38"/>
      <c r="S88" s="38"/>
      <c r="T88" s="38"/>
    </row>
    <row r="89" spans="3:20" x14ac:dyDescent="0.25">
      <c r="C89"/>
      <c r="E89" s="38"/>
      <c r="H89" s="38"/>
      <c r="I89" s="38"/>
      <c r="J89" s="38"/>
      <c r="K89" s="38"/>
      <c r="L89" s="38"/>
      <c r="M89" s="38"/>
      <c r="N89" s="38"/>
      <c r="O89" s="38"/>
      <c r="P89" s="38"/>
      <c r="Q89" s="38"/>
      <c r="R89" s="38"/>
      <c r="S89" s="38"/>
      <c r="T89" s="38"/>
    </row>
    <row r="90" spans="3:20" x14ac:dyDescent="0.25">
      <c r="C90"/>
      <c r="E90" s="38"/>
      <c r="H90" s="38"/>
      <c r="I90" s="38"/>
      <c r="J90" s="38"/>
      <c r="K90" s="38"/>
      <c r="L90" s="38"/>
      <c r="M90" s="38"/>
      <c r="N90" s="38"/>
      <c r="O90" s="38"/>
      <c r="P90" s="38"/>
      <c r="Q90" s="38"/>
      <c r="R90" s="38"/>
      <c r="S90" s="38"/>
      <c r="T90" s="38"/>
    </row>
    <row r="91" spans="3:20" x14ac:dyDescent="0.25">
      <c r="C91"/>
      <c r="E91" s="38"/>
      <c r="H91" s="38"/>
      <c r="I91" s="38"/>
      <c r="J91" s="38"/>
      <c r="K91" s="38"/>
      <c r="L91" s="38"/>
      <c r="M91" s="38"/>
      <c r="N91" s="38"/>
      <c r="O91" s="38"/>
      <c r="P91" s="38"/>
      <c r="Q91" s="38"/>
      <c r="R91" s="38"/>
      <c r="S91" s="38"/>
      <c r="T91" s="38"/>
    </row>
    <row r="92" spans="3:20" x14ac:dyDescent="0.25">
      <c r="C92"/>
      <c r="E92" s="38"/>
      <c r="H92" s="38"/>
      <c r="I92" s="38"/>
      <c r="J92" s="38"/>
      <c r="K92" s="38"/>
      <c r="L92" s="38"/>
      <c r="M92" s="38"/>
      <c r="N92" s="38"/>
      <c r="O92" s="38"/>
      <c r="P92" s="38"/>
      <c r="Q92" s="38"/>
      <c r="R92" s="38"/>
      <c r="S92" s="38"/>
      <c r="T92" s="38"/>
    </row>
    <row r="93" spans="3:20" x14ac:dyDescent="0.25">
      <c r="C93"/>
      <c r="E93" s="38"/>
      <c r="H93" s="38"/>
      <c r="I93" s="38"/>
      <c r="J93" s="38"/>
      <c r="K93" s="38"/>
      <c r="L93" s="38"/>
      <c r="M93" s="38"/>
      <c r="N93" s="38"/>
      <c r="O93" s="38"/>
      <c r="P93" s="38"/>
      <c r="Q93" s="38"/>
      <c r="R93" s="38"/>
      <c r="S93" s="38"/>
      <c r="T93" s="38"/>
    </row>
    <row r="94" spans="3:20" x14ac:dyDescent="0.25">
      <c r="C94"/>
      <c r="E94" s="38"/>
      <c r="H94" s="38"/>
      <c r="I94" s="38"/>
      <c r="J94" s="38"/>
      <c r="K94" s="38"/>
      <c r="L94" s="38"/>
      <c r="M94" s="38"/>
      <c r="N94" s="38"/>
      <c r="O94" s="38"/>
      <c r="P94" s="38"/>
      <c r="Q94" s="38"/>
      <c r="R94" s="38"/>
      <c r="S94" s="38"/>
      <c r="T94" s="38"/>
    </row>
    <row r="95" spans="3:20" x14ac:dyDescent="0.25">
      <c r="C95"/>
      <c r="E95" s="38"/>
      <c r="H95" s="38"/>
      <c r="I95" s="38"/>
      <c r="J95" s="38"/>
      <c r="K95" s="38"/>
      <c r="L95" s="38"/>
      <c r="M95" s="38"/>
      <c r="N95" s="38"/>
      <c r="O95" s="38"/>
      <c r="P95" s="38"/>
      <c r="Q95" s="38"/>
      <c r="R95" s="38"/>
      <c r="S95" s="38"/>
      <c r="T95" s="38"/>
    </row>
    <row r="96" spans="3:20" x14ac:dyDescent="0.25">
      <c r="C96"/>
      <c r="E96" s="38"/>
      <c r="H96" s="38"/>
      <c r="I96" s="38"/>
      <c r="J96" s="38"/>
      <c r="K96" s="38"/>
      <c r="L96" s="38"/>
      <c r="M96" s="38"/>
      <c r="N96" s="38"/>
      <c r="O96" s="38"/>
      <c r="P96" s="38"/>
      <c r="Q96" s="38"/>
      <c r="R96" s="38"/>
      <c r="S96" s="38"/>
      <c r="T96" s="38"/>
    </row>
    <row r="97" spans="3:20" x14ac:dyDescent="0.25">
      <c r="C97"/>
      <c r="E97" s="38"/>
      <c r="H97" s="38"/>
      <c r="I97" s="38"/>
      <c r="J97" s="38"/>
      <c r="K97" s="38"/>
      <c r="L97" s="38"/>
      <c r="M97" s="38"/>
      <c r="N97" s="38"/>
      <c r="O97" s="38"/>
      <c r="P97" s="38"/>
      <c r="Q97" s="38"/>
      <c r="R97" s="38"/>
      <c r="S97" s="38"/>
      <c r="T97" s="38"/>
    </row>
    <row r="98" spans="3:20" x14ac:dyDescent="0.25">
      <c r="C98"/>
      <c r="E98" s="38"/>
      <c r="H98" s="38"/>
      <c r="I98" s="38"/>
      <c r="J98" s="38"/>
      <c r="K98" s="38"/>
      <c r="L98" s="38"/>
      <c r="M98" s="38"/>
      <c r="N98" s="38"/>
      <c r="O98" s="38"/>
      <c r="P98" s="38"/>
      <c r="Q98" s="38"/>
      <c r="R98" s="38"/>
      <c r="S98" s="38"/>
      <c r="T98" s="38"/>
    </row>
    <row r="99" spans="3:20" x14ac:dyDescent="0.25">
      <c r="C99"/>
      <c r="E99" s="38"/>
      <c r="H99" s="38"/>
      <c r="I99" s="38"/>
      <c r="J99" s="38"/>
      <c r="K99" s="38"/>
      <c r="L99" s="38"/>
      <c r="M99" s="38"/>
      <c r="N99" s="38"/>
      <c r="O99" s="38"/>
      <c r="P99" s="38"/>
      <c r="Q99" s="38"/>
      <c r="R99" s="38"/>
      <c r="S99" s="38"/>
      <c r="T99" s="38"/>
    </row>
    <row r="100" spans="3:20" x14ac:dyDescent="0.25">
      <c r="C100"/>
      <c r="E100" s="38"/>
      <c r="H100" s="38"/>
      <c r="I100" s="38"/>
      <c r="J100" s="38"/>
      <c r="K100" s="38"/>
      <c r="L100" s="38"/>
      <c r="M100" s="38"/>
      <c r="N100" s="38"/>
      <c r="O100" s="38"/>
      <c r="P100" s="38"/>
      <c r="Q100" s="38"/>
      <c r="R100" s="38"/>
      <c r="S100" s="38"/>
      <c r="T100" s="38"/>
    </row>
    <row r="101" spans="3:20" x14ac:dyDescent="0.25">
      <c r="C101"/>
      <c r="E101" s="38"/>
      <c r="H101" s="38"/>
      <c r="I101" s="38"/>
      <c r="J101" s="38"/>
      <c r="K101" s="38"/>
      <c r="L101" s="38"/>
      <c r="M101" s="38"/>
      <c r="N101" s="38"/>
      <c r="O101" s="38"/>
      <c r="P101" s="38"/>
      <c r="Q101" s="38"/>
      <c r="R101" s="38"/>
      <c r="S101" s="38"/>
      <c r="T101" s="38"/>
    </row>
    <row r="102" spans="3:20" x14ac:dyDescent="0.25">
      <c r="C102"/>
      <c r="E102" s="38"/>
      <c r="H102" s="38"/>
      <c r="I102" s="38"/>
      <c r="J102" s="38"/>
      <c r="K102" s="38"/>
      <c r="L102" s="38"/>
      <c r="M102" s="38"/>
      <c r="N102" s="38"/>
      <c r="O102" s="38"/>
      <c r="P102" s="38"/>
      <c r="Q102" s="38"/>
      <c r="R102" s="38"/>
      <c r="S102" s="38"/>
      <c r="T102" s="38"/>
    </row>
    <row r="103" spans="3:20" x14ac:dyDescent="0.25">
      <c r="C103"/>
      <c r="E103" s="38"/>
      <c r="H103" s="38"/>
      <c r="I103" s="38"/>
      <c r="J103" s="38"/>
      <c r="K103" s="38"/>
      <c r="L103" s="38"/>
      <c r="M103" s="38"/>
      <c r="N103" s="38"/>
      <c r="O103" s="38"/>
      <c r="P103" s="38"/>
      <c r="Q103" s="38"/>
      <c r="R103" s="38"/>
      <c r="S103" s="38"/>
      <c r="T103" s="38"/>
    </row>
    <row r="104" spans="3:20" x14ac:dyDescent="0.25">
      <c r="C104"/>
      <c r="E104" s="38"/>
      <c r="H104" s="38"/>
      <c r="I104" s="38"/>
      <c r="J104" s="38"/>
      <c r="K104" s="38"/>
      <c r="L104" s="38"/>
      <c r="M104" s="38"/>
      <c r="N104" s="38"/>
      <c r="O104" s="38"/>
      <c r="P104" s="38"/>
      <c r="Q104" s="38"/>
      <c r="R104" s="38"/>
      <c r="S104" s="38"/>
      <c r="T104" s="38"/>
    </row>
    <row r="105" spans="3:20" x14ac:dyDescent="0.25">
      <c r="C105"/>
      <c r="E105" s="38"/>
      <c r="H105" s="38"/>
      <c r="I105" s="38"/>
      <c r="J105" s="38"/>
      <c r="K105" s="38"/>
      <c r="L105" s="38"/>
      <c r="M105" s="38"/>
      <c r="N105" s="38"/>
      <c r="O105" s="38"/>
      <c r="P105" s="38"/>
      <c r="Q105" s="38"/>
      <c r="R105" s="38"/>
      <c r="S105" s="38"/>
      <c r="T105" s="38"/>
    </row>
    <row r="106" spans="3:20" x14ac:dyDescent="0.25">
      <c r="C106"/>
      <c r="E106" s="38"/>
      <c r="H106" s="38"/>
      <c r="I106" s="38"/>
      <c r="J106" s="38"/>
      <c r="K106" s="38"/>
      <c r="L106" s="38"/>
      <c r="M106" s="38"/>
      <c r="N106" s="38"/>
      <c r="O106" s="38"/>
      <c r="P106" s="38"/>
      <c r="Q106" s="38"/>
      <c r="R106" s="38"/>
      <c r="S106" s="38"/>
      <c r="T106" s="38"/>
    </row>
    <row r="107" spans="3:20" x14ac:dyDescent="0.25">
      <c r="C107"/>
      <c r="E107" s="38"/>
      <c r="H107" s="38"/>
      <c r="I107" s="38"/>
      <c r="J107" s="38"/>
      <c r="K107" s="38"/>
      <c r="L107" s="38"/>
      <c r="M107" s="38"/>
      <c r="N107" s="38"/>
      <c r="O107" s="38"/>
      <c r="P107" s="38"/>
      <c r="Q107" s="38"/>
      <c r="R107" s="38"/>
      <c r="S107" s="38"/>
      <c r="T107" s="38"/>
    </row>
    <row r="108" spans="3:20" x14ac:dyDescent="0.25">
      <c r="C108"/>
      <c r="E108" s="38"/>
      <c r="H108" s="38"/>
      <c r="I108" s="38"/>
      <c r="J108" s="38"/>
      <c r="K108" s="38"/>
      <c r="L108" s="38"/>
      <c r="M108" s="38"/>
      <c r="N108" s="38"/>
      <c r="O108" s="38"/>
      <c r="P108" s="38"/>
      <c r="Q108" s="38"/>
      <c r="R108" s="38"/>
      <c r="S108" s="38"/>
      <c r="T108" s="38"/>
    </row>
    <row r="109" spans="3:20" x14ac:dyDescent="0.25">
      <c r="C109"/>
      <c r="E109" s="38"/>
      <c r="H109" s="38"/>
      <c r="I109" s="38"/>
      <c r="J109" s="38"/>
      <c r="K109" s="38"/>
      <c r="L109" s="38"/>
      <c r="M109" s="38"/>
      <c r="N109" s="38"/>
      <c r="O109" s="38"/>
      <c r="P109" s="38"/>
      <c r="Q109" s="38"/>
      <c r="R109" s="38"/>
      <c r="S109" s="38"/>
      <c r="T109" s="38"/>
    </row>
    <row r="110" spans="3:20" x14ac:dyDescent="0.25">
      <c r="C110"/>
      <c r="E110" s="38"/>
      <c r="H110" s="38"/>
      <c r="I110" s="38"/>
      <c r="J110" s="38"/>
      <c r="K110" s="38"/>
      <c r="L110" s="38"/>
      <c r="M110" s="38"/>
      <c r="N110" s="38"/>
      <c r="O110" s="38"/>
      <c r="P110" s="38"/>
      <c r="Q110" s="38"/>
      <c r="R110" s="38"/>
      <c r="S110" s="38"/>
      <c r="T110" s="38"/>
    </row>
    <row r="111" spans="3:20" x14ac:dyDescent="0.25">
      <c r="C111"/>
      <c r="E111" s="38"/>
      <c r="H111" s="38"/>
      <c r="I111" s="38"/>
      <c r="J111" s="38"/>
      <c r="K111" s="38"/>
      <c r="L111" s="38"/>
      <c r="M111" s="38"/>
      <c r="N111" s="38"/>
      <c r="O111" s="38"/>
      <c r="P111" s="38"/>
      <c r="Q111" s="38"/>
      <c r="R111" s="38"/>
      <c r="S111" s="38"/>
      <c r="T111" s="38"/>
    </row>
    <row r="112" spans="3:20" x14ac:dyDescent="0.25">
      <c r="C112"/>
      <c r="E112" s="38"/>
      <c r="H112" s="38"/>
      <c r="I112" s="38"/>
      <c r="J112" s="38"/>
      <c r="K112" s="38"/>
      <c r="L112" s="38"/>
      <c r="M112" s="38"/>
      <c r="N112" s="38"/>
      <c r="O112" s="38"/>
      <c r="P112" s="38"/>
      <c r="Q112" s="38"/>
      <c r="R112" s="38"/>
      <c r="S112" s="38"/>
      <c r="T112" s="38"/>
    </row>
    <row r="113" spans="3:20" x14ac:dyDescent="0.25">
      <c r="C113"/>
      <c r="E113" s="38"/>
      <c r="H113" s="38"/>
      <c r="I113" s="38"/>
      <c r="J113" s="38"/>
      <c r="K113" s="38"/>
      <c r="L113" s="38"/>
      <c r="M113" s="38"/>
      <c r="N113" s="38"/>
      <c r="O113" s="38"/>
      <c r="P113" s="38"/>
      <c r="Q113" s="38"/>
      <c r="R113" s="38"/>
      <c r="S113" s="38"/>
      <c r="T113" s="38"/>
    </row>
    <row r="114" spans="3:20" x14ac:dyDescent="0.25">
      <c r="C114"/>
      <c r="E114" s="38"/>
      <c r="H114" s="38"/>
      <c r="I114" s="38"/>
      <c r="J114" s="38"/>
      <c r="K114" s="38"/>
      <c r="L114" s="38"/>
      <c r="M114" s="38"/>
      <c r="N114" s="38"/>
      <c r="O114" s="38"/>
      <c r="P114" s="38"/>
      <c r="Q114" s="38"/>
      <c r="R114" s="38"/>
      <c r="S114" s="38"/>
      <c r="T114" s="38"/>
    </row>
    <row r="115" spans="3:20" x14ac:dyDescent="0.25">
      <c r="C115"/>
      <c r="E115" s="38"/>
      <c r="H115" s="38"/>
      <c r="I115" s="38"/>
      <c r="J115" s="38"/>
      <c r="K115" s="38"/>
      <c r="L115" s="38"/>
      <c r="M115" s="38"/>
      <c r="N115" s="38"/>
      <c r="O115" s="38"/>
      <c r="P115" s="38"/>
      <c r="Q115" s="38"/>
      <c r="R115" s="38"/>
      <c r="S115" s="38"/>
      <c r="T115" s="38"/>
    </row>
    <row r="116" spans="3:20" x14ac:dyDescent="0.25">
      <c r="C116"/>
      <c r="E116" s="38"/>
      <c r="H116" s="38"/>
      <c r="I116" s="38"/>
      <c r="J116" s="38"/>
      <c r="K116" s="38"/>
      <c r="L116" s="38"/>
      <c r="M116" s="38"/>
      <c r="N116" s="38"/>
      <c r="O116" s="38"/>
      <c r="P116" s="38"/>
      <c r="Q116" s="38"/>
      <c r="R116" s="38"/>
      <c r="S116" s="38"/>
      <c r="T116" s="38"/>
    </row>
    <row r="117" spans="3:20" x14ac:dyDescent="0.25">
      <c r="C117"/>
      <c r="E117" s="38"/>
      <c r="H117" s="38"/>
      <c r="I117" s="38"/>
      <c r="J117" s="38"/>
      <c r="K117" s="38"/>
      <c r="L117" s="38"/>
      <c r="M117" s="38"/>
      <c r="N117" s="38"/>
      <c r="O117" s="38"/>
      <c r="P117" s="38"/>
      <c r="Q117" s="38"/>
      <c r="R117" s="38"/>
      <c r="S117" s="38"/>
      <c r="T117" s="38"/>
    </row>
    <row r="118" spans="3:20" x14ac:dyDescent="0.25">
      <c r="C118"/>
      <c r="E118" s="38"/>
      <c r="H118" s="38"/>
      <c r="I118" s="38"/>
      <c r="J118" s="38"/>
      <c r="K118" s="38"/>
      <c r="L118" s="38"/>
      <c r="M118" s="38"/>
      <c r="N118" s="38"/>
      <c r="O118" s="38"/>
      <c r="P118" s="38"/>
      <c r="Q118" s="38"/>
      <c r="R118" s="38"/>
      <c r="S118" s="38"/>
      <c r="T118" s="38"/>
    </row>
    <row r="119" spans="3:20" x14ac:dyDescent="0.25">
      <c r="C119"/>
      <c r="E119" s="38"/>
      <c r="H119" s="38"/>
      <c r="I119" s="38"/>
      <c r="J119" s="38"/>
      <c r="K119" s="38"/>
      <c r="L119" s="38"/>
      <c r="M119" s="38"/>
      <c r="N119" s="38"/>
      <c r="O119" s="38"/>
      <c r="P119" s="38"/>
      <c r="Q119" s="38"/>
      <c r="R119" s="38"/>
      <c r="S119" s="38"/>
      <c r="T119" s="38"/>
    </row>
    <row r="120" spans="3:20" x14ac:dyDescent="0.25">
      <c r="C120"/>
      <c r="E120" s="38"/>
      <c r="H120" s="38"/>
      <c r="I120" s="38"/>
      <c r="J120" s="38"/>
      <c r="K120" s="38"/>
      <c r="L120" s="38"/>
      <c r="M120" s="38"/>
      <c r="N120" s="38"/>
      <c r="O120" s="38"/>
      <c r="P120" s="38"/>
      <c r="Q120" s="38"/>
      <c r="R120" s="38"/>
      <c r="S120" s="38"/>
      <c r="T120" s="38"/>
    </row>
    <row r="121" spans="3:20" x14ac:dyDescent="0.25">
      <c r="C121"/>
      <c r="E121" s="38"/>
      <c r="H121" s="38"/>
      <c r="I121" s="38"/>
      <c r="J121" s="38"/>
      <c r="K121" s="38"/>
      <c r="L121" s="38"/>
      <c r="M121" s="38"/>
      <c r="N121" s="38"/>
      <c r="O121" s="38"/>
      <c r="P121" s="38"/>
      <c r="Q121" s="38"/>
      <c r="R121" s="38"/>
      <c r="S121" s="38"/>
      <c r="T121" s="38"/>
    </row>
    <row r="122" spans="3:20" x14ac:dyDescent="0.25">
      <c r="C122"/>
      <c r="E122" s="38"/>
      <c r="H122" s="38"/>
      <c r="I122" s="38"/>
      <c r="J122" s="38"/>
      <c r="K122" s="38"/>
      <c r="L122" s="38"/>
      <c r="M122" s="38"/>
      <c r="N122" s="38"/>
      <c r="O122" s="38"/>
      <c r="P122" s="38"/>
      <c r="Q122" s="38"/>
      <c r="R122" s="38"/>
      <c r="S122" s="38"/>
      <c r="T122" s="38"/>
    </row>
    <row r="123" spans="3:20" x14ac:dyDescent="0.25">
      <c r="C123"/>
      <c r="E123" s="38"/>
      <c r="H123" s="38"/>
      <c r="I123" s="38"/>
      <c r="J123" s="38"/>
      <c r="K123" s="38"/>
      <c r="L123" s="38"/>
      <c r="M123" s="38"/>
      <c r="N123" s="38"/>
      <c r="O123" s="38"/>
      <c r="P123" s="38"/>
      <c r="Q123" s="38"/>
      <c r="R123" s="38"/>
      <c r="S123" s="38"/>
      <c r="T123" s="38"/>
    </row>
    <row r="124" spans="3:20" x14ac:dyDescent="0.25">
      <c r="C124"/>
      <c r="E124" s="38"/>
      <c r="H124" s="38"/>
      <c r="I124" s="38"/>
      <c r="J124" s="38"/>
      <c r="K124" s="38"/>
      <c r="L124" s="38"/>
      <c r="M124" s="38"/>
      <c r="N124" s="38"/>
      <c r="O124" s="38"/>
      <c r="P124" s="38"/>
      <c r="Q124" s="38"/>
      <c r="R124" s="38"/>
      <c r="S124" s="38"/>
      <c r="T124" s="38"/>
    </row>
    <row r="125" spans="3:20" x14ac:dyDescent="0.25">
      <c r="C125"/>
      <c r="E125" s="38"/>
      <c r="H125" s="38"/>
      <c r="I125" s="38"/>
      <c r="J125" s="38"/>
      <c r="K125" s="38"/>
      <c r="L125" s="38"/>
      <c r="M125" s="38"/>
      <c r="N125" s="38"/>
      <c r="O125" s="38"/>
      <c r="P125" s="38"/>
      <c r="Q125" s="38"/>
      <c r="R125" s="38"/>
      <c r="S125" s="38"/>
      <c r="T125" s="38"/>
    </row>
    <row r="126" spans="3:20" x14ac:dyDescent="0.25">
      <c r="C126"/>
      <c r="E126" s="38"/>
      <c r="H126" s="38"/>
      <c r="I126" s="38"/>
      <c r="J126" s="38"/>
      <c r="K126" s="38"/>
      <c r="L126" s="38"/>
      <c r="M126" s="38"/>
      <c r="N126" s="38"/>
      <c r="O126" s="38"/>
      <c r="P126" s="38"/>
      <c r="Q126" s="38"/>
      <c r="R126" s="38"/>
      <c r="S126" s="38"/>
      <c r="T126" s="38"/>
    </row>
    <row r="127" spans="3:20" x14ac:dyDescent="0.25">
      <c r="C127"/>
      <c r="E127" s="38"/>
      <c r="H127" s="38"/>
      <c r="I127" s="38"/>
      <c r="J127" s="38"/>
      <c r="K127" s="38"/>
      <c r="L127" s="38"/>
      <c r="M127" s="38"/>
      <c r="N127" s="38"/>
      <c r="O127" s="38"/>
      <c r="P127" s="38"/>
      <c r="Q127" s="38"/>
      <c r="R127" s="38"/>
      <c r="S127" s="38"/>
      <c r="T127" s="38"/>
    </row>
    <row r="128" spans="3:20" x14ac:dyDescent="0.25">
      <c r="C128"/>
      <c r="E128" s="38"/>
      <c r="H128" s="38"/>
      <c r="I128" s="38"/>
      <c r="J128" s="38"/>
      <c r="K128" s="38"/>
      <c r="L128" s="38"/>
      <c r="M128" s="38"/>
      <c r="N128" s="38"/>
      <c r="O128" s="38"/>
      <c r="P128" s="38"/>
      <c r="Q128" s="38"/>
      <c r="R128" s="38"/>
      <c r="S128" s="38"/>
      <c r="T128" s="38"/>
    </row>
    <row r="129" spans="3:20" x14ac:dyDescent="0.25">
      <c r="C129"/>
      <c r="E129" s="38"/>
      <c r="H129" s="38"/>
      <c r="I129" s="38"/>
      <c r="J129" s="38"/>
      <c r="K129" s="38"/>
      <c r="L129" s="38"/>
      <c r="M129" s="38"/>
      <c r="N129" s="38"/>
      <c r="O129" s="38"/>
      <c r="P129" s="38"/>
      <c r="Q129" s="38"/>
      <c r="R129" s="38"/>
      <c r="S129" s="38"/>
      <c r="T129" s="38"/>
    </row>
    <row r="130" spans="3:20" x14ac:dyDescent="0.25">
      <c r="C130"/>
      <c r="E130" s="38"/>
      <c r="H130" s="38"/>
      <c r="I130" s="38"/>
      <c r="J130" s="38"/>
      <c r="K130" s="38"/>
      <c r="L130" s="38"/>
      <c r="M130" s="38"/>
      <c r="N130" s="38"/>
      <c r="O130" s="38"/>
      <c r="P130" s="38"/>
      <c r="Q130" s="38"/>
      <c r="R130" s="38"/>
      <c r="S130" s="38"/>
      <c r="T130" s="38"/>
    </row>
    <row r="131" spans="3:20" x14ac:dyDescent="0.25">
      <c r="C131"/>
      <c r="E131" s="38"/>
      <c r="H131" s="38"/>
      <c r="I131" s="38"/>
      <c r="J131" s="38"/>
      <c r="K131" s="38"/>
      <c r="L131" s="38"/>
      <c r="M131" s="38"/>
      <c r="N131" s="38"/>
      <c r="O131" s="38"/>
      <c r="P131" s="38"/>
      <c r="Q131" s="38"/>
      <c r="R131" s="38"/>
      <c r="S131" s="38"/>
      <c r="T131" s="38"/>
    </row>
    <row r="132" spans="3:20" x14ac:dyDescent="0.25">
      <c r="C132"/>
      <c r="E132" s="38"/>
      <c r="H132" s="38"/>
      <c r="I132" s="38"/>
      <c r="J132" s="38"/>
      <c r="K132" s="38"/>
      <c r="L132" s="38"/>
      <c r="M132" s="38"/>
      <c r="N132" s="38"/>
      <c r="O132" s="38"/>
      <c r="P132" s="38"/>
      <c r="Q132" s="38"/>
      <c r="R132" s="38"/>
      <c r="S132" s="38"/>
      <c r="T132" s="38"/>
    </row>
    <row r="133" spans="3:20" x14ac:dyDescent="0.25">
      <c r="C133"/>
      <c r="E133" s="38"/>
      <c r="H133" s="38"/>
      <c r="I133" s="38"/>
      <c r="J133" s="38"/>
      <c r="K133" s="38"/>
      <c r="L133" s="38"/>
      <c r="M133" s="38"/>
      <c r="N133" s="38"/>
      <c r="O133" s="38"/>
      <c r="P133" s="38"/>
      <c r="Q133" s="38"/>
      <c r="R133" s="38"/>
      <c r="S133" s="38"/>
      <c r="T133" s="38"/>
    </row>
    <row r="134" spans="3:20" x14ac:dyDescent="0.25">
      <c r="C134"/>
      <c r="E134" s="38"/>
      <c r="H134" s="38"/>
      <c r="I134" s="38"/>
      <c r="J134" s="38"/>
      <c r="K134" s="38"/>
      <c r="L134" s="38"/>
      <c r="M134" s="38"/>
      <c r="N134" s="38"/>
      <c r="O134" s="38"/>
      <c r="P134" s="38"/>
      <c r="Q134" s="38"/>
      <c r="R134" s="38"/>
      <c r="S134" s="38"/>
      <c r="T134" s="38"/>
    </row>
    <row r="135" spans="3:20" x14ac:dyDescent="0.25">
      <c r="C135"/>
      <c r="E135" s="38"/>
      <c r="H135" s="38"/>
      <c r="I135" s="38"/>
      <c r="J135" s="38"/>
      <c r="K135" s="38"/>
      <c r="L135" s="38"/>
      <c r="M135" s="38"/>
      <c r="N135" s="38"/>
      <c r="O135" s="38"/>
      <c r="P135" s="38"/>
      <c r="Q135" s="38"/>
      <c r="R135" s="38"/>
      <c r="S135" s="38"/>
      <c r="T135" s="38"/>
    </row>
    <row r="136" spans="3:20" x14ac:dyDescent="0.25">
      <c r="C136"/>
      <c r="E136" s="38"/>
      <c r="H136" s="38"/>
      <c r="I136" s="38"/>
      <c r="J136" s="38"/>
      <c r="K136" s="38"/>
      <c r="L136" s="38"/>
      <c r="M136" s="38"/>
      <c r="N136" s="38"/>
      <c r="O136" s="38"/>
      <c r="P136" s="38"/>
      <c r="Q136" s="38"/>
      <c r="R136" s="38"/>
      <c r="S136" s="38"/>
      <c r="T136" s="38"/>
    </row>
    <row r="137" spans="3:20" x14ac:dyDescent="0.25">
      <c r="C137"/>
      <c r="E137" s="38"/>
      <c r="H137" s="38"/>
      <c r="I137" s="38"/>
      <c r="J137" s="38"/>
      <c r="K137" s="38"/>
      <c r="L137" s="38"/>
      <c r="M137" s="38"/>
      <c r="N137" s="38"/>
      <c r="O137" s="38"/>
      <c r="P137" s="38"/>
      <c r="Q137" s="38"/>
      <c r="R137" s="38"/>
      <c r="S137" s="38"/>
      <c r="T137" s="38"/>
    </row>
    <row r="138" spans="3:20" x14ac:dyDescent="0.25">
      <c r="C138"/>
      <c r="E138" s="38"/>
      <c r="H138" s="38"/>
      <c r="I138" s="38"/>
      <c r="J138" s="38"/>
      <c r="K138" s="38"/>
      <c r="L138" s="38"/>
      <c r="M138" s="38"/>
      <c r="N138" s="38"/>
      <c r="O138" s="38"/>
      <c r="P138" s="38"/>
      <c r="Q138" s="38"/>
      <c r="R138" s="38"/>
      <c r="S138" s="38"/>
      <c r="T138" s="38"/>
    </row>
    <row r="139" spans="3:20" x14ac:dyDescent="0.25">
      <c r="C139"/>
      <c r="E139" s="38"/>
      <c r="H139" s="38"/>
      <c r="I139" s="38"/>
      <c r="J139" s="38"/>
      <c r="K139" s="38"/>
      <c r="L139" s="38"/>
      <c r="M139" s="38"/>
      <c r="N139" s="38"/>
      <c r="O139" s="38"/>
      <c r="P139" s="38"/>
      <c r="Q139" s="38"/>
      <c r="R139" s="38"/>
      <c r="S139" s="38"/>
      <c r="T139" s="38"/>
    </row>
    <row r="140" spans="3:20" x14ac:dyDescent="0.25">
      <c r="C140"/>
      <c r="E140" s="38"/>
      <c r="H140" s="38"/>
      <c r="I140" s="38"/>
      <c r="J140" s="38"/>
      <c r="K140" s="38"/>
      <c r="L140" s="38"/>
      <c r="M140" s="38"/>
      <c r="N140" s="38"/>
      <c r="O140" s="38"/>
      <c r="P140" s="38"/>
      <c r="Q140" s="38"/>
      <c r="R140" s="38"/>
      <c r="S140" s="38"/>
      <c r="T140" s="38"/>
    </row>
    <row r="141" spans="3:20" x14ac:dyDescent="0.25">
      <c r="C141"/>
      <c r="E141" s="38"/>
      <c r="H141" s="38"/>
      <c r="I141" s="38"/>
      <c r="J141" s="38"/>
      <c r="K141" s="38"/>
      <c r="L141" s="38"/>
      <c r="M141" s="38"/>
      <c r="N141" s="38"/>
      <c r="O141" s="38"/>
      <c r="P141" s="38"/>
      <c r="Q141" s="38"/>
      <c r="R141" s="38"/>
      <c r="S141" s="38"/>
      <c r="T141" s="38"/>
    </row>
    <row r="142" spans="3:20" x14ac:dyDescent="0.25">
      <c r="C142"/>
      <c r="E142" s="38"/>
      <c r="H142" s="38"/>
      <c r="I142" s="38"/>
      <c r="J142" s="38"/>
      <c r="K142" s="38"/>
      <c r="L142" s="38"/>
      <c r="M142" s="38"/>
      <c r="N142" s="38"/>
      <c r="O142" s="38"/>
      <c r="P142" s="38"/>
      <c r="Q142" s="38"/>
      <c r="R142" s="38"/>
      <c r="S142" s="38"/>
      <c r="T142" s="38"/>
    </row>
    <row r="143" spans="3:20" x14ac:dyDescent="0.25">
      <c r="C143"/>
      <c r="E143" s="38"/>
      <c r="H143" s="38"/>
      <c r="I143" s="38"/>
      <c r="J143" s="38"/>
      <c r="K143" s="38"/>
      <c r="L143" s="38"/>
      <c r="M143" s="38"/>
      <c r="N143" s="38"/>
      <c r="O143" s="38"/>
      <c r="P143" s="38"/>
      <c r="Q143" s="38"/>
      <c r="R143" s="38"/>
      <c r="S143" s="38"/>
      <c r="T143" s="38"/>
    </row>
    <row r="144" spans="3:20" x14ac:dyDescent="0.25">
      <c r="C144"/>
      <c r="E144" s="38"/>
      <c r="H144" s="38"/>
      <c r="I144" s="38"/>
      <c r="J144" s="38"/>
      <c r="K144" s="38"/>
      <c r="L144" s="38"/>
      <c r="M144" s="38"/>
      <c r="N144" s="38"/>
      <c r="O144" s="38"/>
      <c r="P144" s="38"/>
      <c r="Q144" s="38"/>
      <c r="R144" s="38"/>
      <c r="S144" s="38"/>
      <c r="T144" s="38"/>
    </row>
    <row r="145" spans="3:20" x14ac:dyDescent="0.25">
      <c r="C145"/>
      <c r="E145" s="38"/>
      <c r="H145" s="38"/>
      <c r="I145" s="38"/>
      <c r="J145" s="38"/>
      <c r="K145" s="38"/>
      <c r="L145" s="38"/>
      <c r="M145" s="38"/>
      <c r="N145" s="38"/>
      <c r="O145" s="38"/>
      <c r="P145" s="38"/>
      <c r="Q145" s="38"/>
      <c r="R145" s="38"/>
      <c r="S145" s="38"/>
      <c r="T145" s="38"/>
    </row>
    <row r="146" spans="3:20" x14ac:dyDescent="0.25">
      <c r="C146"/>
      <c r="E146" s="38"/>
      <c r="H146" s="38"/>
      <c r="I146" s="38"/>
      <c r="J146" s="38"/>
      <c r="K146" s="38"/>
      <c r="L146" s="38"/>
      <c r="M146" s="38"/>
      <c r="N146" s="38"/>
      <c r="O146" s="38"/>
      <c r="P146" s="38"/>
      <c r="Q146" s="38"/>
      <c r="R146" s="38"/>
      <c r="S146" s="38"/>
      <c r="T146" s="38"/>
    </row>
    <row r="147" spans="3:20" x14ac:dyDescent="0.25">
      <c r="C147"/>
      <c r="E147" s="38"/>
      <c r="H147" s="38"/>
      <c r="I147" s="38"/>
      <c r="J147" s="38"/>
      <c r="K147" s="38"/>
      <c r="L147" s="38"/>
      <c r="M147" s="38"/>
      <c r="N147" s="38"/>
      <c r="O147" s="38"/>
      <c r="P147" s="38"/>
      <c r="Q147" s="38"/>
      <c r="R147" s="38"/>
      <c r="S147" s="38"/>
      <c r="T147" s="38"/>
    </row>
    <row r="148" spans="3:20" x14ac:dyDescent="0.25">
      <c r="C148"/>
      <c r="E148" s="38"/>
      <c r="H148" s="38"/>
      <c r="I148" s="38"/>
      <c r="J148" s="38"/>
      <c r="K148" s="38"/>
      <c r="L148" s="38"/>
      <c r="M148" s="38"/>
      <c r="N148" s="38"/>
      <c r="O148" s="38"/>
      <c r="P148" s="38"/>
      <c r="Q148" s="38"/>
      <c r="R148" s="38"/>
      <c r="S148" s="38"/>
      <c r="T148" s="38"/>
    </row>
    <row r="149" spans="3:20" x14ac:dyDescent="0.25">
      <c r="C149"/>
      <c r="E149" s="38"/>
      <c r="H149" s="38"/>
      <c r="I149" s="38"/>
      <c r="J149" s="38"/>
      <c r="K149" s="38"/>
      <c r="L149" s="38"/>
      <c r="M149" s="38"/>
      <c r="N149" s="38"/>
      <c r="O149" s="38"/>
      <c r="P149" s="38"/>
      <c r="Q149" s="38"/>
      <c r="R149" s="38"/>
      <c r="S149" s="38"/>
      <c r="T149" s="38"/>
    </row>
    <row r="150" spans="3:20" x14ac:dyDescent="0.25">
      <c r="C150"/>
      <c r="E150" s="38"/>
      <c r="H150" s="38"/>
      <c r="I150" s="38"/>
      <c r="J150" s="38"/>
      <c r="K150" s="38"/>
      <c r="L150" s="38"/>
      <c r="M150" s="38"/>
      <c r="N150" s="38"/>
      <c r="O150" s="38"/>
      <c r="P150" s="38"/>
      <c r="Q150" s="38"/>
      <c r="R150" s="38"/>
      <c r="S150" s="38"/>
      <c r="T150" s="38"/>
    </row>
    <row r="151" spans="3:20" x14ac:dyDescent="0.25">
      <c r="C151"/>
      <c r="E151" s="38"/>
      <c r="H151" s="38"/>
      <c r="I151" s="38"/>
      <c r="J151" s="38"/>
      <c r="K151" s="38"/>
      <c r="L151" s="38"/>
      <c r="M151" s="38"/>
      <c r="N151" s="38"/>
      <c r="O151" s="38"/>
      <c r="P151" s="38"/>
      <c r="Q151" s="38"/>
      <c r="R151" s="38"/>
      <c r="S151" s="38"/>
      <c r="T151" s="38"/>
    </row>
    <row r="152" spans="3:20" x14ac:dyDescent="0.25">
      <c r="C152"/>
      <c r="E152" s="38"/>
      <c r="H152" s="38"/>
      <c r="I152" s="38"/>
      <c r="J152" s="38"/>
      <c r="K152" s="38"/>
      <c r="L152" s="38"/>
      <c r="M152" s="38"/>
      <c r="N152" s="38"/>
      <c r="O152" s="38"/>
      <c r="P152" s="38"/>
      <c r="Q152" s="38"/>
      <c r="R152" s="38"/>
      <c r="S152" s="38"/>
      <c r="T152" s="38"/>
    </row>
    <row r="153" spans="3:20" x14ac:dyDescent="0.25">
      <c r="C153"/>
      <c r="E153" s="38"/>
      <c r="H153" s="38"/>
      <c r="I153" s="38"/>
      <c r="J153" s="38"/>
      <c r="K153" s="38"/>
      <c r="L153" s="38"/>
      <c r="M153" s="38"/>
      <c r="N153" s="38"/>
      <c r="O153" s="38"/>
      <c r="P153" s="38"/>
      <c r="Q153" s="38"/>
      <c r="R153" s="38"/>
      <c r="S153" s="38"/>
      <c r="T153" s="38"/>
    </row>
    <row r="154" spans="3:20" x14ac:dyDescent="0.25">
      <c r="C154"/>
      <c r="E154" s="38"/>
      <c r="H154" s="38"/>
      <c r="I154" s="38"/>
      <c r="J154" s="38"/>
      <c r="K154" s="38"/>
      <c r="L154" s="38"/>
      <c r="M154" s="38"/>
      <c r="N154" s="38"/>
      <c r="O154" s="38"/>
      <c r="P154" s="38"/>
      <c r="Q154" s="38"/>
      <c r="R154" s="38"/>
      <c r="S154" s="38"/>
      <c r="T154" s="38"/>
    </row>
    <row r="155" spans="3:20" x14ac:dyDescent="0.25">
      <c r="C155"/>
      <c r="E155" s="38"/>
      <c r="H155" s="38"/>
      <c r="I155" s="38"/>
      <c r="J155" s="38"/>
      <c r="K155" s="38"/>
      <c r="L155" s="38"/>
      <c r="M155" s="38"/>
      <c r="N155" s="38"/>
      <c r="O155" s="38"/>
      <c r="P155" s="38"/>
      <c r="Q155" s="38"/>
      <c r="R155" s="38"/>
      <c r="S155" s="38"/>
      <c r="T155" s="38"/>
    </row>
    <row r="156" spans="3:20" x14ac:dyDescent="0.25">
      <c r="C156"/>
      <c r="E156" s="38"/>
      <c r="H156" s="38"/>
      <c r="I156" s="38"/>
      <c r="J156" s="38"/>
      <c r="K156" s="38"/>
      <c r="L156" s="38"/>
      <c r="M156" s="38"/>
      <c r="N156" s="38"/>
      <c r="O156" s="38"/>
      <c r="P156" s="38"/>
      <c r="Q156" s="38"/>
      <c r="R156" s="38"/>
      <c r="S156" s="38"/>
      <c r="T156" s="38"/>
    </row>
    <row r="157" spans="3:20" x14ac:dyDescent="0.25">
      <c r="C157"/>
      <c r="E157" s="38"/>
      <c r="H157" s="38"/>
      <c r="I157" s="38"/>
      <c r="J157" s="38"/>
      <c r="K157" s="38"/>
      <c r="L157" s="38"/>
      <c r="M157" s="38"/>
      <c r="N157" s="38"/>
      <c r="O157" s="38"/>
      <c r="P157" s="38"/>
      <c r="Q157" s="38"/>
      <c r="R157" s="38"/>
      <c r="S157" s="38"/>
      <c r="T157" s="38"/>
    </row>
    <row r="158" spans="3:20" x14ac:dyDescent="0.25">
      <c r="C158"/>
      <c r="E158" s="38"/>
      <c r="H158" s="38"/>
      <c r="I158" s="38"/>
      <c r="J158" s="38"/>
      <c r="K158" s="38"/>
      <c r="L158" s="38"/>
      <c r="M158" s="38"/>
      <c r="N158" s="38"/>
      <c r="O158" s="38"/>
      <c r="P158" s="38"/>
      <c r="Q158" s="38"/>
      <c r="R158" s="38"/>
      <c r="S158" s="38"/>
      <c r="T158" s="38"/>
    </row>
    <row r="159" spans="3:20" x14ac:dyDescent="0.25">
      <c r="C159"/>
      <c r="E159" s="38"/>
      <c r="H159" s="38"/>
      <c r="I159" s="38"/>
      <c r="J159" s="38"/>
      <c r="K159" s="38"/>
      <c r="L159" s="38"/>
      <c r="M159" s="38"/>
      <c r="N159" s="38"/>
      <c r="O159" s="38"/>
      <c r="P159" s="38"/>
      <c r="Q159" s="38"/>
      <c r="R159" s="38"/>
      <c r="S159" s="38"/>
      <c r="T159" s="38"/>
    </row>
    <row r="160" spans="3:20" x14ac:dyDescent="0.25">
      <c r="C160"/>
      <c r="E160" s="38"/>
      <c r="H160" s="38"/>
      <c r="I160" s="38"/>
      <c r="J160" s="38"/>
      <c r="K160" s="38"/>
      <c r="L160" s="38"/>
      <c r="M160" s="38"/>
      <c r="N160" s="38"/>
      <c r="O160" s="38"/>
      <c r="P160" s="38"/>
      <c r="Q160" s="38"/>
      <c r="R160" s="38"/>
      <c r="S160" s="38"/>
      <c r="T160" s="38"/>
    </row>
    <row r="161" spans="3:20" x14ac:dyDescent="0.25">
      <c r="C161"/>
      <c r="E161" s="38"/>
      <c r="H161" s="38"/>
      <c r="I161" s="38"/>
      <c r="J161" s="38"/>
      <c r="K161" s="38"/>
      <c r="L161" s="38"/>
      <c r="M161" s="38"/>
      <c r="N161" s="38"/>
      <c r="O161" s="38"/>
      <c r="P161" s="38"/>
      <c r="Q161" s="38"/>
      <c r="R161" s="38"/>
      <c r="S161" s="38"/>
      <c r="T161" s="38"/>
    </row>
    <row r="162" spans="3:20" x14ac:dyDescent="0.25">
      <c r="C162"/>
      <c r="E162" s="38"/>
      <c r="H162" s="38"/>
      <c r="I162" s="38"/>
      <c r="J162" s="38"/>
      <c r="K162" s="38"/>
      <c r="L162" s="38"/>
      <c r="M162" s="38"/>
      <c r="N162" s="38"/>
      <c r="O162" s="38"/>
      <c r="P162" s="38"/>
      <c r="Q162" s="38"/>
      <c r="R162" s="38"/>
      <c r="S162" s="38"/>
      <c r="T162" s="38"/>
    </row>
    <row r="163" spans="3:20" x14ac:dyDescent="0.25">
      <c r="C163"/>
      <c r="E163" s="38"/>
      <c r="H163" s="38"/>
      <c r="I163" s="38"/>
      <c r="J163" s="38"/>
      <c r="K163" s="38"/>
      <c r="L163" s="38"/>
      <c r="M163" s="38"/>
      <c r="N163" s="38"/>
      <c r="O163" s="38"/>
      <c r="P163" s="38"/>
      <c r="Q163" s="38"/>
      <c r="R163" s="38"/>
      <c r="S163" s="38"/>
      <c r="T163" s="38"/>
    </row>
    <row r="164" spans="3:20" x14ac:dyDescent="0.25">
      <c r="C164"/>
      <c r="E164" s="38"/>
      <c r="H164" s="38"/>
      <c r="I164" s="38"/>
      <c r="J164" s="38"/>
      <c r="K164" s="38"/>
      <c r="L164" s="38"/>
      <c r="M164" s="38"/>
      <c r="N164" s="38"/>
      <c r="O164" s="38"/>
      <c r="P164" s="38"/>
      <c r="Q164" s="38"/>
      <c r="R164" s="38"/>
      <c r="S164" s="38"/>
      <c r="T164" s="38"/>
    </row>
    <row r="165" spans="3:20" x14ac:dyDescent="0.25">
      <c r="C165"/>
      <c r="E165" s="38"/>
      <c r="H165" s="38"/>
      <c r="I165" s="38"/>
      <c r="J165" s="38"/>
      <c r="K165" s="38"/>
      <c r="L165" s="38"/>
      <c r="M165" s="38"/>
      <c r="N165" s="38"/>
      <c r="O165" s="38"/>
      <c r="P165" s="38"/>
      <c r="Q165" s="38"/>
      <c r="R165" s="38"/>
      <c r="S165" s="38"/>
      <c r="T165" s="38"/>
    </row>
    <row r="166" spans="3:20" x14ac:dyDescent="0.25">
      <c r="C166"/>
      <c r="E166" s="38"/>
      <c r="H166" s="38"/>
      <c r="I166" s="38"/>
      <c r="J166" s="38"/>
      <c r="K166" s="38"/>
      <c r="L166" s="38"/>
      <c r="M166" s="38"/>
      <c r="N166" s="38"/>
      <c r="O166" s="38"/>
      <c r="P166" s="38"/>
      <c r="Q166" s="38"/>
      <c r="R166" s="38"/>
      <c r="S166" s="38"/>
      <c r="T166" s="38"/>
    </row>
    <row r="167" spans="3:20" x14ac:dyDescent="0.25">
      <c r="C167"/>
      <c r="E167" s="38"/>
      <c r="H167" s="38"/>
      <c r="I167" s="38"/>
      <c r="J167" s="38"/>
      <c r="K167" s="38"/>
      <c r="L167" s="38"/>
      <c r="M167" s="38"/>
      <c r="N167" s="38"/>
      <c r="O167" s="38"/>
      <c r="P167" s="38"/>
      <c r="Q167" s="38"/>
      <c r="R167" s="38"/>
      <c r="S167" s="38"/>
      <c r="T167" s="38"/>
    </row>
    <row r="168" spans="3:20" x14ac:dyDescent="0.25">
      <c r="C168"/>
      <c r="E168" s="38"/>
      <c r="H168" s="38"/>
      <c r="I168" s="38"/>
      <c r="J168" s="38"/>
      <c r="K168" s="38"/>
      <c r="L168" s="38"/>
      <c r="M168" s="38"/>
      <c r="N168" s="38"/>
      <c r="O168" s="38"/>
      <c r="P168" s="38"/>
      <c r="Q168" s="38"/>
      <c r="R168" s="38"/>
      <c r="S168" s="38"/>
      <c r="T168" s="38"/>
    </row>
    <row r="169" spans="3:20" x14ac:dyDescent="0.25">
      <c r="C169"/>
      <c r="E169" s="38"/>
      <c r="H169" s="38"/>
      <c r="I169" s="38"/>
      <c r="J169" s="38"/>
      <c r="K169" s="38"/>
      <c r="L169" s="38"/>
      <c r="M169" s="38"/>
      <c r="N169" s="38"/>
      <c r="O169" s="38"/>
      <c r="P169" s="38"/>
      <c r="Q169" s="38"/>
      <c r="R169" s="38"/>
      <c r="S169" s="38"/>
      <c r="T169" s="38"/>
    </row>
    <row r="170" spans="3:20" x14ac:dyDescent="0.25">
      <c r="C170"/>
      <c r="E170" s="38"/>
      <c r="H170" s="38"/>
      <c r="I170" s="38"/>
      <c r="J170" s="38"/>
      <c r="K170" s="38"/>
      <c r="L170" s="38"/>
      <c r="M170" s="38"/>
      <c r="N170" s="38"/>
      <c r="O170" s="38"/>
      <c r="P170" s="38"/>
      <c r="Q170" s="38"/>
      <c r="R170" s="38"/>
      <c r="S170" s="38"/>
      <c r="T170" s="38"/>
    </row>
    <row r="171" spans="3:20" x14ac:dyDescent="0.25">
      <c r="C171"/>
      <c r="E171" s="38"/>
      <c r="H171" s="38"/>
      <c r="I171" s="38"/>
      <c r="J171" s="38"/>
      <c r="K171" s="38"/>
      <c r="L171" s="38"/>
      <c r="M171" s="38"/>
      <c r="N171" s="38"/>
      <c r="O171" s="38"/>
      <c r="P171" s="38"/>
      <c r="Q171" s="38"/>
      <c r="R171" s="38"/>
      <c r="S171" s="38"/>
      <c r="T171" s="38"/>
    </row>
    <row r="172" spans="3:20" x14ac:dyDescent="0.25">
      <c r="C172"/>
      <c r="E172" s="38"/>
      <c r="H172" s="38"/>
      <c r="I172" s="38"/>
      <c r="J172" s="38"/>
      <c r="K172" s="38"/>
      <c r="L172" s="38"/>
      <c r="M172" s="38"/>
      <c r="N172" s="38"/>
      <c r="O172" s="38"/>
      <c r="P172" s="38"/>
      <c r="Q172" s="38"/>
      <c r="R172" s="38"/>
      <c r="S172" s="38"/>
      <c r="T172" s="38"/>
    </row>
    <row r="173" spans="3:20" x14ac:dyDescent="0.25">
      <c r="C173"/>
      <c r="E173" s="38"/>
      <c r="H173" s="38"/>
      <c r="I173" s="38"/>
      <c r="J173" s="38"/>
      <c r="K173" s="38"/>
      <c r="L173" s="38"/>
      <c r="M173" s="38"/>
      <c r="N173" s="38"/>
      <c r="O173" s="38"/>
      <c r="P173" s="38"/>
      <c r="Q173" s="38"/>
      <c r="R173" s="38"/>
      <c r="S173" s="38"/>
      <c r="T173" s="38"/>
    </row>
    <row r="174" spans="3:20" x14ac:dyDescent="0.25">
      <c r="C174"/>
      <c r="E174" s="38"/>
      <c r="H174" s="38"/>
      <c r="I174" s="38"/>
      <c r="J174" s="38"/>
      <c r="K174" s="38"/>
      <c r="L174" s="38"/>
      <c r="M174" s="38"/>
      <c r="N174" s="38"/>
      <c r="O174" s="38"/>
      <c r="P174" s="38"/>
      <c r="Q174" s="38"/>
      <c r="R174" s="38"/>
      <c r="S174" s="38"/>
      <c r="T174" s="38"/>
    </row>
    <row r="175" spans="3:20" x14ac:dyDescent="0.25">
      <c r="C175"/>
      <c r="E175" s="38"/>
      <c r="H175" s="38"/>
      <c r="I175" s="38"/>
      <c r="J175" s="38"/>
      <c r="K175" s="38"/>
      <c r="L175" s="38"/>
      <c r="M175" s="38"/>
      <c r="N175" s="38"/>
      <c r="O175" s="38"/>
      <c r="P175" s="38"/>
      <c r="Q175" s="38"/>
      <c r="R175" s="38"/>
      <c r="S175" s="38"/>
      <c r="T175" s="38"/>
    </row>
    <row r="176" spans="3:20" x14ac:dyDescent="0.25">
      <c r="C176"/>
      <c r="E176" s="38"/>
      <c r="H176" s="38"/>
      <c r="I176" s="38"/>
      <c r="J176" s="38"/>
      <c r="K176" s="38"/>
      <c r="L176" s="38"/>
      <c r="M176" s="38"/>
      <c r="N176" s="38"/>
      <c r="O176" s="38"/>
      <c r="P176" s="38"/>
      <c r="Q176" s="38"/>
      <c r="R176" s="38"/>
      <c r="S176" s="38"/>
      <c r="T176" s="38"/>
    </row>
    <row r="177" spans="3:20" x14ac:dyDescent="0.25">
      <c r="C177"/>
      <c r="E177" s="38"/>
      <c r="H177" s="38"/>
      <c r="I177" s="38"/>
      <c r="J177" s="38"/>
      <c r="K177" s="38"/>
      <c r="L177" s="38"/>
      <c r="M177" s="38"/>
      <c r="N177" s="38"/>
      <c r="O177" s="38"/>
      <c r="P177" s="38"/>
      <c r="Q177" s="38"/>
      <c r="R177" s="38"/>
      <c r="S177" s="38"/>
      <c r="T177" s="38"/>
    </row>
    <row r="178" spans="3:20" x14ac:dyDescent="0.25">
      <c r="C178"/>
      <c r="E178" s="38"/>
      <c r="H178" s="38"/>
      <c r="I178" s="38"/>
      <c r="J178" s="38"/>
      <c r="K178" s="38"/>
      <c r="L178" s="38"/>
      <c r="M178" s="38"/>
      <c r="N178" s="38"/>
      <c r="O178" s="38"/>
      <c r="P178" s="38"/>
      <c r="Q178" s="38"/>
      <c r="R178" s="38"/>
      <c r="S178" s="38"/>
      <c r="T178" s="38"/>
    </row>
    <row r="179" spans="3:20" x14ac:dyDescent="0.25">
      <c r="C179"/>
      <c r="E179" s="38"/>
      <c r="H179" s="38"/>
      <c r="I179" s="38"/>
      <c r="J179" s="38"/>
      <c r="K179" s="38"/>
      <c r="L179" s="38"/>
      <c r="M179" s="38"/>
      <c r="N179" s="38"/>
      <c r="O179" s="38"/>
      <c r="P179" s="38"/>
      <c r="Q179" s="38"/>
      <c r="R179" s="38"/>
      <c r="S179" s="38"/>
      <c r="T179" s="38"/>
    </row>
    <row r="180" spans="3:20" x14ac:dyDescent="0.25">
      <c r="C180"/>
      <c r="E180" s="38"/>
      <c r="H180" s="38"/>
      <c r="I180" s="38"/>
      <c r="J180" s="38"/>
      <c r="K180" s="38"/>
      <c r="L180" s="38"/>
      <c r="M180" s="38"/>
      <c r="N180" s="38"/>
      <c r="O180" s="38"/>
      <c r="P180" s="38"/>
      <c r="Q180" s="38"/>
      <c r="R180" s="38"/>
      <c r="S180" s="38"/>
      <c r="T180" s="38"/>
    </row>
    <row r="181" spans="3:20" x14ac:dyDescent="0.25">
      <c r="C181"/>
      <c r="E181" s="38"/>
      <c r="H181" s="38"/>
      <c r="I181" s="38"/>
      <c r="J181" s="38"/>
      <c r="K181" s="38"/>
      <c r="L181" s="38"/>
      <c r="M181" s="38"/>
      <c r="N181" s="38"/>
      <c r="O181" s="38"/>
      <c r="P181" s="38"/>
      <c r="Q181" s="38"/>
      <c r="R181" s="38"/>
      <c r="S181" s="38"/>
      <c r="T181" s="38"/>
    </row>
    <row r="182" spans="3:20" x14ac:dyDescent="0.25">
      <c r="C182"/>
      <c r="E182" s="38"/>
      <c r="H182" s="38"/>
      <c r="I182" s="38"/>
      <c r="J182" s="38"/>
      <c r="K182" s="38"/>
      <c r="L182" s="38"/>
      <c r="M182" s="38"/>
      <c r="N182" s="38"/>
      <c r="O182" s="38"/>
      <c r="P182" s="38"/>
      <c r="Q182" s="38"/>
      <c r="R182" s="38"/>
      <c r="S182" s="38"/>
      <c r="T182" s="38"/>
    </row>
    <row r="183" spans="3:20" x14ac:dyDescent="0.25">
      <c r="C183"/>
      <c r="E183" s="38"/>
      <c r="H183" s="38"/>
      <c r="I183" s="38"/>
      <c r="J183" s="38"/>
      <c r="K183" s="38"/>
      <c r="L183" s="38"/>
      <c r="M183" s="38"/>
      <c r="N183" s="38"/>
      <c r="O183" s="38"/>
      <c r="P183" s="38"/>
      <c r="Q183" s="38"/>
      <c r="R183" s="38"/>
      <c r="S183" s="38"/>
      <c r="T183" s="38"/>
    </row>
    <row r="184" spans="3:20" x14ac:dyDescent="0.25">
      <c r="C184"/>
      <c r="E184" s="38"/>
      <c r="H184" s="38"/>
      <c r="I184" s="38"/>
      <c r="J184" s="38"/>
      <c r="K184" s="38"/>
      <c r="L184" s="38"/>
      <c r="M184" s="38"/>
      <c r="N184" s="38"/>
      <c r="O184" s="38"/>
      <c r="P184" s="38"/>
      <c r="Q184" s="38"/>
      <c r="R184" s="38"/>
      <c r="S184" s="38"/>
      <c r="T184" s="38"/>
    </row>
    <row r="185" spans="3:20" x14ac:dyDescent="0.25">
      <c r="C185"/>
      <c r="E185" s="38"/>
      <c r="H185" s="38"/>
      <c r="I185" s="38"/>
      <c r="J185" s="38"/>
      <c r="K185" s="38"/>
      <c r="L185" s="38"/>
      <c r="M185" s="38"/>
      <c r="N185" s="38"/>
      <c r="O185" s="38"/>
      <c r="P185" s="38"/>
      <c r="Q185" s="38"/>
      <c r="R185" s="38"/>
      <c r="S185" s="38"/>
      <c r="T185" s="38"/>
    </row>
    <row r="186" spans="3:20" x14ac:dyDescent="0.25">
      <c r="C186"/>
      <c r="E186" s="38"/>
      <c r="H186" s="38"/>
      <c r="I186" s="38"/>
      <c r="J186" s="38"/>
      <c r="K186" s="38"/>
      <c r="L186" s="38"/>
      <c r="M186" s="38"/>
      <c r="N186" s="38"/>
      <c r="O186" s="38"/>
      <c r="P186" s="38"/>
      <c r="Q186" s="38"/>
      <c r="R186" s="38"/>
      <c r="S186" s="38"/>
      <c r="T186" s="38"/>
    </row>
    <row r="187" spans="3:20" x14ac:dyDescent="0.25">
      <c r="C187"/>
      <c r="E187" s="38"/>
      <c r="H187" s="38"/>
      <c r="I187" s="38"/>
      <c r="J187" s="38"/>
      <c r="K187" s="38"/>
      <c r="L187" s="38"/>
      <c r="M187" s="38"/>
      <c r="N187" s="38"/>
      <c r="O187" s="38"/>
      <c r="P187" s="38"/>
      <c r="Q187" s="38"/>
      <c r="R187" s="38"/>
      <c r="S187" s="38"/>
      <c r="T187" s="38"/>
    </row>
    <row r="188" spans="3:20" x14ac:dyDescent="0.25">
      <c r="C188"/>
      <c r="E188" s="38"/>
      <c r="H188" s="38"/>
      <c r="I188" s="38"/>
      <c r="J188" s="38"/>
      <c r="K188" s="38"/>
      <c r="L188" s="38"/>
      <c r="M188" s="38"/>
      <c r="N188" s="38"/>
      <c r="O188" s="38"/>
      <c r="P188" s="38"/>
      <c r="Q188" s="38"/>
      <c r="R188" s="38"/>
      <c r="S188" s="38"/>
      <c r="T188" s="38"/>
    </row>
    <row r="189" spans="3:20" x14ac:dyDescent="0.25">
      <c r="C189"/>
      <c r="E189" s="38"/>
      <c r="H189" s="38"/>
      <c r="I189" s="38"/>
      <c r="J189" s="38"/>
      <c r="K189" s="38"/>
      <c r="L189" s="38"/>
      <c r="M189" s="38"/>
      <c r="N189" s="38"/>
      <c r="O189" s="38"/>
      <c r="P189" s="38"/>
      <c r="Q189" s="38"/>
      <c r="R189" s="38"/>
      <c r="S189" s="38"/>
      <c r="T189" s="38"/>
    </row>
    <row r="190" spans="3:20" x14ac:dyDescent="0.25">
      <c r="C190"/>
      <c r="E190" s="38"/>
      <c r="H190" s="38"/>
      <c r="I190" s="38"/>
      <c r="J190" s="38"/>
      <c r="K190" s="38"/>
      <c r="L190" s="38"/>
      <c r="M190" s="38"/>
      <c r="N190" s="38"/>
      <c r="O190" s="38"/>
      <c r="P190" s="38"/>
      <c r="Q190" s="38"/>
      <c r="R190" s="38"/>
      <c r="S190" s="38"/>
      <c r="T190" s="38"/>
    </row>
    <row r="191" spans="3:20" x14ac:dyDescent="0.25">
      <c r="C191"/>
      <c r="E191" s="38"/>
      <c r="H191" s="38"/>
      <c r="I191" s="38"/>
      <c r="J191" s="38"/>
      <c r="K191" s="38"/>
      <c r="L191" s="38"/>
      <c r="M191" s="38"/>
      <c r="N191" s="38"/>
      <c r="O191" s="38"/>
      <c r="P191" s="38"/>
      <c r="Q191" s="38"/>
      <c r="R191" s="38"/>
      <c r="S191" s="38"/>
      <c r="T191" s="38"/>
    </row>
    <row r="192" spans="3:20" x14ac:dyDescent="0.25">
      <c r="C192"/>
      <c r="E192" s="38"/>
      <c r="H192" s="38"/>
      <c r="I192" s="38"/>
      <c r="J192" s="38"/>
      <c r="K192" s="38"/>
      <c r="L192" s="38"/>
      <c r="M192" s="38"/>
      <c r="N192" s="38"/>
      <c r="O192" s="38"/>
      <c r="P192" s="38"/>
      <c r="Q192" s="38"/>
      <c r="R192" s="38"/>
      <c r="S192" s="38"/>
      <c r="T192" s="38"/>
    </row>
    <row r="193" spans="3:20" x14ac:dyDescent="0.25">
      <c r="C193"/>
      <c r="E193" s="38"/>
      <c r="H193" s="38"/>
      <c r="I193" s="38"/>
      <c r="J193" s="38"/>
      <c r="K193" s="38"/>
      <c r="L193" s="38"/>
      <c r="M193" s="38"/>
      <c r="N193" s="38"/>
      <c r="O193" s="38"/>
      <c r="P193" s="38"/>
      <c r="Q193" s="38"/>
      <c r="R193" s="38"/>
      <c r="S193" s="38"/>
      <c r="T193" s="38"/>
    </row>
    <row r="194" spans="3:20" x14ac:dyDescent="0.25">
      <c r="C194"/>
      <c r="E194" s="38"/>
      <c r="H194" s="38"/>
      <c r="I194" s="38"/>
      <c r="J194" s="38"/>
      <c r="K194" s="38"/>
      <c r="L194" s="38"/>
      <c r="M194" s="38"/>
      <c r="N194" s="38"/>
      <c r="O194" s="38"/>
      <c r="P194" s="38"/>
      <c r="Q194" s="38"/>
      <c r="R194" s="38"/>
      <c r="S194" s="38"/>
      <c r="T194" s="38"/>
    </row>
    <row r="195" spans="3:20" x14ac:dyDescent="0.25">
      <c r="C195"/>
      <c r="E195" s="38"/>
      <c r="H195" s="38"/>
      <c r="I195" s="38"/>
      <c r="J195" s="38"/>
      <c r="K195" s="38"/>
      <c r="L195" s="38"/>
      <c r="M195" s="38"/>
      <c r="N195" s="38"/>
      <c r="O195" s="38"/>
      <c r="P195" s="38"/>
      <c r="Q195" s="38"/>
      <c r="R195" s="38"/>
      <c r="S195" s="38"/>
      <c r="T195" s="38"/>
    </row>
    <row r="196" spans="3:20" x14ac:dyDescent="0.25">
      <c r="C196"/>
      <c r="E196" s="38"/>
      <c r="H196" s="38"/>
      <c r="I196" s="38"/>
      <c r="J196" s="38"/>
      <c r="K196" s="38"/>
      <c r="L196" s="38"/>
      <c r="M196" s="38"/>
      <c r="N196" s="38"/>
      <c r="O196" s="38"/>
      <c r="P196" s="38"/>
      <c r="Q196" s="38"/>
      <c r="R196" s="38"/>
      <c r="S196" s="38"/>
      <c r="T196" s="38"/>
    </row>
    <row r="197" spans="3:20" x14ac:dyDescent="0.25">
      <c r="C197"/>
      <c r="E197" s="38"/>
      <c r="H197" s="38"/>
      <c r="I197" s="38"/>
      <c r="J197" s="38"/>
      <c r="K197" s="38"/>
      <c r="L197" s="38"/>
      <c r="M197" s="38"/>
      <c r="N197" s="38"/>
      <c r="O197" s="38"/>
      <c r="P197" s="38"/>
      <c r="Q197" s="38"/>
      <c r="R197" s="38"/>
      <c r="S197" s="38"/>
      <c r="T197" s="38"/>
    </row>
    <row r="198" spans="3:20" x14ac:dyDescent="0.25">
      <c r="C198"/>
      <c r="E198" s="38"/>
      <c r="H198" s="38"/>
      <c r="I198" s="38"/>
      <c r="J198" s="38"/>
      <c r="K198" s="38"/>
      <c r="L198" s="38"/>
      <c r="M198" s="38"/>
      <c r="N198" s="38"/>
      <c r="O198" s="38"/>
      <c r="P198" s="38"/>
      <c r="Q198" s="38"/>
      <c r="R198" s="38"/>
      <c r="S198" s="38"/>
      <c r="T198" s="38"/>
    </row>
    <row r="199" spans="3:20" x14ac:dyDescent="0.25">
      <c r="C199"/>
      <c r="E199" s="38"/>
      <c r="H199" s="38"/>
      <c r="I199" s="38"/>
      <c r="J199" s="38"/>
      <c r="K199" s="38"/>
      <c r="L199" s="38"/>
      <c r="M199" s="38"/>
      <c r="N199" s="38"/>
      <c r="O199" s="38"/>
      <c r="P199" s="38"/>
      <c r="Q199" s="38"/>
      <c r="R199" s="38"/>
      <c r="S199" s="38"/>
      <c r="T199" s="38"/>
    </row>
    <row r="200" spans="3:20" x14ac:dyDescent="0.25">
      <c r="C200"/>
      <c r="E200" s="38"/>
      <c r="H200" s="38"/>
      <c r="I200" s="38"/>
      <c r="J200" s="38"/>
      <c r="K200" s="38"/>
      <c r="L200" s="38"/>
      <c r="M200" s="38"/>
      <c r="N200" s="38"/>
      <c r="O200" s="38"/>
      <c r="P200" s="38"/>
      <c r="Q200" s="38"/>
      <c r="R200" s="38"/>
      <c r="S200" s="38"/>
      <c r="T200" s="38"/>
    </row>
    <row r="201" spans="3:20" x14ac:dyDescent="0.25">
      <c r="C201"/>
      <c r="E201" s="38"/>
      <c r="H201" s="38"/>
      <c r="I201" s="38"/>
      <c r="J201" s="38"/>
      <c r="K201" s="38"/>
      <c r="L201" s="38"/>
      <c r="M201" s="38"/>
      <c r="N201" s="38"/>
      <c r="O201" s="38"/>
      <c r="P201" s="38"/>
      <c r="Q201" s="38"/>
      <c r="R201" s="38"/>
      <c r="S201" s="38"/>
      <c r="T201" s="38"/>
    </row>
    <row r="202" spans="3:20" x14ac:dyDescent="0.25">
      <c r="C202"/>
      <c r="E202" s="38"/>
      <c r="H202" s="38"/>
      <c r="I202" s="38"/>
      <c r="J202" s="38"/>
      <c r="K202" s="38"/>
      <c r="L202" s="38"/>
      <c r="M202" s="38"/>
      <c r="N202" s="38"/>
      <c r="O202" s="38"/>
      <c r="P202" s="38"/>
      <c r="Q202" s="38"/>
      <c r="R202" s="38"/>
      <c r="S202" s="38"/>
      <c r="T202" s="38"/>
    </row>
    <row r="203" spans="3:20" x14ac:dyDescent="0.25">
      <c r="C203"/>
      <c r="E203" s="38"/>
      <c r="H203" s="38"/>
      <c r="I203" s="38"/>
      <c r="J203" s="38"/>
      <c r="K203" s="38"/>
      <c r="L203" s="38"/>
      <c r="M203" s="38"/>
      <c r="N203" s="38"/>
      <c r="O203" s="38"/>
      <c r="P203" s="38"/>
      <c r="Q203" s="38"/>
      <c r="R203" s="38"/>
      <c r="S203" s="38"/>
      <c r="T203" s="38"/>
    </row>
    <row r="204" spans="3:20" x14ac:dyDescent="0.25">
      <c r="C204"/>
      <c r="E204" s="38"/>
      <c r="H204" s="38"/>
      <c r="I204" s="38"/>
      <c r="J204" s="38"/>
      <c r="K204" s="38"/>
      <c r="L204" s="38"/>
      <c r="M204" s="38"/>
      <c r="N204" s="38"/>
      <c r="O204" s="38"/>
      <c r="P204" s="38"/>
      <c r="Q204" s="38"/>
      <c r="R204" s="38"/>
      <c r="S204" s="38"/>
      <c r="T204" s="38"/>
    </row>
    <row r="205" spans="3:20" x14ac:dyDescent="0.25">
      <c r="C205"/>
      <c r="E205" s="38"/>
      <c r="H205" s="38"/>
      <c r="I205" s="38"/>
      <c r="J205" s="38"/>
      <c r="K205" s="38"/>
      <c r="L205" s="38"/>
      <c r="M205" s="38"/>
      <c r="N205" s="38"/>
      <c r="O205" s="38"/>
      <c r="P205" s="38"/>
      <c r="Q205" s="38"/>
      <c r="R205" s="38"/>
      <c r="S205" s="38"/>
      <c r="T205" s="38"/>
    </row>
    <row r="206" spans="3:20" x14ac:dyDescent="0.25">
      <c r="C206"/>
      <c r="E206" s="38"/>
      <c r="H206" s="38"/>
      <c r="I206" s="38"/>
      <c r="J206" s="38"/>
      <c r="K206" s="38"/>
      <c r="L206" s="38"/>
      <c r="M206" s="38"/>
      <c r="N206" s="38"/>
      <c r="O206" s="38"/>
      <c r="P206" s="38"/>
      <c r="Q206" s="38"/>
      <c r="R206" s="38"/>
      <c r="S206" s="38"/>
      <c r="T206" s="38"/>
    </row>
    <row r="207" spans="3:20" x14ac:dyDescent="0.25">
      <c r="C207"/>
      <c r="E207" s="38"/>
      <c r="H207" s="38"/>
      <c r="I207" s="38"/>
      <c r="J207" s="38"/>
      <c r="K207" s="38"/>
      <c r="L207" s="38"/>
      <c r="M207" s="38"/>
      <c r="N207" s="38"/>
      <c r="O207" s="38"/>
      <c r="P207" s="38"/>
      <c r="Q207" s="38"/>
      <c r="R207" s="38"/>
      <c r="S207" s="38"/>
      <c r="T207" s="38"/>
    </row>
    <row r="208" spans="3:20" x14ac:dyDescent="0.25">
      <c r="C208"/>
      <c r="E208" s="38"/>
      <c r="H208" s="38"/>
      <c r="I208" s="38"/>
      <c r="J208" s="38"/>
      <c r="K208" s="38"/>
      <c r="L208" s="38"/>
      <c r="M208" s="38"/>
      <c r="N208" s="38"/>
      <c r="O208" s="38"/>
      <c r="P208" s="38"/>
      <c r="Q208" s="38"/>
      <c r="R208" s="38"/>
      <c r="S208" s="38"/>
      <c r="T208" s="38"/>
    </row>
    <row r="209" spans="3:20" x14ac:dyDescent="0.25">
      <c r="C209"/>
      <c r="E209" s="38"/>
      <c r="H209" s="38"/>
      <c r="I209" s="38"/>
      <c r="J209" s="38"/>
      <c r="K209" s="38"/>
      <c r="L209" s="38"/>
      <c r="M209" s="38"/>
      <c r="N209" s="38"/>
      <c r="O209" s="38"/>
      <c r="P209" s="38"/>
      <c r="Q209" s="38"/>
      <c r="R209" s="38"/>
      <c r="S209" s="38"/>
      <c r="T209" s="38"/>
    </row>
    <row r="210" spans="3:20" x14ac:dyDescent="0.25">
      <c r="C210"/>
      <c r="E210" s="38"/>
      <c r="H210" s="38"/>
      <c r="I210" s="38"/>
      <c r="J210" s="38"/>
      <c r="K210" s="38"/>
      <c r="L210" s="38"/>
      <c r="M210" s="38"/>
      <c r="N210" s="38"/>
      <c r="O210" s="38"/>
      <c r="P210" s="38"/>
      <c r="Q210" s="38"/>
      <c r="R210" s="38"/>
      <c r="S210" s="38"/>
      <c r="T210" s="38"/>
    </row>
    <row r="211" spans="3:20" x14ac:dyDescent="0.25">
      <c r="C211"/>
      <c r="E211" s="38"/>
      <c r="H211" s="38"/>
      <c r="I211" s="38"/>
      <c r="J211" s="38"/>
      <c r="K211" s="38"/>
      <c r="L211" s="38"/>
      <c r="M211" s="38"/>
      <c r="N211" s="38"/>
      <c r="O211" s="38"/>
      <c r="P211" s="38"/>
      <c r="Q211" s="38"/>
      <c r="R211" s="38"/>
      <c r="S211" s="38"/>
      <c r="T211" s="38"/>
    </row>
    <row r="212" spans="3:20" x14ac:dyDescent="0.25">
      <c r="C212"/>
      <c r="E212" s="38"/>
      <c r="H212" s="38"/>
      <c r="I212" s="38"/>
      <c r="J212" s="38"/>
      <c r="K212" s="38"/>
      <c r="L212" s="38"/>
      <c r="M212" s="38"/>
      <c r="N212" s="38"/>
      <c r="O212" s="38"/>
      <c r="P212" s="38"/>
      <c r="Q212" s="38"/>
      <c r="R212" s="38"/>
      <c r="S212" s="38"/>
      <c r="T212" s="38"/>
    </row>
  </sheetData>
  <sortState xmlns:xlrd2="http://schemas.microsoft.com/office/spreadsheetml/2017/richdata2" columnSort="1" ref="C3:V45">
    <sortCondition descending="1" ref="E3"/>
  </sortState>
  <conditionalFormatting pivot="1" sqref="E12 E25">
    <cfRule type="colorScale" priority="43">
      <colorScale>
        <cfvo type="min"/>
        <cfvo type="percentile" val="50"/>
        <cfvo type="max"/>
        <color rgb="FFF8696B"/>
        <color rgb="FFFCFCFF"/>
        <color rgb="FF63BE7B"/>
      </colorScale>
    </cfRule>
  </conditionalFormatting>
  <conditionalFormatting pivot="1" sqref="F12 F25">
    <cfRule type="colorScale" priority="42">
      <colorScale>
        <cfvo type="min"/>
        <cfvo type="percentile" val="50"/>
        <cfvo type="max"/>
        <color rgb="FFF8696B"/>
        <color rgb="FFFCFCFF"/>
        <color rgb="FF63BE7B"/>
      </colorScale>
    </cfRule>
  </conditionalFormatting>
  <conditionalFormatting pivot="1" sqref="G12 G25">
    <cfRule type="colorScale" priority="41">
      <colorScale>
        <cfvo type="min"/>
        <cfvo type="percentile" val="50"/>
        <cfvo type="max"/>
        <color rgb="FFF8696B"/>
        <color rgb="FFFCFCFF"/>
        <color rgb="FF63BE7B"/>
      </colorScale>
    </cfRule>
  </conditionalFormatting>
  <conditionalFormatting pivot="1" sqref="T12">
    <cfRule type="dataBar" priority="36">
      <dataBar>
        <cfvo type="min"/>
        <cfvo type="max"/>
        <color rgb="FF008AEF"/>
      </dataBar>
      <extLst>
        <ext xmlns:x14="http://schemas.microsoft.com/office/spreadsheetml/2009/9/main" uri="{B025F937-C7B1-47D3-B67F-A62EFF666E3E}">
          <x14:id>{D9B62BD0-C6C6-416A-8FF7-8C16DA77569E}</x14:id>
        </ext>
      </extLst>
    </cfRule>
  </conditionalFormatting>
  <conditionalFormatting pivot="1" sqref="H4:H44">
    <cfRule type="colorScale" priority="30">
      <colorScale>
        <cfvo type="min"/>
        <cfvo type="percentile" val="50"/>
        <cfvo type="max"/>
        <color rgb="FFF8696B"/>
        <color rgb="FFFCFCFF"/>
        <color rgb="FF63BE7B"/>
      </colorScale>
    </cfRule>
  </conditionalFormatting>
  <conditionalFormatting pivot="1" sqref="W12">
    <cfRule type="dataBar" priority="28">
      <dataBar>
        <cfvo type="min"/>
        <cfvo type="max"/>
        <color rgb="FF008AEF"/>
      </dataBar>
      <extLst>
        <ext xmlns:x14="http://schemas.microsoft.com/office/spreadsheetml/2009/9/main" uri="{B025F937-C7B1-47D3-B67F-A62EFF666E3E}">
          <x14:id>{0329400C-D56C-48F4-B37E-1784CF376003}</x14:id>
        </ext>
      </extLst>
    </cfRule>
  </conditionalFormatting>
  <conditionalFormatting pivot="1" sqref="X12 X25">
    <cfRule type="colorScale" priority="27">
      <colorScale>
        <cfvo type="min"/>
        <cfvo type="percentile" val="50"/>
        <cfvo type="max"/>
        <color rgb="FFF8696B"/>
        <color rgb="FFFCFCFF"/>
        <color rgb="FF63BE7B"/>
      </colorScale>
    </cfRule>
  </conditionalFormatting>
  <conditionalFormatting pivot="1" sqref="U12">
    <cfRule type="dataBar" priority="26">
      <dataBar>
        <cfvo type="min"/>
        <cfvo type="max"/>
        <color rgb="FF008AEF"/>
      </dataBar>
      <extLst>
        <ext xmlns:x14="http://schemas.microsoft.com/office/spreadsheetml/2009/9/main" uri="{B025F937-C7B1-47D3-B67F-A62EFF666E3E}">
          <x14:id>{B724FD74-E3E0-4ADE-B33D-C50FB5936953}</x14:id>
        </ext>
      </extLst>
    </cfRule>
  </conditionalFormatting>
  <conditionalFormatting pivot="1" sqref="V12">
    <cfRule type="colorScale" priority="25">
      <colorScale>
        <cfvo type="min"/>
        <cfvo type="percentile" val="50"/>
        <cfvo type="max"/>
        <color rgb="FFF8696B"/>
        <color rgb="FFFCFCFF"/>
        <color rgb="FF63BE7B"/>
      </colorScale>
    </cfRule>
  </conditionalFormatting>
  <conditionalFormatting pivot="1" sqref="V12">
    <cfRule type="colorScale" priority="24">
      <colorScale>
        <cfvo type="min"/>
        <cfvo type="max"/>
        <color rgb="FFFCFCFF"/>
        <color rgb="FFF8696B"/>
      </colorScale>
    </cfRule>
  </conditionalFormatting>
  <conditionalFormatting pivot="1" sqref="I12 I25">
    <cfRule type="colorScale" priority="22">
      <colorScale>
        <cfvo type="min"/>
        <cfvo type="percentile" val="50"/>
        <cfvo type="max"/>
        <color rgb="FFF8696B"/>
        <color rgb="FFFCFCFF"/>
        <color rgb="FF63BE7B"/>
      </colorScale>
    </cfRule>
  </conditionalFormatting>
  <conditionalFormatting pivot="1" sqref="E4:E43">
    <cfRule type="colorScale" priority="21">
      <colorScale>
        <cfvo type="min"/>
        <cfvo type="percentile" val="50"/>
        <cfvo type="max"/>
        <color rgb="FFF8696B"/>
        <color rgb="FFFCFCFF"/>
        <color rgb="FF63BE7B"/>
      </colorScale>
    </cfRule>
  </conditionalFormatting>
  <conditionalFormatting pivot="1" sqref="F4:F43">
    <cfRule type="colorScale" priority="20">
      <colorScale>
        <cfvo type="min"/>
        <cfvo type="percentile" val="50"/>
        <cfvo type="max"/>
        <color rgb="FFF8696B"/>
        <color rgb="FFFCFCFF"/>
        <color rgb="FF63BE7B"/>
      </colorScale>
    </cfRule>
  </conditionalFormatting>
  <conditionalFormatting pivot="1" sqref="G4:G43">
    <cfRule type="colorScale" priority="19">
      <colorScale>
        <cfvo type="min"/>
        <cfvo type="percentile" val="50"/>
        <cfvo type="max"/>
        <color rgb="FFF8696B"/>
        <color rgb="FFFCFCFF"/>
        <color rgb="FF63BE7B"/>
      </colorScale>
    </cfRule>
  </conditionalFormatting>
  <conditionalFormatting pivot="1" sqref="H4:H43">
    <cfRule type="colorScale" priority="18">
      <colorScale>
        <cfvo type="min"/>
        <cfvo type="percentile" val="50"/>
        <cfvo type="max"/>
        <color rgb="FFF8696B"/>
        <color rgb="FFFCFCFF"/>
        <color rgb="FF63BE7B"/>
      </colorScale>
    </cfRule>
  </conditionalFormatting>
  <conditionalFormatting pivot="1" sqref="I4:I43">
    <cfRule type="colorScale" priority="17">
      <colorScale>
        <cfvo type="min"/>
        <cfvo type="percentile" val="50"/>
        <cfvo type="max"/>
        <color rgb="FFF8696B"/>
        <color rgb="FFFCFCFF"/>
        <color rgb="FF63BE7B"/>
      </colorScale>
    </cfRule>
  </conditionalFormatting>
  <conditionalFormatting pivot="1" sqref="J4:J43">
    <cfRule type="colorScale" priority="16">
      <colorScale>
        <cfvo type="min"/>
        <cfvo type="percentile" val="50"/>
        <cfvo type="max"/>
        <color rgb="FFF8696B"/>
        <color rgb="FFFCFCFF"/>
        <color rgb="FF63BE7B"/>
      </colorScale>
    </cfRule>
  </conditionalFormatting>
  <conditionalFormatting pivot="1" sqref="L4:L7 L9 L11 L8 L10 L13:L22 L23:L24 L26:L43">
    <cfRule type="dataBar" priority="15">
      <dataBar>
        <cfvo type="min"/>
        <cfvo type="max"/>
        <color rgb="FF008AEF"/>
      </dataBar>
      <extLst>
        <ext xmlns:x14="http://schemas.microsoft.com/office/spreadsheetml/2009/9/main" uri="{B025F937-C7B1-47D3-B67F-A62EFF666E3E}">
          <x14:id>{10C60313-DE7B-4CFC-8A0C-8F584E274825}</x14:id>
        </ext>
      </extLst>
    </cfRule>
  </conditionalFormatting>
  <conditionalFormatting pivot="1" sqref="L4:L22 L23:L24 L26:L43">
    <cfRule type="dataBar" priority="14">
      <dataBar>
        <cfvo type="min"/>
        <cfvo type="max"/>
        <color rgb="FF008AEF"/>
      </dataBar>
      <extLst>
        <ext xmlns:x14="http://schemas.microsoft.com/office/spreadsheetml/2009/9/main" uri="{B025F937-C7B1-47D3-B67F-A62EFF666E3E}">
          <x14:id>{1074BB06-25D8-4CA5-811A-601E9BB201F9}</x14:id>
        </ext>
      </extLst>
    </cfRule>
  </conditionalFormatting>
  <conditionalFormatting pivot="1" sqref="L4:L43">
    <cfRule type="dataBar" priority="13">
      <dataBar>
        <cfvo type="min"/>
        <cfvo type="max"/>
        <color rgb="FF008AEF"/>
      </dataBar>
      <extLst>
        <ext xmlns:x14="http://schemas.microsoft.com/office/spreadsheetml/2009/9/main" uri="{B025F937-C7B1-47D3-B67F-A62EFF666E3E}">
          <x14:id>{540BF402-B08E-4647-B24D-724606887ABE}</x14:id>
        </ext>
      </extLst>
    </cfRule>
  </conditionalFormatting>
  <conditionalFormatting pivot="1" sqref="M4:M43">
    <cfRule type="colorScale" priority="12">
      <colorScale>
        <cfvo type="min"/>
        <cfvo type="percentile" val="50"/>
        <cfvo type="max"/>
        <color rgb="FFF8696B"/>
        <color rgb="FFFCFCFF"/>
        <color rgb="FF63BE7B"/>
      </colorScale>
    </cfRule>
  </conditionalFormatting>
  <conditionalFormatting pivot="1" sqref="N4:N43">
    <cfRule type="colorScale" priority="11">
      <colorScale>
        <cfvo type="min"/>
        <cfvo type="percentile" val="50"/>
        <cfvo type="max"/>
        <color rgb="FFF8696B"/>
        <color rgb="FFFCFCFF"/>
        <color rgb="FF63BE7B"/>
      </colorScale>
    </cfRule>
  </conditionalFormatting>
  <conditionalFormatting pivot="1" sqref="O4:O43">
    <cfRule type="colorScale" priority="10">
      <colorScale>
        <cfvo type="min"/>
        <cfvo type="percentile" val="50"/>
        <cfvo type="max"/>
        <color rgb="FFF8696B"/>
        <color rgb="FFFCFCFF"/>
        <color rgb="FF63BE7B"/>
      </colorScale>
    </cfRule>
  </conditionalFormatting>
  <conditionalFormatting pivot="1" sqref="P4:P43">
    <cfRule type="colorScale" priority="9">
      <colorScale>
        <cfvo type="min"/>
        <cfvo type="percentile" val="50"/>
        <cfvo type="max"/>
        <color rgb="FFF8696B"/>
        <color rgb="FFFCFCFF"/>
        <color rgb="FF63BE7B"/>
      </colorScale>
    </cfRule>
  </conditionalFormatting>
  <conditionalFormatting pivot="1" sqref="Q4:Q43">
    <cfRule type="colorScale" priority="8">
      <colorScale>
        <cfvo type="min"/>
        <cfvo type="percentile" val="50"/>
        <cfvo type="max"/>
        <color rgb="FFF8696B"/>
        <color rgb="FFFCFCFF"/>
        <color rgb="FF63BE7B"/>
      </colorScale>
    </cfRule>
  </conditionalFormatting>
  <conditionalFormatting pivot="1" sqref="R4:R43">
    <cfRule type="colorScale" priority="7">
      <colorScale>
        <cfvo type="min"/>
        <cfvo type="percentile" val="50"/>
        <cfvo type="max"/>
        <color rgb="FFF8696B"/>
        <color rgb="FFFCFCFF"/>
        <color rgb="FF63BE7B"/>
      </colorScale>
    </cfRule>
  </conditionalFormatting>
  <conditionalFormatting pivot="1" sqref="S4:S43">
    <cfRule type="colorScale" priority="6">
      <colorScale>
        <cfvo type="min"/>
        <cfvo type="percentile" val="50"/>
        <cfvo type="max"/>
        <color rgb="FFF8696B"/>
        <color rgb="FFFCFCFF"/>
        <color rgb="FF63BE7B"/>
      </colorScale>
    </cfRule>
  </conditionalFormatting>
  <conditionalFormatting pivot="1" sqref="T4:T43">
    <cfRule type="colorScale" priority="5">
      <colorScale>
        <cfvo type="min"/>
        <cfvo type="percentile" val="50"/>
        <cfvo type="max"/>
        <color rgb="FFF8696B"/>
        <color rgb="FFFCFCFF"/>
        <color rgb="FF63BE7B"/>
      </colorScale>
    </cfRule>
  </conditionalFormatting>
  <conditionalFormatting pivot="1" sqref="U4:U43">
    <cfRule type="dataBar" priority="4">
      <dataBar>
        <cfvo type="min"/>
        <cfvo type="max"/>
        <color rgb="FF008AEF"/>
      </dataBar>
      <extLst>
        <ext xmlns:x14="http://schemas.microsoft.com/office/spreadsheetml/2009/9/main" uri="{B025F937-C7B1-47D3-B67F-A62EFF666E3E}">
          <x14:id>{1B9B8E51-F031-400C-8692-EF95DF811C4D}</x14:id>
        </ext>
      </extLst>
    </cfRule>
  </conditionalFormatting>
  <conditionalFormatting pivot="1" sqref="V4:V43">
    <cfRule type="dataBar" priority="3">
      <dataBar>
        <cfvo type="min"/>
        <cfvo type="max"/>
        <color rgb="FFFF555A"/>
      </dataBar>
      <extLst>
        <ext xmlns:x14="http://schemas.microsoft.com/office/spreadsheetml/2009/9/main" uri="{B025F937-C7B1-47D3-B67F-A62EFF666E3E}">
          <x14:id>{D593A9A4-31EF-4847-98F0-A35B781F19DA}</x14:id>
        </ext>
      </extLst>
    </cfRule>
  </conditionalFormatting>
  <conditionalFormatting pivot="1" sqref="W4:W43">
    <cfRule type="dataBar" priority="2">
      <dataBar>
        <cfvo type="min"/>
        <cfvo type="max"/>
        <color rgb="FF63C384"/>
      </dataBar>
      <extLst>
        <ext xmlns:x14="http://schemas.microsoft.com/office/spreadsheetml/2009/9/main" uri="{B025F937-C7B1-47D3-B67F-A62EFF666E3E}">
          <x14:id>{9041B8FD-2C99-4ECB-9BB5-F551E0E8893B}</x14:id>
        </ext>
      </extLst>
    </cfRule>
  </conditionalFormatting>
  <conditionalFormatting pivot="1" sqref="X4:X43">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D9B62BD0-C6C6-416A-8FF7-8C16DA77569E}">
            <x14:dataBar minLength="0" maxLength="100" border="1" negativeBarBorderColorSameAsPositive="0">
              <x14:cfvo type="autoMin"/>
              <x14:cfvo type="autoMax"/>
              <x14:borderColor rgb="FF008AEF"/>
              <x14:negativeFillColor rgb="FFFF0000"/>
              <x14:negativeBorderColor rgb="FFFF0000"/>
              <x14:axisColor rgb="FF000000"/>
            </x14:dataBar>
          </x14:cfRule>
          <xm:sqref>T12</xm:sqref>
        </x14:conditionalFormatting>
        <x14:conditionalFormatting xmlns:xm="http://schemas.microsoft.com/office/excel/2006/main" pivot="1">
          <x14:cfRule type="dataBar" id="{0329400C-D56C-48F4-B37E-1784CF376003}">
            <x14:dataBar minLength="0" maxLength="100" border="1" negativeBarBorderColorSameAsPositive="0">
              <x14:cfvo type="autoMin"/>
              <x14:cfvo type="autoMax"/>
              <x14:borderColor rgb="FF008AEF"/>
              <x14:negativeFillColor rgb="FFFF0000"/>
              <x14:negativeBorderColor rgb="FFFF0000"/>
              <x14:axisColor rgb="FF000000"/>
            </x14:dataBar>
          </x14:cfRule>
          <xm:sqref>W12</xm:sqref>
        </x14:conditionalFormatting>
        <x14:conditionalFormatting xmlns:xm="http://schemas.microsoft.com/office/excel/2006/main" pivot="1">
          <x14:cfRule type="dataBar" id="{B724FD74-E3E0-4ADE-B33D-C50FB5936953}">
            <x14:dataBar minLength="0" maxLength="100" border="1" negativeBarBorderColorSameAsPositive="0">
              <x14:cfvo type="autoMin"/>
              <x14:cfvo type="autoMax"/>
              <x14:borderColor rgb="FF008AEF"/>
              <x14:negativeFillColor rgb="FFFF0000"/>
              <x14:negativeBorderColor rgb="FFFF0000"/>
              <x14:axisColor rgb="FF000000"/>
            </x14:dataBar>
          </x14:cfRule>
          <xm:sqref>U12</xm:sqref>
        </x14:conditionalFormatting>
        <x14:conditionalFormatting xmlns:xm="http://schemas.microsoft.com/office/excel/2006/main" pivot="1">
          <x14:cfRule type="dataBar" id="{10C60313-DE7B-4CFC-8A0C-8F584E274825}">
            <x14:dataBar minLength="0" maxLength="100" border="1" negativeBarBorderColorSameAsPositive="0">
              <x14:cfvo type="autoMin"/>
              <x14:cfvo type="autoMax"/>
              <x14:borderColor rgb="FF008AEF"/>
              <x14:negativeFillColor rgb="FFFF0000"/>
              <x14:negativeBorderColor rgb="FFFF0000"/>
              <x14:axisColor rgb="FF000000"/>
            </x14:dataBar>
          </x14:cfRule>
          <xm:sqref>L4:L7 L9 L11 L8 L10 L13:L22 L23:L24 L26:L43</xm:sqref>
        </x14:conditionalFormatting>
        <x14:conditionalFormatting xmlns:xm="http://schemas.microsoft.com/office/excel/2006/main" pivot="1">
          <x14:cfRule type="dataBar" id="{1074BB06-25D8-4CA5-811A-601E9BB201F9}">
            <x14:dataBar minLength="0" maxLength="100" border="1" negativeBarBorderColorSameAsPositive="0">
              <x14:cfvo type="autoMin"/>
              <x14:cfvo type="autoMax"/>
              <x14:borderColor rgb="FF008AEF"/>
              <x14:negativeFillColor rgb="FFFF0000"/>
              <x14:negativeBorderColor rgb="FFFF0000"/>
              <x14:axisColor rgb="FF000000"/>
            </x14:dataBar>
          </x14:cfRule>
          <xm:sqref>L4:L22 L23:L24 L26:L43</xm:sqref>
        </x14:conditionalFormatting>
        <x14:conditionalFormatting xmlns:xm="http://schemas.microsoft.com/office/excel/2006/main" pivot="1">
          <x14:cfRule type="dataBar" id="{540BF402-B08E-4647-B24D-724606887ABE}">
            <x14:dataBar minLength="0" maxLength="100" border="1" negativeBarBorderColorSameAsPositive="0">
              <x14:cfvo type="autoMin"/>
              <x14:cfvo type="autoMax"/>
              <x14:borderColor rgb="FF008AEF"/>
              <x14:negativeFillColor rgb="FFFF0000"/>
              <x14:negativeBorderColor rgb="FFFF0000"/>
              <x14:axisColor rgb="FF000000"/>
            </x14:dataBar>
          </x14:cfRule>
          <xm:sqref>L4:L43</xm:sqref>
        </x14:conditionalFormatting>
        <x14:conditionalFormatting xmlns:xm="http://schemas.microsoft.com/office/excel/2006/main" pivot="1">
          <x14:cfRule type="dataBar" id="{1B9B8E51-F031-400C-8692-EF95DF811C4D}">
            <x14:dataBar minLength="0" maxLength="100" border="1" negativeBarBorderColorSameAsPositive="0">
              <x14:cfvo type="autoMin"/>
              <x14:cfvo type="autoMax"/>
              <x14:borderColor rgb="FF008AEF"/>
              <x14:negativeFillColor rgb="FFFF0000"/>
              <x14:negativeBorderColor rgb="FFFF0000"/>
              <x14:axisColor rgb="FF000000"/>
            </x14:dataBar>
          </x14:cfRule>
          <xm:sqref>U4:U43</xm:sqref>
        </x14:conditionalFormatting>
        <x14:conditionalFormatting xmlns:xm="http://schemas.microsoft.com/office/excel/2006/main" pivot="1">
          <x14:cfRule type="dataBar" id="{D593A9A4-31EF-4847-98F0-A35B781F19DA}">
            <x14:dataBar minLength="0" maxLength="100" border="1" negativeBarBorderColorSameAsPositive="0">
              <x14:cfvo type="autoMin"/>
              <x14:cfvo type="autoMax"/>
              <x14:borderColor rgb="FFFF555A"/>
              <x14:negativeFillColor rgb="FFFF0000"/>
              <x14:negativeBorderColor rgb="FFFF0000"/>
              <x14:axisColor rgb="FF000000"/>
            </x14:dataBar>
          </x14:cfRule>
          <xm:sqref>V4:V43</xm:sqref>
        </x14:conditionalFormatting>
        <x14:conditionalFormatting xmlns:xm="http://schemas.microsoft.com/office/excel/2006/main" pivot="1">
          <x14:cfRule type="dataBar" id="{9041B8FD-2C99-4ECB-9BB5-F551E0E8893B}">
            <x14:dataBar minLength="0" maxLength="100" border="1" negativeBarBorderColorSameAsPositive="0">
              <x14:cfvo type="autoMin"/>
              <x14:cfvo type="autoMax"/>
              <x14:borderColor rgb="FF63C384"/>
              <x14:negativeFillColor rgb="FFFF0000"/>
              <x14:negativeBorderColor rgb="FFFF0000"/>
              <x14:axisColor rgb="FF000000"/>
            </x14:dataBar>
          </x14:cfRule>
          <xm:sqref>W4:W43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2DB3-E1B6-44F8-AAF5-D70205B7EDC3}">
  <dimension ref="A1:G316"/>
  <sheetViews>
    <sheetView workbookViewId="0"/>
  </sheetViews>
  <sheetFormatPr defaultRowHeight="15" x14ac:dyDescent="0.25"/>
  <cols>
    <col min="2" max="2" width="9.7109375" bestFit="1" customWidth="1"/>
    <col min="7" max="7" width="52.7109375" bestFit="1" customWidth="1"/>
  </cols>
  <sheetData>
    <row r="1" spans="1:7" x14ac:dyDescent="0.25">
      <c r="A1" t="s">
        <v>0</v>
      </c>
      <c r="B1" t="s">
        <v>1</v>
      </c>
      <c r="C1" t="s">
        <v>2</v>
      </c>
      <c r="D1" t="s">
        <v>3</v>
      </c>
      <c r="E1" t="s">
        <v>4</v>
      </c>
      <c r="F1" t="s">
        <v>5</v>
      </c>
      <c r="G1" t="s">
        <v>30</v>
      </c>
    </row>
    <row r="2" spans="1:7" x14ac:dyDescent="0.25">
      <c r="A2" t="s">
        <v>31</v>
      </c>
      <c r="B2" t="s">
        <v>32</v>
      </c>
      <c r="C2" t="s">
        <v>33</v>
      </c>
      <c r="D2">
        <v>13</v>
      </c>
      <c r="E2" t="s">
        <v>34</v>
      </c>
      <c r="F2">
        <v>33</v>
      </c>
      <c r="G2" t="s">
        <v>40</v>
      </c>
    </row>
    <row r="3" spans="1:7" x14ac:dyDescent="0.25">
      <c r="A3" t="s">
        <v>41</v>
      </c>
      <c r="B3" t="s">
        <v>32</v>
      </c>
      <c r="C3" t="s">
        <v>33</v>
      </c>
      <c r="D3">
        <v>5</v>
      </c>
      <c r="E3" t="s">
        <v>34</v>
      </c>
      <c r="F3">
        <v>33</v>
      </c>
    </row>
    <row r="4" spans="1:7" x14ac:dyDescent="0.25">
      <c r="A4" t="s">
        <v>43</v>
      </c>
      <c r="B4" t="s">
        <v>32</v>
      </c>
      <c r="C4" t="s">
        <v>33</v>
      </c>
      <c r="D4">
        <v>19</v>
      </c>
      <c r="E4" t="s">
        <v>44</v>
      </c>
      <c r="F4">
        <v>33</v>
      </c>
      <c r="G4" t="s">
        <v>46</v>
      </c>
    </row>
    <row r="5" spans="1:7" x14ac:dyDescent="0.25">
      <c r="A5" t="s">
        <v>47</v>
      </c>
      <c r="B5" t="s">
        <v>32</v>
      </c>
      <c r="C5" t="s">
        <v>33</v>
      </c>
      <c r="D5">
        <v>23</v>
      </c>
      <c r="E5" t="s">
        <v>48</v>
      </c>
      <c r="F5">
        <v>33</v>
      </c>
    </row>
    <row r="6" spans="1:7" x14ac:dyDescent="0.25">
      <c r="A6" t="s">
        <v>49</v>
      </c>
      <c r="B6" t="s">
        <v>32</v>
      </c>
      <c r="C6" t="s">
        <v>33</v>
      </c>
      <c r="D6">
        <v>30</v>
      </c>
      <c r="E6" t="s">
        <v>50</v>
      </c>
      <c r="F6">
        <v>33</v>
      </c>
      <c r="G6" t="s">
        <v>51</v>
      </c>
    </row>
    <row r="7" spans="1:7" x14ac:dyDescent="0.25">
      <c r="A7" t="s">
        <v>43</v>
      </c>
      <c r="B7" t="s">
        <v>32</v>
      </c>
      <c r="C7" t="s">
        <v>33</v>
      </c>
      <c r="D7">
        <v>38</v>
      </c>
      <c r="E7" t="s">
        <v>52</v>
      </c>
      <c r="F7">
        <v>33</v>
      </c>
    </row>
    <row r="8" spans="1:7" x14ac:dyDescent="0.25">
      <c r="A8" t="s">
        <v>54</v>
      </c>
      <c r="B8" t="s">
        <v>32</v>
      </c>
      <c r="C8" t="s">
        <v>33</v>
      </c>
      <c r="D8">
        <v>44</v>
      </c>
      <c r="E8" t="s">
        <v>55</v>
      </c>
      <c r="F8">
        <v>33</v>
      </c>
      <c r="G8" t="s">
        <v>56</v>
      </c>
    </row>
    <row r="9" spans="1:7" x14ac:dyDescent="0.25">
      <c r="A9" t="s">
        <v>57</v>
      </c>
      <c r="B9" t="s">
        <v>32</v>
      </c>
      <c r="C9" t="s">
        <v>33</v>
      </c>
      <c r="D9">
        <v>55</v>
      </c>
      <c r="E9" t="s">
        <v>52</v>
      </c>
      <c r="F9">
        <v>33</v>
      </c>
      <c r="G9" t="s">
        <v>58</v>
      </c>
    </row>
    <row r="10" spans="1:7" x14ac:dyDescent="0.25">
      <c r="A10" t="s">
        <v>59</v>
      </c>
      <c r="B10" t="s">
        <v>32</v>
      </c>
      <c r="C10" t="s">
        <v>33</v>
      </c>
      <c r="D10">
        <v>60</v>
      </c>
      <c r="E10" t="s">
        <v>48</v>
      </c>
      <c r="F10">
        <v>33</v>
      </c>
    </row>
    <row r="11" spans="1:7" x14ac:dyDescent="0.25">
      <c r="A11" t="s">
        <v>60</v>
      </c>
      <c r="B11" t="s">
        <v>32</v>
      </c>
      <c r="C11" t="s">
        <v>33</v>
      </c>
      <c r="D11">
        <v>1</v>
      </c>
      <c r="E11" t="s">
        <v>44</v>
      </c>
      <c r="F11">
        <v>201</v>
      </c>
      <c r="G11" t="s">
        <v>63</v>
      </c>
    </row>
    <row r="12" spans="1:7" x14ac:dyDescent="0.25">
      <c r="A12" t="s">
        <v>64</v>
      </c>
      <c r="B12" t="s">
        <v>32</v>
      </c>
      <c r="C12" t="s">
        <v>33</v>
      </c>
      <c r="D12">
        <v>8</v>
      </c>
      <c r="E12" t="s">
        <v>44</v>
      </c>
      <c r="F12">
        <v>201</v>
      </c>
    </row>
    <row r="13" spans="1:7" x14ac:dyDescent="0.25">
      <c r="A13" t="s">
        <v>31</v>
      </c>
      <c r="B13" t="s">
        <v>32</v>
      </c>
      <c r="C13" t="s">
        <v>33</v>
      </c>
      <c r="D13">
        <v>15</v>
      </c>
      <c r="E13" t="s">
        <v>34</v>
      </c>
      <c r="F13">
        <v>201</v>
      </c>
      <c r="G13" t="s">
        <v>66</v>
      </c>
    </row>
    <row r="14" spans="1:7" x14ac:dyDescent="0.25">
      <c r="A14" t="s">
        <v>67</v>
      </c>
      <c r="B14" t="s">
        <v>32</v>
      </c>
      <c r="C14" t="s">
        <v>33</v>
      </c>
      <c r="D14">
        <v>21</v>
      </c>
      <c r="E14" t="s">
        <v>44</v>
      </c>
      <c r="F14">
        <v>201</v>
      </c>
      <c r="G14" t="s">
        <v>69</v>
      </c>
    </row>
    <row r="15" spans="1:7" x14ac:dyDescent="0.25">
      <c r="A15" t="s">
        <v>70</v>
      </c>
      <c r="B15" t="s">
        <v>32</v>
      </c>
      <c r="C15" t="s">
        <v>33</v>
      </c>
      <c r="D15">
        <v>30</v>
      </c>
      <c r="E15" t="s">
        <v>44</v>
      </c>
      <c r="F15">
        <v>201</v>
      </c>
      <c r="G15" t="s">
        <v>71</v>
      </c>
    </row>
    <row r="16" spans="1:7" x14ac:dyDescent="0.25">
      <c r="A16" t="s">
        <v>72</v>
      </c>
      <c r="B16" t="s">
        <v>32</v>
      </c>
      <c r="C16" t="s">
        <v>33</v>
      </c>
      <c r="D16">
        <v>36</v>
      </c>
      <c r="E16" t="s">
        <v>48</v>
      </c>
      <c r="F16">
        <v>201</v>
      </c>
    </row>
    <row r="17" spans="1:7" x14ac:dyDescent="0.25">
      <c r="A17" t="s">
        <v>54</v>
      </c>
      <c r="B17" t="s">
        <v>32</v>
      </c>
      <c r="C17" t="s">
        <v>33</v>
      </c>
      <c r="D17">
        <v>47</v>
      </c>
      <c r="E17" t="s">
        <v>55</v>
      </c>
      <c r="F17">
        <v>201</v>
      </c>
      <c r="G17" t="s">
        <v>73</v>
      </c>
    </row>
    <row r="18" spans="1:7" x14ac:dyDescent="0.25">
      <c r="A18" t="s">
        <v>49</v>
      </c>
      <c r="B18" t="s">
        <v>32</v>
      </c>
      <c r="C18" t="s">
        <v>33</v>
      </c>
      <c r="D18">
        <v>53</v>
      </c>
      <c r="E18" t="s">
        <v>50</v>
      </c>
      <c r="F18">
        <v>201</v>
      </c>
    </row>
    <row r="19" spans="1:7" x14ac:dyDescent="0.25">
      <c r="A19" t="s">
        <v>74</v>
      </c>
      <c r="B19" t="s">
        <v>32</v>
      </c>
      <c r="C19" t="s">
        <v>33</v>
      </c>
      <c r="D19">
        <v>14</v>
      </c>
      <c r="E19" t="s">
        <v>52</v>
      </c>
      <c r="F19">
        <v>226</v>
      </c>
      <c r="G19" t="s">
        <v>75</v>
      </c>
    </row>
    <row r="20" spans="1:7" x14ac:dyDescent="0.25">
      <c r="A20" t="s">
        <v>41</v>
      </c>
      <c r="B20" t="s">
        <v>32</v>
      </c>
      <c r="C20" t="s">
        <v>33</v>
      </c>
      <c r="D20">
        <v>4</v>
      </c>
      <c r="E20" t="s">
        <v>34</v>
      </c>
      <c r="F20">
        <v>226</v>
      </c>
      <c r="G20" t="s">
        <v>76</v>
      </c>
    </row>
    <row r="21" spans="1:7" x14ac:dyDescent="0.25">
      <c r="A21" t="s">
        <v>74</v>
      </c>
      <c r="B21" t="s">
        <v>32</v>
      </c>
      <c r="C21" t="s">
        <v>33</v>
      </c>
      <c r="D21">
        <v>18</v>
      </c>
      <c r="E21" t="s">
        <v>52</v>
      </c>
      <c r="F21">
        <v>226</v>
      </c>
    </row>
    <row r="22" spans="1:7" x14ac:dyDescent="0.25">
      <c r="A22" t="s">
        <v>77</v>
      </c>
      <c r="B22" t="s">
        <v>32</v>
      </c>
      <c r="C22" t="s">
        <v>33</v>
      </c>
      <c r="D22">
        <v>27</v>
      </c>
      <c r="E22" t="s">
        <v>34</v>
      </c>
      <c r="F22">
        <v>226</v>
      </c>
    </row>
    <row r="23" spans="1:7" x14ac:dyDescent="0.25">
      <c r="A23" t="s">
        <v>78</v>
      </c>
      <c r="B23" t="s">
        <v>32</v>
      </c>
      <c r="C23" t="s">
        <v>33</v>
      </c>
      <c r="D23">
        <v>31</v>
      </c>
      <c r="E23" t="s">
        <v>52</v>
      </c>
      <c r="F23">
        <v>226</v>
      </c>
    </row>
    <row r="24" spans="1:7" x14ac:dyDescent="0.25">
      <c r="A24" t="s">
        <v>79</v>
      </c>
      <c r="B24" t="s">
        <v>32</v>
      </c>
      <c r="C24" t="s">
        <v>33</v>
      </c>
      <c r="D24">
        <v>38</v>
      </c>
      <c r="E24" t="s">
        <v>34</v>
      </c>
      <c r="F24">
        <v>226</v>
      </c>
    </row>
    <row r="25" spans="1:7" x14ac:dyDescent="0.25">
      <c r="A25" t="s">
        <v>80</v>
      </c>
      <c r="B25" t="s">
        <v>32</v>
      </c>
      <c r="C25" t="s">
        <v>33</v>
      </c>
      <c r="D25">
        <v>42</v>
      </c>
      <c r="E25" t="s">
        <v>44</v>
      </c>
      <c r="F25">
        <v>226</v>
      </c>
    </row>
    <row r="26" spans="1:7" x14ac:dyDescent="0.25">
      <c r="A26" t="s">
        <v>81</v>
      </c>
      <c r="B26" t="s">
        <v>32</v>
      </c>
      <c r="C26" t="s">
        <v>33</v>
      </c>
      <c r="D26">
        <v>53</v>
      </c>
      <c r="E26" t="s">
        <v>34</v>
      </c>
      <c r="F26">
        <v>226</v>
      </c>
    </row>
    <row r="27" spans="1:7" x14ac:dyDescent="0.25">
      <c r="A27" t="s">
        <v>82</v>
      </c>
      <c r="B27" t="s">
        <v>32</v>
      </c>
      <c r="C27" t="s">
        <v>33</v>
      </c>
      <c r="D27">
        <v>8</v>
      </c>
      <c r="E27" t="s">
        <v>55</v>
      </c>
      <c r="F27">
        <v>469</v>
      </c>
    </row>
    <row r="28" spans="1:7" x14ac:dyDescent="0.25">
      <c r="A28" t="s">
        <v>54</v>
      </c>
      <c r="B28" t="s">
        <v>32</v>
      </c>
      <c r="C28" t="s">
        <v>33</v>
      </c>
      <c r="D28">
        <v>17</v>
      </c>
      <c r="E28" t="s">
        <v>48</v>
      </c>
      <c r="F28">
        <v>469</v>
      </c>
      <c r="G28" t="s">
        <v>83</v>
      </c>
    </row>
    <row r="29" spans="1:7" x14ac:dyDescent="0.25">
      <c r="A29" t="s">
        <v>84</v>
      </c>
      <c r="B29" t="s">
        <v>32</v>
      </c>
      <c r="C29" t="s">
        <v>33</v>
      </c>
      <c r="D29">
        <v>25</v>
      </c>
      <c r="E29" t="s">
        <v>52</v>
      </c>
      <c r="F29">
        <v>469</v>
      </c>
    </row>
    <row r="30" spans="1:7" x14ac:dyDescent="0.25">
      <c r="A30" t="s">
        <v>72</v>
      </c>
      <c r="B30" t="s">
        <v>32</v>
      </c>
      <c r="C30" t="s">
        <v>33</v>
      </c>
      <c r="D30">
        <v>32</v>
      </c>
      <c r="E30" t="s">
        <v>48</v>
      </c>
      <c r="F30">
        <v>469</v>
      </c>
    </row>
    <row r="31" spans="1:7" x14ac:dyDescent="0.25">
      <c r="A31" t="s">
        <v>60</v>
      </c>
      <c r="B31" t="s">
        <v>32</v>
      </c>
      <c r="C31" t="s">
        <v>33</v>
      </c>
      <c r="D31">
        <v>38</v>
      </c>
      <c r="E31" t="s">
        <v>44</v>
      </c>
      <c r="F31">
        <v>469</v>
      </c>
      <c r="G31" t="s">
        <v>85</v>
      </c>
    </row>
    <row r="32" spans="1:7" x14ac:dyDescent="0.25">
      <c r="A32" t="s">
        <v>54</v>
      </c>
      <c r="B32" t="s">
        <v>32</v>
      </c>
      <c r="C32" t="s">
        <v>33</v>
      </c>
      <c r="D32">
        <v>46</v>
      </c>
      <c r="E32" t="s">
        <v>55</v>
      </c>
      <c r="F32">
        <v>469</v>
      </c>
      <c r="G32" t="s">
        <v>86</v>
      </c>
    </row>
    <row r="33" spans="1:7" x14ac:dyDescent="0.25">
      <c r="A33" t="s">
        <v>49</v>
      </c>
      <c r="B33" t="s">
        <v>32</v>
      </c>
      <c r="C33" t="s">
        <v>33</v>
      </c>
      <c r="D33">
        <v>57</v>
      </c>
      <c r="E33" t="s">
        <v>50</v>
      </c>
      <c r="F33">
        <v>469</v>
      </c>
    </row>
    <row r="34" spans="1:7" x14ac:dyDescent="0.25">
      <c r="A34" t="s">
        <v>87</v>
      </c>
      <c r="B34" t="s">
        <v>32</v>
      </c>
      <c r="C34" t="s">
        <v>33</v>
      </c>
      <c r="D34">
        <v>6</v>
      </c>
      <c r="E34" t="s">
        <v>48</v>
      </c>
      <c r="F34">
        <v>573</v>
      </c>
      <c r="G34" t="s">
        <v>88</v>
      </c>
    </row>
    <row r="35" spans="1:7" x14ac:dyDescent="0.25">
      <c r="A35" t="s">
        <v>54</v>
      </c>
      <c r="B35" t="s">
        <v>32</v>
      </c>
      <c r="C35" t="s">
        <v>33</v>
      </c>
      <c r="D35">
        <v>12</v>
      </c>
      <c r="E35" t="s">
        <v>48</v>
      </c>
      <c r="F35">
        <v>573</v>
      </c>
      <c r="G35" t="s">
        <v>89</v>
      </c>
    </row>
    <row r="36" spans="1:7" x14ac:dyDescent="0.25">
      <c r="A36" t="s">
        <v>47</v>
      </c>
      <c r="B36" t="s">
        <v>32</v>
      </c>
      <c r="C36" t="s">
        <v>33</v>
      </c>
      <c r="D36">
        <v>21</v>
      </c>
      <c r="E36" t="s">
        <v>48</v>
      </c>
      <c r="F36">
        <v>573</v>
      </c>
      <c r="G36" t="s">
        <v>90</v>
      </c>
    </row>
    <row r="37" spans="1:7" x14ac:dyDescent="0.25">
      <c r="A37" t="s">
        <v>49</v>
      </c>
      <c r="B37" t="s">
        <v>32</v>
      </c>
      <c r="C37" t="s">
        <v>33</v>
      </c>
      <c r="D37">
        <v>27</v>
      </c>
      <c r="E37" t="s">
        <v>50</v>
      </c>
      <c r="F37">
        <v>573</v>
      </c>
      <c r="G37" t="s">
        <v>92</v>
      </c>
    </row>
    <row r="38" spans="1:7" x14ac:dyDescent="0.25">
      <c r="A38" t="s">
        <v>93</v>
      </c>
      <c r="B38" t="s">
        <v>32</v>
      </c>
      <c r="C38" t="s">
        <v>33</v>
      </c>
      <c r="D38">
        <v>32</v>
      </c>
      <c r="E38" t="s">
        <v>50</v>
      </c>
      <c r="F38">
        <v>573</v>
      </c>
      <c r="G38" t="s">
        <v>94</v>
      </c>
    </row>
    <row r="39" spans="1:7" x14ac:dyDescent="0.25">
      <c r="A39" t="s">
        <v>60</v>
      </c>
      <c r="B39" t="s">
        <v>32</v>
      </c>
      <c r="C39" t="s">
        <v>33</v>
      </c>
      <c r="D39">
        <v>37</v>
      </c>
      <c r="E39" t="s">
        <v>44</v>
      </c>
      <c r="F39">
        <v>573</v>
      </c>
      <c r="G39" t="s">
        <v>95</v>
      </c>
    </row>
    <row r="40" spans="1:7" x14ac:dyDescent="0.25">
      <c r="A40" t="s">
        <v>96</v>
      </c>
      <c r="B40" t="s">
        <v>32</v>
      </c>
      <c r="C40" t="s">
        <v>33</v>
      </c>
      <c r="D40">
        <v>43</v>
      </c>
      <c r="E40" t="s">
        <v>52</v>
      </c>
      <c r="F40">
        <v>573</v>
      </c>
      <c r="G40" t="s">
        <v>97</v>
      </c>
    </row>
    <row r="41" spans="1:7" x14ac:dyDescent="0.25">
      <c r="A41" t="s">
        <v>80</v>
      </c>
      <c r="B41" t="s">
        <v>32</v>
      </c>
      <c r="C41" t="s">
        <v>33</v>
      </c>
      <c r="D41">
        <v>49</v>
      </c>
      <c r="E41" t="s">
        <v>44</v>
      </c>
      <c r="F41">
        <v>573</v>
      </c>
      <c r="G41" t="s">
        <v>98</v>
      </c>
    </row>
    <row r="42" spans="1:7" x14ac:dyDescent="0.25">
      <c r="A42" t="s">
        <v>59</v>
      </c>
      <c r="B42" t="s">
        <v>32</v>
      </c>
      <c r="C42" t="s">
        <v>33</v>
      </c>
      <c r="D42">
        <v>60</v>
      </c>
      <c r="E42" t="s">
        <v>44</v>
      </c>
      <c r="F42">
        <v>573</v>
      </c>
      <c r="G42" t="s">
        <v>99</v>
      </c>
    </row>
    <row r="43" spans="1:7" x14ac:dyDescent="0.25">
      <c r="A43" t="s">
        <v>64</v>
      </c>
      <c r="B43" t="s">
        <v>32</v>
      </c>
      <c r="C43" t="s">
        <v>33</v>
      </c>
      <c r="D43">
        <v>5</v>
      </c>
      <c r="E43" t="s">
        <v>44</v>
      </c>
      <c r="F43">
        <v>818</v>
      </c>
      <c r="G43" t="s">
        <v>100</v>
      </c>
    </row>
    <row r="44" spans="1:7" x14ac:dyDescent="0.25">
      <c r="A44" t="s">
        <v>101</v>
      </c>
      <c r="B44" t="s">
        <v>32</v>
      </c>
      <c r="C44" t="s">
        <v>33</v>
      </c>
      <c r="D44">
        <v>12</v>
      </c>
      <c r="E44" t="s">
        <v>50</v>
      </c>
      <c r="F44">
        <v>818</v>
      </c>
      <c r="G44" t="s">
        <v>102</v>
      </c>
    </row>
    <row r="45" spans="1:7" x14ac:dyDescent="0.25">
      <c r="A45" t="s">
        <v>54</v>
      </c>
      <c r="B45" t="s">
        <v>32</v>
      </c>
      <c r="C45" t="s">
        <v>33</v>
      </c>
      <c r="D45">
        <v>16</v>
      </c>
      <c r="E45" t="s">
        <v>48</v>
      </c>
      <c r="F45">
        <v>818</v>
      </c>
      <c r="G45" t="s">
        <v>103</v>
      </c>
    </row>
    <row r="46" spans="1:7" x14ac:dyDescent="0.25">
      <c r="A46" t="s">
        <v>96</v>
      </c>
      <c r="B46" t="s">
        <v>32</v>
      </c>
      <c r="C46" t="s">
        <v>33</v>
      </c>
      <c r="D46">
        <v>25</v>
      </c>
      <c r="E46" t="s">
        <v>50</v>
      </c>
      <c r="F46">
        <v>818</v>
      </c>
    </row>
    <row r="47" spans="1:7" x14ac:dyDescent="0.25">
      <c r="A47" t="s">
        <v>70</v>
      </c>
      <c r="B47" t="s">
        <v>32</v>
      </c>
      <c r="C47" t="s">
        <v>33</v>
      </c>
      <c r="D47">
        <v>29</v>
      </c>
      <c r="E47" t="s">
        <v>44</v>
      </c>
      <c r="F47">
        <v>818</v>
      </c>
      <c r="G47" t="s">
        <v>104</v>
      </c>
    </row>
    <row r="48" spans="1:7" x14ac:dyDescent="0.25">
      <c r="A48" t="s">
        <v>60</v>
      </c>
      <c r="B48" t="s">
        <v>32</v>
      </c>
      <c r="C48" t="s">
        <v>33</v>
      </c>
      <c r="D48">
        <v>36</v>
      </c>
      <c r="E48" t="s">
        <v>44</v>
      </c>
      <c r="F48">
        <v>818</v>
      </c>
      <c r="G48" t="s">
        <v>105</v>
      </c>
    </row>
    <row r="49" spans="1:7" x14ac:dyDescent="0.25">
      <c r="A49" t="s">
        <v>106</v>
      </c>
      <c r="B49" t="s">
        <v>32</v>
      </c>
      <c r="C49" t="s">
        <v>33</v>
      </c>
      <c r="D49">
        <v>48</v>
      </c>
      <c r="E49" t="s">
        <v>50</v>
      </c>
      <c r="F49">
        <v>818</v>
      </c>
      <c r="G49" t="s">
        <v>107</v>
      </c>
    </row>
    <row r="50" spans="1:7" x14ac:dyDescent="0.25">
      <c r="A50" t="s">
        <v>108</v>
      </c>
      <c r="B50" t="s">
        <v>32</v>
      </c>
      <c r="C50" t="s">
        <v>33</v>
      </c>
      <c r="D50">
        <v>54</v>
      </c>
      <c r="E50" t="s">
        <v>55</v>
      </c>
      <c r="F50">
        <v>818</v>
      </c>
      <c r="G50" t="s">
        <v>109</v>
      </c>
    </row>
    <row r="51" spans="1:7" x14ac:dyDescent="0.25">
      <c r="A51" t="s">
        <v>64</v>
      </c>
      <c r="B51" t="s">
        <v>32</v>
      </c>
      <c r="C51" t="s">
        <v>33</v>
      </c>
      <c r="D51">
        <v>10</v>
      </c>
      <c r="E51" t="s">
        <v>44</v>
      </c>
      <c r="F51">
        <v>1498</v>
      </c>
    </row>
    <row r="52" spans="1:7" x14ac:dyDescent="0.25">
      <c r="A52" t="s">
        <v>111</v>
      </c>
      <c r="B52" t="s">
        <v>32</v>
      </c>
      <c r="C52" t="s">
        <v>33</v>
      </c>
      <c r="D52">
        <v>2</v>
      </c>
      <c r="E52" t="s">
        <v>48</v>
      </c>
      <c r="F52">
        <v>1498</v>
      </c>
      <c r="G52" t="s">
        <v>112</v>
      </c>
    </row>
    <row r="53" spans="1:7" x14ac:dyDescent="0.25">
      <c r="A53" t="s">
        <v>31</v>
      </c>
      <c r="B53" t="s">
        <v>32</v>
      </c>
      <c r="C53" t="s">
        <v>33</v>
      </c>
      <c r="D53">
        <v>16</v>
      </c>
      <c r="E53" t="s">
        <v>34</v>
      </c>
      <c r="F53">
        <v>1498</v>
      </c>
      <c r="G53" t="s">
        <v>113</v>
      </c>
    </row>
    <row r="54" spans="1:7" x14ac:dyDescent="0.25">
      <c r="A54" t="s">
        <v>114</v>
      </c>
      <c r="B54" t="s">
        <v>32</v>
      </c>
      <c r="C54" t="s">
        <v>33</v>
      </c>
      <c r="D54">
        <v>22</v>
      </c>
      <c r="E54" t="s">
        <v>55</v>
      </c>
      <c r="F54">
        <v>1498</v>
      </c>
    </row>
    <row r="55" spans="1:7" x14ac:dyDescent="0.25">
      <c r="A55" t="s">
        <v>78</v>
      </c>
      <c r="B55" t="s">
        <v>32</v>
      </c>
      <c r="C55" t="s">
        <v>33</v>
      </c>
      <c r="D55">
        <v>29</v>
      </c>
      <c r="E55" t="s">
        <v>52</v>
      </c>
      <c r="F55">
        <v>1498</v>
      </c>
    </row>
    <row r="56" spans="1:7" x14ac:dyDescent="0.25">
      <c r="A56" t="s">
        <v>79</v>
      </c>
      <c r="B56" t="s">
        <v>32</v>
      </c>
      <c r="C56" t="s">
        <v>33</v>
      </c>
      <c r="D56">
        <v>37</v>
      </c>
      <c r="E56" t="s">
        <v>34</v>
      </c>
      <c r="F56">
        <v>1498</v>
      </c>
    </row>
    <row r="57" spans="1:7" x14ac:dyDescent="0.25">
      <c r="A57" t="s">
        <v>106</v>
      </c>
      <c r="B57" t="s">
        <v>32</v>
      </c>
      <c r="C57" t="s">
        <v>33</v>
      </c>
      <c r="D57">
        <v>45</v>
      </c>
      <c r="E57" t="s">
        <v>50</v>
      </c>
      <c r="F57">
        <v>1498</v>
      </c>
      <c r="G57" t="s">
        <v>115</v>
      </c>
    </row>
    <row r="58" spans="1:7" x14ac:dyDescent="0.25">
      <c r="A58" t="s">
        <v>108</v>
      </c>
      <c r="B58" t="s">
        <v>32</v>
      </c>
      <c r="C58" t="s">
        <v>33</v>
      </c>
      <c r="D58">
        <v>55</v>
      </c>
      <c r="E58" t="s">
        <v>55</v>
      </c>
      <c r="F58">
        <v>1498</v>
      </c>
      <c r="G58" t="s">
        <v>116</v>
      </c>
    </row>
    <row r="59" spans="1:7" x14ac:dyDescent="0.25">
      <c r="A59" t="s">
        <v>49</v>
      </c>
      <c r="B59" t="s">
        <v>32</v>
      </c>
      <c r="C59" t="s">
        <v>33</v>
      </c>
      <c r="D59">
        <v>60</v>
      </c>
      <c r="E59" t="s">
        <v>50</v>
      </c>
      <c r="F59">
        <v>1498</v>
      </c>
    </row>
    <row r="60" spans="1:7" x14ac:dyDescent="0.25">
      <c r="A60" t="s">
        <v>117</v>
      </c>
      <c r="B60" t="s">
        <v>32</v>
      </c>
      <c r="C60" t="s">
        <v>33</v>
      </c>
      <c r="D60">
        <v>11</v>
      </c>
      <c r="E60" t="s">
        <v>52</v>
      </c>
      <c r="F60">
        <v>1506</v>
      </c>
    </row>
    <row r="61" spans="1:7" x14ac:dyDescent="0.25">
      <c r="A61" t="s">
        <v>82</v>
      </c>
      <c r="B61" t="s">
        <v>118</v>
      </c>
      <c r="C61" t="s">
        <v>33</v>
      </c>
      <c r="D61">
        <v>4</v>
      </c>
      <c r="E61" t="s">
        <v>55</v>
      </c>
      <c r="F61">
        <v>1506</v>
      </c>
    </row>
    <row r="62" spans="1:7" x14ac:dyDescent="0.25">
      <c r="A62" t="s">
        <v>54</v>
      </c>
      <c r="B62" t="s">
        <v>32</v>
      </c>
      <c r="C62" t="s">
        <v>33</v>
      </c>
      <c r="D62">
        <v>19</v>
      </c>
      <c r="E62" t="s">
        <v>48</v>
      </c>
      <c r="F62">
        <v>1506</v>
      </c>
    </row>
    <row r="63" spans="1:7" x14ac:dyDescent="0.25">
      <c r="A63" t="s">
        <v>60</v>
      </c>
      <c r="B63" t="s">
        <v>32</v>
      </c>
      <c r="C63" t="s">
        <v>33</v>
      </c>
      <c r="D63">
        <v>32</v>
      </c>
      <c r="E63" t="s">
        <v>44</v>
      </c>
      <c r="F63">
        <v>1506</v>
      </c>
    </row>
    <row r="64" spans="1:7" x14ac:dyDescent="0.25">
      <c r="A64" t="s">
        <v>119</v>
      </c>
      <c r="B64" t="s">
        <v>32</v>
      </c>
      <c r="C64" t="s">
        <v>33</v>
      </c>
      <c r="D64">
        <v>48</v>
      </c>
      <c r="E64" t="s">
        <v>48</v>
      </c>
      <c r="F64">
        <v>1506</v>
      </c>
      <c r="G64" t="s">
        <v>120</v>
      </c>
    </row>
    <row r="65" spans="1:7" x14ac:dyDescent="0.25">
      <c r="A65" t="s">
        <v>49</v>
      </c>
      <c r="B65" t="s">
        <v>32</v>
      </c>
      <c r="C65" t="s">
        <v>33</v>
      </c>
      <c r="D65">
        <v>52</v>
      </c>
      <c r="E65" t="s">
        <v>50</v>
      </c>
      <c r="F65">
        <v>1506</v>
      </c>
    </row>
    <row r="66" spans="1:7" x14ac:dyDescent="0.25">
      <c r="A66" t="s">
        <v>81</v>
      </c>
      <c r="B66" t="s">
        <v>32</v>
      </c>
      <c r="C66" t="s">
        <v>33</v>
      </c>
      <c r="D66">
        <v>57</v>
      </c>
      <c r="E66" t="s">
        <v>34</v>
      </c>
      <c r="F66">
        <v>1506</v>
      </c>
    </row>
    <row r="67" spans="1:7" x14ac:dyDescent="0.25">
      <c r="A67" t="s">
        <v>121</v>
      </c>
      <c r="B67" t="s">
        <v>32</v>
      </c>
      <c r="C67" t="s">
        <v>33</v>
      </c>
      <c r="D67">
        <v>7</v>
      </c>
      <c r="E67" t="s">
        <v>50</v>
      </c>
      <c r="F67">
        <v>2145</v>
      </c>
      <c r="G67" t="s">
        <v>122</v>
      </c>
    </row>
    <row r="68" spans="1:7" x14ac:dyDescent="0.25">
      <c r="A68" t="s">
        <v>43</v>
      </c>
      <c r="B68" t="s">
        <v>32</v>
      </c>
      <c r="C68" t="s">
        <v>33</v>
      </c>
      <c r="D68">
        <v>13</v>
      </c>
      <c r="E68" t="s">
        <v>44</v>
      </c>
      <c r="F68">
        <v>2145</v>
      </c>
      <c r="G68" t="s">
        <v>123</v>
      </c>
    </row>
    <row r="69" spans="1:7" x14ac:dyDescent="0.25">
      <c r="A69" t="s">
        <v>96</v>
      </c>
      <c r="B69" t="s">
        <v>32</v>
      </c>
      <c r="C69" t="s">
        <v>33</v>
      </c>
      <c r="D69">
        <v>20</v>
      </c>
      <c r="E69" t="s">
        <v>55</v>
      </c>
      <c r="F69">
        <v>2145</v>
      </c>
      <c r="G69" t="s">
        <v>124</v>
      </c>
    </row>
    <row r="70" spans="1:7" x14ac:dyDescent="0.25">
      <c r="A70" t="s">
        <v>93</v>
      </c>
      <c r="B70" t="s">
        <v>32</v>
      </c>
      <c r="C70" t="s">
        <v>33</v>
      </c>
      <c r="D70">
        <v>31</v>
      </c>
      <c r="E70" t="s">
        <v>50</v>
      </c>
      <c r="F70">
        <v>2145</v>
      </c>
      <c r="G70" t="s">
        <v>125</v>
      </c>
    </row>
    <row r="71" spans="1:7" x14ac:dyDescent="0.25">
      <c r="A71" t="s">
        <v>72</v>
      </c>
      <c r="B71" t="s">
        <v>32</v>
      </c>
      <c r="C71" t="s">
        <v>33</v>
      </c>
      <c r="D71">
        <v>37</v>
      </c>
      <c r="E71" t="s">
        <v>48</v>
      </c>
      <c r="F71">
        <v>2145</v>
      </c>
    </row>
    <row r="72" spans="1:7" x14ac:dyDescent="0.25">
      <c r="A72" t="s">
        <v>119</v>
      </c>
      <c r="B72" t="s">
        <v>32</v>
      </c>
      <c r="C72" t="s">
        <v>33</v>
      </c>
      <c r="D72">
        <v>43</v>
      </c>
      <c r="E72" t="s">
        <v>48</v>
      </c>
      <c r="F72">
        <v>2145</v>
      </c>
    </row>
    <row r="73" spans="1:7" x14ac:dyDescent="0.25">
      <c r="A73" t="s">
        <v>81</v>
      </c>
      <c r="B73" t="s">
        <v>32</v>
      </c>
      <c r="C73" t="s">
        <v>33</v>
      </c>
      <c r="D73">
        <v>50</v>
      </c>
      <c r="E73" t="s">
        <v>34</v>
      </c>
      <c r="F73">
        <v>2145</v>
      </c>
    </row>
    <row r="74" spans="1:7" x14ac:dyDescent="0.25">
      <c r="A74" t="s">
        <v>49</v>
      </c>
      <c r="B74" t="s">
        <v>32</v>
      </c>
      <c r="C74" t="s">
        <v>33</v>
      </c>
      <c r="D74">
        <v>56</v>
      </c>
      <c r="E74" t="s">
        <v>50</v>
      </c>
      <c r="F74">
        <v>2145</v>
      </c>
    </row>
    <row r="75" spans="1:7" x14ac:dyDescent="0.25">
      <c r="A75" t="s">
        <v>96</v>
      </c>
      <c r="B75" t="s">
        <v>32</v>
      </c>
      <c r="C75" t="s">
        <v>33</v>
      </c>
      <c r="D75">
        <v>14</v>
      </c>
      <c r="E75" t="s">
        <v>55</v>
      </c>
      <c r="F75">
        <v>2604</v>
      </c>
    </row>
    <row r="76" spans="1:7" x14ac:dyDescent="0.25">
      <c r="A76" t="s">
        <v>126</v>
      </c>
      <c r="B76" t="s">
        <v>32</v>
      </c>
      <c r="C76" t="s">
        <v>33</v>
      </c>
      <c r="D76">
        <v>41</v>
      </c>
      <c r="E76" t="s">
        <v>50</v>
      </c>
      <c r="F76">
        <v>2604</v>
      </c>
      <c r="G76" t="s">
        <v>127</v>
      </c>
    </row>
    <row r="77" spans="1:7" x14ac:dyDescent="0.25">
      <c r="A77" t="s">
        <v>81</v>
      </c>
      <c r="B77" t="s">
        <v>32</v>
      </c>
      <c r="C77" t="s">
        <v>33</v>
      </c>
      <c r="D77">
        <v>54</v>
      </c>
      <c r="E77" t="s">
        <v>34</v>
      </c>
      <c r="F77">
        <v>2604</v>
      </c>
    </row>
    <row r="78" spans="1:7" x14ac:dyDescent="0.25">
      <c r="A78" t="s">
        <v>57</v>
      </c>
      <c r="B78" t="s">
        <v>32</v>
      </c>
      <c r="C78" t="s">
        <v>33</v>
      </c>
      <c r="D78">
        <v>60</v>
      </c>
      <c r="E78" t="s">
        <v>52</v>
      </c>
      <c r="F78">
        <v>2604</v>
      </c>
    </row>
    <row r="79" spans="1:7" x14ac:dyDescent="0.25">
      <c r="A79" t="s">
        <v>128</v>
      </c>
      <c r="B79" t="s">
        <v>32</v>
      </c>
      <c r="C79" t="s">
        <v>33</v>
      </c>
      <c r="D79">
        <v>2</v>
      </c>
      <c r="E79" t="s">
        <v>52</v>
      </c>
      <c r="F79">
        <v>2604</v>
      </c>
      <c r="G79" t="s">
        <v>129</v>
      </c>
    </row>
    <row r="80" spans="1:7" x14ac:dyDescent="0.25">
      <c r="A80" t="s">
        <v>41</v>
      </c>
      <c r="B80" t="s">
        <v>32</v>
      </c>
      <c r="C80" t="s">
        <v>33</v>
      </c>
      <c r="D80">
        <v>6</v>
      </c>
      <c r="E80" t="s">
        <v>34</v>
      </c>
      <c r="F80">
        <v>3302</v>
      </c>
      <c r="G80" t="s">
        <v>130</v>
      </c>
    </row>
    <row r="81" spans="1:7" x14ac:dyDescent="0.25">
      <c r="A81" t="s">
        <v>43</v>
      </c>
      <c r="B81" t="s">
        <v>32</v>
      </c>
      <c r="C81" t="s">
        <v>33</v>
      </c>
      <c r="D81">
        <v>14</v>
      </c>
      <c r="E81" t="s">
        <v>44</v>
      </c>
      <c r="F81">
        <v>3302</v>
      </c>
    </row>
    <row r="82" spans="1:7" x14ac:dyDescent="0.25">
      <c r="A82" t="s">
        <v>131</v>
      </c>
      <c r="B82" t="s">
        <v>32</v>
      </c>
      <c r="C82" t="s">
        <v>33</v>
      </c>
      <c r="D82">
        <v>19</v>
      </c>
      <c r="E82" t="s">
        <v>50</v>
      </c>
      <c r="F82">
        <v>3302</v>
      </c>
      <c r="G82" t="s">
        <v>132</v>
      </c>
    </row>
    <row r="83" spans="1:7" x14ac:dyDescent="0.25">
      <c r="A83" t="s">
        <v>133</v>
      </c>
      <c r="B83" t="s">
        <v>32</v>
      </c>
      <c r="C83" t="s">
        <v>33</v>
      </c>
      <c r="D83">
        <v>23</v>
      </c>
      <c r="E83" t="s">
        <v>34</v>
      </c>
      <c r="F83">
        <v>3302</v>
      </c>
      <c r="G83" t="s">
        <v>134</v>
      </c>
    </row>
    <row r="84" spans="1:7" x14ac:dyDescent="0.25">
      <c r="A84" t="s">
        <v>60</v>
      </c>
      <c r="B84" t="s">
        <v>32</v>
      </c>
      <c r="C84" t="s">
        <v>33</v>
      </c>
      <c r="D84">
        <v>33</v>
      </c>
      <c r="E84" t="s">
        <v>44</v>
      </c>
      <c r="F84">
        <v>3302</v>
      </c>
      <c r="G84" t="s">
        <v>135</v>
      </c>
    </row>
    <row r="85" spans="1:7" x14ac:dyDescent="0.25">
      <c r="A85" t="s">
        <v>136</v>
      </c>
      <c r="B85" t="s">
        <v>32</v>
      </c>
      <c r="C85" t="s">
        <v>33</v>
      </c>
      <c r="D85">
        <v>37</v>
      </c>
      <c r="E85" t="s">
        <v>50</v>
      </c>
      <c r="F85">
        <v>3302</v>
      </c>
      <c r="G85" t="s">
        <v>137</v>
      </c>
    </row>
    <row r="86" spans="1:7" x14ac:dyDescent="0.25">
      <c r="A86" t="s">
        <v>54</v>
      </c>
      <c r="B86" t="s">
        <v>32</v>
      </c>
      <c r="C86" t="s">
        <v>33</v>
      </c>
      <c r="D86">
        <v>42</v>
      </c>
      <c r="E86" t="s">
        <v>55</v>
      </c>
      <c r="F86">
        <v>3302</v>
      </c>
      <c r="G86" t="s">
        <v>138</v>
      </c>
    </row>
    <row r="87" spans="1:7" x14ac:dyDescent="0.25">
      <c r="A87" t="s">
        <v>57</v>
      </c>
      <c r="B87" t="s">
        <v>32</v>
      </c>
      <c r="C87" t="s">
        <v>33</v>
      </c>
      <c r="D87">
        <v>53</v>
      </c>
      <c r="E87" t="s">
        <v>52</v>
      </c>
      <c r="F87">
        <v>3302</v>
      </c>
      <c r="G87" t="s">
        <v>139</v>
      </c>
    </row>
    <row r="88" spans="1:7" x14ac:dyDescent="0.25">
      <c r="A88" t="s">
        <v>57</v>
      </c>
      <c r="B88" t="s">
        <v>32</v>
      </c>
      <c r="C88" t="s">
        <v>33</v>
      </c>
      <c r="D88">
        <v>58</v>
      </c>
      <c r="E88" t="s">
        <v>52</v>
      </c>
      <c r="F88">
        <v>3302</v>
      </c>
      <c r="G88" t="s">
        <v>140</v>
      </c>
    </row>
    <row r="89" spans="1:7" x14ac:dyDescent="0.25">
      <c r="A89" t="s">
        <v>141</v>
      </c>
      <c r="B89" t="s">
        <v>32</v>
      </c>
      <c r="C89" t="s">
        <v>33</v>
      </c>
      <c r="D89">
        <v>1</v>
      </c>
      <c r="E89" t="s">
        <v>55</v>
      </c>
      <c r="F89">
        <v>3534</v>
      </c>
    </row>
    <row r="90" spans="1:7" x14ac:dyDescent="0.25">
      <c r="A90" t="s">
        <v>74</v>
      </c>
      <c r="B90" t="s">
        <v>32</v>
      </c>
      <c r="C90" t="s">
        <v>33</v>
      </c>
      <c r="D90">
        <v>13</v>
      </c>
      <c r="E90" t="s">
        <v>52</v>
      </c>
      <c r="F90">
        <v>3534</v>
      </c>
      <c r="G90" t="s">
        <v>142</v>
      </c>
    </row>
    <row r="91" spans="1:7" x14ac:dyDescent="0.25">
      <c r="A91" t="s">
        <v>43</v>
      </c>
      <c r="B91" t="s">
        <v>32</v>
      </c>
      <c r="C91" t="s">
        <v>33</v>
      </c>
      <c r="D91">
        <v>20</v>
      </c>
      <c r="E91" t="s">
        <v>44</v>
      </c>
      <c r="F91">
        <v>3534</v>
      </c>
      <c r="G91" t="s">
        <v>143</v>
      </c>
    </row>
    <row r="92" spans="1:7" x14ac:dyDescent="0.25">
      <c r="A92" t="s">
        <v>49</v>
      </c>
      <c r="B92" t="s">
        <v>32</v>
      </c>
      <c r="C92" t="s">
        <v>33</v>
      </c>
      <c r="D92">
        <v>29</v>
      </c>
      <c r="E92" t="s">
        <v>50</v>
      </c>
      <c r="F92">
        <v>3534</v>
      </c>
    </row>
    <row r="93" spans="1:7" x14ac:dyDescent="0.25">
      <c r="A93" t="s">
        <v>80</v>
      </c>
      <c r="B93" t="s">
        <v>32</v>
      </c>
      <c r="C93" t="s">
        <v>33</v>
      </c>
      <c r="D93">
        <v>45</v>
      </c>
      <c r="E93" t="s">
        <v>44</v>
      </c>
      <c r="F93">
        <v>3534</v>
      </c>
      <c r="G93" t="s">
        <v>144</v>
      </c>
    </row>
    <row r="94" spans="1:7" x14ac:dyDescent="0.25">
      <c r="A94" t="s">
        <v>54</v>
      </c>
      <c r="B94" t="s">
        <v>32</v>
      </c>
      <c r="C94" t="s">
        <v>33</v>
      </c>
      <c r="D94">
        <v>49</v>
      </c>
      <c r="E94" t="s">
        <v>55</v>
      </c>
      <c r="F94">
        <v>3534</v>
      </c>
    </row>
    <row r="95" spans="1:7" x14ac:dyDescent="0.25">
      <c r="A95" t="s">
        <v>74</v>
      </c>
      <c r="B95" t="s">
        <v>32</v>
      </c>
      <c r="C95" t="s">
        <v>33</v>
      </c>
      <c r="D95">
        <v>12</v>
      </c>
      <c r="E95" t="s">
        <v>52</v>
      </c>
      <c r="F95">
        <v>4362</v>
      </c>
    </row>
    <row r="96" spans="1:7" x14ac:dyDescent="0.25">
      <c r="A96" t="s">
        <v>82</v>
      </c>
      <c r="B96" t="s">
        <v>32</v>
      </c>
      <c r="C96" t="s">
        <v>33</v>
      </c>
      <c r="D96">
        <v>3</v>
      </c>
      <c r="E96" t="s">
        <v>55</v>
      </c>
      <c r="F96">
        <v>4362</v>
      </c>
    </row>
    <row r="97" spans="1:7" x14ac:dyDescent="0.25">
      <c r="A97" t="s">
        <v>96</v>
      </c>
      <c r="B97" t="s">
        <v>32</v>
      </c>
      <c r="C97" t="s">
        <v>33</v>
      </c>
      <c r="D97">
        <v>17</v>
      </c>
      <c r="E97" t="s">
        <v>55</v>
      </c>
      <c r="F97">
        <v>4362</v>
      </c>
      <c r="G97" t="s">
        <v>145</v>
      </c>
    </row>
    <row r="98" spans="1:7" x14ac:dyDescent="0.25">
      <c r="A98" t="s">
        <v>67</v>
      </c>
      <c r="B98" t="s">
        <v>32</v>
      </c>
      <c r="C98" t="s">
        <v>33</v>
      </c>
      <c r="D98">
        <v>22</v>
      </c>
      <c r="E98" t="s">
        <v>44</v>
      </c>
      <c r="F98">
        <v>4362</v>
      </c>
      <c r="G98" t="s">
        <v>146</v>
      </c>
    </row>
    <row r="99" spans="1:7" x14ac:dyDescent="0.25">
      <c r="A99" t="s">
        <v>78</v>
      </c>
      <c r="B99" t="s">
        <v>32</v>
      </c>
      <c r="C99" t="s">
        <v>33</v>
      </c>
      <c r="D99">
        <v>30</v>
      </c>
      <c r="E99" t="s">
        <v>52</v>
      </c>
      <c r="F99">
        <v>4362</v>
      </c>
      <c r="G99" t="s">
        <v>147</v>
      </c>
    </row>
    <row r="100" spans="1:7" x14ac:dyDescent="0.25">
      <c r="A100" t="s">
        <v>72</v>
      </c>
      <c r="B100" t="s">
        <v>32</v>
      </c>
      <c r="C100" t="s">
        <v>33</v>
      </c>
      <c r="D100">
        <v>35</v>
      </c>
      <c r="E100" t="s">
        <v>48</v>
      </c>
      <c r="F100">
        <v>4362</v>
      </c>
    </row>
    <row r="101" spans="1:7" x14ac:dyDescent="0.25">
      <c r="A101" t="s">
        <v>148</v>
      </c>
      <c r="B101" t="s">
        <v>32</v>
      </c>
      <c r="C101" t="s">
        <v>33</v>
      </c>
      <c r="D101">
        <v>44</v>
      </c>
      <c r="E101" t="s">
        <v>34</v>
      </c>
      <c r="F101">
        <v>4362</v>
      </c>
    </row>
    <row r="102" spans="1:7" x14ac:dyDescent="0.25">
      <c r="A102" t="s">
        <v>148</v>
      </c>
      <c r="B102" t="s">
        <v>32</v>
      </c>
      <c r="C102" t="s">
        <v>33</v>
      </c>
      <c r="D102">
        <v>48</v>
      </c>
      <c r="E102" t="s">
        <v>34</v>
      </c>
      <c r="F102">
        <v>4362</v>
      </c>
    </row>
    <row r="103" spans="1:7" x14ac:dyDescent="0.25">
      <c r="A103" t="s">
        <v>54</v>
      </c>
      <c r="B103" t="s">
        <v>32</v>
      </c>
      <c r="C103" t="s">
        <v>33</v>
      </c>
      <c r="D103">
        <v>11</v>
      </c>
      <c r="E103" t="s">
        <v>48</v>
      </c>
      <c r="F103">
        <v>4384</v>
      </c>
      <c r="G103" t="s">
        <v>149</v>
      </c>
    </row>
    <row r="104" spans="1:7" x14ac:dyDescent="0.25">
      <c r="A104" t="s">
        <v>43</v>
      </c>
      <c r="B104" t="s">
        <v>32</v>
      </c>
      <c r="C104" t="s">
        <v>33</v>
      </c>
      <c r="D104">
        <v>17</v>
      </c>
      <c r="E104" t="s">
        <v>44</v>
      </c>
      <c r="F104">
        <v>4384</v>
      </c>
      <c r="G104" t="s">
        <v>150</v>
      </c>
    </row>
    <row r="105" spans="1:7" x14ac:dyDescent="0.25">
      <c r="A105" t="s">
        <v>78</v>
      </c>
      <c r="B105" t="s">
        <v>32</v>
      </c>
      <c r="C105" t="s">
        <v>33</v>
      </c>
      <c r="D105">
        <v>27</v>
      </c>
      <c r="E105" t="s">
        <v>52</v>
      </c>
      <c r="F105">
        <v>4384</v>
      </c>
    </row>
    <row r="106" spans="1:7" x14ac:dyDescent="0.25">
      <c r="A106" t="s">
        <v>151</v>
      </c>
      <c r="B106" t="s">
        <v>32</v>
      </c>
      <c r="C106" t="s">
        <v>33</v>
      </c>
      <c r="D106">
        <v>31</v>
      </c>
      <c r="E106" t="s">
        <v>55</v>
      </c>
      <c r="F106">
        <v>4384</v>
      </c>
    </row>
    <row r="107" spans="1:7" x14ac:dyDescent="0.25">
      <c r="A107" t="s">
        <v>148</v>
      </c>
      <c r="B107" t="s">
        <v>32</v>
      </c>
      <c r="C107" t="s">
        <v>33</v>
      </c>
      <c r="D107">
        <v>45</v>
      </c>
      <c r="E107" t="s">
        <v>34</v>
      </c>
      <c r="F107">
        <v>4384</v>
      </c>
    </row>
    <row r="108" spans="1:7" x14ac:dyDescent="0.25">
      <c r="A108" t="s">
        <v>49</v>
      </c>
      <c r="B108" t="s">
        <v>32</v>
      </c>
      <c r="C108" t="s">
        <v>33</v>
      </c>
      <c r="D108">
        <v>50</v>
      </c>
      <c r="E108" t="s">
        <v>50</v>
      </c>
      <c r="F108">
        <v>4384</v>
      </c>
    </row>
    <row r="109" spans="1:7" x14ac:dyDescent="0.25">
      <c r="A109" t="s">
        <v>108</v>
      </c>
      <c r="B109" t="s">
        <v>32</v>
      </c>
      <c r="C109" t="s">
        <v>33</v>
      </c>
      <c r="D109">
        <v>58</v>
      </c>
      <c r="E109" t="s">
        <v>55</v>
      </c>
      <c r="F109">
        <v>4384</v>
      </c>
    </row>
    <row r="110" spans="1:7" x14ac:dyDescent="0.25">
      <c r="A110" t="s">
        <v>121</v>
      </c>
      <c r="B110" t="s">
        <v>32</v>
      </c>
      <c r="C110" t="s">
        <v>33</v>
      </c>
      <c r="D110">
        <v>6</v>
      </c>
      <c r="E110" t="s">
        <v>50</v>
      </c>
      <c r="F110">
        <v>4961</v>
      </c>
      <c r="G110" t="s">
        <v>152</v>
      </c>
    </row>
    <row r="111" spans="1:7" x14ac:dyDescent="0.25">
      <c r="A111" t="s">
        <v>121</v>
      </c>
      <c r="B111" t="s">
        <v>32</v>
      </c>
      <c r="C111" t="s">
        <v>33</v>
      </c>
      <c r="D111">
        <v>10</v>
      </c>
      <c r="E111" t="s">
        <v>50</v>
      </c>
      <c r="F111">
        <v>4961</v>
      </c>
      <c r="G111" t="s">
        <v>153</v>
      </c>
    </row>
    <row r="112" spans="1:7" x14ac:dyDescent="0.25">
      <c r="A112" t="s">
        <v>43</v>
      </c>
      <c r="B112" t="s">
        <v>32</v>
      </c>
      <c r="C112" t="s">
        <v>33</v>
      </c>
      <c r="D112">
        <v>16</v>
      </c>
      <c r="E112" t="s">
        <v>44</v>
      </c>
      <c r="F112">
        <v>4961</v>
      </c>
    </row>
    <row r="113" spans="1:7" x14ac:dyDescent="0.25">
      <c r="A113" t="s">
        <v>136</v>
      </c>
      <c r="B113" t="s">
        <v>32</v>
      </c>
      <c r="C113" t="s">
        <v>33</v>
      </c>
      <c r="D113">
        <v>35</v>
      </c>
      <c r="E113" t="s">
        <v>50</v>
      </c>
      <c r="F113">
        <v>4961</v>
      </c>
    </row>
    <row r="114" spans="1:7" x14ac:dyDescent="0.25">
      <c r="A114" t="s">
        <v>43</v>
      </c>
      <c r="B114" t="s">
        <v>32</v>
      </c>
      <c r="C114" t="s">
        <v>33</v>
      </c>
      <c r="D114">
        <v>39</v>
      </c>
      <c r="E114" t="s">
        <v>52</v>
      </c>
      <c r="F114">
        <v>4961</v>
      </c>
    </row>
    <row r="115" spans="1:7" x14ac:dyDescent="0.25">
      <c r="A115" t="s">
        <v>80</v>
      </c>
      <c r="B115" t="s">
        <v>32</v>
      </c>
      <c r="C115" t="s">
        <v>33</v>
      </c>
      <c r="D115">
        <v>48</v>
      </c>
      <c r="E115" t="s">
        <v>44</v>
      </c>
      <c r="F115">
        <v>4961</v>
      </c>
      <c r="G115" t="s">
        <v>154</v>
      </c>
    </row>
    <row r="116" spans="1:7" x14ac:dyDescent="0.25">
      <c r="A116" t="s">
        <v>59</v>
      </c>
      <c r="B116" t="s">
        <v>32</v>
      </c>
      <c r="C116" t="s">
        <v>33</v>
      </c>
      <c r="D116">
        <v>52</v>
      </c>
      <c r="E116" t="s">
        <v>48</v>
      </c>
      <c r="F116">
        <v>4961</v>
      </c>
    </row>
    <row r="117" spans="1:7" x14ac:dyDescent="0.25">
      <c r="A117" t="s">
        <v>108</v>
      </c>
      <c r="B117" t="s">
        <v>32</v>
      </c>
      <c r="C117" t="s">
        <v>33</v>
      </c>
      <c r="D117">
        <v>57</v>
      </c>
      <c r="E117" t="s">
        <v>55</v>
      </c>
      <c r="F117">
        <v>4961</v>
      </c>
    </row>
    <row r="118" spans="1:7" x14ac:dyDescent="0.25">
      <c r="A118" t="s">
        <v>117</v>
      </c>
      <c r="B118" t="s">
        <v>32</v>
      </c>
      <c r="C118" t="s">
        <v>33</v>
      </c>
      <c r="D118">
        <v>10</v>
      </c>
      <c r="E118" t="s">
        <v>52</v>
      </c>
      <c r="F118">
        <v>4998</v>
      </c>
      <c r="G118" t="s">
        <v>155</v>
      </c>
    </row>
    <row r="119" spans="1:7" x14ac:dyDescent="0.25">
      <c r="A119" t="s">
        <v>74</v>
      </c>
      <c r="B119" t="s">
        <v>32</v>
      </c>
      <c r="C119" t="s">
        <v>33</v>
      </c>
      <c r="D119">
        <v>15</v>
      </c>
      <c r="E119" t="s">
        <v>52</v>
      </c>
      <c r="F119">
        <v>4998</v>
      </c>
      <c r="G119" t="s">
        <v>156</v>
      </c>
    </row>
    <row r="120" spans="1:7" x14ac:dyDescent="0.25">
      <c r="A120" t="s">
        <v>60</v>
      </c>
      <c r="B120" t="s">
        <v>32</v>
      </c>
      <c r="C120" t="s">
        <v>33</v>
      </c>
      <c r="D120">
        <v>2</v>
      </c>
      <c r="E120" t="s">
        <v>44</v>
      </c>
      <c r="F120">
        <v>4998</v>
      </c>
      <c r="G120" t="s">
        <v>157</v>
      </c>
    </row>
    <row r="121" spans="1:7" x14ac:dyDescent="0.25">
      <c r="A121" t="s">
        <v>158</v>
      </c>
      <c r="B121" t="s">
        <v>32</v>
      </c>
      <c r="C121" t="s">
        <v>33</v>
      </c>
      <c r="D121">
        <v>27</v>
      </c>
      <c r="E121" t="s">
        <v>48</v>
      </c>
      <c r="F121">
        <v>4998</v>
      </c>
      <c r="G121" t="s">
        <v>159</v>
      </c>
    </row>
    <row r="122" spans="1:7" x14ac:dyDescent="0.25">
      <c r="A122" t="s">
        <v>60</v>
      </c>
      <c r="B122" t="s">
        <v>32</v>
      </c>
      <c r="C122" t="s">
        <v>33</v>
      </c>
      <c r="D122">
        <v>34</v>
      </c>
      <c r="E122" t="s">
        <v>44</v>
      </c>
      <c r="F122">
        <v>4998</v>
      </c>
      <c r="G122" t="s">
        <v>160</v>
      </c>
    </row>
    <row r="123" spans="1:7" x14ac:dyDescent="0.25">
      <c r="A123" t="s">
        <v>136</v>
      </c>
      <c r="B123" t="s">
        <v>32</v>
      </c>
      <c r="C123" t="s">
        <v>33</v>
      </c>
      <c r="D123">
        <v>38</v>
      </c>
      <c r="E123" t="s">
        <v>50</v>
      </c>
      <c r="F123">
        <v>4998</v>
      </c>
      <c r="G123" t="s">
        <v>161</v>
      </c>
    </row>
    <row r="124" spans="1:7" x14ac:dyDescent="0.25">
      <c r="A124" t="s">
        <v>106</v>
      </c>
      <c r="B124" t="s">
        <v>32</v>
      </c>
      <c r="C124" t="s">
        <v>33</v>
      </c>
      <c r="D124">
        <v>43</v>
      </c>
      <c r="E124" t="s">
        <v>50</v>
      </c>
      <c r="F124">
        <v>4998</v>
      </c>
      <c r="G124" t="s">
        <v>162</v>
      </c>
    </row>
    <row r="125" spans="1:7" x14ac:dyDescent="0.25">
      <c r="A125" t="s">
        <v>108</v>
      </c>
      <c r="B125" t="s">
        <v>32</v>
      </c>
      <c r="C125" t="s">
        <v>33</v>
      </c>
      <c r="D125">
        <v>50</v>
      </c>
      <c r="E125" t="s">
        <v>55</v>
      </c>
      <c r="F125">
        <v>4998</v>
      </c>
      <c r="G125" t="s">
        <v>163</v>
      </c>
    </row>
    <row r="126" spans="1:7" x14ac:dyDescent="0.25">
      <c r="A126" t="s">
        <v>59</v>
      </c>
      <c r="B126" t="s">
        <v>32</v>
      </c>
      <c r="C126" t="s">
        <v>33</v>
      </c>
      <c r="D126">
        <v>56</v>
      </c>
      <c r="E126" t="s">
        <v>48</v>
      </c>
      <c r="F126">
        <v>4998</v>
      </c>
    </row>
    <row r="127" spans="1:7" x14ac:dyDescent="0.25">
      <c r="A127" t="s">
        <v>64</v>
      </c>
      <c r="B127" t="s">
        <v>32</v>
      </c>
      <c r="C127" t="s">
        <v>33</v>
      </c>
      <c r="D127">
        <v>6</v>
      </c>
      <c r="E127" t="s">
        <v>44</v>
      </c>
      <c r="F127">
        <v>5053</v>
      </c>
      <c r="G127" t="s">
        <v>164</v>
      </c>
    </row>
    <row r="128" spans="1:7" x14ac:dyDescent="0.25">
      <c r="A128" t="s">
        <v>131</v>
      </c>
      <c r="B128" t="s">
        <v>32</v>
      </c>
      <c r="C128" t="s">
        <v>33</v>
      </c>
      <c r="D128">
        <v>13</v>
      </c>
      <c r="E128" t="s">
        <v>50</v>
      </c>
      <c r="F128">
        <v>5053</v>
      </c>
    </row>
    <row r="129" spans="1:7" x14ac:dyDescent="0.25">
      <c r="A129" t="s">
        <v>54</v>
      </c>
      <c r="B129" t="s">
        <v>32</v>
      </c>
      <c r="C129" t="s">
        <v>33</v>
      </c>
      <c r="D129">
        <v>18</v>
      </c>
      <c r="E129" t="s">
        <v>48</v>
      </c>
      <c r="F129">
        <v>5053</v>
      </c>
    </row>
    <row r="130" spans="1:7" x14ac:dyDescent="0.25">
      <c r="A130" t="s">
        <v>165</v>
      </c>
      <c r="B130" t="s">
        <v>32</v>
      </c>
      <c r="C130" t="s">
        <v>33</v>
      </c>
      <c r="D130">
        <v>32</v>
      </c>
      <c r="E130" t="s">
        <v>34</v>
      </c>
      <c r="F130">
        <v>5053</v>
      </c>
      <c r="G130" t="s">
        <v>166</v>
      </c>
    </row>
    <row r="131" spans="1:7" x14ac:dyDescent="0.25">
      <c r="A131" t="s">
        <v>151</v>
      </c>
      <c r="B131" t="s">
        <v>32</v>
      </c>
      <c r="C131" t="s">
        <v>33</v>
      </c>
      <c r="D131">
        <v>40</v>
      </c>
      <c r="E131" t="s">
        <v>55</v>
      </c>
      <c r="F131">
        <v>5053</v>
      </c>
    </row>
    <row r="132" spans="1:7" x14ac:dyDescent="0.25">
      <c r="A132" t="s">
        <v>148</v>
      </c>
      <c r="B132" t="s">
        <v>32</v>
      </c>
      <c r="C132" t="s">
        <v>33</v>
      </c>
      <c r="D132">
        <v>46</v>
      </c>
      <c r="E132" t="s">
        <v>34</v>
      </c>
      <c r="F132">
        <v>5053</v>
      </c>
      <c r="G132" t="s">
        <v>167</v>
      </c>
    </row>
    <row r="133" spans="1:7" x14ac:dyDescent="0.25">
      <c r="A133" t="s">
        <v>108</v>
      </c>
      <c r="B133" t="s">
        <v>32</v>
      </c>
      <c r="C133" t="s">
        <v>33</v>
      </c>
      <c r="D133">
        <v>59</v>
      </c>
      <c r="E133" t="s">
        <v>55</v>
      </c>
      <c r="F133">
        <v>5053</v>
      </c>
      <c r="G133" t="s">
        <v>168</v>
      </c>
    </row>
    <row r="134" spans="1:7" x14ac:dyDescent="0.25">
      <c r="A134" t="s">
        <v>82</v>
      </c>
      <c r="B134" t="s">
        <v>32</v>
      </c>
      <c r="C134" t="s">
        <v>33</v>
      </c>
      <c r="D134">
        <v>6</v>
      </c>
      <c r="E134" t="s">
        <v>55</v>
      </c>
      <c r="F134">
        <v>5065</v>
      </c>
    </row>
    <row r="135" spans="1:7" x14ac:dyDescent="0.25">
      <c r="A135" t="s">
        <v>41</v>
      </c>
      <c r="B135" t="s">
        <v>32</v>
      </c>
      <c r="C135" t="s">
        <v>33</v>
      </c>
      <c r="D135">
        <v>10</v>
      </c>
      <c r="E135" t="s">
        <v>34</v>
      </c>
      <c r="F135">
        <v>5065</v>
      </c>
      <c r="G135" t="s">
        <v>169</v>
      </c>
    </row>
    <row r="136" spans="1:7" x14ac:dyDescent="0.25">
      <c r="A136" t="s">
        <v>96</v>
      </c>
      <c r="B136" t="s">
        <v>32</v>
      </c>
      <c r="C136" t="s">
        <v>33</v>
      </c>
      <c r="D136">
        <v>15</v>
      </c>
      <c r="E136" t="s">
        <v>55</v>
      </c>
      <c r="F136">
        <v>5065</v>
      </c>
      <c r="G136" t="s">
        <v>170</v>
      </c>
    </row>
    <row r="137" spans="1:7" x14ac:dyDescent="0.25">
      <c r="A137" t="s">
        <v>133</v>
      </c>
      <c r="B137" t="s">
        <v>32</v>
      </c>
      <c r="C137" t="s">
        <v>33</v>
      </c>
      <c r="D137">
        <v>21</v>
      </c>
      <c r="E137" t="s">
        <v>34</v>
      </c>
      <c r="F137">
        <v>5065</v>
      </c>
      <c r="G137" t="s">
        <v>171</v>
      </c>
    </row>
    <row r="138" spans="1:7" x14ac:dyDescent="0.25">
      <c r="A138" t="s">
        <v>60</v>
      </c>
      <c r="B138" t="s">
        <v>32</v>
      </c>
      <c r="C138" t="s">
        <v>33</v>
      </c>
      <c r="D138">
        <v>35</v>
      </c>
      <c r="E138" t="s">
        <v>44</v>
      </c>
      <c r="F138">
        <v>5065</v>
      </c>
      <c r="G138" t="s">
        <v>172</v>
      </c>
    </row>
    <row r="139" spans="1:7" x14ac:dyDescent="0.25">
      <c r="A139" t="s">
        <v>106</v>
      </c>
      <c r="B139" t="s">
        <v>32</v>
      </c>
      <c r="C139" t="s">
        <v>33</v>
      </c>
      <c r="D139">
        <v>42</v>
      </c>
      <c r="E139" t="s">
        <v>50</v>
      </c>
      <c r="F139">
        <v>5065</v>
      </c>
    </row>
    <row r="140" spans="1:7" x14ac:dyDescent="0.25">
      <c r="A140" t="s">
        <v>173</v>
      </c>
      <c r="B140" t="s">
        <v>32</v>
      </c>
      <c r="C140" t="s">
        <v>33</v>
      </c>
      <c r="D140">
        <v>50</v>
      </c>
      <c r="E140" t="s">
        <v>44</v>
      </c>
      <c r="F140">
        <v>5065</v>
      </c>
    </row>
    <row r="141" spans="1:7" x14ac:dyDescent="0.25">
      <c r="A141" t="s">
        <v>59</v>
      </c>
      <c r="B141" t="s">
        <v>32</v>
      </c>
      <c r="C141" t="s">
        <v>33</v>
      </c>
      <c r="D141">
        <v>58</v>
      </c>
      <c r="E141" t="s">
        <v>48</v>
      </c>
      <c r="F141">
        <v>5065</v>
      </c>
      <c r="G141" t="s">
        <v>174</v>
      </c>
    </row>
    <row r="142" spans="1:7" x14ac:dyDescent="0.25">
      <c r="A142" t="s">
        <v>31</v>
      </c>
      <c r="B142" t="s">
        <v>32</v>
      </c>
      <c r="C142" t="s">
        <v>33</v>
      </c>
      <c r="D142">
        <v>17</v>
      </c>
      <c r="E142" t="s">
        <v>34</v>
      </c>
      <c r="F142">
        <v>5214</v>
      </c>
      <c r="G142" t="s">
        <v>175</v>
      </c>
    </row>
    <row r="143" spans="1:7" x14ac:dyDescent="0.25">
      <c r="A143" t="s">
        <v>67</v>
      </c>
      <c r="B143" t="s">
        <v>32</v>
      </c>
      <c r="C143" t="s">
        <v>33</v>
      </c>
      <c r="D143">
        <v>25</v>
      </c>
      <c r="E143" t="s">
        <v>44</v>
      </c>
      <c r="F143">
        <v>5214</v>
      </c>
      <c r="G143" t="s">
        <v>176</v>
      </c>
    </row>
    <row r="144" spans="1:7" x14ac:dyDescent="0.25">
      <c r="A144" t="s">
        <v>72</v>
      </c>
      <c r="B144" t="s">
        <v>32</v>
      </c>
      <c r="C144" t="s">
        <v>33</v>
      </c>
      <c r="D144">
        <v>34</v>
      </c>
      <c r="E144" t="s">
        <v>48</v>
      </c>
      <c r="F144">
        <v>5214</v>
      </c>
    </row>
    <row r="145" spans="1:7" x14ac:dyDescent="0.25">
      <c r="A145" t="s">
        <v>80</v>
      </c>
      <c r="B145" t="s">
        <v>32</v>
      </c>
      <c r="C145" t="s">
        <v>33</v>
      </c>
      <c r="D145">
        <v>43</v>
      </c>
      <c r="E145" t="s">
        <v>44</v>
      </c>
      <c r="F145">
        <v>5214</v>
      </c>
      <c r="G145" t="s">
        <v>177</v>
      </c>
    </row>
    <row r="146" spans="1:7" x14ac:dyDescent="0.25">
      <c r="A146" t="s">
        <v>108</v>
      </c>
      <c r="B146" t="s">
        <v>32</v>
      </c>
      <c r="C146" t="s">
        <v>33</v>
      </c>
      <c r="D146">
        <v>53</v>
      </c>
      <c r="E146" t="s">
        <v>55</v>
      </c>
      <c r="F146">
        <v>5214</v>
      </c>
      <c r="G146" t="s">
        <v>178</v>
      </c>
    </row>
    <row r="147" spans="1:7" x14ac:dyDescent="0.25">
      <c r="A147" t="s">
        <v>43</v>
      </c>
      <c r="B147" t="s">
        <v>32</v>
      </c>
      <c r="C147" t="s">
        <v>33</v>
      </c>
      <c r="D147">
        <v>58</v>
      </c>
      <c r="E147" t="s">
        <v>44</v>
      </c>
      <c r="F147">
        <v>5214</v>
      </c>
    </row>
    <row r="148" spans="1:7" x14ac:dyDescent="0.25">
      <c r="A148" t="s">
        <v>87</v>
      </c>
      <c r="B148" t="s">
        <v>32</v>
      </c>
      <c r="C148" t="s">
        <v>33</v>
      </c>
      <c r="D148">
        <v>7</v>
      </c>
      <c r="E148" t="s">
        <v>48</v>
      </c>
      <c r="F148">
        <v>5235</v>
      </c>
      <c r="G148" t="s">
        <v>179</v>
      </c>
    </row>
    <row r="149" spans="1:7" x14ac:dyDescent="0.25">
      <c r="A149" t="s">
        <v>96</v>
      </c>
      <c r="B149" t="s">
        <v>32</v>
      </c>
      <c r="C149" t="s">
        <v>33</v>
      </c>
      <c r="D149">
        <v>12</v>
      </c>
      <c r="E149" t="s">
        <v>55</v>
      </c>
      <c r="F149">
        <v>5235</v>
      </c>
    </row>
    <row r="150" spans="1:7" x14ac:dyDescent="0.25">
      <c r="A150" t="s">
        <v>43</v>
      </c>
      <c r="B150" t="s">
        <v>32</v>
      </c>
      <c r="C150" t="s">
        <v>33</v>
      </c>
      <c r="D150">
        <v>18</v>
      </c>
      <c r="E150" t="s">
        <v>44</v>
      </c>
      <c r="F150">
        <v>5235</v>
      </c>
    </row>
    <row r="151" spans="1:7" x14ac:dyDescent="0.25">
      <c r="A151" t="s">
        <v>67</v>
      </c>
      <c r="B151" t="s">
        <v>32</v>
      </c>
      <c r="C151" t="s">
        <v>33</v>
      </c>
      <c r="D151">
        <v>23</v>
      </c>
      <c r="E151" t="s">
        <v>44</v>
      </c>
      <c r="F151">
        <v>5235</v>
      </c>
      <c r="G151" t="s">
        <v>180</v>
      </c>
    </row>
    <row r="152" spans="1:7" x14ac:dyDescent="0.25">
      <c r="A152" t="s">
        <v>60</v>
      </c>
      <c r="B152" t="s">
        <v>32</v>
      </c>
      <c r="C152" t="s">
        <v>33</v>
      </c>
      <c r="D152">
        <v>31</v>
      </c>
      <c r="E152" t="s">
        <v>44</v>
      </c>
      <c r="F152">
        <v>5235</v>
      </c>
      <c r="G152" t="s">
        <v>181</v>
      </c>
    </row>
    <row r="153" spans="1:7" x14ac:dyDescent="0.25">
      <c r="A153" t="s">
        <v>151</v>
      </c>
      <c r="B153" t="s">
        <v>32</v>
      </c>
      <c r="C153" t="s">
        <v>33</v>
      </c>
      <c r="D153">
        <v>35</v>
      </c>
      <c r="E153" t="s">
        <v>55</v>
      </c>
      <c r="F153">
        <v>5235</v>
      </c>
    </row>
    <row r="154" spans="1:7" x14ac:dyDescent="0.25">
      <c r="A154" t="s">
        <v>148</v>
      </c>
      <c r="B154" t="s">
        <v>32</v>
      </c>
      <c r="C154" t="s">
        <v>33</v>
      </c>
      <c r="D154">
        <v>47</v>
      </c>
      <c r="E154" t="s">
        <v>34</v>
      </c>
      <c r="F154">
        <v>5235</v>
      </c>
    </row>
    <row r="155" spans="1:7" x14ac:dyDescent="0.25">
      <c r="A155" t="s">
        <v>54</v>
      </c>
      <c r="B155" t="s">
        <v>32</v>
      </c>
      <c r="C155" t="s">
        <v>33</v>
      </c>
      <c r="D155">
        <v>14</v>
      </c>
      <c r="E155" t="s">
        <v>48</v>
      </c>
      <c r="F155">
        <v>5282</v>
      </c>
      <c r="G155" t="s">
        <v>182</v>
      </c>
    </row>
    <row r="156" spans="1:7" x14ac:dyDescent="0.25">
      <c r="A156" t="s">
        <v>82</v>
      </c>
      <c r="B156" t="s">
        <v>32</v>
      </c>
      <c r="C156" t="s">
        <v>33</v>
      </c>
      <c r="D156">
        <v>2</v>
      </c>
      <c r="E156" t="s">
        <v>55</v>
      </c>
      <c r="F156">
        <v>5282</v>
      </c>
    </row>
    <row r="157" spans="1:7" x14ac:dyDescent="0.25">
      <c r="A157" t="s">
        <v>74</v>
      </c>
      <c r="B157" t="s">
        <v>32</v>
      </c>
      <c r="C157" t="s">
        <v>33</v>
      </c>
      <c r="D157">
        <v>20</v>
      </c>
      <c r="E157" t="s">
        <v>52</v>
      </c>
      <c r="F157">
        <v>5282</v>
      </c>
      <c r="G157" t="s">
        <v>183</v>
      </c>
    </row>
    <row r="158" spans="1:7" x14ac:dyDescent="0.25">
      <c r="A158" t="s">
        <v>93</v>
      </c>
      <c r="B158" t="s">
        <v>32</v>
      </c>
      <c r="C158" t="s">
        <v>33</v>
      </c>
      <c r="D158">
        <v>33</v>
      </c>
      <c r="E158" t="s">
        <v>50</v>
      </c>
      <c r="F158">
        <v>5282</v>
      </c>
    </row>
    <row r="159" spans="1:7" x14ac:dyDescent="0.25">
      <c r="A159" t="s">
        <v>54</v>
      </c>
      <c r="B159" t="s">
        <v>32</v>
      </c>
      <c r="C159" t="s">
        <v>33</v>
      </c>
      <c r="D159">
        <v>43</v>
      </c>
      <c r="E159" t="s">
        <v>55</v>
      </c>
      <c r="F159">
        <v>5282</v>
      </c>
      <c r="G159" t="s">
        <v>184</v>
      </c>
    </row>
    <row r="160" spans="1:7" x14ac:dyDescent="0.25">
      <c r="A160" t="s">
        <v>49</v>
      </c>
      <c r="B160" t="s">
        <v>32</v>
      </c>
      <c r="C160" t="s">
        <v>33</v>
      </c>
      <c r="D160">
        <v>54</v>
      </c>
      <c r="E160" t="s">
        <v>50</v>
      </c>
      <c r="F160">
        <v>5282</v>
      </c>
    </row>
    <row r="161" spans="1:7" x14ac:dyDescent="0.25">
      <c r="A161" t="s">
        <v>87</v>
      </c>
      <c r="B161" t="s">
        <v>32</v>
      </c>
      <c r="C161" t="s">
        <v>33</v>
      </c>
      <c r="D161">
        <v>8</v>
      </c>
      <c r="E161" t="s">
        <v>48</v>
      </c>
      <c r="F161">
        <v>5436</v>
      </c>
    </row>
    <row r="162" spans="1:7" x14ac:dyDescent="0.25">
      <c r="A162" t="s">
        <v>96</v>
      </c>
      <c r="B162" t="s">
        <v>32</v>
      </c>
      <c r="C162" t="s">
        <v>33</v>
      </c>
      <c r="D162">
        <v>18</v>
      </c>
      <c r="E162" t="s">
        <v>55</v>
      </c>
      <c r="F162">
        <v>5436</v>
      </c>
    </row>
    <row r="163" spans="1:7" x14ac:dyDescent="0.25">
      <c r="A163" t="s">
        <v>151</v>
      </c>
      <c r="B163" t="s">
        <v>32</v>
      </c>
      <c r="C163" t="s">
        <v>33</v>
      </c>
      <c r="D163">
        <v>32</v>
      </c>
      <c r="E163" t="s">
        <v>55</v>
      </c>
      <c r="F163">
        <v>5436</v>
      </c>
    </row>
    <row r="164" spans="1:7" x14ac:dyDescent="0.25">
      <c r="A164" t="s">
        <v>136</v>
      </c>
      <c r="B164" t="s">
        <v>32</v>
      </c>
      <c r="C164" t="s">
        <v>33</v>
      </c>
      <c r="D164">
        <v>36</v>
      </c>
      <c r="E164" t="s">
        <v>50</v>
      </c>
      <c r="F164">
        <v>5436</v>
      </c>
    </row>
    <row r="165" spans="1:7" x14ac:dyDescent="0.25">
      <c r="A165" t="s">
        <v>119</v>
      </c>
      <c r="B165" t="s">
        <v>32</v>
      </c>
      <c r="C165" t="s">
        <v>33</v>
      </c>
      <c r="D165">
        <v>45</v>
      </c>
      <c r="E165" t="s">
        <v>48</v>
      </c>
      <c r="F165">
        <v>5436</v>
      </c>
      <c r="G165" t="s">
        <v>185</v>
      </c>
    </row>
    <row r="166" spans="1:7" x14ac:dyDescent="0.25">
      <c r="A166" t="s">
        <v>57</v>
      </c>
      <c r="B166" t="s">
        <v>32</v>
      </c>
      <c r="C166" t="s">
        <v>33</v>
      </c>
      <c r="D166">
        <v>54</v>
      </c>
      <c r="E166" t="s">
        <v>52</v>
      </c>
      <c r="F166">
        <v>5436</v>
      </c>
    </row>
    <row r="167" spans="1:7" x14ac:dyDescent="0.25">
      <c r="A167" t="s">
        <v>81</v>
      </c>
      <c r="B167" t="s">
        <v>32</v>
      </c>
      <c r="C167" t="s">
        <v>33</v>
      </c>
      <c r="D167">
        <v>58</v>
      </c>
      <c r="E167" t="s">
        <v>34</v>
      </c>
      <c r="F167">
        <v>5436</v>
      </c>
    </row>
    <row r="168" spans="1:7" x14ac:dyDescent="0.25">
      <c r="A168" t="s">
        <v>41</v>
      </c>
      <c r="B168" t="s">
        <v>32</v>
      </c>
      <c r="C168" t="s">
        <v>33</v>
      </c>
      <c r="D168">
        <v>2</v>
      </c>
      <c r="E168" t="s">
        <v>34</v>
      </c>
      <c r="F168">
        <v>5478</v>
      </c>
      <c r="G168" t="s">
        <v>186</v>
      </c>
    </row>
    <row r="169" spans="1:7" x14ac:dyDescent="0.25">
      <c r="A169" t="s">
        <v>31</v>
      </c>
      <c r="B169" t="s">
        <v>32</v>
      </c>
      <c r="C169" t="s">
        <v>33</v>
      </c>
      <c r="D169">
        <v>18</v>
      </c>
      <c r="E169" t="s">
        <v>34</v>
      </c>
      <c r="F169">
        <v>5478</v>
      </c>
    </row>
    <row r="170" spans="1:7" x14ac:dyDescent="0.25">
      <c r="A170" t="s">
        <v>158</v>
      </c>
      <c r="B170" t="s">
        <v>32</v>
      </c>
      <c r="C170" t="s">
        <v>33</v>
      </c>
      <c r="D170">
        <v>29</v>
      </c>
      <c r="E170" t="s">
        <v>48</v>
      </c>
      <c r="F170">
        <v>5478</v>
      </c>
      <c r="G170" t="s">
        <v>187</v>
      </c>
    </row>
    <row r="171" spans="1:7" x14ac:dyDescent="0.25">
      <c r="A171" t="s">
        <v>43</v>
      </c>
      <c r="B171" t="s">
        <v>32</v>
      </c>
      <c r="C171" t="s">
        <v>33</v>
      </c>
      <c r="D171">
        <v>36</v>
      </c>
      <c r="E171" t="s">
        <v>52</v>
      </c>
      <c r="F171">
        <v>5478</v>
      </c>
    </row>
    <row r="172" spans="1:7" x14ac:dyDescent="0.25">
      <c r="A172" t="s">
        <v>119</v>
      </c>
      <c r="B172" t="s">
        <v>32</v>
      </c>
      <c r="C172" t="s">
        <v>33</v>
      </c>
      <c r="D172">
        <v>44</v>
      </c>
      <c r="E172" t="s">
        <v>48</v>
      </c>
      <c r="F172">
        <v>5478</v>
      </c>
      <c r="G172" t="s">
        <v>188</v>
      </c>
    </row>
    <row r="173" spans="1:7" x14ac:dyDescent="0.25">
      <c r="A173" t="s">
        <v>119</v>
      </c>
      <c r="B173" t="s">
        <v>32</v>
      </c>
      <c r="C173" t="s">
        <v>33</v>
      </c>
      <c r="D173">
        <v>49</v>
      </c>
      <c r="E173" t="s">
        <v>48</v>
      </c>
      <c r="F173">
        <v>5478</v>
      </c>
      <c r="G173" t="s">
        <v>189</v>
      </c>
    </row>
    <row r="174" spans="1:7" x14ac:dyDescent="0.25">
      <c r="A174" t="s">
        <v>57</v>
      </c>
      <c r="B174" t="s">
        <v>32</v>
      </c>
      <c r="C174" t="s">
        <v>33</v>
      </c>
      <c r="D174">
        <v>56</v>
      </c>
      <c r="E174" t="s">
        <v>52</v>
      </c>
      <c r="F174">
        <v>5478</v>
      </c>
    </row>
    <row r="175" spans="1:7" x14ac:dyDescent="0.25">
      <c r="A175" t="s">
        <v>31</v>
      </c>
      <c r="B175" t="s">
        <v>32</v>
      </c>
      <c r="C175" t="s">
        <v>33</v>
      </c>
      <c r="D175">
        <v>12</v>
      </c>
      <c r="E175" t="s">
        <v>34</v>
      </c>
      <c r="F175">
        <v>5527</v>
      </c>
      <c r="G175" t="s">
        <v>190</v>
      </c>
    </row>
    <row r="176" spans="1:7" x14ac:dyDescent="0.25">
      <c r="A176" t="s">
        <v>31</v>
      </c>
      <c r="B176" t="s">
        <v>32</v>
      </c>
      <c r="C176" t="s">
        <v>33</v>
      </c>
      <c r="D176">
        <v>20</v>
      </c>
      <c r="E176" t="s">
        <v>34</v>
      </c>
      <c r="F176">
        <v>5527</v>
      </c>
      <c r="G176" t="s">
        <v>191</v>
      </c>
    </row>
    <row r="177" spans="1:7" x14ac:dyDescent="0.25">
      <c r="A177" t="s">
        <v>96</v>
      </c>
      <c r="B177" t="s">
        <v>32</v>
      </c>
      <c r="C177" t="s">
        <v>33</v>
      </c>
      <c r="D177">
        <v>41</v>
      </c>
      <c r="E177" t="s">
        <v>52</v>
      </c>
      <c r="F177">
        <v>5527</v>
      </c>
      <c r="G177" t="s">
        <v>192</v>
      </c>
    </row>
    <row r="178" spans="1:7" x14ac:dyDescent="0.25">
      <c r="A178" t="s">
        <v>96</v>
      </c>
      <c r="B178" t="s">
        <v>32</v>
      </c>
      <c r="C178" t="s">
        <v>33</v>
      </c>
      <c r="D178">
        <v>45</v>
      </c>
      <c r="E178" t="s">
        <v>52</v>
      </c>
      <c r="F178">
        <v>5527</v>
      </c>
    </row>
    <row r="179" spans="1:7" x14ac:dyDescent="0.25">
      <c r="A179" t="s">
        <v>59</v>
      </c>
      <c r="B179" t="s">
        <v>32</v>
      </c>
      <c r="C179" t="s">
        <v>33</v>
      </c>
      <c r="D179">
        <v>53</v>
      </c>
      <c r="E179" t="s">
        <v>48</v>
      </c>
      <c r="F179">
        <v>5527</v>
      </c>
    </row>
    <row r="180" spans="1:7" x14ac:dyDescent="0.25">
      <c r="A180" t="s">
        <v>43</v>
      </c>
      <c r="B180" t="s">
        <v>32</v>
      </c>
      <c r="C180" t="s">
        <v>33</v>
      </c>
      <c r="D180">
        <v>57</v>
      </c>
      <c r="E180" t="s">
        <v>44</v>
      </c>
      <c r="F180">
        <v>5527</v>
      </c>
    </row>
    <row r="181" spans="1:7" x14ac:dyDescent="0.25">
      <c r="A181" t="s">
        <v>128</v>
      </c>
      <c r="B181" t="s">
        <v>32</v>
      </c>
      <c r="C181" t="s">
        <v>33</v>
      </c>
      <c r="D181">
        <v>1</v>
      </c>
      <c r="E181" t="s">
        <v>52</v>
      </c>
      <c r="F181">
        <v>5555</v>
      </c>
    </row>
    <row r="182" spans="1:7" x14ac:dyDescent="0.25">
      <c r="A182" t="s">
        <v>41</v>
      </c>
      <c r="B182" t="s">
        <v>32</v>
      </c>
      <c r="C182" t="s">
        <v>33</v>
      </c>
      <c r="D182">
        <v>8</v>
      </c>
      <c r="E182" t="s">
        <v>34</v>
      </c>
      <c r="F182">
        <v>5555</v>
      </c>
      <c r="G182" t="s">
        <v>193</v>
      </c>
    </row>
    <row r="183" spans="1:7" x14ac:dyDescent="0.25">
      <c r="A183" t="s">
        <v>41</v>
      </c>
      <c r="B183" t="s">
        <v>32</v>
      </c>
      <c r="C183" t="s">
        <v>33</v>
      </c>
      <c r="D183">
        <v>8</v>
      </c>
      <c r="E183" t="s">
        <v>34</v>
      </c>
      <c r="F183">
        <v>5555</v>
      </c>
      <c r="G183" t="s">
        <v>193</v>
      </c>
    </row>
    <row r="184" spans="1:7" x14ac:dyDescent="0.25">
      <c r="A184" t="s">
        <v>96</v>
      </c>
      <c r="B184" t="s">
        <v>32</v>
      </c>
      <c r="C184" t="s">
        <v>33</v>
      </c>
      <c r="D184">
        <v>16</v>
      </c>
      <c r="E184" t="s">
        <v>55</v>
      </c>
      <c r="F184">
        <v>5555</v>
      </c>
    </row>
    <row r="185" spans="1:7" x14ac:dyDescent="0.25">
      <c r="A185" t="s">
        <v>194</v>
      </c>
      <c r="B185" t="s">
        <v>32</v>
      </c>
      <c r="C185" t="s">
        <v>33</v>
      </c>
      <c r="D185">
        <v>21</v>
      </c>
      <c r="E185" t="s">
        <v>50</v>
      </c>
      <c r="F185">
        <v>5555</v>
      </c>
    </row>
    <row r="186" spans="1:7" x14ac:dyDescent="0.25">
      <c r="A186" t="s">
        <v>151</v>
      </c>
      <c r="B186" t="s">
        <v>32</v>
      </c>
      <c r="C186" t="s">
        <v>33</v>
      </c>
      <c r="D186">
        <v>33</v>
      </c>
      <c r="E186" t="s">
        <v>55</v>
      </c>
      <c r="F186">
        <v>5555</v>
      </c>
      <c r="G186" t="s">
        <v>195</v>
      </c>
    </row>
    <row r="187" spans="1:7" x14ac:dyDescent="0.25">
      <c r="A187" t="s">
        <v>148</v>
      </c>
      <c r="B187" t="s">
        <v>32</v>
      </c>
      <c r="C187" t="s">
        <v>33</v>
      </c>
      <c r="D187">
        <v>41</v>
      </c>
      <c r="E187" t="s">
        <v>34</v>
      </c>
      <c r="F187">
        <v>5555</v>
      </c>
      <c r="G187" t="s">
        <v>196</v>
      </c>
    </row>
    <row r="188" spans="1:7" x14ac:dyDescent="0.25">
      <c r="A188" t="s">
        <v>119</v>
      </c>
      <c r="B188" t="s">
        <v>32</v>
      </c>
      <c r="C188" t="s">
        <v>33</v>
      </c>
      <c r="D188">
        <v>46</v>
      </c>
      <c r="E188" t="s">
        <v>48</v>
      </c>
      <c r="F188">
        <v>5555</v>
      </c>
      <c r="G188" t="s">
        <v>197</v>
      </c>
    </row>
    <row r="189" spans="1:7" x14ac:dyDescent="0.25">
      <c r="A189" t="s">
        <v>43</v>
      </c>
      <c r="B189" t="s">
        <v>32</v>
      </c>
      <c r="C189" t="s">
        <v>33</v>
      </c>
      <c r="D189">
        <v>56</v>
      </c>
      <c r="E189" t="s">
        <v>44</v>
      </c>
      <c r="F189">
        <v>5555</v>
      </c>
    </row>
    <row r="190" spans="1:7" x14ac:dyDescent="0.25">
      <c r="A190" t="s">
        <v>87</v>
      </c>
      <c r="B190" t="s">
        <v>32</v>
      </c>
      <c r="C190" t="s">
        <v>33</v>
      </c>
      <c r="D190">
        <v>1</v>
      </c>
      <c r="E190" t="s">
        <v>48</v>
      </c>
      <c r="F190">
        <v>5623</v>
      </c>
      <c r="G190" t="s">
        <v>198</v>
      </c>
    </row>
    <row r="191" spans="1:7" x14ac:dyDescent="0.25">
      <c r="A191" t="s">
        <v>131</v>
      </c>
      <c r="B191" t="s">
        <v>32</v>
      </c>
      <c r="C191" t="s">
        <v>33</v>
      </c>
      <c r="D191">
        <v>16</v>
      </c>
      <c r="E191" t="s">
        <v>50</v>
      </c>
      <c r="F191">
        <v>5623</v>
      </c>
    </row>
    <row r="192" spans="1:7" x14ac:dyDescent="0.25">
      <c r="A192" t="s">
        <v>84</v>
      </c>
      <c r="B192" t="s">
        <v>32</v>
      </c>
      <c r="C192" t="s">
        <v>33</v>
      </c>
      <c r="D192">
        <v>22</v>
      </c>
      <c r="E192" t="s">
        <v>52</v>
      </c>
      <c r="F192">
        <v>5623</v>
      </c>
      <c r="G192" t="s">
        <v>199</v>
      </c>
    </row>
    <row r="193" spans="1:7" x14ac:dyDescent="0.25">
      <c r="A193" t="s">
        <v>151</v>
      </c>
      <c r="B193" t="s">
        <v>32</v>
      </c>
      <c r="C193" t="s">
        <v>33</v>
      </c>
      <c r="D193">
        <v>38</v>
      </c>
      <c r="E193" t="s">
        <v>55</v>
      </c>
      <c r="F193">
        <v>5623</v>
      </c>
    </row>
    <row r="194" spans="1:7" x14ac:dyDescent="0.25">
      <c r="A194" t="s">
        <v>80</v>
      </c>
      <c r="B194" t="s">
        <v>32</v>
      </c>
      <c r="C194" t="s">
        <v>33</v>
      </c>
      <c r="D194">
        <v>47</v>
      </c>
      <c r="E194" t="s">
        <v>44</v>
      </c>
      <c r="F194">
        <v>5623</v>
      </c>
      <c r="G194" t="s">
        <v>200</v>
      </c>
    </row>
    <row r="195" spans="1:7" x14ac:dyDescent="0.25">
      <c r="A195" t="s">
        <v>108</v>
      </c>
      <c r="B195" t="s">
        <v>32</v>
      </c>
      <c r="C195" t="s">
        <v>33</v>
      </c>
      <c r="D195">
        <v>52</v>
      </c>
      <c r="E195" t="s">
        <v>55</v>
      </c>
      <c r="F195">
        <v>5623</v>
      </c>
      <c r="G195" t="s">
        <v>201</v>
      </c>
    </row>
    <row r="196" spans="1:7" x14ac:dyDescent="0.25">
      <c r="A196" t="s">
        <v>57</v>
      </c>
      <c r="B196" t="s">
        <v>32</v>
      </c>
      <c r="C196" t="s">
        <v>33</v>
      </c>
      <c r="D196">
        <v>57</v>
      </c>
      <c r="E196" t="s">
        <v>52</v>
      </c>
      <c r="F196">
        <v>5623</v>
      </c>
      <c r="G196" t="s">
        <v>202</v>
      </c>
    </row>
    <row r="197" spans="1:7" x14ac:dyDescent="0.25">
      <c r="A197" t="s">
        <v>54</v>
      </c>
      <c r="B197" t="s">
        <v>32</v>
      </c>
      <c r="C197" t="s">
        <v>33</v>
      </c>
      <c r="D197">
        <v>13</v>
      </c>
      <c r="E197" t="s">
        <v>48</v>
      </c>
      <c r="F197">
        <v>7716</v>
      </c>
      <c r="G197" t="s">
        <v>203</v>
      </c>
    </row>
    <row r="198" spans="1:7" x14ac:dyDescent="0.25">
      <c r="A198" t="s">
        <v>131</v>
      </c>
      <c r="B198" t="s">
        <v>32</v>
      </c>
      <c r="C198" t="s">
        <v>33</v>
      </c>
      <c r="D198">
        <v>17</v>
      </c>
      <c r="E198" t="s">
        <v>50</v>
      </c>
      <c r="F198">
        <v>7716</v>
      </c>
    </row>
    <row r="199" spans="1:7" x14ac:dyDescent="0.25">
      <c r="A199" t="s">
        <v>78</v>
      </c>
      <c r="B199" t="s">
        <v>32</v>
      </c>
      <c r="C199" t="s">
        <v>33</v>
      </c>
      <c r="D199">
        <v>33</v>
      </c>
      <c r="E199" t="s">
        <v>52</v>
      </c>
      <c r="F199">
        <v>7716</v>
      </c>
      <c r="G199" t="s">
        <v>204</v>
      </c>
    </row>
    <row r="200" spans="1:7" x14ac:dyDescent="0.25">
      <c r="A200" t="s">
        <v>151</v>
      </c>
      <c r="B200" t="s">
        <v>32</v>
      </c>
      <c r="C200" t="s">
        <v>33</v>
      </c>
      <c r="D200">
        <v>37</v>
      </c>
      <c r="E200" t="s">
        <v>55</v>
      </c>
      <c r="F200">
        <v>7716</v>
      </c>
    </row>
    <row r="201" spans="1:7" x14ac:dyDescent="0.25">
      <c r="A201" t="s">
        <v>106</v>
      </c>
      <c r="B201" t="s">
        <v>32</v>
      </c>
      <c r="C201" t="s">
        <v>33</v>
      </c>
      <c r="D201">
        <v>47</v>
      </c>
      <c r="E201" t="s">
        <v>50</v>
      </c>
      <c r="F201">
        <v>7716</v>
      </c>
      <c r="G201" t="s">
        <v>205</v>
      </c>
    </row>
    <row r="202" spans="1:7" x14ac:dyDescent="0.25">
      <c r="A202" t="s">
        <v>173</v>
      </c>
      <c r="B202" t="s">
        <v>32</v>
      </c>
      <c r="C202" t="s">
        <v>33</v>
      </c>
      <c r="D202">
        <v>54</v>
      </c>
      <c r="E202" t="s">
        <v>44</v>
      </c>
      <c r="F202">
        <v>7716</v>
      </c>
    </row>
    <row r="203" spans="1:7" x14ac:dyDescent="0.25">
      <c r="A203" t="s">
        <v>41</v>
      </c>
      <c r="B203" t="s">
        <v>32</v>
      </c>
      <c r="C203" t="s">
        <v>33</v>
      </c>
      <c r="D203">
        <v>1</v>
      </c>
      <c r="E203" t="s">
        <v>34</v>
      </c>
      <c r="F203">
        <v>8115</v>
      </c>
      <c r="G203" t="s">
        <v>206</v>
      </c>
    </row>
    <row r="204" spans="1:7" x14ac:dyDescent="0.25">
      <c r="A204" t="s">
        <v>87</v>
      </c>
      <c r="B204" t="s">
        <v>32</v>
      </c>
      <c r="C204" t="s">
        <v>33</v>
      </c>
      <c r="D204">
        <v>10</v>
      </c>
      <c r="E204" t="s">
        <v>48</v>
      </c>
      <c r="F204">
        <v>8115</v>
      </c>
      <c r="G204" t="s">
        <v>207</v>
      </c>
    </row>
    <row r="205" spans="1:7" x14ac:dyDescent="0.25">
      <c r="A205" t="s">
        <v>41</v>
      </c>
      <c r="B205" t="s">
        <v>32</v>
      </c>
      <c r="C205" t="s">
        <v>33</v>
      </c>
      <c r="D205">
        <v>1</v>
      </c>
      <c r="E205" t="s">
        <v>34</v>
      </c>
      <c r="F205">
        <v>8115</v>
      </c>
      <c r="G205" t="s">
        <v>206</v>
      </c>
    </row>
    <row r="206" spans="1:7" x14ac:dyDescent="0.25">
      <c r="A206" t="s">
        <v>31</v>
      </c>
      <c r="B206" t="s">
        <v>32</v>
      </c>
      <c r="C206" t="s">
        <v>33</v>
      </c>
      <c r="D206">
        <v>19</v>
      </c>
      <c r="E206" t="s">
        <v>34</v>
      </c>
      <c r="F206">
        <v>8115</v>
      </c>
      <c r="G206" t="s">
        <v>208</v>
      </c>
    </row>
    <row r="207" spans="1:7" x14ac:dyDescent="0.25">
      <c r="A207" t="s">
        <v>78</v>
      </c>
      <c r="B207" t="s">
        <v>32</v>
      </c>
      <c r="C207" t="s">
        <v>33</v>
      </c>
      <c r="D207">
        <v>32</v>
      </c>
      <c r="E207" t="s">
        <v>52</v>
      </c>
      <c r="F207">
        <v>8115</v>
      </c>
    </row>
    <row r="208" spans="1:7" x14ac:dyDescent="0.25">
      <c r="A208" t="s">
        <v>80</v>
      </c>
      <c r="B208" t="s">
        <v>32</v>
      </c>
      <c r="C208" t="s">
        <v>33</v>
      </c>
      <c r="D208">
        <v>44</v>
      </c>
      <c r="E208" t="s">
        <v>44</v>
      </c>
      <c r="F208">
        <v>8115</v>
      </c>
      <c r="G208" t="s">
        <v>209</v>
      </c>
    </row>
    <row r="209" spans="1:7" x14ac:dyDescent="0.25">
      <c r="A209" t="s">
        <v>106</v>
      </c>
      <c r="B209" t="s">
        <v>32</v>
      </c>
      <c r="C209" t="s">
        <v>33</v>
      </c>
      <c r="D209">
        <v>49</v>
      </c>
      <c r="E209" t="s">
        <v>50</v>
      </c>
      <c r="F209">
        <v>8115</v>
      </c>
      <c r="G209" t="s">
        <v>210</v>
      </c>
    </row>
    <row r="210" spans="1:7" x14ac:dyDescent="0.25">
      <c r="A210" t="s">
        <v>41</v>
      </c>
      <c r="B210" t="s">
        <v>32</v>
      </c>
      <c r="C210" t="s">
        <v>33</v>
      </c>
      <c r="D210">
        <v>7</v>
      </c>
      <c r="E210" t="s">
        <v>34</v>
      </c>
      <c r="F210">
        <v>8364</v>
      </c>
      <c r="G210" t="s">
        <v>211</v>
      </c>
    </row>
    <row r="211" spans="1:7" x14ac:dyDescent="0.25">
      <c r="A211" t="s">
        <v>60</v>
      </c>
      <c r="B211" t="s">
        <v>32</v>
      </c>
      <c r="C211" t="s">
        <v>33</v>
      </c>
      <c r="D211">
        <v>3</v>
      </c>
      <c r="E211" t="s">
        <v>44</v>
      </c>
      <c r="F211">
        <v>8364</v>
      </c>
      <c r="G211" t="s">
        <v>212</v>
      </c>
    </row>
    <row r="212" spans="1:7" x14ac:dyDescent="0.25">
      <c r="A212" t="s">
        <v>74</v>
      </c>
      <c r="B212" t="s">
        <v>32</v>
      </c>
      <c r="C212" t="s">
        <v>33</v>
      </c>
      <c r="D212">
        <v>16</v>
      </c>
      <c r="E212" t="s">
        <v>52</v>
      </c>
      <c r="F212">
        <v>8364</v>
      </c>
    </row>
    <row r="213" spans="1:7" x14ac:dyDescent="0.25">
      <c r="A213" t="s">
        <v>78</v>
      </c>
      <c r="B213" t="s">
        <v>32</v>
      </c>
      <c r="C213" t="s">
        <v>33</v>
      </c>
      <c r="D213">
        <v>28</v>
      </c>
      <c r="E213" t="s">
        <v>55</v>
      </c>
      <c r="F213">
        <v>8364</v>
      </c>
      <c r="G213" t="s">
        <v>213</v>
      </c>
    </row>
    <row r="214" spans="1:7" x14ac:dyDescent="0.25">
      <c r="A214" t="s">
        <v>93</v>
      </c>
      <c r="B214" t="s">
        <v>32</v>
      </c>
      <c r="C214" t="s">
        <v>33</v>
      </c>
      <c r="D214">
        <v>34</v>
      </c>
      <c r="E214" t="s">
        <v>50</v>
      </c>
      <c r="F214">
        <v>8364</v>
      </c>
      <c r="G214" t="s">
        <v>214</v>
      </c>
    </row>
    <row r="215" spans="1:7" x14ac:dyDescent="0.25">
      <c r="A215" t="s">
        <v>79</v>
      </c>
      <c r="B215" t="s">
        <v>32</v>
      </c>
      <c r="C215" t="s">
        <v>33</v>
      </c>
      <c r="D215">
        <v>40</v>
      </c>
      <c r="E215" t="s">
        <v>34</v>
      </c>
      <c r="F215">
        <v>8364</v>
      </c>
    </row>
    <row r="216" spans="1:7" x14ac:dyDescent="0.25">
      <c r="A216" t="s">
        <v>96</v>
      </c>
      <c r="B216" t="s">
        <v>32</v>
      </c>
      <c r="C216" t="s">
        <v>33</v>
      </c>
      <c r="D216">
        <v>47</v>
      </c>
      <c r="E216" t="s">
        <v>52</v>
      </c>
      <c r="F216">
        <v>8364</v>
      </c>
      <c r="G216" t="s">
        <v>215</v>
      </c>
    </row>
    <row r="217" spans="1:7" x14ac:dyDescent="0.25">
      <c r="A217" t="s">
        <v>173</v>
      </c>
      <c r="B217" t="s">
        <v>32</v>
      </c>
      <c r="C217" t="s">
        <v>33</v>
      </c>
      <c r="D217">
        <v>53</v>
      </c>
      <c r="E217" t="s">
        <v>44</v>
      </c>
      <c r="F217">
        <v>8364</v>
      </c>
    </row>
    <row r="218" spans="1:7" x14ac:dyDescent="0.25">
      <c r="A218" t="s">
        <v>108</v>
      </c>
      <c r="B218" t="s">
        <v>32</v>
      </c>
      <c r="C218" t="s">
        <v>33</v>
      </c>
      <c r="D218">
        <v>60</v>
      </c>
      <c r="E218" t="s">
        <v>55</v>
      </c>
      <c r="F218">
        <v>8364</v>
      </c>
    </row>
    <row r="219" spans="1:7" x14ac:dyDescent="0.25">
      <c r="A219" t="s">
        <v>96</v>
      </c>
      <c r="B219" t="s">
        <v>32</v>
      </c>
      <c r="C219" t="s">
        <v>33</v>
      </c>
      <c r="D219">
        <v>13</v>
      </c>
      <c r="E219" t="s">
        <v>55</v>
      </c>
      <c r="F219">
        <v>8728</v>
      </c>
      <c r="G219" t="s">
        <v>216</v>
      </c>
    </row>
    <row r="220" spans="1:7" x14ac:dyDescent="0.25">
      <c r="A220" t="s">
        <v>111</v>
      </c>
      <c r="B220" t="s">
        <v>32</v>
      </c>
      <c r="C220" t="s">
        <v>33</v>
      </c>
      <c r="D220">
        <v>3</v>
      </c>
      <c r="E220" t="s">
        <v>48</v>
      </c>
      <c r="F220">
        <v>8728</v>
      </c>
      <c r="G220" t="s">
        <v>217</v>
      </c>
    </row>
    <row r="221" spans="1:7" x14ac:dyDescent="0.25">
      <c r="A221" t="s">
        <v>84</v>
      </c>
      <c r="B221" t="s">
        <v>32</v>
      </c>
      <c r="C221" t="s">
        <v>33</v>
      </c>
      <c r="D221">
        <v>21</v>
      </c>
      <c r="E221" t="s">
        <v>52</v>
      </c>
      <c r="F221">
        <v>8728</v>
      </c>
    </row>
    <row r="222" spans="1:7" x14ac:dyDescent="0.25">
      <c r="A222" t="s">
        <v>136</v>
      </c>
      <c r="B222" t="s">
        <v>32</v>
      </c>
      <c r="C222" t="s">
        <v>33</v>
      </c>
      <c r="D222">
        <v>39</v>
      </c>
      <c r="E222" t="s">
        <v>50</v>
      </c>
      <c r="F222">
        <v>8728</v>
      </c>
    </row>
    <row r="223" spans="1:7" x14ac:dyDescent="0.25">
      <c r="A223" t="s">
        <v>54</v>
      </c>
      <c r="B223" t="s">
        <v>32</v>
      </c>
      <c r="C223" t="s">
        <v>33</v>
      </c>
      <c r="D223">
        <v>45</v>
      </c>
      <c r="E223" t="s">
        <v>55</v>
      </c>
      <c r="F223">
        <v>8728</v>
      </c>
      <c r="G223" t="s">
        <v>218</v>
      </c>
    </row>
    <row r="224" spans="1:7" x14ac:dyDescent="0.25">
      <c r="A224" t="s">
        <v>57</v>
      </c>
      <c r="B224" t="s">
        <v>32</v>
      </c>
      <c r="C224" t="s">
        <v>33</v>
      </c>
      <c r="D224">
        <v>52</v>
      </c>
      <c r="E224" t="s">
        <v>52</v>
      </c>
      <c r="F224">
        <v>8728</v>
      </c>
      <c r="G224" t="s">
        <v>219</v>
      </c>
    </row>
    <row r="225" spans="1:7" x14ac:dyDescent="0.25">
      <c r="A225" t="s">
        <v>128</v>
      </c>
      <c r="B225" t="s">
        <v>32</v>
      </c>
      <c r="C225" t="s">
        <v>33</v>
      </c>
      <c r="D225">
        <v>8</v>
      </c>
      <c r="E225" t="s">
        <v>52</v>
      </c>
      <c r="F225">
        <v>9237</v>
      </c>
      <c r="G225" t="s">
        <v>220</v>
      </c>
    </row>
    <row r="226" spans="1:7" x14ac:dyDescent="0.25">
      <c r="A226" t="s">
        <v>41</v>
      </c>
      <c r="B226" t="s">
        <v>32</v>
      </c>
      <c r="C226" t="s">
        <v>33</v>
      </c>
      <c r="D226">
        <v>3</v>
      </c>
      <c r="E226" t="s">
        <v>34</v>
      </c>
      <c r="F226">
        <v>9237</v>
      </c>
    </row>
    <row r="227" spans="1:7" x14ac:dyDescent="0.25">
      <c r="A227" t="s">
        <v>96</v>
      </c>
      <c r="B227" t="s">
        <v>32</v>
      </c>
      <c r="C227" t="s">
        <v>33</v>
      </c>
      <c r="D227">
        <v>19</v>
      </c>
      <c r="E227" t="s">
        <v>55</v>
      </c>
      <c r="F227">
        <v>9237</v>
      </c>
      <c r="G227" t="s">
        <v>221</v>
      </c>
    </row>
    <row r="228" spans="1:7" x14ac:dyDescent="0.25">
      <c r="A228" t="s">
        <v>70</v>
      </c>
      <c r="B228" t="s">
        <v>32</v>
      </c>
      <c r="C228" t="s">
        <v>33</v>
      </c>
      <c r="D228">
        <v>27</v>
      </c>
      <c r="E228" t="s">
        <v>44</v>
      </c>
      <c r="F228">
        <v>9237</v>
      </c>
    </row>
    <row r="229" spans="1:7" x14ac:dyDescent="0.25">
      <c r="A229" t="s">
        <v>70</v>
      </c>
      <c r="B229" t="s">
        <v>32</v>
      </c>
      <c r="C229" t="s">
        <v>33</v>
      </c>
      <c r="D229">
        <v>27</v>
      </c>
      <c r="E229" t="s">
        <v>44</v>
      </c>
      <c r="F229">
        <v>9237</v>
      </c>
    </row>
    <row r="230" spans="1:7" x14ac:dyDescent="0.25">
      <c r="A230" t="s">
        <v>72</v>
      </c>
      <c r="B230" t="s">
        <v>32</v>
      </c>
      <c r="C230" t="s">
        <v>33</v>
      </c>
      <c r="D230">
        <v>31</v>
      </c>
      <c r="E230" t="s">
        <v>48</v>
      </c>
      <c r="F230">
        <v>9237</v>
      </c>
    </row>
    <row r="231" spans="1:7" x14ac:dyDescent="0.25">
      <c r="A231" t="s">
        <v>148</v>
      </c>
      <c r="B231" t="s">
        <v>32</v>
      </c>
      <c r="C231" t="s">
        <v>33</v>
      </c>
      <c r="D231">
        <v>43</v>
      </c>
      <c r="E231" t="s">
        <v>34</v>
      </c>
      <c r="F231">
        <v>9237</v>
      </c>
      <c r="G231" t="s">
        <v>222</v>
      </c>
    </row>
    <row r="232" spans="1:7" x14ac:dyDescent="0.25">
      <c r="A232" t="s">
        <v>49</v>
      </c>
      <c r="B232" t="s">
        <v>32</v>
      </c>
      <c r="C232" t="s">
        <v>33</v>
      </c>
      <c r="D232">
        <v>59</v>
      </c>
      <c r="E232" t="s">
        <v>50</v>
      </c>
      <c r="F232">
        <v>9237</v>
      </c>
    </row>
    <row r="233" spans="1:7" x14ac:dyDescent="0.25">
      <c r="A233" t="s">
        <v>82</v>
      </c>
      <c r="B233" t="s">
        <v>32</v>
      </c>
      <c r="C233" t="s">
        <v>33</v>
      </c>
      <c r="D233">
        <v>10</v>
      </c>
      <c r="E233" t="s">
        <v>55</v>
      </c>
      <c r="F233">
        <v>9245</v>
      </c>
    </row>
    <row r="234" spans="1:7" x14ac:dyDescent="0.25">
      <c r="A234" t="s">
        <v>87</v>
      </c>
      <c r="B234" t="s">
        <v>32</v>
      </c>
      <c r="C234" t="s">
        <v>33</v>
      </c>
      <c r="D234">
        <v>4</v>
      </c>
      <c r="E234" t="s">
        <v>48</v>
      </c>
      <c r="F234">
        <v>9245</v>
      </c>
      <c r="G234" t="s">
        <v>223</v>
      </c>
    </row>
    <row r="235" spans="1:7" x14ac:dyDescent="0.25">
      <c r="A235" t="s">
        <v>133</v>
      </c>
      <c r="B235" t="s">
        <v>32</v>
      </c>
      <c r="C235" t="s">
        <v>33</v>
      </c>
      <c r="D235">
        <v>25</v>
      </c>
      <c r="E235" t="s">
        <v>34</v>
      </c>
      <c r="F235">
        <v>9245</v>
      </c>
    </row>
    <row r="236" spans="1:7" x14ac:dyDescent="0.25">
      <c r="A236" t="s">
        <v>165</v>
      </c>
      <c r="B236" t="s">
        <v>32</v>
      </c>
      <c r="C236" t="s">
        <v>33</v>
      </c>
      <c r="D236">
        <v>30</v>
      </c>
      <c r="E236" t="s">
        <v>34</v>
      </c>
      <c r="F236">
        <v>9245</v>
      </c>
    </row>
    <row r="237" spans="1:7" x14ac:dyDescent="0.25">
      <c r="A237" t="s">
        <v>43</v>
      </c>
      <c r="B237" t="s">
        <v>32</v>
      </c>
      <c r="C237" t="s">
        <v>33</v>
      </c>
      <c r="D237">
        <v>37</v>
      </c>
      <c r="E237" t="s">
        <v>52</v>
      </c>
      <c r="F237">
        <v>9245</v>
      </c>
    </row>
    <row r="238" spans="1:7" x14ac:dyDescent="0.25">
      <c r="A238" t="s">
        <v>80</v>
      </c>
      <c r="B238" t="s">
        <v>32</v>
      </c>
      <c r="C238" t="s">
        <v>33</v>
      </c>
      <c r="D238">
        <v>46</v>
      </c>
      <c r="E238" t="s">
        <v>44</v>
      </c>
      <c r="F238">
        <v>9245</v>
      </c>
      <c r="G238" t="s">
        <v>224</v>
      </c>
    </row>
    <row r="239" spans="1:7" x14ac:dyDescent="0.25">
      <c r="A239" t="s">
        <v>49</v>
      </c>
      <c r="B239" t="s">
        <v>32</v>
      </c>
      <c r="C239" t="s">
        <v>33</v>
      </c>
      <c r="D239">
        <v>55</v>
      </c>
      <c r="E239" t="s">
        <v>50</v>
      </c>
      <c r="F239">
        <v>9245</v>
      </c>
    </row>
    <row r="240" spans="1:7" x14ac:dyDescent="0.25">
      <c r="A240" t="s">
        <v>87</v>
      </c>
      <c r="B240" t="s">
        <v>32</v>
      </c>
      <c r="C240" t="s">
        <v>33</v>
      </c>
      <c r="D240">
        <v>5</v>
      </c>
      <c r="E240" t="s">
        <v>48</v>
      </c>
      <c r="F240">
        <v>9252</v>
      </c>
      <c r="G240" t="s">
        <v>225</v>
      </c>
    </row>
    <row r="241" spans="1:7" x14ac:dyDescent="0.25">
      <c r="A241" t="s">
        <v>87</v>
      </c>
      <c r="B241" t="s">
        <v>32</v>
      </c>
      <c r="C241" t="s">
        <v>33</v>
      </c>
      <c r="D241">
        <v>5</v>
      </c>
      <c r="E241" t="s">
        <v>48</v>
      </c>
      <c r="F241">
        <v>9252</v>
      </c>
      <c r="G241" t="s">
        <v>225</v>
      </c>
    </row>
    <row r="242" spans="1:7" x14ac:dyDescent="0.25">
      <c r="A242" t="s">
        <v>131</v>
      </c>
      <c r="B242" t="s">
        <v>32</v>
      </c>
      <c r="C242" t="s">
        <v>33</v>
      </c>
      <c r="D242">
        <v>20</v>
      </c>
      <c r="E242" t="s">
        <v>50</v>
      </c>
      <c r="F242">
        <v>9252</v>
      </c>
    </row>
    <row r="243" spans="1:7" x14ac:dyDescent="0.25">
      <c r="A243" t="s">
        <v>78</v>
      </c>
      <c r="B243" t="s">
        <v>32</v>
      </c>
      <c r="C243" t="s">
        <v>33</v>
      </c>
      <c r="D243">
        <v>34</v>
      </c>
      <c r="E243" t="s">
        <v>52</v>
      </c>
      <c r="F243">
        <v>9252</v>
      </c>
    </row>
    <row r="244" spans="1:7" x14ac:dyDescent="0.25">
      <c r="A244" t="s">
        <v>72</v>
      </c>
      <c r="B244" t="s">
        <v>32</v>
      </c>
      <c r="C244" t="s">
        <v>33</v>
      </c>
      <c r="D244">
        <v>38</v>
      </c>
      <c r="E244" t="s">
        <v>48</v>
      </c>
      <c r="F244">
        <v>9252</v>
      </c>
      <c r="G244" t="s">
        <v>226</v>
      </c>
    </row>
    <row r="245" spans="1:7" x14ac:dyDescent="0.25">
      <c r="A245" t="s">
        <v>81</v>
      </c>
      <c r="B245" t="s">
        <v>32</v>
      </c>
      <c r="C245" t="s">
        <v>33</v>
      </c>
      <c r="D245">
        <v>55</v>
      </c>
      <c r="E245" t="s">
        <v>34</v>
      </c>
      <c r="F245">
        <v>9252</v>
      </c>
    </row>
    <row r="246" spans="1:7" x14ac:dyDescent="0.25">
      <c r="A246" t="s">
        <v>121</v>
      </c>
      <c r="B246" t="s">
        <v>32</v>
      </c>
      <c r="C246" t="s">
        <v>33</v>
      </c>
      <c r="D246">
        <v>5</v>
      </c>
      <c r="E246" t="s">
        <v>50</v>
      </c>
      <c r="F246">
        <v>9558</v>
      </c>
      <c r="G246" t="s">
        <v>227</v>
      </c>
    </row>
    <row r="247" spans="1:7" x14ac:dyDescent="0.25">
      <c r="A247" t="s">
        <v>43</v>
      </c>
      <c r="B247" t="s">
        <v>32</v>
      </c>
      <c r="C247" t="s">
        <v>33</v>
      </c>
      <c r="D247">
        <v>12</v>
      </c>
      <c r="E247" t="s">
        <v>44</v>
      </c>
      <c r="F247">
        <v>9558</v>
      </c>
      <c r="G247" t="s">
        <v>228</v>
      </c>
    </row>
    <row r="248" spans="1:7" x14ac:dyDescent="0.25">
      <c r="A248" t="s">
        <v>74</v>
      </c>
      <c r="B248" t="s">
        <v>32</v>
      </c>
      <c r="C248" t="s">
        <v>33</v>
      </c>
      <c r="D248">
        <v>17</v>
      </c>
      <c r="E248" t="s">
        <v>52</v>
      </c>
      <c r="F248">
        <v>9558</v>
      </c>
      <c r="G248" t="s">
        <v>229</v>
      </c>
    </row>
    <row r="249" spans="1:7" x14ac:dyDescent="0.25">
      <c r="A249" t="s">
        <v>158</v>
      </c>
      <c r="B249" t="s">
        <v>32</v>
      </c>
      <c r="C249" t="s">
        <v>33</v>
      </c>
      <c r="D249">
        <v>30</v>
      </c>
      <c r="E249" t="s">
        <v>48</v>
      </c>
      <c r="F249">
        <v>9558</v>
      </c>
      <c r="G249" t="s">
        <v>230</v>
      </c>
    </row>
    <row r="250" spans="1:7" x14ac:dyDescent="0.25">
      <c r="A250" t="s">
        <v>119</v>
      </c>
      <c r="B250" t="s">
        <v>32</v>
      </c>
      <c r="C250" t="s">
        <v>33</v>
      </c>
      <c r="D250">
        <v>41</v>
      </c>
      <c r="E250" t="s">
        <v>48</v>
      </c>
      <c r="F250">
        <v>9558</v>
      </c>
    </row>
    <row r="251" spans="1:7" x14ac:dyDescent="0.25">
      <c r="A251" t="s">
        <v>119</v>
      </c>
      <c r="B251" t="s">
        <v>32</v>
      </c>
      <c r="C251" t="s">
        <v>33</v>
      </c>
      <c r="D251">
        <v>47</v>
      </c>
      <c r="E251" t="s">
        <v>48</v>
      </c>
      <c r="F251">
        <v>9558</v>
      </c>
    </row>
    <row r="252" spans="1:7" x14ac:dyDescent="0.25">
      <c r="A252" t="s">
        <v>81</v>
      </c>
      <c r="B252" t="s">
        <v>32</v>
      </c>
      <c r="C252" t="s">
        <v>33</v>
      </c>
      <c r="D252">
        <v>52</v>
      </c>
      <c r="E252" t="s">
        <v>34</v>
      </c>
      <c r="F252">
        <v>9558</v>
      </c>
    </row>
    <row r="253" spans="1:7" x14ac:dyDescent="0.25">
      <c r="A253" t="s">
        <v>108</v>
      </c>
      <c r="B253" t="s">
        <v>32</v>
      </c>
      <c r="C253" t="s">
        <v>33</v>
      </c>
      <c r="D253">
        <v>56</v>
      </c>
      <c r="E253" t="s">
        <v>55</v>
      </c>
      <c r="F253">
        <v>9558</v>
      </c>
      <c r="G253" t="s">
        <v>231</v>
      </c>
    </row>
    <row r="254" spans="1:7" x14ac:dyDescent="0.25">
      <c r="A254" t="s">
        <v>82</v>
      </c>
      <c r="B254" t="s">
        <v>32</v>
      </c>
      <c r="C254" t="s">
        <v>33</v>
      </c>
      <c r="D254">
        <v>7</v>
      </c>
      <c r="E254" t="s">
        <v>55</v>
      </c>
      <c r="F254">
        <v>9747</v>
      </c>
      <c r="G254" t="s">
        <v>232</v>
      </c>
    </row>
    <row r="255" spans="1:7" x14ac:dyDescent="0.25">
      <c r="A255" t="s">
        <v>43</v>
      </c>
      <c r="B255" t="s">
        <v>32</v>
      </c>
      <c r="C255" t="s">
        <v>33</v>
      </c>
      <c r="D255">
        <v>11</v>
      </c>
      <c r="E255" t="s">
        <v>44</v>
      </c>
      <c r="F255">
        <v>9747</v>
      </c>
      <c r="G255" t="s">
        <v>233</v>
      </c>
    </row>
    <row r="256" spans="1:7" x14ac:dyDescent="0.25">
      <c r="A256" t="s">
        <v>43</v>
      </c>
      <c r="B256" t="s">
        <v>32</v>
      </c>
      <c r="C256" t="s">
        <v>33</v>
      </c>
      <c r="D256">
        <v>15</v>
      </c>
      <c r="E256" t="s">
        <v>44</v>
      </c>
      <c r="F256">
        <v>9747</v>
      </c>
    </row>
    <row r="257" spans="1:7" x14ac:dyDescent="0.25">
      <c r="A257" t="s">
        <v>133</v>
      </c>
      <c r="B257" t="s">
        <v>32</v>
      </c>
      <c r="C257" t="s">
        <v>33</v>
      </c>
      <c r="D257">
        <v>22</v>
      </c>
      <c r="E257" t="s">
        <v>34</v>
      </c>
      <c r="F257">
        <v>9747</v>
      </c>
    </row>
    <row r="258" spans="1:7" x14ac:dyDescent="0.25">
      <c r="A258" t="s">
        <v>151</v>
      </c>
      <c r="B258" t="s">
        <v>32</v>
      </c>
      <c r="C258" t="s">
        <v>33</v>
      </c>
      <c r="D258">
        <v>36</v>
      </c>
      <c r="E258" t="s">
        <v>55</v>
      </c>
      <c r="F258">
        <v>9747</v>
      </c>
      <c r="G258" t="s">
        <v>234</v>
      </c>
    </row>
    <row r="259" spans="1:7" x14ac:dyDescent="0.25">
      <c r="A259" t="s">
        <v>148</v>
      </c>
      <c r="B259" t="s">
        <v>32</v>
      </c>
      <c r="C259" t="s">
        <v>33</v>
      </c>
      <c r="D259">
        <v>42</v>
      </c>
      <c r="E259" t="s">
        <v>34</v>
      </c>
      <c r="F259">
        <v>9747</v>
      </c>
    </row>
    <row r="260" spans="1:7" x14ac:dyDescent="0.25">
      <c r="A260" t="s">
        <v>96</v>
      </c>
      <c r="B260" t="s">
        <v>32</v>
      </c>
      <c r="C260" t="s">
        <v>33</v>
      </c>
      <c r="D260">
        <v>49</v>
      </c>
      <c r="E260" t="s">
        <v>52</v>
      </c>
      <c r="F260">
        <v>9747</v>
      </c>
    </row>
    <row r="261" spans="1:7" x14ac:dyDescent="0.25">
      <c r="A261" t="s">
        <v>81</v>
      </c>
      <c r="B261" t="s">
        <v>32</v>
      </c>
      <c r="C261" t="s">
        <v>33</v>
      </c>
      <c r="D261">
        <v>56</v>
      </c>
      <c r="E261" t="s">
        <v>34</v>
      </c>
      <c r="F261">
        <v>9747</v>
      </c>
    </row>
    <row r="262" spans="1:7" x14ac:dyDescent="0.25">
      <c r="A262" t="s">
        <v>64</v>
      </c>
      <c r="B262" t="s">
        <v>32</v>
      </c>
      <c r="C262" t="s">
        <v>33</v>
      </c>
      <c r="D262">
        <v>7</v>
      </c>
      <c r="E262" t="s">
        <v>44</v>
      </c>
      <c r="F262">
        <v>9751</v>
      </c>
      <c r="G262" t="s">
        <v>235</v>
      </c>
    </row>
    <row r="263" spans="1:7" x14ac:dyDescent="0.25">
      <c r="A263" t="s">
        <v>74</v>
      </c>
      <c r="B263" t="s">
        <v>32</v>
      </c>
      <c r="C263" t="s">
        <v>33</v>
      </c>
      <c r="D263">
        <v>19</v>
      </c>
      <c r="E263" t="s">
        <v>52</v>
      </c>
      <c r="F263">
        <v>9751</v>
      </c>
      <c r="G263" t="s">
        <v>236</v>
      </c>
    </row>
    <row r="264" spans="1:7" x14ac:dyDescent="0.25">
      <c r="A264" t="s">
        <v>47</v>
      </c>
      <c r="B264" t="s">
        <v>32</v>
      </c>
      <c r="C264" t="s">
        <v>33</v>
      </c>
      <c r="D264">
        <v>25</v>
      </c>
      <c r="E264" t="s">
        <v>48</v>
      </c>
      <c r="F264">
        <v>9751</v>
      </c>
      <c r="G264" t="s">
        <v>237</v>
      </c>
    </row>
    <row r="265" spans="1:7" x14ac:dyDescent="0.25">
      <c r="A265" t="s">
        <v>78</v>
      </c>
      <c r="B265" t="s">
        <v>32</v>
      </c>
      <c r="C265" t="s">
        <v>33</v>
      </c>
      <c r="D265">
        <v>29</v>
      </c>
      <c r="E265" t="s">
        <v>55</v>
      </c>
      <c r="F265">
        <v>9751</v>
      </c>
      <c r="G265" t="s">
        <v>238</v>
      </c>
    </row>
    <row r="266" spans="1:7" x14ac:dyDescent="0.25">
      <c r="A266" t="s">
        <v>54</v>
      </c>
      <c r="B266" t="s">
        <v>32</v>
      </c>
      <c r="C266" t="s">
        <v>33</v>
      </c>
      <c r="D266">
        <v>41</v>
      </c>
      <c r="E266" t="s">
        <v>55</v>
      </c>
      <c r="F266">
        <v>9751</v>
      </c>
    </row>
    <row r="267" spans="1:7" x14ac:dyDescent="0.25">
      <c r="A267" t="s">
        <v>106</v>
      </c>
      <c r="B267" t="s">
        <v>32</v>
      </c>
      <c r="C267" t="s">
        <v>33</v>
      </c>
      <c r="D267">
        <v>46</v>
      </c>
      <c r="E267" t="s">
        <v>50</v>
      </c>
      <c r="F267">
        <v>9751</v>
      </c>
      <c r="G267" t="s">
        <v>239</v>
      </c>
    </row>
    <row r="268" spans="1:7" x14ac:dyDescent="0.25">
      <c r="A268" t="s">
        <v>240</v>
      </c>
      <c r="B268" t="s">
        <v>32</v>
      </c>
      <c r="C268" t="s">
        <v>33</v>
      </c>
      <c r="D268">
        <v>50</v>
      </c>
      <c r="E268" t="s">
        <v>52</v>
      </c>
      <c r="F268">
        <v>9751</v>
      </c>
      <c r="G268" t="s">
        <v>241</v>
      </c>
    </row>
    <row r="269" spans="1:7" x14ac:dyDescent="0.25">
      <c r="A269" t="s">
        <v>128</v>
      </c>
      <c r="B269" t="s">
        <v>32</v>
      </c>
      <c r="C269" t="s">
        <v>33</v>
      </c>
      <c r="D269">
        <v>7</v>
      </c>
      <c r="E269" t="s">
        <v>52</v>
      </c>
      <c r="F269">
        <v>9776</v>
      </c>
      <c r="G269" t="s">
        <v>242</v>
      </c>
    </row>
    <row r="270" spans="1:7" x14ac:dyDescent="0.25">
      <c r="A270" t="s">
        <v>101</v>
      </c>
      <c r="B270" t="s">
        <v>32</v>
      </c>
      <c r="C270" t="s">
        <v>33</v>
      </c>
      <c r="D270">
        <v>14</v>
      </c>
      <c r="E270" t="s">
        <v>50</v>
      </c>
      <c r="F270">
        <v>9776</v>
      </c>
    </row>
    <row r="271" spans="1:7" x14ac:dyDescent="0.25">
      <c r="A271" t="s">
        <v>114</v>
      </c>
      <c r="B271" t="s">
        <v>32</v>
      </c>
      <c r="C271" t="s">
        <v>33</v>
      </c>
      <c r="D271">
        <v>21</v>
      </c>
      <c r="E271" t="s">
        <v>55</v>
      </c>
      <c r="F271">
        <v>9776</v>
      </c>
      <c r="G271" t="s">
        <v>243</v>
      </c>
    </row>
    <row r="272" spans="1:7" x14ac:dyDescent="0.25">
      <c r="A272" t="s">
        <v>114</v>
      </c>
      <c r="B272" t="s">
        <v>32</v>
      </c>
      <c r="C272" t="s">
        <v>33</v>
      </c>
      <c r="D272">
        <v>25</v>
      </c>
      <c r="E272" t="s">
        <v>55</v>
      </c>
      <c r="F272">
        <v>9776</v>
      </c>
    </row>
    <row r="273" spans="1:7" x14ac:dyDescent="0.25">
      <c r="A273" t="s">
        <v>72</v>
      </c>
      <c r="B273" t="s">
        <v>32</v>
      </c>
      <c r="C273" t="s">
        <v>33</v>
      </c>
      <c r="D273">
        <v>33</v>
      </c>
      <c r="E273" t="s">
        <v>48</v>
      </c>
      <c r="F273">
        <v>9776</v>
      </c>
    </row>
    <row r="274" spans="1:7" x14ac:dyDescent="0.25">
      <c r="A274" t="s">
        <v>106</v>
      </c>
      <c r="B274" t="s">
        <v>32</v>
      </c>
      <c r="C274" t="s">
        <v>33</v>
      </c>
      <c r="D274">
        <v>44</v>
      </c>
      <c r="E274" t="s">
        <v>50</v>
      </c>
      <c r="F274">
        <v>9776</v>
      </c>
      <c r="G274" t="s">
        <v>244</v>
      </c>
    </row>
    <row r="275" spans="1:7" x14ac:dyDescent="0.25">
      <c r="A275" t="s">
        <v>148</v>
      </c>
      <c r="B275" t="s">
        <v>32</v>
      </c>
      <c r="C275" t="s">
        <v>33</v>
      </c>
      <c r="D275">
        <v>49</v>
      </c>
      <c r="E275" t="s">
        <v>34</v>
      </c>
      <c r="F275">
        <v>9776</v>
      </c>
    </row>
    <row r="276" spans="1:7" x14ac:dyDescent="0.25">
      <c r="A276" t="s">
        <v>59</v>
      </c>
      <c r="B276" t="s">
        <v>32</v>
      </c>
      <c r="C276" t="s">
        <v>33</v>
      </c>
      <c r="D276">
        <v>57</v>
      </c>
      <c r="E276" t="s">
        <v>48</v>
      </c>
      <c r="F276">
        <v>9776</v>
      </c>
    </row>
    <row r="277" spans="1:7" x14ac:dyDescent="0.25">
      <c r="A277" t="s">
        <v>121</v>
      </c>
      <c r="B277" t="s">
        <v>32</v>
      </c>
      <c r="C277" t="s">
        <v>33</v>
      </c>
      <c r="D277">
        <v>8</v>
      </c>
      <c r="E277" t="s">
        <v>50</v>
      </c>
      <c r="F277">
        <v>10612</v>
      </c>
      <c r="G277" t="s">
        <v>245</v>
      </c>
    </row>
    <row r="278" spans="1:7" x14ac:dyDescent="0.25">
      <c r="A278" t="s">
        <v>128</v>
      </c>
      <c r="B278" t="s">
        <v>32</v>
      </c>
      <c r="C278" t="s">
        <v>33</v>
      </c>
      <c r="D278">
        <v>3</v>
      </c>
      <c r="E278" t="s">
        <v>52</v>
      </c>
      <c r="F278">
        <v>10612</v>
      </c>
    </row>
    <row r="279" spans="1:7" x14ac:dyDescent="0.25">
      <c r="A279" t="s">
        <v>54</v>
      </c>
      <c r="B279" t="s">
        <v>32</v>
      </c>
      <c r="C279" t="s">
        <v>33</v>
      </c>
      <c r="D279">
        <v>15</v>
      </c>
      <c r="E279" t="s">
        <v>48</v>
      </c>
      <c r="F279">
        <v>10612</v>
      </c>
      <c r="G279" t="s">
        <v>246</v>
      </c>
    </row>
    <row r="280" spans="1:7" x14ac:dyDescent="0.25">
      <c r="A280" t="s">
        <v>194</v>
      </c>
      <c r="B280" t="s">
        <v>32</v>
      </c>
      <c r="C280" t="s">
        <v>33</v>
      </c>
      <c r="D280">
        <v>23</v>
      </c>
      <c r="E280" t="s">
        <v>50</v>
      </c>
      <c r="F280">
        <v>10612</v>
      </c>
    </row>
    <row r="281" spans="1:7" x14ac:dyDescent="0.25">
      <c r="A281" t="s">
        <v>77</v>
      </c>
      <c r="B281" t="s">
        <v>32</v>
      </c>
      <c r="C281" t="s">
        <v>33</v>
      </c>
      <c r="D281">
        <v>29</v>
      </c>
      <c r="E281" t="s">
        <v>34</v>
      </c>
      <c r="F281">
        <v>10612</v>
      </c>
      <c r="G281" t="s">
        <v>247</v>
      </c>
    </row>
    <row r="282" spans="1:7" x14ac:dyDescent="0.25">
      <c r="A282" t="s">
        <v>151</v>
      </c>
      <c r="B282" t="s">
        <v>32</v>
      </c>
      <c r="C282" t="s">
        <v>33</v>
      </c>
      <c r="D282">
        <v>39</v>
      </c>
      <c r="E282" t="s">
        <v>55</v>
      </c>
      <c r="F282">
        <v>10612</v>
      </c>
      <c r="G282" t="s">
        <v>248</v>
      </c>
    </row>
    <row r="283" spans="1:7" x14ac:dyDescent="0.25">
      <c r="A283" t="s">
        <v>96</v>
      </c>
      <c r="B283" t="s">
        <v>32</v>
      </c>
      <c r="C283" t="s">
        <v>33</v>
      </c>
      <c r="D283">
        <v>44</v>
      </c>
      <c r="E283" t="s">
        <v>52</v>
      </c>
      <c r="F283">
        <v>10612</v>
      </c>
      <c r="G283" t="s">
        <v>249</v>
      </c>
    </row>
    <row r="284" spans="1:7" x14ac:dyDescent="0.25">
      <c r="A284" t="s">
        <v>59</v>
      </c>
      <c r="B284" t="s">
        <v>32</v>
      </c>
      <c r="C284" t="s">
        <v>33</v>
      </c>
      <c r="D284">
        <v>55</v>
      </c>
      <c r="E284" t="s">
        <v>48</v>
      </c>
      <c r="F284">
        <v>10612</v>
      </c>
    </row>
    <row r="285" spans="1:7" x14ac:dyDescent="0.25">
      <c r="A285" t="s">
        <v>128</v>
      </c>
      <c r="B285" t="s">
        <v>32</v>
      </c>
      <c r="C285" t="s">
        <v>33</v>
      </c>
      <c r="D285">
        <v>6</v>
      </c>
      <c r="E285" t="s">
        <v>52</v>
      </c>
      <c r="F285">
        <v>10652</v>
      </c>
      <c r="G285" t="s">
        <v>250</v>
      </c>
    </row>
    <row r="286" spans="1:7" x14ac:dyDescent="0.25">
      <c r="A286" t="s">
        <v>101</v>
      </c>
      <c r="B286" t="s">
        <v>32</v>
      </c>
      <c r="C286" t="s">
        <v>33</v>
      </c>
      <c r="D286">
        <v>11</v>
      </c>
      <c r="E286" t="s">
        <v>50</v>
      </c>
      <c r="F286">
        <v>9751</v>
      </c>
    </row>
    <row r="287" spans="1:7" x14ac:dyDescent="0.25">
      <c r="A287" t="s">
        <v>96</v>
      </c>
      <c r="B287" t="s">
        <v>32</v>
      </c>
      <c r="C287" t="s">
        <v>33</v>
      </c>
      <c r="D287">
        <v>11</v>
      </c>
      <c r="E287" t="s">
        <v>55</v>
      </c>
      <c r="F287">
        <v>10652</v>
      </c>
    </row>
    <row r="288" spans="1:7" x14ac:dyDescent="0.25">
      <c r="A288" t="s">
        <v>131</v>
      </c>
      <c r="B288" t="s">
        <v>32</v>
      </c>
      <c r="C288" t="s">
        <v>33</v>
      </c>
      <c r="D288">
        <v>18</v>
      </c>
      <c r="E288" t="s">
        <v>50</v>
      </c>
      <c r="F288">
        <v>10652</v>
      </c>
      <c r="G288" t="s">
        <v>251</v>
      </c>
    </row>
    <row r="289" spans="1:7" x14ac:dyDescent="0.25">
      <c r="A289" t="s">
        <v>47</v>
      </c>
      <c r="B289" t="s">
        <v>32</v>
      </c>
      <c r="C289" t="s">
        <v>33</v>
      </c>
      <c r="D289">
        <v>22</v>
      </c>
      <c r="E289" t="s">
        <v>48</v>
      </c>
      <c r="F289">
        <v>10652</v>
      </c>
    </row>
    <row r="290" spans="1:7" x14ac:dyDescent="0.25">
      <c r="A290" t="s">
        <v>165</v>
      </c>
      <c r="B290" t="s">
        <v>32</v>
      </c>
      <c r="C290" t="s">
        <v>33</v>
      </c>
      <c r="D290">
        <v>33</v>
      </c>
      <c r="E290" t="s">
        <v>34</v>
      </c>
      <c r="F290">
        <v>10652</v>
      </c>
      <c r="G290" t="s">
        <v>252</v>
      </c>
    </row>
    <row r="291" spans="1:7" x14ac:dyDescent="0.25">
      <c r="A291" t="s">
        <v>80</v>
      </c>
      <c r="B291" t="s">
        <v>32</v>
      </c>
      <c r="C291" t="s">
        <v>33</v>
      </c>
      <c r="D291">
        <v>41</v>
      </c>
      <c r="E291" t="s">
        <v>44</v>
      </c>
      <c r="F291">
        <v>10652</v>
      </c>
      <c r="G291" t="s">
        <v>253</v>
      </c>
    </row>
    <row r="292" spans="1:7" x14ac:dyDescent="0.25">
      <c r="A292" t="s">
        <v>54</v>
      </c>
      <c r="B292" t="s">
        <v>32</v>
      </c>
      <c r="C292" t="s">
        <v>33</v>
      </c>
      <c r="D292">
        <v>48</v>
      </c>
      <c r="E292" t="s">
        <v>55</v>
      </c>
      <c r="F292">
        <v>10652</v>
      </c>
      <c r="G292" t="s">
        <v>254</v>
      </c>
    </row>
    <row r="293" spans="1:7" x14ac:dyDescent="0.25">
      <c r="A293" t="s">
        <v>43</v>
      </c>
      <c r="B293" t="s">
        <v>32</v>
      </c>
      <c r="C293" t="s">
        <v>33</v>
      </c>
      <c r="D293">
        <v>55</v>
      </c>
      <c r="E293" t="s">
        <v>44</v>
      </c>
      <c r="F293">
        <v>10652</v>
      </c>
    </row>
    <row r="294" spans="1:7" x14ac:dyDescent="0.25">
      <c r="A294" t="s">
        <v>43</v>
      </c>
      <c r="B294" t="s">
        <v>32</v>
      </c>
      <c r="C294" t="s">
        <v>33</v>
      </c>
      <c r="D294">
        <v>59</v>
      </c>
      <c r="E294" t="s">
        <v>44</v>
      </c>
      <c r="F294">
        <v>10652</v>
      </c>
      <c r="G294" t="s">
        <v>255</v>
      </c>
    </row>
    <row r="295" spans="1:7" x14ac:dyDescent="0.25">
      <c r="A295" t="s">
        <v>31</v>
      </c>
      <c r="B295" t="s">
        <v>32</v>
      </c>
      <c r="C295" t="s">
        <v>33</v>
      </c>
      <c r="D295">
        <v>14</v>
      </c>
      <c r="E295" t="s">
        <v>34</v>
      </c>
      <c r="F295">
        <v>10672</v>
      </c>
      <c r="G295" t="s">
        <v>256</v>
      </c>
    </row>
    <row r="296" spans="1:7" x14ac:dyDescent="0.25">
      <c r="A296" t="s">
        <v>41</v>
      </c>
      <c r="B296" t="s">
        <v>32</v>
      </c>
      <c r="C296" t="s">
        <v>33</v>
      </c>
      <c r="D296">
        <v>9</v>
      </c>
      <c r="E296" t="s">
        <v>34</v>
      </c>
      <c r="F296">
        <v>10672</v>
      </c>
    </row>
    <row r="297" spans="1:7" x14ac:dyDescent="0.25">
      <c r="A297" t="s">
        <v>82</v>
      </c>
      <c r="B297" t="s">
        <v>118</v>
      </c>
      <c r="C297" t="s">
        <v>33</v>
      </c>
      <c r="D297">
        <v>5</v>
      </c>
      <c r="E297" t="s">
        <v>55</v>
      </c>
      <c r="F297">
        <v>10672</v>
      </c>
      <c r="G297" t="s">
        <v>232</v>
      </c>
    </row>
    <row r="298" spans="1:7" x14ac:dyDescent="0.25">
      <c r="A298" t="s">
        <v>194</v>
      </c>
      <c r="B298" t="s">
        <v>32</v>
      </c>
      <c r="C298" t="s">
        <v>33</v>
      </c>
      <c r="D298">
        <v>22</v>
      </c>
      <c r="E298" t="s">
        <v>50</v>
      </c>
      <c r="F298">
        <v>10672</v>
      </c>
    </row>
    <row r="299" spans="1:7" x14ac:dyDescent="0.25">
      <c r="A299" t="s">
        <v>78</v>
      </c>
      <c r="B299" t="s">
        <v>32</v>
      </c>
      <c r="C299" t="s">
        <v>33</v>
      </c>
      <c r="D299">
        <v>30</v>
      </c>
      <c r="E299" t="s">
        <v>55</v>
      </c>
      <c r="F299">
        <v>10672</v>
      </c>
      <c r="G299" t="s">
        <v>257</v>
      </c>
    </row>
    <row r="300" spans="1:7" x14ac:dyDescent="0.25">
      <c r="A300" t="s">
        <v>78</v>
      </c>
      <c r="B300" t="s">
        <v>32</v>
      </c>
      <c r="C300" t="s">
        <v>33</v>
      </c>
      <c r="D300">
        <v>35</v>
      </c>
      <c r="E300" t="s">
        <v>52</v>
      </c>
      <c r="F300">
        <v>10672</v>
      </c>
    </row>
    <row r="301" spans="1:7" x14ac:dyDescent="0.25">
      <c r="A301" t="s">
        <v>119</v>
      </c>
      <c r="B301" t="s">
        <v>32</v>
      </c>
      <c r="C301" t="s">
        <v>33</v>
      </c>
      <c r="D301">
        <v>42</v>
      </c>
      <c r="E301" t="s">
        <v>48</v>
      </c>
      <c r="F301">
        <v>10672</v>
      </c>
    </row>
    <row r="302" spans="1:7" x14ac:dyDescent="0.25">
      <c r="A302" t="s">
        <v>258</v>
      </c>
      <c r="B302" t="s">
        <v>32</v>
      </c>
      <c r="C302" t="s">
        <v>33</v>
      </c>
      <c r="D302">
        <v>50</v>
      </c>
      <c r="E302" t="s">
        <v>48</v>
      </c>
      <c r="F302">
        <v>10672</v>
      </c>
    </row>
    <row r="303" spans="1:7" x14ac:dyDescent="0.25">
      <c r="A303" t="s">
        <v>57</v>
      </c>
      <c r="B303" t="s">
        <v>32</v>
      </c>
      <c r="C303" t="s">
        <v>33</v>
      </c>
      <c r="D303">
        <v>59</v>
      </c>
      <c r="E303" t="s">
        <v>52</v>
      </c>
      <c r="F303">
        <v>10672</v>
      </c>
    </row>
    <row r="304" spans="1:7" x14ac:dyDescent="0.25">
      <c r="A304" t="s">
        <v>131</v>
      </c>
      <c r="B304" t="s">
        <v>32</v>
      </c>
      <c r="C304" t="s">
        <v>33</v>
      </c>
      <c r="D304">
        <v>15</v>
      </c>
      <c r="E304" t="s">
        <v>50</v>
      </c>
      <c r="F304">
        <v>10690</v>
      </c>
      <c r="G304" t="s">
        <v>259</v>
      </c>
    </row>
    <row r="305" spans="1:7" x14ac:dyDescent="0.25">
      <c r="A305" t="s">
        <v>64</v>
      </c>
      <c r="B305" t="s">
        <v>32</v>
      </c>
      <c r="C305" t="s">
        <v>33</v>
      </c>
      <c r="D305">
        <v>4</v>
      </c>
      <c r="E305" t="s">
        <v>44</v>
      </c>
      <c r="F305">
        <v>10690</v>
      </c>
      <c r="G305" t="s">
        <v>260</v>
      </c>
    </row>
    <row r="306" spans="1:7" x14ac:dyDescent="0.25">
      <c r="A306" t="s">
        <v>84</v>
      </c>
      <c r="B306" t="s">
        <v>32</v>
      </c>
      <c r="C306" t="s">
        <v>33</v>
      </c>
      <c r="D306">
        <v>23</v>
      </c>
      <c r="E306" t="s">
        <v>52</v>
      </c>
      <c r="F306">
        <v>10690</v>
      </c>
      <c r="G306" t="s">
        <v>261</v>
      </c>
    </row>
    <row r="307" spans="1:7" x14ac:dyDescent="0.25">
      <c r="A307" t="s">
        <v>151</v>
      </c>
      <c r="B307" t="s">
        <v>32</v>
      </c>
      <c r="C307" t="s">
        <v>33</v>
      </c>
      <c r="D307">
        <v>34</v>
      </c>
      <c r="E307" t="s">
        <v>55</v>
      </c>
      <c r="F307">
        <v>10690</v>
      </c>
    </row>
    <row r="308" spans="1:7" x14ac:dyDescent="0.25">
      <c r="A308" t="s">
        <v>136</v>
      </c>
      <c r="B308" t="s">
        <v>32</v>
      </c>
      <c r="C308" t="s">
        <v>33</v>
      </c>
      <c r="D308">
        <v>40</v>
      </c>
      <c r="E308" t="s">
        <v>50</v>
      </c>
      <c r="F308">
        <v>10690</v>
      </c>
      <c r="G308" t="s">
        <v>262</v>
      </c>
    </row>
    <row r="309" spans="1:7" x14ac:dyDescent="0.25">
      <c r="A309" t="s">
        <v>96</v>
      </c>
      <c r="B309" t="s">
        <v>32</v>
      </c>
      <c r="C309" t="s">
        <v>33</v>
      </c>
      <c r="D309">
        <v>46</v>
      </c>
      <c r="E309" t="s">
        <v>52</v>
      </c>
      <c r="F309">
        <v>10690</v>
      </c>
      <c r="G309" t="s">
        <v>263</v>
      </c>
    </row>
    <row r="310" spans="1:7" x14ac:dyDescent="0.25">
      <c r="A310" t="s">
        <v>59</v>
      </c>
      <c r="B310" t="s">
        <v>32</v>
      </c>
      <c r="C310" t="s">
        <v>33</v>
      </c>
      <c r="D310">
        <v>54</v>
      </c>
      <c r="E310" t="s">
        <v>48</v>
      </c>
      <c r="F310">
        <v>10690</v>
      </c>
    </row>
    <row r="311" spans="1:7" x14ac:dyDescent="0.25">
      <c r="A311" t="s">
        <v>81</v>
      </c>
      <c r="B311" t="s">
        <v>32</v>
      </c>
      <c r="C311" t="s">
        <v>33</v>
      </c>
      <c r="D311">
        <v>59</v>
      </c>
      <c r="E311" t="s">
        <v>34</v>
      </c>
      <c r="F311">
        <v>8728</v>
      </c>
    </row>
    <row r="312" spans="1:7" x14ac:dyDescent="0.25">
      <c r="A312" t="s">
        <v>158</v>
      </c>
      <c r="B312" t="s">
        <v>32</v>
      </c>
      <c r="C312" t="s">
        <v>33</v>
      </c>
      <c r="D312">
        <v>28</v>
      </c>
      <c r="E312" t="s">
        <v>48</v>
      </c>
      <c r="F312">
        <v>5623</v>
      </c>
    </row>
    <row r="313" spans="1:7" x14ac:dyDescent="0.25">
      <c r="A313" t="s">
        <v>70</v>
      </c>
      <c r="B313" t="s">
        <v>32</v>
      </c>
      <c r="C313" t="s">
        <v>33</v>
      </c>
      <c r="D313">
        <v>28</v>
      </c>
      <c r="E313" t="s">
        <v>44</v>
      </c>
      <c r="F313">
        <v>7716</v>
      </c>
      <c r="G313" t="s">
        <v>264</v>
      </c>
    </row>
    <row r="314" spans="1:7" x14ac:dyDescent="0.25">
      <c r="A314" t="s">
        <v>77</v>
      </c>
      <c r="B314" t="s">
        <v>32</v>
      </c>
      <c r="C314" t="s">
        <v>33</v>
      </c>
      <c r="D314">
        <v>28</v>
      </c>
      <c r="E314" t="s">
        <v>34</v>
      </c>
      <c r="F314">
        <v>5527</v>
      </c>
      <c r="G314" t="s">
        <v>265</v>
      </c>
    </row>
    <row r="315" spans="1:7" x14ac:dyDescent="0.25">
      <c r="A315" t="s">
        <v>78</v>
      </c>
      <c r="B315" t="s">
        <v>32</v>
      </c>
      <c r="C315" t="s">
        <v>33</v>
      </c>
      <c r="D315">
        <v>28</v>
      </c>
      <c r="E315" t="s">
        <v>52</v>
      </c>
      <c r="F315">
        <v>5065</v>
      </c>
    </row>
    <row r="316" spans="1:7" x14ac:dyDescent="0.25">
      <c r="A316" t="s">
        <v>49</v>
      </c>
      <c r="B316" t="s">
        <v>32</v>
      </c>
      <c r="C316" t="s">
        <v>33</v>
      </c>
      <c r="D316">
        <v>28</v>
      </c>
      <c r="E316" t="s">
        <v>50</v>
      </c>
      <c r="F316">
        <v>9747</v>
      </c>
    </row>
  </sheetData>
  <autoFilter ref="A1:G316" xr:uid="{B9B02DB3-E1B6-44F8-AAF5-D70205B7EDC3}"/>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7C2C6-A27E-4F81-A2B3-C167375ECEC0}">
  <dimension ref="A1:J493"/>
  <sheetViews>
    <sheetView workbookViewId="0">
      <pane xSplit="2" ySplit="1" topLeftCell="C236" activePane="bottomRight" state="frozen"/>
      <selection pane="topRight" activeCell="B1" sqref="B1"/>
      <selection pane="bottomLeft" activeCell="A2" sqref="A2"/>
      <selection pane="bottomRight" activeCell="H486" sqref="H486"/>
    </sheetView>
  </sheetViews>
  <sheetFormatPr defaultRowHeight="15" x14ac:dyDescent="0.25"/>
  <cols>
    <col min="3" max="3" width="24.28515625" customWidth="1"/>
    <col min="4" max="4" width="9.7109375" bestFit="1" customWidth="1"/>
    <col min="5" max="5" width="11.140625" bestFit="1" customWidth="1"/>
    <col min="6" max="6" width="10" bestFit="1" customWidth="1"/>
    <col min="8" max="8" width="49.28515625" bestFit="1" customWidth="1"/>
    <col min="9" max="9" width="12.28515625" bestFit="1" customWidth="1"/>
    <col min="10" max="10" width="15.28515625" bestFit="1" customWidth="1"/>
  </cols>
  <sheetData>
    <row r="1" spans="1:10" x14ac:dyDescent="0.25">
      <c r="A1" t="s">
        <v>392</v>
      </c>
      <c r="B1" t="s">
        <v>273</v>
      </c>
      <c r="C1" t="s">
        <v>274</v>
      </c>
      <c r="D1" t="s">
        <v>1</v>
      </c>
      <c r="E1" t="s">
        <v>275</v>
      </c>
      <c r="F1" t="s">
        <v>276</v>
      </c>
      <c r="G1" t="s">
        <v>277</v>
      </c>
      <c r="H1" t="s">
        <v>278</v>
      </c>
      <c r="I1" t="s">
        <v>279</v>
      </c>
      <c r="J1" t="s">
        <v>270</v>
      </c>
    </row>
    <row r="2" spans="1:10" x14ac:dyDescent="0.25">
      <c r="A2" t="s">
        <v>839</v>
      </c>
      <c r="B2">
        <v>10612</v>
      </c>
      <c r="C2" t="s">
        <v>387</v>
      </c>
      <c r="D2" t="s">
        <v>32</v>
      </c>
      <c r="E2" t="s">
        <v>33</v>
      </c>
      <c r="F2">
        <v>15</v>
      </c>
      <c r="G2" t="s">
        <v>288</v>
      </c>
      <c r="H2" t="s">
        <v>302</v>
      </c>
      <c r="I2" t="s">
        <v>301</v>
      </c>
      <c r="J2">
        <v>0</v>
      </c>
    </row>
    <row r="3" spans="1:10" x14ac:dyDescent="0.25">
      <c r="A3" t="s">
        <v>840</v>
      </c>
      <c r="B3">
        <v>10612</v>
      </c>
      <c r="C3" t="s">
        <v>387</v>
      </c>
      <c r="D3" t="s">
        <v>32</v>
      </c>
      <c r="E3" t="s">
        <v>33</v>
      </c>
      <c r="F3">
        <v>23</v>
      </c>
      <c r="G3" t="s">
        <v>290</v>
      </c>
      <c r="H3" t="s">
        <v>289</v>
      </c>
      <c r="I3" t="s">
        <v>283</v>
      </c>
      <c r="J3">
        <v>2</v>
      </c>
    </row>
    <row r="4" spans="1:10" x14ac:dyDescent="0.25">
      <c r="A4" t="s">
        <v>841</v>
      </c>
      <c r="B4">
        <v>10612</v>
      </c>
      <c r="C4" t="s">
        <v>387</v>
      </c>
      <c r="D4" t="s">
        <v>32</v>
      </c>
      <c r="E4" t="s">
        <v>33</v>
      </c>
      <c r="F4">
        <v>29</v>
      </c>
      <c r="G4" t="s">
        <v>281</v>
      </c>
      <c r="H4" t="s">
        <v>330</v>
      </c>
      <c r="I4" t="s">
        <v>283</v>
      </c>
      <c r="J4">
        <v>2</v>
      </c>
    </row>
    <row r="5" spans="1:10" x14ac:dyDescent="0.25">
      <c r="A5" t="s">
        <v>837</v>
      </c>
      <c r="B5">
        <v>10612</v>
      </c>
      <c r="C5" t="s">
        <v>387</v>
      </c>
      <c r="D5" t="s">
        <v>32</v>
      </c>
      <c r="E5" t="s">
        <v>33</v>
      </c>
      <c r="F5">
        <v>3</v>
      </c>
      <c r="G5" t="s">
        <v>292</v>
      </c>
      <c r="H5" t="s">
        <v>357</v>
      </c>
      <c r="I5" t="s">
        <v>301</v>
      </c>
      <c r="J5">
        <v>0</v>
      </c>
    </row>
    <row r="6" spans="1:10" x14ac:dyDescent="0.25">
      <c r="A6" t="s">
        <v>842</v>
      </c>
      <c r="B6">
        <v>10612</v>
      </c>
      <c r="C6" t="s">
        <v>387</v>
      </c>
      <c r="D6" t="s">
        <v>32</v>
      </c>
      <c r="E6" t="s">
        <v>33</v>
      </c>
      <c r="F6">
        <v>39</v>
      </c>
      <c r="G6" t="s">
        <v>294</v>
      </c>
      <c r="H6" t="s">
        <v>339</v>
      </c>
      <c r="I6" t="s">
        <v>283</v>
      </c>
      <c r="J6">
        <v>2</v>
      </c>
    </row>
    <row r="7" spans="1:10" x14ac:dyDescent="0.25">
      <c r="A7" t="s">
        <v>843</v>
      </c>
      <c r="B7">
        <v>10612</v>
      </c>
      <c r="C7" t="s">
        <v>387</v>
      </c>
      <c r="D7" t="s">
        <v>32</v>
      </c>
      <c r="E7" t="s">
        <v>33</v>
      </c>
      <c r="F7">
        <v>44</v>
      </c>
      <c r="G7" t="s">
        <v>292</v>
      </c>
      <c r="H7" t="s">
        <v>295</v>
      </c>
      <c r="I7" t="s">
        <v>283</v>
      </c>
      <c r="J7">
        <v>2</v>
      </c>
    </row>
    <row r="8" spans="1:10" x14ac:dyDescent="0.25">
      <c r="A8" t="s">
        <v>844</v>
      </c>
      <c r="B8">
        <v>10612</v>
      </c>
      <c r="C8" t="s">
        <v>387</v>
      </c>
      <c r="D8" t="s">
        <v>32</v>
      </c>
      <c r="E8" t="s">
        <v>33</v>
      </c>
      <c r="F8">
        <v>55</v>
      </c>
      <c r="G8" t="s">
        <v>288</v>
      </c>
      <c r="H8" t="s">
        <v>296</v>
      </c>
      <c r="I8" t="s">
        <v>283</v>
      </c>
      <c r="J8">
        <v>2</v>
      </c>
    </row>
    <row r="9" spans="1:10" x14ac:dyDescent="0.25">
      <c r="A9" t="s">
        <v>845</v>
      </c>
      <c r="B9">
        <v>10612</v>
      </c>
      <c r="C9" t="s">
        <v>387</v>
      </c>
      <c r="D9" t="s">
        <v>32</v>
      </c>
      <c r="E9" t="s">
        <v>33</v>
      </c>
      <c r="F9">
        <v>62</v>
      </c>
      <c r="G9" t="s">
        <v>292</v>
      </c>
    </row>
    <row r="10" spans="1:10" x14ac:dyDescent="0.25">
      <c r="A10" t="s">
        <v>846</v>
      </c>
      <c r="B10">
        <v>10612</v>
      </c>
      <c r="C10" t="s">
        <v>387</v>
      </c>
      <c r="D10" t="s">
        <v>32</v>
      </c>
      <c r="E10" t="s">
        <v>33</v>
      </c>
      <c r="F10">
        <v>66</v>
      </c>
      <c r="G10" t="s">
        <v>281</v>
      </c>
    </row>
    <row r="11" spans="1:10" x14ac:dyDescent="0.25">
      <c r="A11" t="s">
        <v>847</v>
      </c>
      <c r="B11">
        <v>10612</v>
      </c>
      <c r="C11" t="s">
        <v>387</v>
      </c>
      <c r="D11" t="s">
        <v>32</v>
      </c>
      <c r="E11" t="s">
        <v>33</v>
      </c>
      <c r="F11">
        <v>70</v>
      </c>
      <c r="G11" t="s">
        <v>288</v>
      </c>
    </row>
    <row r="12" spans="1:10" x14ac:dyDescent="0.25">
      <c r="A12" t="s">
        <v>838</v>
      </c>
      <c r="B12">
        <v>10612</v>
      </c>
      <c r="C12" t="s">
        <v>387</v>
      </c>
      <c r="D12" t="s">
        <v>32</v>
      </c>
      <c r="E12" t="s">
        <v>33</v>
      </c>
      <c r="F12">
        <v>8</v>
      </c>
      <c r="G12" t="s">
        <v>290</v>
      </c>
      <c r="H12" t="s">
        <v>300</v>
      </c>
      <c r="I12" t="s">
        <v>283</v>
      </c>
      <c r="J12">
        <v>2</v>
      </c>
    </row>
    <row r="13" spans="1:10" x14ac:dyDescent="0.25">
      <c r="A13" t="s">
        <v>848</v>
      </c>
      <c r="B13">
        <v>10612</v>
      </c>
      <c r="C13" t="s">
        <v>387</v>
      </c>
      <c r="D13" t="s">
        <v>32</v>
      </c>
      <c r="E13" t="s">
        <v>33</v>
      </c>
      <c r="F13">
        <v>81</v>
      </c>
      <c r="G13" t="s">
        <v>292</v>
      </c>
    </row>
    <row r="14" spans="1:10" x14ac:dyDescent="0.25">
      <c r="A14" t="s">
        <v>850</v>
      </c>
      <c r="B14">
        <v>10652</v>
      </c>
      <c r="C14" t="s">
        <v>388</v>
      </c>
      <c r="D14" t="s">
        <v>32</v>
      </c>
      <c r="E14" t="s">
        <v>33</v>
      </c>
      <c r="F14">
        <v>11</v>
      </c>
      <c r="G14" t="s">
        <v>294</v>
      </c>
      <c r="H14" s="2" t="s">
        <v>338</v>
      </c>
      <c r="I14" t="s">
        <v>283</v>
      </c>
      <c r="J14">
        <v>2</v>
      </c>
    </row>
    <row r="15" spans="1:10" x14ac:dyDescent="0.25">
      <c r="A15" t="s">
        <v>851</v>
      </c>
      <c r="B15">
        <v>10652</v>
      </c>
      <c r="C15" t="s">
        <v>388</v>
      </c>
      <c r="D15" t="s">
        <v>32</v>
      </c>
      <c r="E15" t="s">
        <v>33</v>
      </c>
      <c r="F15">
        <v>18</v>
      </c>
      <c r="G15" t="s">
        <v>290</v>
      </c>
      <c r="H15" t="s">
        <v>310</v>
      </c>
      <c r="I15" t="s">
        <v>301</v>
      </c>
      <c r="J15">
        <v>0</v>
      </c>
    </row>
    <row r="16" spans="1:10" x14ac:dyDescent="0.25">
      <c r="A16" t="s">
        <v>852</v>
      </c>
      <c r="B16">
        <v>10652</v>
      </c>
      <c r="C16" t="s">
        <v>388</v>
      </c>
      <c r="D16" t="s">
        <v>32</v>
      </c>
      <c r="E16" t="s">
        <v>33</v>
      </c>
      <c r="F16">
        <v>22</v>
      </c>
      <c r="G16" t="s">
        <v>288</v>
      </c>
      <c r="H16" t="s">
        <v>335</v>
      </c>
      <c r="I16" t="s">
        <v>283</v>
      </c>
      <c r="J16">
        <v>2</v>
      </c>
    </row>
    <row r="17" spans="1:10" x14ac:dyDescent="0.25">
      <c r="A17" t="s">
        <v>853</v>
      </c>
      <c r="B17">
        <v>10652</v>
      </c>
      <c r="C17" t="s">
        <v>388</v>
      </c>
      <c r="D17" t="s">
        <v>32</v>
      </c>
      <c r="E17" t="s">
        <v>33</v>
      </c>
      <c r="F17">
        <v>33</v>
      </c>
      <c r="G17" t="s">
        <v>281</v>
      </c>
      <c r="H17" t="s">
        <v>351</v>
      </c>
      <c r="I17" t="s">
        <v>301</v>
      </c>
      <c r="J17">
        <v>0</v>
      </c>
    </row>
    <row r="18" spans="1:10" x14ac:dyDescent="0.25">
      <c r="A18" t="s">
        <v>854</v>
      </c>
      <c r="B18">
        <v>10652</v>
      </c>
      <c r="C18" t="s">
        <v>388</v>
      </c>
      <c r="D18" t="s">
        <v>32</v>
      </c>
      <c r="E18" t="s">
        <v>33</v>
      </c>
      <c r="F18">
        <v>41</v>
      </c>
      <c r="G18" t="s">
        <v>286</v>
      </c>
      <c r="H18" t="s">
        <v>349</v>
      </c>
      <c r="I18" t="s">
        <v>283</v>
      </c>
      <c r="J18">
        <v>2</v>
      </c>
    </row>
    <row r="19" spans="1:10" x14ac:dyDescent="0.25">
      <c r="A19" t="s">
        <v>855</v>
      </c>
      <c r="B19">
        <v>10652</v>
      </c>
      <c r="C19" t="s">
        <v>388</v>
      </c>
      <c r="D19" t="s">
        <v>32</v>
      </c>
      <c r="E19" t="s">
        <v>33</v>
      </c>
      <c r="F19">
        <v>48</v>
      </c>
      <c r="G19" t="s">
        <v>294</v>
      </c>
      <c r="H19" t="s">
        <v>331</v>
      </c>
      <c r="I19" t="s">
        <v>283</v>
      </c>
      <c r="J19">
        <v>2</v>
      </c>
    </row>
    <row r="20" spans="1:10" x14ac:dyDescent="0.25">
      <c r="A20" t="s">
        <v>856</v>
      </c>
      <c r="B20">
        <v>10652</v>
      </c>
      <c r="C20" t="s">
        <v>388</v>
      </c>
      <c r="D20" t="s">
        <v>32</v>
      </c>
      <c r="E20" t="s">
        <v>33</v>
      </c>
      <c r="F20">
        <v>55</v>
      </c>
      <c r="G20" t="s">
        <v>286</v>
      </c>
      <c r="H20" t="s">
        <v>296</v>
      </c>
      <c r="I20" t="s">
        <v>283</v>
      </c>
      <c r="J20">
        <v>2</v>
      </c>
    </row>
    <row r="21" spans="1:10" x14ac:dyDescent="0.25">
      <c r="A21" t="s">
        <v>857</v>
      </c>
      <c r="B21">
        <v>10652</v>
      </c>
      <c r="C21" t="s">
        <v>388</v>
      </c>
      <c r="D21" t="s">
        <v>32</v>
      </c>
      <c r="E21" t="s">
        <v>33</v>
      </c>
      <c r="F21">
        <v>59</v>
      </c>
      <c r="G21" t="s">
        <v>286</v>
      </c>
      <c r="H21" t="s">
        <v>364</v>
      </c>
      <c r="I21" t="s">
        <v>283</v>
      </c>
      <c r="J21">
        <v>2</v>
      </c>
    </row>
    <row r="22" spans="1:10" x14ac:dyDescent="0.25">
      <c r="A22" t="s">
        <v>849</v>
      </c>
      <c r="B22">
        <v>10652</v>
      </c>
      <c r="C22" t="s">
        <v>388</v>
      </c>
      <c r="D22" t="s">
        <v>32</v>
      </c>
      <c r="E22" t="s">
        <v>33</v>
      </c>
      <c r="F22">
        <v>6</v>
      </c>
      <c r="G22" t="s">
        <v>292</v>
      </c>
      <c r="H22" t="s">
        <v>323</v>
      </c>
      <c r="I22" t="s">
        <v>283</v>
      </c>
      <c r="J22">
        <v>2</v>
      </c>
    </row>
    <row r="23" spans="1:10" x14ac:dyDescent="0.25">
      <c r="A23" t="s">
        <v>858</v>
      </c>
      <c r="B23">
        <v>10652</v>
      </c>
      <c r="C23" t="s">
        <v>388</v>
      </c>
      <c r="D23" t="s">
        <v>32</v>
      </c>
      <c r="E23" t="s">
        <v>33</v>
      </c>
      <c r="F23">
        <v>68</v>
      </c>
      <c r="G23" t="s">
        <v>281</v>
      </c>
    </row>
    <row r="24" spans="1:10" x14ac:dyDescent="0.25">
      <c r="A24" t="s">
        <v>859</v>
      </c>
      <c r="B24">
        <v>10652</v>
      </c>
      <c r="C24" t="s">
        <v>388</v>
      </c>
      <c r="D24" t="s">
        <v>32</v>
      </c>
      <c r="E24" t="s">
        <v>33</v>
      </c>
      <c r="F24">
        <v>73</v>
      </c>
      <c r="G24" t="s">
        <v>294</v>
      </c>
    </row>
    <row r="25" spans="1:10" x14ac:dyDescent="0.25">
      <c r="A25" t="s">
        <v>860</v>
      </c>
      <c r="B25">
        <v>10652</v>
      </c>
      <c r="C25" t="s">
        <v>388</v>
      </c>
      <c r="D25" t="s">
        <v>32</v>
      </c>
      <c r="E25" t="s">
        <v>33</v>
      </c>
      <c r="F25">
        <v>78</v>
      </c>
      <c r="G25" t="s">
        <v>290</v>
      </c>
    </row>
    <row r="26" spans="1:10" x14ac:dyDescent="0.25">
      <c r="A26" t="s">
        <v>863</v>
      </c>
      <c r="B26">
        <v>10672</v>
      </c>
      <c r="C26" t="s">
        <v>389</v>
      </c>
      <c r="D26" t="s">
        <v>32</v>
      </c>
      <c r="E26" t="s">
        <v>33</v>
      </c>
      <c r="F26">
        <v>14</v>
      </c>
      <c r="G26" t="s">
        <v>281</v>
      </c>
      <c r="H26" t="s">
        <v>309</v>
      </c>
      <c r="I26" t="s">
        <v>283</v>
      </c>
      <c r="J26">
        <v>2</v>
      </c>
    </row>
    <row r="27" spans="1:10" x14ac:dyDescent="0.25">
      <c r="A27" t="s">
        <v>864</v>
      </c>
      <c r="B27">
        <v>10672</v>
      </c>
      <c r="C27" t="s">
        <v>389</v>
      </c>
      <c r="D27" t="s">
        <v>32</v>
      </c>
      <c r="E27" t="s">
        <v>33</v>
      </c>
      <c r="F27">
        <v>22</v>
      </c>
      <c r="G27" t="s">
        <v>290</v>
      </c>
      <c r="H27" t="s">
        <v>335</v>
      </c>
      <c r="I27" t="s">
        <v>301</v>
      </c>
      <c r="J27">
        <v>0</v>
      </c>
    </row>
    <row r="28" spans="1:10" x14ac:dyDescent="0.25">
      <c r="A28" t="s">
        <v>865</v>
      </c>
      <c r="B28">
        <v>10672</v>
      </c>
      <c r="C28" t="s">
        <v>389</v>
      </c>
      <c r="D28" t="s">
        <v>32</v>
      </c>
      <c r="E28" t="s">
        <v>33</v>
      </c>
      <c r="F28">
        <v>30</v>
      </c>
      <c r="G28" t="s">
        <v>294</v>
      </c>
      <c r="H28" t="s">
        <v>291</v>
      </c>
      <c r="I28" t="s">
        <v>283</v>
      </c>
      <c r="J28">
        <v>2</v>
      </c>
    </row>
    <row r="29" spans="1:10" x14ac:dyDescent="0.25">
      <c r="A29" t="s">
        <v>866</v>
      </c>
      <c r="B29">
        <v>10672</v>
      </c>
      <c r="C29" t="s">
        <v>389</v>
      </c>
      <c r="D29" t="s">
        <v>32</v>
      </c>
      <c r="E29" t="s">
        <v>33</v>
      </c>
      <c r="F29">
        <v>35</v>
      </c>
      <c r="G29" t="s">
        <v>292</v>
      </c>
      <c r="H29" t="s">
        <v>355</v>
      </c>
      <c r="I29" t="s">
        <v>283</v>
      </c>
      <c r="J29">
        <v>2</v>
      </c>
    </row>
    <row r="30" spans="1:10" x14ac:dyDescent="0.25">
      <c r="A30" t="s">
        <v>867</v>
      </c>
      <c r="B30">
        <v>10672</v>
      </c>
      <c r="C30" t="s">
        <v>389</v>
      </c>
      <c r="D30" t="s">
        <v>32</v>
      </c>
      <c r="E30" t="s">
        <v>33</v>
      </c>
      <c r="F30">
        <v>42</v>
      </c>
      <c r="G30" t="s">
        <v>288</v>
      </c>
      <c r="H30" t="s">
        <v>313</v>
      </c>
      <c r="I30" t="s">
        <v>283</v>
      </c>
      <c r="J30">
        <v>2</v>
      </c>
    </row>
    <row r="31" spans="1:10" x14ac:dyDescent="0.25">
      <c r="A31" t="s">
        <v>861</v>
      </c>
      <c r="B31">
        <v>10672</v>
      </c>
      <c r="C31" t="s">
        <v>389</v>
      </c>
      <c r="D31" t="s">
        <v>32</v>
      </c>
      <c r="E31" t="s">
        <v>33</v>
      </c>
      <c r="F31">
        <v>5</v>
      </c>
      <c r="G31" t="s">
        <v>294</v>
      </c>
      <c r="H31" t="s">
        <v>282</v>
      </c>
      <c r="I31" t="s">
        <v>283</v>
      </c>
      <c r="J31">
        <v>2</v>
      </c>
    </row>
    <row r="32" spans="1:10" x14ac:dyDescent="0.25">
      <c r="A32" t="s">
        <v>868</v>
      </c>
      <c r="B32">
        <v>10672</v>
      </c>
      <c r="C32" t="s">
        <v>389</v>
      </c>
      <c r="D32" t="s">
        <v>32</v>
      </c>
      <c r="E32" t="s">
        <v>33</v>
      </c>
      <c r="F32">
        <v>50</v>
      </c>
      <c r="G32" t="s">
        <v>288</v>
      </c>
      <c r="H32" t="s">
        <v>345</v>
      </c>
      <c r="I32" t="s">
        <v>283</v>
      </c>
      <c r="J32">
        <v>2</v>
      </c>
    </row>
    <row r="33" spans="1:10" x14ac:dyDescent="0.25">
      <c r="A33" t="s">
        <v>869</v>
      </c>
      <c r="B33">
        <v>10672</v>
      </c>
      <c r="C33" t="s">
        <v>389</v>
      </c>
      <c r="D33" t="s">
        <v>32</v>
      </c>
      <c r="E33" t="s">
        <v>33</v>
      </c>
      <c r="F33">
        <v>59</v>
      </c>
      <c r="G33" t="s">
        <v>292</v>
      </c>
      <c r="H33" s="2" t="s">
        <v>364</v>
      </c>
      <c r="I33" t="s">
        <v>301</v>
      </c>
      <c r="J33">
        <v>0</v>
      </c>
    </row>
    <row r="34" spans="1:10" x14ac:dyDescent="0.25">
      <c r="A34" t="s">
        <v>870</v>
      </c>
      <c r="B34">
        <v>10672</v>
      </c>
      <c r="C34" t="s">
        <v>389</v>
      </c>
      <c r="D34" t="s">
        <v>32</v>
      </c>
      <c r="E34" t="s">
        <v>33</v>
      </c>
      <c r="F34">
        <v>66</v>
      </c>
      <c r="G34" t="s">
        <v>286</v>
      </c>
    </row>
    <row r="35" spans="1:10" x14ac:dyDescent="0.25">
      <c r="A35" t="s">
        <v>871</v>
      </c>
      <c r="B35">
        <v>10672</v>
      </c>
      <c r="C35" t="s">
        <v>389</v>
      </c>
      <c r="D35" t="s">
        <v>32</v>
      </c>
      <c r="E35" t="s">
        <v>33</v>
      </c>
      <c r="F35">
        <v>73</v>
      </c>
      <c r="G35" t="s">
        <v>292</v>
      </c>
    </row>
    <row r="36" spans="1:10" x14ac:dyDescent="0.25">
      <c r="A36" t="s">
        <v>872</v>
      </c>
      <c r="B36">
        <v>10672</v>
      </c>
      <c r="C36" t="s">
        <v>389</v>
      </c>
      <c r="D36" t="s">
        <v>32</v>
      </c>
      <c r="E36" t="s">
        <v>33</v>
      </c>
      <c r="F36">
        <v>82</v>
      </c>
      <c r="G36" t="s">
        <v>281</v>
      </c>
    </row>
    <row r="37" spans="1:10" x14ac:dyDescent="0.25">
      <c r="A37" t="s">
        <v>862</v>
      </c>
      <c r="B37">
        <v>10672</v>
      </c>
      <c r="C37" t="s">
        <v>389</v>
      </c>
      <c r="D37" t="s">
        <v>32</v>
      </c>
      <c r="E37" t="s">
        <v>33</v>
      </c>
      <c r="F37">
        <v>9</v>
      </c>
      <c r="G37" t="s">
        <v>281</v>
      </c>
      <c r="H37" t="s">
        <v>348</v>
      </c>
      <c r="I37" t="s">
        <v>283</v>
      </c>
      <c r="J37">
        <v>2</v>
      </c>
    </row>
    <row r="38" spans="1:10" x14ac:dyDescent="0.25">
      <c r="A38" t="s">
        <v>875</v>
      </c>
      <c r="B38">
        <v>10690</v>
      </c>
      <c r="C38" t="s">
        <v>390</v>
      </c>
      <c r="D38" t="s">
        <v>32</v>
      </c>
      <c r="E38" t="s">
        <v>33</v>
      </c>
      <c r="F38">
        <v>15</v>
      </c>
      <c r="G38" t="s">
        <v>290</v>
      </c>
      <c r="H38" t="s">
        <v>302</v>
      </c>
      <c r="I38" t="s">
        <v>301</v>
      </c>
      <c r="J38">
        <v>0</v>
      </c>
    </row>
    <row r="39" spans="1:10" x14ac:dyDescent="0.25">
      <c r="A39" t="s">
        <v>876</v>
      </c>
      <c r="B39">
        <v>10690</v>
      </c>
      <c r="C39" t="s">
        <v>390</v>
      </c>
      <c r="D39" t="s">
        <v>32</v>
      </c>
      <c r="E39" t="s">
        <v>33</v>
      </c>
      <c r="F39">
        <v>23</v>
      </c>
      <c r="G39" t="s">
        <v>292</v>
      </c>
      <c r="H39" t="s">
        <v>289</v>
      </c>
      <c r="I39" t="s">
        <v>283</v>
      </c>
      <c r="J39">
        <v>2</v>
      </c>
    </row>
    <row r="40" spans="1:10" x14ac:dyDescent="0.25">
      <c r="A40" t="s">
        <v>877</v>
      </c>
      <c r="B40">
        <v>10690</v>
      </c>
      <c r="C40" t="s">
        <v>390</v>
      </c>
      <c r="D40" t="s">
        <v>32</v>
      </c>
      <c r="E40" t="s">
        <v>33</v>
      </c>
      <c r="F40">
        <v>34</v>
      </c>
      <c r="G40" t="s">
        <v>294</v>
      </c>
      <c r="H40" t="s">
        <v>362</v>
      </c>
      <c r="I40" t="s">
        <v>283</v>
      </c>
      <c r="J40">
        <v>2</v>
      </c>
    </row>
    <row r="41" spans="1:10" x14ac:dyDescent="0.25">
      <c r="A41" t="s">
        <v>873</v>
      </c>
      <c r="B41">
        <v>10690</v>
      </c>
      <c r="C41" t="s">
        <v>390</v>
      </c>
      <c r="D41" t="s">
        <v>32</v>
      </c>
      <c r="E41" t="s">
        <v>33</v>
      </c>
      <c r="F41">
        <v>4</v>
      </c>
      <c r="G41" t="s">
        <v>286</v>
      </c>
      <c r="H41" t="s">
        <v>308</v>
      </c>
      <c r="I41" t="s">
        <v>301</v>
      </c>
      <c r="J41">
        <v>0</v>
      </c>
    </row>
    <row r="42" spans="1:10" x14ac:dyDescent="0.25">
      <c r="A42" t="s">
        <v>878</v>
      </c>
      <c r="B42">
        <v>10690</v>
      </c>
      <c r="C42" t="s">
        <v>390</v>
      </c>
      <c r="D42" t="s">
        <v>32</v>
      </c>
      <c r="E42" t="s">
        <v>33</v>
      </c>
      <c r="F42">
        <v>40</v>
      </c>
      <c r="G42" t="s">
        <v>290</v>
      </c>
      <c r="H42" t="s">
        <v>359</v>
      </c>
      <c r="I42" t="s">
        <v>283</v>
      </c>
      <c r="J42">
        <v>2</v>
      </c>
    </row>
    <row r="43" spans="1:10" x14ac:dyDescent="0.25">
      <c r="A43" t="s">
        <v>879</v>
      </c>
      <c r="B43">
        <v>10690</v>
      </c>
      <c r="C43" t="s">
        <v>390</v>
      </c>
      <c r="D43" t="s">
        <v>32</v>
      </c>
      <c r="E43" t="s">
        <v>33</v>
      </c>
      <c r="F43">
        <v>46</v>
      </c>
      <c r="G43" t="s">
        <v>292</v>
      </c>
      <c r="H43" t="s">
        <v>319</v>
      </c>
      <c r="I43" t="s">
        <v>283</v>
      </c>
      <c r="J43">
        <v>2</v>
      </c>
    </row>
    <row r="44" spans="1:10" x14ac:dyDescent="0.25">
      <c r="A44" t="s">
        <v>880</v>
      </c>
      <c r="B44">
        <v>10690</v>
      </c>
      <c r="C44" t="s">
        <v>390</v>
      </c>
      <c r="D44" t="s">
        <v>32</v>
      </c>
      <c r="E44" t="s">
        <v>33</v>
      </c>
      <c r="F44">
        <v>54</v>
      </c>
      <c r="G44" t="s">
        <v>288</v>
      </c>
      <c r="H44" t="s">
        <v>332</v>
      </c>
      <c r="I44" t="s">
        <v>301</v>
      </c>
      <c r="J44">
        <v>0</v>
      </c>
    </row>
    <row r="45" spans="1:10" x14ac:dyDescent="0.25">
      <c r="A45" t="s">
        <v>881</v>
      </c>
      <c r="B45">
        <v>10690</v>
      </c>
      <c r="C45" t="s">
        <v>390</v>
      </c>
      <c r="D45" t="s">
        <v>32</v>
      </c>
      <c r="E45" t="s">
        <v>33</v>
      </c>
      <c r="F45">
        <v>60</v>
      </c>
      <c r="G45" t="s">
        <v>281</v>
      </c>
      <c r="H45" t="s">
        <v>297</v>
      </c>
      <c r="I45" t="s">
        <v>301</v>
      </c>
      <c r="J45">
        <v>0</v>
      </c>
    </row>
    <row r="46" spans="1:10" x14ac:dyDescent="0.25">
      <c r="A46" t="s">
        <v>882</v>
      </c>
      <c r="B46">
        <v>10690</v>
      </c>
      <c r="C46" t="s">
        <v>390</v>
      </c>
      <c r="D46" t="s">
        <v>32</v>
      </c>
      <c r="E46" t="s">
        <v>33</v>
      </c>
      <c r="F46">
        <v>67</v>
      </c>
      <c r="G46" t="s">
        <v>281</v>
      </c>
    </row>
    <row r="47" spans="1:10" x14ac:dyDescent="0.25">
      <c r="A47" t="s">
        <v>883</v>
      </c>
      <c r="B47">
        <v>10690</v>
      </c>
      <c r="C47" t="s">
        <v>390</v>
      </c>
      <c r="D47" t="s">
        <v>32</v>
      </c>
      <c r="E47" t="s">
        <v>33</v>
      </c>
      <c r="F47">
        <v>72</v>
      </c>
      <c r="G47" t="s">
        <v>286</v>
      </c>
    </row>
    <row r="48" spans="1:10" x14ac:dyDescent="0.25">
      <c r="A48" t="s">
        <v>884</v>
      </c>
      <c r="B48">
        <v>10690</v>
      </c>
      <c r="C48" t="s">
        <v>390</v>
      </c>
      <c r="D48" t="s">
        <v>32</v>
      </c>
      <c r="E48" t="s">
        <v>33</v>
      </c>
      <c r="F48">
        <v>79</v>
      </c>
      <c r="G48" t="s">
        <v>294</v>
      </c>
    </row>
    <row r="49" spans="1:10" x14ac:dyDescent="0.25">
      <c r="A49" t="s">
        <v>874</v>
      </c>
      <c r="B49">
        <v>10690</v>
      </c>
      <c r="C49" t="s">
        <v>390</v>
      </c>
      <c r="D49" t="s">
        <v>32</v>
      </c>
      <c r="E49" t="s">
        <v>33</v>
      </c>
      <c r="F49">
        <v>9</v>
      </c>
      <c r="G49" t="s">
        <v>294</v>
      </c>
      <c r="H49" t="s">
        <v>348</v>
      </c>
      <c r="I49" t="s">
        <v>301</v>
      </c>
      <c r="J49">
        <v>0</v>
      </c>
    </row>
    <row r="50" spans="1:10" x14ac:dyDescent="0.25">
      <c r="A50" t="s">
        <v>466</v>
      </c>
      <c r="B50">
        <v>1498</v>
      </c>
      <c r="C50" t="s">
        <v>333</v>
      </c>
      <c r="D50" t="s">
        <v>32</v>
      </c>
      <c r="E50" t="s">
        <v>33</v>
      </c>
      <c r="F50">
        <v>10</v>
      </c>
      <c r="G50" t="s">
        <v>286</v>
      </c>
      <c r="H50" t="s">
        <v>334</v>
      </c>
      <c r="I50" t="s">
        <v>285</v>
      </c>
      <c r="J50">
        <v>12</v>
      </c>
    </row>
    <row r="51" spans="1:10" x14ac:dyDescent="0.25">
      <c r="A51" t="s">
        <v>467</v>
      </c>
      <c r="B51">
        <v>1498</v>
      </c>
      <c r="C51" t="s">
        <v>333</v>
      </c>
      <c r="D51" t="s">
        <v>32</v>
      </c>
      <c r="E51" t="s">
        <v>33</v>
      </c>
      <c r="F51">
        <v>16</v>
      </c>
      <c r="G51" t="s">
        <v>281</v>
      </c>
      <c r="H51" t="s">
        <v>329</v>
      </c>
      <c r="I51" t="s">
        <v>285</v>
      </c>
      <c r="J51">
        <v>12</v>
      </c>
    </row>
    <row r="52" spans="1:10" x14ac:dyDescent="0.25">
      <c r="A52" t="s">
        <v>465</v>
      </c>
      <c r="B52">
        <v>1498</v>
      </c>
      <c r="C52" t="s">
        <v>333</v>
      </c>
      <c r="D52" t="s">
        <v>32</v>
      </c>
      <c r="E52" t="s">
        <v>33</v>
      </c>
      <c r="F52">
        <v>2</v>
      </c>
      <c r="G52" t="s">
        <v>288</v>
      </c>
      <c r="H52" t="s">
        <v>315</v>
      </c>
      <c r="I52" t="s">
        <v>285</v>
      </c>
      <c r="J52">
        <v>12</v>
      </c>
    </row>
    <row r="53" spans="1:10" x14ac:dyDescent="0.25">
      <c r="A53" t="s">
        <v>468</v>
      </c>
      <c r="B53">
        <v>1498</v>
      </c>
      <c r="C53" t="s">
        <v>333</v>
      </c>
      <c r="D53" t="s">
        <v>32</v>
      </c>
      <c r="E53" t="s">
        <v>33</v>
      </c>
      <c r="F53">
        <v>22</v>
      </c>
      <c r="G53" t="s">
        <v>294</v>
      </c>
      <c r="H53" t="s">
        <v>335</v>
      </c>
      <c r="I53" t="s">
        <v>283</v>
      </c>
      <c r="J53">
        <v>2</v>
      </c>
    </row>
    <row r="54" spans="1:10" x14ac:dyDescent="0.25">
      <c r="A54" t="s">
        <v>469</v>
      </c>
      <c r="B54">
        <v>1498</v>
      </c>
      <c r="C54" t="s">
        <v>333</v>
      </c>
      <c r="D54" t="s">
        <v>32</v>
      </c>
      <c r="E54" t="s">
        <v>33</v>
      </c>
      <c r="F54">
        <v>29</v>
      </c>
      <c r="G54" t="s">
        <v>292</v>
      </c>
      <c r="H54" t="s">
        <v>330</v>
      </c>
      <c r="I54" t="s">
        <v>285</v>
      </c>
      <c r="J54">
        <v>12</v>
      </c>
    </row>
    <row r="55" spans="1:10" x14ac:dyDescent="0.25">
      <c r="A55" t="s">
        <v>470</v>
      </c>
      <c r="B55">
        <v>1498</v>
      </c>
      <c r="C55" t="s">
        <v>333</v>
      </c>
      <c r="D55" t="s">
        <v>32</v>
      </c>
      <c r="E55" t="s">
        <v>33</v>
      </c>
      <c r="F55">
        <v>37</v>
      </c>
      <c r="G55" t="s">
        <v>281</v>
      </c>
      <c r="H55" t="s">
        <v>325</v>
      </c>
      <c r="I55" t="s">
        <v>285</v>
      </c>
      <c r="J55">
        <v>12</v>
      </c>
    </row>
    <row r="56" spans="1:10" x14ac:dyDescent="0.25">
      <c r="A56" t="s">
        <v>471</v>
      </c>
      <c r="B56">
        <v>1498</v>
      </c>
      <c r="C56" t="s">
        <v>333</v>
      </c>
      <c r="D56" t="s">
        <v>32</v>
      </c>
      <c r="E56" t="s">
        <v>33</v>
      </c>
      <c r="F56">
        <v>45</v>
      </c>
      <c r="G56" t="s">
        <v>290</v>
      </c>
      <c r="H56" t="s">
        <v>336</v>
      </c>
      <c r="I56" t="s">
        <v>283</v>
      </c>
      <c r="J56">
        <v>2</v>
      </c>
    </row>
    <row r="57" spans="1:10" x14ac:dyDescent="0.25">
      <c r="A57" t="s">
        <v>472</v>
      </c>
      <c r="B57">
        <v>1498</v>
      </c>
      <c r="C57" t="s">
        <v>333</v>
      </c>
      <c r="D57" t="s">
        <v>32</v>
      </c>
      <c r="E57" t="s">
        <v>33</v>
      </c>
      <c r="F57">
        <v>55</v>
      </c>
      <c r="G57" t="s">
        <v>294</v>
      </c>
      <c r="H57" t="s">
        <v>296</v>
      </c>
      <c r="I57" t="s">
        <v>285</v>
      </c>
      <c r="J57">
        <v>12</v>
      </c>
    </row>
    <row r="58" spans="1:10" x14ac:dyDescent="0.25">
      <c r="A58" t="s">
        <v>473</v>
      </c>
      <c r="B58">
        <v>1498</v>
      </c>
      <c r="C58" t="s">
        <v>333</v>
      </c>
      <c r="D58" t="s">
        <v>32</v>
      </c>
      <c r="E58" t="s">
        <v>33</v>
      </c>
      <c r="F58">
        <v>60</v>
      </c>
      <c r="G58" t="s">
        <v>290</v>
      </c>
      <c r="H58" t="s">
        <v>297</v>
      </c>
      <c r="I58" t="s">
        <v>283</v>
      </c>
      <c r="J58">
        <v>2</v>
      </c>
    </row>
    <row r="59" spans="1:10" x14ac:dyDescent="0.25">
      <c r="A59" t="s">
        <v>474</v>
      </c>
      <c r="B59">
        <v>1498</v>
      </c>
      <c r="C59" t="s">
        <v>333</v>
      </c>
      <c r="D59" t="s">
        <v>32</v>
      </c>
      <c r="E59" t="s">
        <v>33</v>
      </c>
      <c r="F59">
        <v>67</v>
      </c>
      <c r="G59" t="s">
        <v>286</v>
      </c>
    </row>
    <row r="60" spans="1:10" x14ac:dyDescent="0.25">
      <c r="A60" t="s">
        <v>475</v>
      </c>
      <c r="B60">
        <v>1498</v>
      </c>
      <c r="C60" t="s">
        <v>333</v>
      </c>
      <c r="D60" t="s">
        <v>32</v>
      </c>
      <c r="E60" t="s">
        <v>33</v>
      </c>
      <c r="F60">
        <v>75</v>
      </c>
      <c r="G60" t="s">
        <v>292</v>
      </c>
    </row>
    <row r="61" spans="1:10" x14ac:dyDescent="0.25">
      <c r="A61" t="s">
        <v>476</v>
      </c>
      <c r="B61">
        <v>1498</v>
      </c>
      <c r="C61" t="s">
        <v>333</v>
      </c>
      <c r="D61" t="s">
        <v>32</v>
      </c>
      <c r="E61" t="s">
        <v>33</v>
      </c>
      <c r="F61">
        <v>81</v>
      </c>
      <c r="G61" t="s">
        <v>294</v>
      </c>
    </row>
    <row r="62" spans="1:10" x14ac:dyDescent="0.25">
      <c r="A62" t="s">
        <v>478</v>
      </c>
      <c r="B62">
        <v>1506</v>
      </c>
      <c r="C62" t="s">
        <v>337</v>
      </c>
      <c r="D62" t="s">
        <v>32</v>
      </c>
      <c r="E62" t="s">
        <v>33</v>
      </c>
      <c r="F62">
        <v>11</v>
      </c>
      <c r="G62" t="s">
        <v>292</v>
      </c>
      <c r="H62" t="s">
        <v>338</v>
      </c>
      <c r="I62" t="s">
        <v>285</v>
      </c>
      <c r="J62">
        <v>12</v>
      </c>
    </row>
    <row r="63" spans="1:10" x14ac:dyDescent="0.25">
      <c r="A63" t="s">
        <v>479</v>
      </c>
      <c r="B63">
        <v>1506</v>
      </c>
      <c r="C63" t="s">
        <v>337</v>
      </c>
      <c r="D63" t="s">
        <v>32</v>
      </c>
      <c r="E63" t="s">
        <v>33</v>
      </c>
      <c r="F63">
        <v>19</v>
      </c>
      <c r="G63" t="s">
        <v>288</v>
      </c>
      <c r="H63" t="s">
        <v>287</v>
      </c>
      <c r="I63" t="s">
        <v>283</v>
      </c>
      <c r="J63">
        <v>2</v>
      </c>
    </row>
    <row r="64" spans="1:10" x14ac:dyDescent="0.25">
      <c r="A64" t="s">
        <v>480</v>
      </c>
      <c r="B64">
        <v>1506</v>
      </c>
      <c r="C64" t="s">
        <v>337</v>
      </c>
      <c r="D64" t="s">
        <v>32</v>
      </c>
      <c r="E64" t="s">
        <v>33</v>
      </c>
      <c r="F64">
        <v>23</v>
      </c>
      <c r="G64" t="s">
        <v>294</v>
      </c>
      <c r="H64" t="s">
        <v>289</v>
      </c>
      <c r="I64" t="s">
        <v>285</v>
      </c>
      <c r="J64">
        <v>12</v>
      </c>
    </row>
    <row r="65" spans="1:10" x14ac:dyDescent="0.25">
      <c r="A65" t="s">
        <v>481</v>
      </c>
      <c r="B65">
        <v>1506</v>
      </c>
      <c r="C65" t="s">
        <v>337</v>
      </c>
      <c r="D65" t="s">
        <v>32</v>
      </c>
      <c r="E65" t="s">
        <v>33</v>
      </c>
      <c r="F65">
        <v>32</v>
      </c>
      <c r="G65" t="s">
        <v>286</v>
      </c>
      <c r="H65" t="s">
        <v>318</v>
      </c>
      <c r="I65" t="s">
        <v>285</v>
      </c>
      <c r="J65">
        <v>12</v>
      </c>
    </row>
    <row r="66" spans="1:10" x14ac:dyDescent="0.25">
      <c r="A66" t="s">
        <v>482</v>
      </c>
      <c r="B66">
        <v>1506</v>
      </c>
      <c r="C66" t="s">
        <v>337</v>
      </c>
      <c r="D66" t="s">
        <v>32</v>
      </c>
      <c r="E66" t="s">
        <v>33</v>
      </c>
      <c r="F66">
        <v>39</v>
      </c>
      <c r="G66" t="s">
        <v>286</v>
      </c>
      <c r="H66" t="s">
        <v>339</v>
      </c>
      <c r="I66" t="s">
        <v>285</v>
      </c>
      <c r="J66">
        <v>12</v>
      </c>
    </row>
    <row r="67" spans="1:10" x14ac:dyDescent="0.25">
      <c r="A67" t="s">
        <v>477</v>
      </c>
      <c r="B67">
        <v>1506</v>
      </c>
      <c r="C67" t="s">
        <v>337</v>
      </c>
      <c r="D67" t="s">
        <v>32</v>
      </c>
      <c r="E67" t="s">
        <v>33</v>
      </c>
      <c r="F67">
        <v>4</v>
      </c>
      <c r="G67" t="s">
        <v>294</v>
      </c>
      <c r="H67" t="s">
        <v>308</v>
      </c>
      <c r="I67" t="s">
        <v>285</v>
      </c>
      <c r="J67">
        <v>12</v>
      </c>
    </row>
    <row r="68" spans="1:10" x14ac:dyDescent="0.25">
      <c r="A68" t="s">
        <v>483</v>
      </c>
      <c r="B68">
        <v>1506</v>
      </c>
      <c r="C68" t="s">
        <v>337</v>
      </c>
      <c r="D68" t="s">
        <v>32</v>
      </c>
      <c r="E68" t="s">
        <v>33</v>
      </c>
      <c r="F68">
        <v>48</v>
      </c>
      <c r="G68" t="s">
        <v>288</v>
      </c>
      <c r="H68" t="s">
        <v>331</v>
      </c>
      <c r="I68" t="s">
        <v>285</v>
      </c>
      <c r="J68">
        <v>12</v>
      </c>
    </row>
    <row r="69" spans="1:10" x14ac:dyDescent="0.25">
      <c r="A69" t="s">
        <v>484</v>
      </c>
      <c r="B69">
        <v>1506</v>
      </c>
      <c r="C69" t="s">
        <v>337</v>
      </c>
      <c r="D69" t="s">
        <v>32</v>
      </c>
      <c r="E69" t="s">
        <v>33</v>
      </c>
      <c r="F69">
        <v>52</v>
      </c>
      <c r="G69" t="s">
        <v>290</v>
      </c>
      <c r="H69" t="s">
        <v>340</v>
      </c>
      <c r="I69" t="s">
        <v>283</v>
      </c>
      <c r="J69">
        <v>2</v>
      </c>
    </row>
    <row r="70" spans="1:10" x14ac:dyDescent="0.25">
      <c r="A70" t="s">
        <v>485</v>
      </c>
      <c r="B70">
        <v>1506</v>
      </c>
      <c r="C70" t="s">
        <v>337</v>
      </c>
      <c r="D70" t="s">
        <v>32</v>
      </c>
      <c r="E70" t="s">
        <v>33</v>
      </c>
      <c r="F70">
        <v>57</v>
      </c>
      <c r="G70" t="s">
        <v>281</v>
      </c>
      <c r="H70" t="s">
        <v>321</v>
      </c>
      <c r="I70" t="s">
        <v>285</v>
      </c>
      <c r="J70">
        <v>12</v>
      </c>
    </row>
    <row r="71" spans="1:10" x14ac:dyDescent="0.25">
      <c r="A71" t="s">
        <v>486</v>
      </c>
      <c r="B71">
        <v>1506</v>
      </c>
      <c r="C71" t="s">
        <v>337</v>
      </c>
      <c r="D71" t="s">
        <v>32</v>
      </c>
      <c r="E71" t="s">
        <v>33</v>
      </c>
      <c r="F71">
        <v>68</v>
      </c>
      <c r="G71" t="s">
        <v>290</v>
      </c>
    </row>
    <row r="72" spans="1:10" x14ac:dyDescent="0.25">
      <c r="A72" t="s">
        <v>487</v>
      </c>
      <c r="B72">
        <v>1506</v>
      </c>
      <c r="C72" t="s">
        <v>337</v>
      </c>
      <c r="D72" t="s">
        <v>32</v>
      </c>
      <c r="E72" t="s">
        <v>33</v>
      </c>
      <c r="F72">
        <v>73</v>
      </c>
      <c r="G72" t="s">
        <v>281</v>
      </c>
    </row>
    <row r="73" spans="1:10" x14ac:dyDescent="0.25">
      <c r="A73" t="s">
        <v>488</v>
      </c>
      <c r="B73">
        <v>1506</v>
      </c>
      <c r="C73" t="s">
        <v>337</v>
      </c>
      <c r="D73" t="s">
        <v>32</v>
      </c>
      <c r="E73" t="s">
        <v>33</v>
      </c>
      <c r="F73">
        <v>77</v>
      </c>
      <c r="G73" t="s">
        <v>292</v>
      </c>
    </row>
    <row r="74" spans="1:10" x14ac:dyDescent="0.25">
      <c r="A74" t="s">
        <v>405</v>
      </c>
      <c r="B74">
        <v>201</v>
      </c>
      <c r="C74" t="s">
        <v>298</v>
      </c>
      <c r="D74" t="s">
        <v>32</v>
      </c>
      <c r="E74" t="s">
        <v>33</v>
      </c>
      <c r="F74">
        <v>1</v>
      </c>
      <c r="G74" t="s">
        <v>286</v>
      </c>
      <c r="H74" t="s">
        <v>299</v>
      </c>
      <c r="I74" t="s">
        <v>285</v>
      </c>
      <c r="J74">
        <v>12</v>
      </c>
    </row>
    <row r="75" spans="1:10" x14ac:dyDescent="0.25">
      <c r="A75" t="s">
        <v>407</v>
      </c>
      <c r="B75">
        <v>201</v>
      </c>
      <c r="C75" t="s">
        <v>298</v>
      </c>
      <c r="D75" t="s">
        <v>32</v>
      </c>
      <c r="E75" t="s">
        <v>33</v>
      </c>
      <c r="F75">
        <v>15</v>
      </c>
      <c r="G75" t="s">
        <v>281</v>
      </c>
      <c r="H75" t="s">
        <v>302</v>
      </c>
      <c r="I75" t="s">
        <v>285</v>
      </c>
      <c r="J75">
        <v>12</v>
      </c>
    </row>
    <row r="76" spans="1:10" x14ac:dyDescent="0.25">
      <c r="A76" t="s">
        <v>408</v>
      </c>
      <c r="B76">
        <v>201</v>
      </c>
      <c r="C76" t="s">
        <v>298</v>
      </c>
      <c r="D76" t="s">
        <v>32</v>
      </c>
      <c r="E76" t="s">
        <v>33</v>
      </c>
      <c r="F76">
        <v>21</v>
      </c>
      <c r="G76" t="s">
        <v>286</v>
      </c>
      <c r="H76" t="s">
        <v>303</v>
      </c>
      <c r="I76" t="s">
        <v>283</v>
      </c>
      <c r="J76">
        <v>2</v>
      </c>
    </row>
    <row r="77" spans="1:10" x14ac:dyDescent="0.25">
      <c r="A77" t="s">
        <v>409</v>
      </c>
      <c r="B77">
        <v>201</v>
      </c>
      <c r="C77" t="s">
        <v>298</v>
      </c>
      <c r="D77" t="s">
        <v>32</v>
      </c>
      <c r="E77" t="s">
        <v>33</v>
      </c>
      <c r="F77">
        <v>30</v>
      </c>
      <c r="G77" t="s">
        <v>286</v>
      </c>
      <c r="H77" t="s">
        <v>291</v>
      </c>
      <c r="I77" t="s">
        <v>301</v>
      </c>
      <c r="J77">
        <v>0</v>
      </c>
    </row>
    <row r="78" spans="1:10" x14ac:dyDescent="0.25">
      <c r="A78" t="s">
        <v>410</v>
      </c>
      <c r="B78">
        <v>201</v>
      </c>
      <c r="C78" t="s">
        <v>298</v>
      </c>
      <c r="D78" t="s">
        <v>32</v>
      </c>
      <c r="E78" t="s">
        <v>33</v>
      </c>
      <c r="F78">
        <v>36</v>
      </c>
      <c r="G78" t="s">
        <v>288</v>
      </c>
      <c r="H78" t="s">
        <v>304</v>
      </c>
      <c r="I78" t="s">
        <v>283</v>
      </c>
      <c r="J78">
        <v>2</v>
      </c>
    </row>
    <row r="79" spans="1:10" x14ac:dyDescent="0.25">
      <c r="A79" t="s">
        <v>411</v>
      </c>
      <c r="B79">
        <v>201</v>
      </c>
      <c r="C79" t="s">
        <v>298</v>
      </c>
      <c r="D79" t="s">
        <v>32</v>
      </c>
      <c r="E79" t="s">
        <v>33</v>
      </c>
      <c r="F79">
        <v>47</v>
      </c>
      <c r="G79" t="s">
        <v>294</v>
      </c>
      <c r="H79" t="s">
        <v>305</v>
      </c>
      <c r="I79" t="s">
        <v>283</v>
      </c>
      <c r="J79">
        <v>2</v>
      </c>
    </row>
    <row r="80" spans="1:10" x14ac:dyDescent="0.25">
      <c r="A80" t="s">
        <v>412</v>
      </c>
      <c r="B80">
        <v>201</v>
      </c>
      <c r="C80" t="s">
        <v>298</v>
      </c>
      <c r="D80" t="s">
        <v>32</v>
      </c>
      <c r="E80" t="s">
        <v>33</v>
      </c>
      <c r="F80">
        <v>53</v>
      </c>
      <c r="G80" t="s">
        <v>290</v>
      </c>
      <c r="H80" t="s">
        <v>306</v>
      </c>
      <c r="I80" t="s">
        <v>283</v>
      </c>
      <c r="J80">
        <v>2</v>
      </c>
    </row>
    <row r="81" spans="1:10" x14ac:dyDescent="0.25">
      <c r="A81" t="s">
        <v>413</v>
      </c>
      <c r="B81">
        <v>201</v>
      </c>
      <c r="C81" t="s">
        <v>298</v>
      </c>
      <c r="D81" t="s">
        <v>32</v>
      </c>
      <c r="E81" t="s">
        <v>33</v>
      </c>
      <c r="F81">
        <v>61</v>
      </c>
      <c r="G81" t="s">
        <v>294</v>
      </c>
    </row>
    <row r="82" spans="1:10" x14ac:dyDescent="0.25">
      <c r="A82" t="s">
        <v>414</v>
      </c>
      <c r="B82">
        <v>201</v>
      </c>
      <c r="C82" t="s">
        <v>298</v>
      </c>
      <c r="D82" t="s">
        <v>32</v>
      </c>
      <c r="E82" t="s">
        <v>33</v>
      </c>
      <c r="F82">
        <v>67</v>
      </c>
      <c r="G82" t="s">
        <v>294</v>
      </c>
    </row>
    <row r="83" spans="1:10" x14ac:dyDescent="0.25">
      <c r="A83" t="s">
        <v>415</v>
      </c>
      <c r="B83">
        <v>201</v>
      </c>
      <c r="C83" t="s">
        <v>298</v>
      </c>
      <c r="D83" t="s">
        <v>32</v>
      </c>
      <c r="E83" t="s">
        <v>33</v>
      </c>
      <c r="F83">
        <v>73</v>
      </c>
      <c r="G83" t="s">
        <v>290</v>
      </c>
    </row>
    <row r="84" spans="1:10" x14ac:dyDescent="0.25">
      <c r="A84" t="s">
        <v>416</v>
      </c>
      <c r="B84">
        <v>201</v>
      </c>
      <c r="C84" t="s">
        <v>298</v>
      </c>
      <c r="D84" t="s">
        <v>32</v>
      </c>
      <c r="E84" t="s">
        <v>33</v>
      </c>
      <c r="F84">
        <v>78</v>
      </c>
      <c r="G84" t="s">
        <v>281</v>
      </c>
    </row>
    <row r="85" spans="1:10" x14ac:dyDescent="0.25">
      <c r="A85" t="s">
        <v>406</v>
      </c>
      <c r="B85">
        <v>201</v>
      </c>
      <c r="C85" t="s">
        <v>298</v>
      </c>
      <c r="D85" t="s">
        <v>32</v>
      </c>
      <c r="E85" t="s">
        <v>33</v>
      </c>
      <c r="F85">
        <v>8</v>
      </c>
      <c r="G85" t="s">
        <v>286</v>
      </c>
      <c r="H85" t="s">
        <v>300</v>
      </c>
      <c r="I85" t="s">
        <v>301</v>
      </c>
      <c r="J85">
        <v>0</v>
      </c>
    </row>
    <row r="86" spans="1:10" x14ac:dyDescent="0.25">
      <c r="A86" t="s">
        <v>490</v>
      </c>
      <c r="B86">
        <v>2145</v>
      </c>
      <c r="C86" t="s">
        <v>341</v>
      </c>
      <c r="D86" t="s">
        <v>32</v>
      </c>
      <c r="E86" t="s">
        <v>33</v>
      </c>
      <c r="F86">
        <v>13</v>
      </c>
      <c r="G86" t="s">
        <v>286</v>
      </c>
      <c r="H86" t="s">
        <v>284</v>
      </c>
      <c r="I86" t="s">
        <v>285</v>
      </c>
      <c r="J86">
        <v>12</v>
      </c>
    </row>
    <row r="87" spans="1:10" x14ac:dyDescent="0.25">
      <c r="A87" t="s">
        <v>491</v>
      </c>
      <c r="B87">
        <v>2145</v>
      </c>
      <c r="C87" t="s">
        <v>341</v>
      </c>
      <c r="D87" t="s">
        <v>32</v>
      </c>
      <c r="E87" t="s">
        <v>33</v>
      </c>
      <c r="F87">
        <v>20</v>
      </c>
      <c r="G87" t="s">
        <v>294</v>
      </c>
      <c r="H87" t="s">
        <v>343</v>
      </c>
      <c r="I87" t="s">
        <v>283</v>
      </c>
      <c r="J87">
        <v>2</v>
      </c>
    </row>
    <row r="88" spans="1:10" x14ac:dyDescent="0.25">
      <c r="A88" t="s">
        <v>492</v>
      </c>
      <c r="B88">
        <v>2145</v>
      </c>
      <c r="C88" t="s">
        <v>341</v>
      </c>
      <c r="D88" t="s">
        <v>32</v>
      </c>
      <c r="E88" t="s">
        <v>33</v>
      </c>
      <c r="F88">
        <v>26</v>
      </c>
      <c r="G88" t="s">
        <v>288</v>
      </c>
      <c r="H88" t="s">
        <v>344</v>
      </c>
      <c r="I88" t="s">
        <v>283</v>
      </c>
      <c r="J88">
        <v>2</v>
      </c>
    </row>
    <row r="89" spans="1:10" x14ac:dyDescent="0.25">
      <c r="A89" t="s">
        <v>493</v>
      </c>
      <c r="B89">
        <v>2145</v>
      </c>
      <c r="C89" t="s">
        <v>341</v>
      </c>
      <c r="D89" t="s">
        <v>32</v>
      </c>
      <c r="E89" t="s">
        <v>33</v>
      </c>
      <c r="F89">
        <v>31</v>
      </c>
      <c r="G89" t="s">
        <v>290</v>
      </c>
      <c r="H89" t="s">
        <v>312</v>
      </c>
      <c r="I89" t="s">
        <v>283</v>
      </c>
      <c r="J89">
        <v>2</v>
      </c>
    </row>
    <row r="90" spans="1:10" x14ac:dyDescent="0.25">
      <c r="A90" t="s">
        <v>494</v>
      </c>
      <c r="B90">
        <v>2145</v>
      </c>
      <c r="C90" t="s">
        <v>341</v>
      </c>
      <c r="D90" t="s">
        <v>32</v>
      </c>
      <c r="E90" t="s">
        <v>33</v>
      </c>
      <c r="F90">
        <v>37</v>
      </c>
      <c r="G90" t="s">
        <v>288</v>
      </c>
      <c r="H90" t="s">
        <v>325</v>
      </c>
      <c r="I90" t="s">
        <v>283</v>
      </c>
      <c r="J90">
        <v>2</v>
      </c>
    </row>
    <row r="91" spans="1:10" x14ac:dyDescent="0.25">
      <c r="A91" t="s">
        <v>495</v>
      </c>
      <c r="B91">
        <v>2145</v>
      </c>
      <c r="C91" t="s">
        <v>341</v>
      </c>
      <c r="D91" t="s">
        <v>32</v>
      </c>
      <c r="E91" t="s">
        <v>33</v>
      </c>
      <c r="F91">
        <v>43</v>
      </c>
      <c r="G91" t="s">
        <v>288</v>
      </c>
      <c r="H91" t="s">
        <v>326</v>
      </c>
      <c r="I91" t="s">
        <v>283</v>
      </c>
      <c r="J91">
        <v>2</v>
      </c>
    </row>
    <row r="92" spans="1:10" x14ac:dyDescent="0.25">
      <c r="A92" t="s">
        <v>496</v>
      </c>
      <c r="B92">
        <v>2145</v>
      </c>
      <c r="C92" t="s">
        <v>341</v>
      </c>
      <c r="D92" t="s">
        <v>32</v>
      </c>
      <c r="E92" t="s">
        <v>33</v>
      </c>
      <c r="F92">
        <v>50</v>
      </c>
      <c r="G92" t="s">
        <v>281</v>
      </c>
      <c r="H92" t="s">
        <v>345</v>
      </c>
      <c r="I92" t="s">
        <v>283</v>
      </c>
      <c r="J92">
        <v>2</v>
      </c>
    </row>
    <row r="93" spans="1:10" x14ac:dyDescent="0.25">
      <c r="A93" t="s">
        <v>497</v>
      </c>
      <c r="B93">
        <v>2145</v>
      </c>
      <c r="C93" t="s">
        <v>341</v>
      </c>
      <c r="D93" t="s">
        <v>32</v>
      </c>
      <c r="E93" t="s">
        <v>33</v>
      </c>
      <c r="F93">
        <v>56</v>
      </c>
      <c r="G93" t="s">
        <v>290</v>
      </c>
      <c r="H93" t="s">
        <v>346</v>
      </c>
      <c r="I93" t="s">
        <v>283</v>
      </c>
      <c r="J93">
        <v>2</v>
      </c>
    </row>
    <row r="94" spans="1:10" x14ac:dyDescent="0.25">
      <c r="A94" t="s">
        <v>498</v>
      </c>
      <c r="B94">
        <v>2145</v>
      </c>
      <c r="C94" t="s">
        <v>341</v>
      </c>
      <c r="D94" t="s">
        <v>32</v>
      </c>
      <c r="E94" t="s">
        <v>33</v>
      </c>
      <c r="F94">
        <v>62</v>
      </c>
      <c r="G94" t="s">
        <v>286</v>
      </c>
    </row>
    <row r="95" spans="1:10" x14ac:dyDescent="0.25">
      <c r="A95" t="s">
        <v>489</v>
      </c>
      <c r="B95">
        <v>2145</v>
      </c>
      <c r="C95" t="s">
        <v>341</v>
      </c>
      <c r="D95" t="s">
        <v>32</v>
      </c>
      <c r="E95" t="s">
        <v>33</v>
      </c>
      <c r="F95">
        <v>7</v>
      </c>
      <c r="G95" t="s">
        <v>290</v>
      </c>
      <c r="H95" t="s">
        <v>342</v>
      </c>
      <c r="I95" t="s">
        <v>285</v>
      </c>
      <c r="J95">
        <v>12</v>
      </c>
    </row>
    <row r="96" spans="1:10" x14ac:dyDescent="0.25">
      <c r="A96" t="s">
        <v>499</v>
      </c>
      <c r="B96">
        <v>2145</v>
      </c>
      <c r="C96" t="s">
        <v>341</v>
      </c>
      <c r="D96" t="s">
        <v>32</v>
      </c>
      <c r="E96" t="s">
        <v>33</v>
      </c>
      <c r="F96">
        <v>73</v>
      </c>
      <c r="G96" t="s">
        <v>286</v>
      </c>
    </row>
    <row r="97" spans="1:10" x14ac:dyDescent="0.25">
      <c r="A97" t="s">
        <v>500</v>
      </c>
      <c r="B97">
        <v>2145</v>
      </c>
      <c r="C97" t="s">
        <v>341</v>
      </c>
      <c r="D97" t="s">
        <v>32</v>
      </c>
      <c r="E97" t="s">
        <v>33</v>
      </c>
      <c r="F97">
        <v>79</v>
      </c>
      <c r="G97" t="s">
        <v>292</v>
      </c>
    </row>
    <row r="98" spans="1:10" x14ac:dyDescent="0.25">
      <c r="A98" t="s">
        <v>418</v>
      </c>
      <c r="B98">
        <v>226</v>
      </c>
      <c r="C98" t="s">
        <v>307</v>
      </c>
      <c r="D98" t="s">
        <v>32</v>
      </c>
      <c r="E98" t="s">
        <v>33</v>
      </c>
      <c r="F98">
        <v>14</v>
      </c>
      <c r="G98" t="s">
        <v>292</v>
      </c>
      <c r="H98" t="s">
        <v>309</v>
      </c>
      <c r="I98" t="s">
        <v>283</v>
      </c>
      <c r="J98">
        <v>2</v>
      </c>
    </row>
    <row r="99" spans="1:10" x14ac:dyDescent="0.25">
      <c r="A99" t="s">
        <v>419</v>
      </c>
      <c r="B99">
        <v>226</v>
      </c>
      <c r="C99" t="s">
        <v>307</v>
      </c>
      <c r="D99" t="s">
        <v>32</v>
      </c>
      <c r="E99" t="s">
        <v>33</v>
      </c>
      <c r="F99">
        <v>18</v>
      </c>
      <c r="G99" t="s">
        <v>292</v>
      </c>
      <c r="H99" t="s">
        <v>310</v>
      </c>
      <c r="I99" t="s">
        <v>283</v>
      </c>
      <c r="J99">
        <v>2</v>
      </c>
    </row>
    <row r="100" spans="1:10" x14ac:dyDescent="0.25">
      <c r="A100" t="s">
        <v>420</v>
      </c>
      <c r="B100">
        <v>226</v>
      </c>
      <c r="C100" t="s">
        <v>307</v>
      </c>
      <c r="D100" t="s">
        <v>32</v>
      </c>
      <c r="E100" t="s">
        <v>33</v>
      </c>
      <c r="F100">
        <v>27</v>
      </c>
      <c r="G100" t="s">
        <v>281</v>
      </c>
      <c r="H100" t="s">
        <v>311</v>
      </c>
      <c r="I100" t="s">
        <v>283</v>
      </c>
      <c r="J100">
        <v>2</v>
      </c>
    </row>
    <row r="101" spans="1:10" x14ac:dyDescent="0.25">
      <c r="A101" t="s">
        <v>421</v>
      </c>
      <c r="B101">
        <v>226</v>
      </c>
      <c r="C101" t="s">
        <v>307</v>
      </c>
      <c r="D101" t="s">
        <v>32</v>
      </c>
      <c r="E101" t="s">
        <v>33</v>
      </c>
      <c r="F101">
        <v>31</v>
      </c>
      <c r="G101" t="s">
        <v>292</v>
      </c>
      <c r="H101" t="s">
        <v>312</v>
      </c>
      <c r="I101" t="s">
        <v>285</v>
      </c>
      <c r="J101">
        <v>12</v>
      </c>
    </row>
    <row r="102" spans="1:10" x14ac:dyDescent="0.25">
      <c r="A102" t="s">
        <v>422</v>
      </c>
      <c r="B102">
        <v>226</v>
      </c>
      <c r="C102" t="s">
        <v>307</v>
      </c>
      <c r="D102" t="s">
        <v>32</v>
      </c>
      <c r="E102" t="s">
        <v>33</v>
      </c>
      <c r="F102">
        <v>38</v>
      </c>
      <c r="G102" t="s">
        <v>281</v>
      </c>
      <c r="H102" t="s">
        <v>293</v>
      </c>
      <c r="I102" t="s">
        <v>285</v>
      </c>
      <c r="J102">
        <v>12</v>
      </c>
    </row>
    <row r="103" spans="1:10" x14ac:dyDescent="0.25">
      <c r="A103" t="s">
        <v>417</v>
      </c>
      <c r="B103">
        <v>226</v>
      </c>
      <c r="C103" t="s">
        <v>307</v>
      </c>
      <c r="D103" t="s">
        <v>32</v>
      </c>
      <c r="E103" t="s">
        <v>33</v>
      </c>
      <c r="F103">
        <v>4</v>
      </c>
      <c r="G103" t="s">
        <v>281</v>
      </c>
      <c r="H103" t="s">
        <v>308</v>
      </c>
      <c r="I103" t="s">
        <v>285</v>
      </c>
      <c r="J103">
        <v>12</v>
      </c>
    </row>
    <row r="104" spans="1:10" x14ac:dyDescent="0.25">
      <c r="A104" t="s">
        <v>423</v>
      </c>
      <c r="B104">
        <v>226</v>
      </c>
      <c r="C104" t="s">
        <v>307</v>
      </c>
      <c r="D104" t="s">
        <v>32</v>
      </c>
      <c r="E104" t="s">
        <v>33</v>
      </c>
      <c r="F104">
        <v>42</v>
      </c>
      <c r="G104" t="s">
        <v>286</v>
      </c>
      <c r="H104" t="s">
        <v>313</v>
      </c>
      <c r="I104" t="s">
        <v>285</v>
      </c>
      <c r="J104">
        <v>12</v>
      </c>
    </row>
    <row r="105" spans="1:10" x14ac:dyDescent="0.25">
      <c r="A105" t="s">
        <v>424</v>
      </c>
      <c r="B105">
        <v>226</v>
      </c>
      <c r="C105" t="s">
        <v>307</v>
      </c>
      <c r="D105" t="s">
        <v>32</v>
      </c>
      <c r="E105" t="s">
        <v>33</v>
      </c>
      <c r="F105">
        <v>53</v>
      </c>
      <c r="G105" t="s">
        <v>281</v>
      </c>
      <c r="H105" t="s">
        <v>306</v>
      </c>
      <c r="I105" t="s">
        <v>285</v>
      </c>
      <c r="J105">
        <v>12</v>
      </c>
    </row>
    <row r="106" spans="1:10" x14ac:dyDescent="0.25">
      <c r="A106" t="s">
        <v>425</v>
      </c>
      <c r="B106">
        <v>226</v>
      </c>
      <c r="C106" t="s">
        <v>307</v>
      </c>
      <c r="D106" t="s">
        <v>32</v>
      </c>
      <c r="E106" t="s">
        <v>33</v>
      </c>
      <c r="F106">
        <v>62</v>
      </c>
      <c r="G106" t="s">
        <v>294</v>
      </c>
    </row>
    <row r="107" spans="1:10" x14ac:dyDescent="0.25">
      <c r="A107" t="s">
        <v>426</v>
      </c>
      <c r="B107">
        <v>226</v>
      </c>
      <c r="C107" t="s">
        <v>307</v>
      </c>
      <c r="D107" t="s">
        <v>32</v>
      </c>
      <c r="E107" t="s">
        <v>33</v>
      </c>
      <c r="F107">
        <v>66</v>
      </c>
      <c r="G107" t="s">
        <v>294</v>
      </c>
    </row>
    <row r="108" spans="1:10" x14ac:dyDescent="0.25">
      <c r="A108" t="s">
        <v>427</v>
      </c>
      <c r="B108">
        <v>226</v>
      </c>
      <c r="C108" t="s">
        <v>307</v>
      </c>
      <c r="D108" t="s">
        <v>32</v>
      </c>
      <c r="E108" t="s">
        <v>33</v>
      </c>
      <c r="F108">
        <v>75</v>
      </c>
      <c r="G108" t="s">
        <v>288</v>
      </c>
    </row>
    <row r="109" spans="1:10" x14ac:dyDescent="0.25">
      <c r="A109" t="s">
        <v>428</v>
      </c>
      <c r="B109">
        <v>226</v>
      </c>
      <c r="C109" t="s">
        <v>307</v>
      </c>
      <c r="D109" t="s">
        <v>32</v>
      </c>
      <c r="E109" t="s">
        <v>33</v>
      </c>
      <c r="F109">
        <v>79</v>
      </c>
      <c r="G109" t="s">
        <v>288</v>
      </c>
    </row>
    <row r="110" spans="1:10" x14ac:dyDescent="0.25">
      <c r="A110" t="s">
        <v>503</v>
      </c>
      <c r="B110">
        <v>2604</v>
      </c>
      <c r="C110" t="s">
        <v>347</v>
      </c>
      <c r="D110" t="s">
        <v>32</v>
      </c>
      <c r="E110" t="s">
        <v>33</v>
      </c>
      <c r="F110">
        <v>14</v>
      </c>
      <c r="G110" t="s">
        <v>294</v>
      </c>
      <c r="H110" t="s">
        <v>309</v>
      </c>
      <c r="I110" t="s">
        <v>283</v>
      </c>
      <c r="J110">
        <v>2</v>
      </c>
    </row>
    <row r="111" spans="1:10" x14ac:dyDescent="0.25">
      <c r="A111" t="s">
        <v>501</v>
      </c>
      <c r="B111">
        <v>2604</v>
      </c>
      <c r="C111" t="s">
        <v>347</v>
      </c>
      <c r="D111" t="s">
        <v>32</v>
      </c>
      <c r="E111" t="s">
        <v>33</v>
      </c>
      <c r="F111">
        <v>2</v>
      </c>
      <c r="G111" t="s">
        <v>292</v>
      </c>
      <c r="H111" t="s">
        <v>315</v>
      </c>
      <c r="I111" t="s">
        <v>283</v>
      </c>
      <c r="J111">
        <v>2</v>
      </c>
    </row>
    <row r="112" spans="1:10" x14ac:dyDescent="0.25">
      <c r="A112" t="s">
        <v>504</v>
      </c>
      <c r="B112">
        <v>2604</v>
      </c>
      <c r="C112" t="s">
        <v>347</v>
      </c>
      <c r="D112" t="s">
        <v>32</v>
      </c>
      <c r="E112" t="s">
        <v>33</v>
      </c>
      <c r="F112">
        <v>26</v>
      </c>
      <c r="G112" t="s">
        <v>292</v>
      </c>
      <c r="H112" t="s">
        <v>344</v>
      </c>
      <c r="I112" t="s">
        <v>283</v>
      </c>
      <c r="J112">
        <v>2</v>
      </c>
    </row>
    <row r="113" spans="1:10" x14ac:dyDescent="0.25">
      <c r="A113" t="s">
        <v>505</v>
      </c>
      <c r="B113">
        <v>2604</v>
      </c>
      <c r="C113" t="s">
        <v>347</v>
      </c>
      <c r="D113" t="s">
        <v>32</v>
      </c>
      <c r="E113" t="s">
        <v>33</v>
      </c>
      <c r="F113">
        <v>31</v>
      </c>
      <c r="G113" t="s">
        <v>281</v>
      </c>
      <c r="H113" t="s">
        <v>312</v>
      </c>
      <c r="I113" t="s">
        <v>283</v>
      </c>
      <c r="J113">
        <v>2</v>
      </c>
    </row>
    <row r="114" spans="1:10" x14ac:dyDescent="0.25">
      <c r="A114" t="s">
        <v>506</v>
      </c>
      <c r="B114">
        <v>2604</v>
      </c>
      <c r="C114" t="s">
        <v>347</v>
      </c>
      <c r="D114" t="s">
        <v>32</v>
      </c>
      <c r="E114" t="s">
        <v>33</v>
      </c>
      <c r="F114">
        <v>41</v>
      </c>
      <c r="G114" t="s">
        <v>290</v>
      </c>
      <c r="H114" t="s">
        <v>349</v>
      </c>
      <c r="I114" t="s">
        <v>283</v>
      </c>
      <c r="J114">
        <v>2</v>
      </c>
    </row>
    <row r="115" spans="1:10" x14ac:dyDescent="0.25">
      <c r="A115" t="s">
        <v>507</v>
      </c>
      <c r="B115">
        <v>2604</v>
      </c>
      <c r="C115" t="s">
        <v>347</v>
      </c>
      <c r="D115" t="s">
        <v>32</v>
      </c>
      <c r="E115" t="s">
        <v>33</v>
      </c>
      <c r="F115">
        <v>48</v>
      </c>
      <c r="G115" t="s">
        <v>292</v>
      </c>
      <c r="H115" t="s">
        <v>331</v>
      </c>
      <c r="I115" t="s">
        <v>283</v>
      </c>
      <c r="J115">
        <v>2</v>
      </c>
    </row>
    <row r="116" spans="1:10" x14ac:dyDescent="0.25">
      <c r="A116" t="s">
        <v>508</v>
      </c>
      <c r="B116">
        <v>2604</v>
      </c>
      <c r="C116" t="s">
        <v>347</v>
      </c>
      <c r="D116" t="s">
        <v>32</v>
      </c>
      <c r="E116" t="s">
        <v>33</v>
      </c>
      <c r="F116">
        <v>54</v>
      </c>
      <c r="G116" t="s">
        <v>281</v>
      </c>
      <c r="H116" t="s">
        <v>332</v>
      </c>
      <c r="I116" t="s">
        <v>283</v>
      </c>
      <c r="J116">
        <v>2</v>
      </c>
    </row>
    <row r="117" spans="1:10" x14ac:dyDescent="0.25">
      <c r="A117" t="s">
        <v>509</v>
      </c>
      <c r="B117">
        <v>2604</v>
      </c>
      <c r="C117" t="s">
        <v>347</v>
      </c>
      <c r="D117" t="s">
        <v>32</v>
      </c>
      <c r="E117" t="s">
        <v>33</v>
      </c>
      <c r="F117">
        <v>60</v>
      </c>
      <c r="G117" t="s">
        <v>292</v>
      </c>
      <c r="H117" t="s">
        <v>297</v>
      </c>
      <c r="I117" t="s">
        <v>283</v>
      </c>
      <c r="J117">
        <v>2</v>
      </c>
    </row>
    <row r="118" spans="1:10" x14ac:dyDescent="0.25">
      <c r="A118" t="s">
        <v>510</v>
      </c>
      <c r="B118">
        <v>2604</v>
      </c>
      <c r="C118" t="s">
        <v>347</v>
      </c>
      <c r="D118" t="s">
        <v>32</v>
      </c>
      <c r="E118" t="s">
        <v>33</v>
      </c>
      <c r="F118">
        <v>64</v>
      </c>
      <c r="G118" t="s">
        <v>288</v>
      </c>
    </row>
    <row r="119" spans="1:10" x14ac:dyDescent="0.25">
      <c r="A119" t="s">
        <v>511</v>
      </c>
      <c r="B119">
        <v>2604</v>
      </c>
      <c r="C119" t="s">
        <v>347</v>
      </c>
      <c r="D119" t="s">
        <v>32</v>
      </c>
      <c r="E119" t="s">
        <v>33</v>
      </c>
      <c r="F119">
        <v>70</v>
      </c>
      <c r="G119" t="s">
        <v>281</v>
      </c>
    </row>
    <row r="120" spans="1:10" x14ac:dyDescent="0.25">
      <c r="A120" t="s">
        <v>512</v>
      </c>
      <c r="B120">
        <v>2604</v>
      </c>
      <c r="C120" t="s">
        <v>347</v>
      </c>
      <c r="D120" t="s">
        <v>32</v>
      </c>
      <c r="E120" t="s">
        <v>33</v>
      </c>
      <c r="F120">
        <v>78</v>
      </c>
      <c r="G120" t="s">
        <v>288</v>
      </c>
    </row>
    <row r="121" spans="1:10" x14ac:dyDescent="0.25">
      <c r="A121" t="s">
        <v>502</v>
      </c>
      <c r="B121">
        <v>2604</v>
      </c>
      <c r="C121" t="s">
        <v>347</v>
      </c>
      <c r="D121" t="s">
        <v>32</v>
      </c>
      <c r="E121" t="s">
        <v>33</v>
      </c>
      <c r="F121">
        <v>9</v>
      </c>
      <c r="G121" t="s">
        <v>288</v>
      </c>
      <c r="H121" t="s">
        <v>348</v>
      </c>
      <c r="I121" t="s">
        <v>283</v>
      </c>
      <c r="J121">
        <v>2</v>
      </c>
    </row>
    <row r="122" spans="1:10" x14ac:dyDescent="0.25">
      <c r="A122" t="s">
        <v>514</v>
      </c>
      <c r="B122">
        <v>3302</v>
      </c>
      <c r="C122" t="s">
        <v>350</v>
      </c>
      <c r="D122" t="s">
        <v>32</v>
      </c>
      <c r="E122" t="s">
        <v>33</v>
      </c>
      <c r="F122">
        <v>14</v>
      </c>
      <c r="G122" t="s">
        <v>286</v>
      </c>
      <c r="H122" t="s">
        <v>309</v>
      </c>
      <c r="I122" t="s">
        <v>283</v>
      </c>
      <c r="J122">
        <v>2</v>
      </c>
    </row>
    <row r="123" spans="1:10" x14ac:dyDescent="0.25">
      <c r="A123" t="s">
        <v>515</v>
      </c>
      <c r="B123">
        <v>3302</v>
      </c>
      <c r="C123" t="s">
        <v>350</v>
      </c>
      <c r="D123" t="s">
        <v>32</v>
      </c>
      <c r="E123" t="s">
        <v>33</v>
      </c>
      <c r="F123">
        <v>19</v>
      </c>
      <c r="G123" t="s">
        <v>290</v>
      </c>
      <c r="H123" t="s">
        <v>287</v>
      </c>
      <c r="I123" t="s">
        <v>283</v>
      </c>
      <c r="J123">
        <v>2</v>
      </c>
    </row>
    <row r="124" spans="1:10" x14ac:dyDescent="0.25">
      <c r="A124" t="s">
        <v>516</v>
      </c>
      <c r="B124">
        <v>3302</v>
      </c>
      <c r="C124" t="s">
        <v>350</v>
      </c>
      <c r="D124" t="s">
        <v>32</v>
      </c>
      <c r="E124" t="s">
        <v>33</v>
      </c>
      <c r="F124">
        <v>23</v>
      </c>
      <c r="G124" t="s">
        <v>281</v>
      </c>
      <c r="H124" t="s">
        <v>289</v>
      </c>
      <c r="I124" t="s">
        <v>283</v>
      </c>
      <c r="J124">
        <v>2</v>
      </c>
    </row>
    <row r="125" spans="1:10" x14ac:dyDescent="0.25">
      <c r="A125" t="s">
        <v>517</v>
      </c>
      <c r="B125">
        <v>3302</v>
      </c>
      <c r="C125" t="s">
        <v>350</v>
      </c>
      <c r="D125" t="s">
        <v>32</v>
      </c>
      <c r="E125" t="s">
        <v>33</v>
      </c>
      <c r="F125">
        <v>33</v>
      </c>
      <c r="G125" t="s">
        <v>286</v>
      </c>
      <c r="H125" t="s">
        <v>351</v>
      </c>
      <c r="I125" t="s">
        <v>283</v>
      </c>
      <c r="J125">
        <v>2</v>
      </c>
    </row>
    <row r="126" spans="1:10" x14ac:dyDescent="0.25">
      <c r="A126" t="s">
        <v>518</v>
      </c>
      <c r="B126">
        <v>3302</v>
      </c>
      <c r="C126" t="s">
        <v>350</v>
      </c>
      <c r="D126" t="s">
        <v>32</v>
      </c>
      <c r="E126" t="s">
        <v>33</v>
      </c>
      <c r="F126">
        <v>37</v>
      </c>
      <c r="G126" t="s">
        <v>290</v>
      </c>
      <c r="H126" t="s">
        <v>325</v>
      </c>
      <c r="I126" t="s">
        <v>283</v>
      </c>
      <c r="J126">
        <v>2</v>
      </c>
    </row>
    <row r="127" spans="1:10" x14ac:dyDescent="0.25">
      <c r="A127" t="s">
        <v>519</v>
      </c>
      <c r="B127">
        <v>3302</v>
      </c>
      <c r="C127" t="s">
        <v>350</v>
      </c>
      <c r="D127" t="s">
        <v>32</v>
      </c>
      <c r="E127" t="s">
        <v>33</v>
      </c>
      <c r="F127">
        <v>42</v>
      </c>
      <c r="G127" t="s">
        <v>294</v>
      </c>
      <c r="H127" t="s">
        <v>313</v>
      </c>
      <c r="I127" t="s">
        <v>301</v>
      </c>
      <c r="J127">
        <v>0</v>
      </c>
    </row>
    <row r="128" spans="1:10" x14ac:dyDescent="0.25">
      <c r="A128" t="s">
        <v>520</v>
      </c>
      <c r="B128">
        <v>3302</v>
      </c>
      <c r="C128" t="s">
        <v>350</v>
      </c>
      <c r="D128" t="s">
        <v>32</v>
      </c>
      <c r="E128" t="s">
        <v>33</v>
      </c>
      <c r="F128">
        <v>53</v>
      </c>
      <c r="G128" t="s">
        <v>292</v>
      </c>
      <c r="H128" t="s">
        <v>306</v>
      </c>
      <c r="I128" t="s">
        <v>283</v>
      </c>
      <c r="J128">
        <v>2</v>
      </c>
    </row>
    <row r="129" spans="1:10" x14ac:dyDescent="0.25">
      <c r="A129" t="s">
        <v>521</v>
      </c>
      <c r="B129">
        <v>3302</v>
      </c>
      <c r="C129" t="s">
        <v>350</v>
      </c>
      <c r="D129" t="s">
        <v>32</v>
      </c>
      <c r="E129" t="s">
        <v>33</v>
      </c>
      <c r="F129">
        <v>58</v>
      </c>
      <c r="G129" t="s">
        <v>292</v>
      </c>
      <c r="H129" t="s">
        <v>352</v>
      </c>
      <c r="I129" t="s">
        <v>283</v>
      </c>
      <c r="J129">
        <v>2</v>
      </c>
    </row>
    <row r="130" spans="1:10" x14ac:dyDescent="0.25">
      <c r="A130" t="s">
        <v>513</v>
      </c>
      <c r="B130">
        <v>3302</v>
      </c>
      <c r="C130" t="s">
        <v>350</v>
      </c>
      <c r="D130" t="s">
        <v>32</v>
      </c>
      <c r="E130" t="s">
        <v>33</v>
      </c>
      <c r="F130">
        <v>6</v>
      </c>
      <c r="G130" t="s">
        <v>281</v>
      </c>
      <c r="H130" t="s">
        <v>323</v>
      </c>
      <c r="I130" t="s">
        <v>283</v>
      </c>
      <c r="J130">
        <v>2</v>
      </c>
    </row>
    <row r="131" spans="1:10" x14ac:dyDescent="0.25">
      <c r="A131" t="s">
        <v>522</v>
      </c>
      <c r="B131">
        <v>3302</v>
      </c>
      <c r="C131" t="s">
        <v>350</v>
      </c>
      <c r="D131" t="s">
        <v>32</v>
      </c>
      <c r="E131" t="s">
        <v>33</v>
      </c>
      <c r="F131">
        <v>63</v>
      </c>
      <c r="G131" t="s">
        <v>294</v>
      </c>
    </row>
    <row r="132" spans="1:10" x14ac:dyDescent="0.25">
      <c r="A132" t="s">
        <v>523</v>
      </c>
      <c r="B132">
        <v>3302</v>
      </c>
      <c r="C132" t="s">
        <v>350</v>
      </c>
      <c r="D132" t="s">
        <v>32</v>
      </c>
      <c r="E132" t="s">
        <v>33</v>
      </c>
      <c r="F132">
        <v>72</v>
      </c>
      <c r="G132" t="s">
        <v>288</v>
      </c>
    </row>
    <row r="133" spans="1:10" x14ac:dyDescent="0.25">
      <c r="A133" t="s">
        <v>524</v>
      </c>
      <c r="B133">
        <v>3302</v>
      </c>
      <c r="C133" t="s">
        <v>350</v>
      </c>
      <c r="D133" t="s">
        <v>32</v>
      </c>
      <c r="E133" t="s">
        <v>33</v>
      </c>
      <c r="F133">
        <v>80</v>
      </c>
      <c r="G133" t="s">
        <v>288</v>
      </c>
    </row>
    <row r="134" spans="1:10" x14ac:dyDescent="0.25">
      <c r="A134" t="s">
        <v>394</v>
      </c>
      <c r="B134">
        <v>33</v>
      </c>
      <c r="C134" t="s">
        <v>280</v>
      </c>
      <c r="D134" t="s">
        <v>32</v>
      </c>
      <c r="E134" t="s">
        <v>33</v>
      </c>
      <c r="F134">
        <v>13</v>
      </c>
      <c r="G134" t="s">
        <v>281</v>
      </c>
      <c r="H134" t="s">
        <v>284</v>
      </c>
      <c r="I134" t="s">
        <v>285</v>
      </c>
      <c r="J134">
        <v>12</v>
      </c>
    </row>
    <row r="135" spans="1:10" x14ac:dyDescent="0.25">
      <c r="A135" t="s">
        <v>395</v>
      </c>
      <c r="B135">
        <v>33</v>
      </c>
      <c r="C135" t="s">
        <v>280</v>
      </c>
      <c r="D135" t="s">
        <v>32</v>
      </c>
      <c r="E135" t="s">
        <v>33</v>
      </c>
      <c r="F135">
        <v>19</v>
      </c>
      <c r="G135" t="s">
        <v>286</v>
      </c>
      <c r="H135" t="s">
        <v>287</v>
      </c>
      <c r="I135" t="s">
        <v>285</v>
      </c>
      <c r="J135">
        <v>12</v>
      </c>
    </row>
    <row r="136" spans="1:10" x14ac:dyDescent="0.25">
      <c r="A136" t="s">
        <v>396</v>
      </c>
      <c r="B136">
        <v>33</v>
      </c>
      <c r="C136" t="s">
        <v>280</v>
      </c>
      <c r="D136" t="s">
        <v>32</v>
      </c>
      <c r="E136" t="s">
        <v>33</v>
      </c>
      <c r="F136">
        <v>23</v>
      </c>
      <c r="G136" t="s">
        <v>288</v>
      </c>
      <c r="H136" t="s">
        <v>289</v>
      </c>
      <c r="I136" t="s">
        <v>285</v>
      </c>
      <c r="J136">
        <v>12</v>
      </c>
    </row>
    <row r="137" spans="1:10" x14ac:dyDescent="0.25">
      <c r="A137" t="s">
        <v>397</v>
      </c>
      <c r="B137">
        <v>33</v>
      </c>
      <c r="C137" t="s">
        <v>280</v>
      </c>
      <c r="D137" t="s">
        <v>32</v>
      </c>
      <c r="E137" t="s">
        <v>33</v>
      </c>
      <c r="F137">
        <v>30</v>
      </c>
      <c r="G137" t="s">
        <v>290</v>
      </c>
      <c r="H137" t="s">
        <v>291</v>
      </c>
      <c r="I137" t="s">
        <v>285</v>
      </c>
      <c r="J137">
        <v>12</v>
      </c>
    </row>
    <row r="138" spans="1:10" x14ac:dyDescent="0.25">
      <c r="A138" t="s">
        <v>398</v>
      </c>
      <c r="B138">
        <v>33</v>
      </c>
      <c r="C138" t="s">
        <v>280</v>
      </c>
      <c r="D138" t="s">
        <v>32</v>
      </c>
      <c r="E138" t="s">
        <v>33</v>
      </c>
      <c r="F138">
        <v>38</v>
      </c>
      <c r="G138" t="s">
        <v>292</v>
      </c>
      <c r="H138" t="s">
        <v>293</v>
      </c>
      <c r="I138" t="s">
        <v>285</v>
      </c>
      <c r="J138">
        <v>12</v>
      </c>
    </row>
    <row r="139" spans="1:10" x14ac:dyDescent="0.25">
      <c r="A139" t="s">
        <v>399</v>
      </c>
      <c r="B139">
        <v>33</v>
      </c>
      <c r="C139" t="s">
        <v>280</v>
      </c>
      <c r="D139" t="s">
        <v>32</v>
      </c>
      <c r="E139" t="s">
        <v>33</v>
      </c>
      <c r="F139">
        <v>44</v>
      </c>
      <c r="G139" t="s">
        <v>294</v>
      </c>
      <c r="H139" t="s">
        <v>295</v>
      </c>
      <c r="I139" t="s">
        <v>285</v>
      </c>
      <c r="J139">
        <v>12</v>
      </c>
    </row>
    <row r="140" spans="1:10" x14ac:dyDescent="0.25">
      <c r="A140" t="s">
        <v>393</v>
      </c>
      <c r="B140">
        <v>33</v>
      </c>
      <c r="C140" t="s">
        <v>280</v>
      </c>
      <c r="D140" t="s">
        <v>32</v>
      </c>
      <c r="E140" t="s">
        <v>33</v>
      </c>
      <c r="F140">
        <v>5</v>
      </c>
      <c r="G140" t="s">
        <v>281</v>
      </c>
      <c r="H140" t="s">
        <v>282</v>
      </c>
      <c r="I140" t="s">
        <v>283</v>
      </c>
      <c r="J140">
        <v>2</v>
      </c>
    </row>
    <row r="141" spans="1:10" x14ac:dyDescent="0.25">
      <c r="A141" t="s">
        <v>400</v>
      </c>
      <c r="B141">
        <v>33</v>
      </c>
      <c r="C141" t="s">
        <v>280</v>
      </c>
      <c r="D141" t="s">
        <v>32</v>
      </c>
      <c r="E141" t="s">
        <v>33</v>
      </c>
      <c r="F141">
        <v>55</v>
      </c>
      <c r="G141" t="s">
        <v>292</v>
      </c>
      <c r="H141" t="s">
        <v>296</v>
      </c>
      <c r="I141" t="s">
        <v>285</v>
      </c>
      <c r="J141">
        <v>12</v>
      </c>
    </row>
    <row r="142" spans="1:10" x14ac:dyDescent="0.25">
      <c r="A142" t="s">
        <v>401</v>
      </c>
      <c r="B142">
        <v>33</v>
      </c>
      <c r="C142" t="s">
        <v>280</v>
      </c>
      <c r="D142" t="s">
        <v>32</v>
      </c>
      <c r="E142" t="s">
        <v>33</v>
      </c>
      <c r="F142">
        <v>60</v>
      </c>
      <c r="G142" t="s">
        <v>288</v>
      </c>
      <c r="H142" t="s">
        <v>297</v>
      </c>
      <c r="I142" t="s">
        <v>285</v>
      </c>
      <c r="J142">
        <v>12</v>
      </c>
    </row>
    <row r="143" spans="1:10" x14ac:dyDescent="0.25">
      <c r="A143" t="s">
        <v>402</v>
      </c>
      <c r="B143">
        <v>33</v>
      </c>
      <c r="C143" t="s">
        <v>280</v>
      </c>
      <c r="D143" t="s">
        <v>32</v>
      </c>
      <c r="E143" t="s">
        <v>33</v>
      </c>
      <c r="F143">
        <v>65</v>
      </c>
      <c r="G143" t="s">
        <v>290</v>
      </c>
    </row>
    <row r="144" spans="1:10" x14ac:dyDescent="0.25">
      <c r="A144" t="s">
        <v>403</v>
      </c>
      <c r="B144">
        <v>33</v>
      </c>
      <c r="C144" t="s">
        <v>280</v>
      </c>
      <c r="D144" t="s">
        <v>32</v>
      </c>
      <c r="E144" t="s">
        <v>33</v>
      </c>
      <c r="F144">
        <v>71</v>
      </c>
      <c r="G144" t="s">
        <v>294</v>
      </c>
    </row>
    <row r="145" spans="1:10" x14ac:dyDescent="0.25">
      <c r="A145" t="s">
        <v>404</v>
      </c>
      <c r="B145">
        <v>33</v>
      </c>
      <c r="C145" t="s">
        <v>280</v>
      </c>
      <c r="D145" t="s">
        <v>32</v>
      </c>
      <c r="E145" t="s">
        <v>33</v>
      </c>
      <c r="F145">
        <v>76</v>
      </c>
      <c r="G145" t="s">
        <v>286</v>
      </c>
    </row>
    <row r="146" spans="1:10" x14ac:dyDescent="0.25">
      <c r="A146" t="s">
        <v>525</v>
      </c>
      <c r="B146">
        <v>3534</v>
      </c>
      <c r="C146" t="s">
        <v>353</v>
      </c>
      <c r="D146" t="s">
        <v>32</v>
      </c>
      <c r="E146" t="s">
        <v>33</v>
      </c>
      <c r="F146">
        <v>1</v>
      </c>
      <c r="G146" t="s">
        <v>294</v>
      </c>
      <c r="H146" t="s">
        <v>299</v>
      </c>
      <c r="I146" t="s">
        <v>285</v>
      </c>
      <c r="J146">
        <v>12</v>
      </c>
    </row>
    <row r="147" spans="1:10" x14ac:dyDescent="0.25">
      <c r="A147" t="s">
        <v>526</v>
      </c>
      <c r="B147">
        <v>3534</v>
      </c>
      <c r="C147" t="s">
        <v>353</v>
      </c>
      <c r="D147" t="s">
        <v>32</v>
      </c>
      <c r="E147" t="s">
        <v>33</v>
      </c>
      <c r="F147">
        <v>13</v>
      </c>
      <c r="G147" t="s">
        <v>292</v>
      </c>
      <c r="H147" t="s">
        <v>284</v>
      </c>
      <c r="I147" t="s">
        <v>283</v>
      </c>
      <c r="J147">
        <v>2</v>
      </c>
    </row>
    <row r="148" spans="1:10" x14ac:dyDescent="0.25">
      <c r="A148" t="s">
        <v>527</v>
      </c>
      <c r="B148">
        <v>3534</v>
      </c>
      <c r="C148" t="s">
        <v>353</v>
      </c>
      <c r="D148" t="s">
        <v>32</v>
      </c>
      <c r="E148" t="s">
        <v>33</v>
      </c>
      <c r="F148">
        <v>20</v>
      </c>
      <c r="G148" t="s">
        <v>286</v>
      </c>
      <c r="H148" t="s">
        <v>343</v>
      </c>
      <c r="I148" t="s">
        <v>285</v>
      </c>
      <c r="J148">
        <v>12</v>
      </c>
    </row>
    <row r="149" spans="1:10" x14ac:dyDescent="0.25">
      <c r="A149" t="s">
        <v>528</v>
      </c>
      <c r="B149">
        <v>3534</v>
      </c>
      <c r="C149" t="s">
        <v>353</v>
      </c>
      <c r="D149" t="s">
        <v>32</v>
      </c>
      <c r="E149" t="s">
        <v>33</v>
      </c>
      <c r="F149">
        <v>24</v>
      </c>
      <c r="G149" t="s">
        <v>290</v>
      </c>
      <c r="H149" t="s">
        <v>354</v>
      </c>
      <c r="I149" t="s">
        <v>283</v>
      </c>
      <c r="J149">
        <v>2</v>
      </c>
    </row>
    <row r="150" spans="1:10" x14ac:dyDescent="0.25">
      <c r="A150" t="s">
        <v>529</v>
      </c>
      <c r="B150">
        <v>3534</v>
      </c>
      <c r="C150" t="s">
        <v>353</v>
      </c>
      <c r="D150" t="s">
        <v>32</v>
      </c>
      <c r="E150" t="s">
        <v>33</v>
      </c>
      <c r="F150">
        <v>29</v>
      </c>
      <c r="G150" t="s">
        <v>290</v>
      </c>
      <c r="H150" t="s">
        <v>330</v>
      </c>
      <c r="I150" t="s">
        <v>283</v>
      </c>
      <c r="J150">
        <v>2</v>
      </c>
    </row>
    <row r="151" spans="1:10" x14ac:dyDescent="0.25">
      <c r="A151" t="s">
        <v>530</v>
      </c>
      <c r="B151">
        <v>3534</v>
      </c>
      <c r="C151" t="s">
        <v>353</v>
      </c>
      <c r="D151" t="s">
        <v>32</v>
      </c>
      <c r="E151" t="s">
        <v>33</v>
      </c>
      <c r="F151">
        <v>35</v>
      </c>
      <c r="G151" t="s">
        <v>281</v>
      </c>
      <c r="H151" t="s">
        <v>355</v>
      </c>
      <c r="I151" t="s">
        <v>285</v>
      </c>
      <c r="J151">
        <v>12</v>
      </c>
    </row>
    <row r="152" spans="1:10" x14ac:dyDescent="0.25">
      <c r="A152" t="s">
        <v>531</v>
      </c>
      <c r="B152">
        <v>3534</v>
      </c>
      <c r="C152" t="s">
        <v>353</v>
      </c>
      <c r="D152" t="s">
        <v>32</v>
      </c>
      <c r="E152" t="s">
        <v>33</v>
      </c>
      <c r="F152">
        <v>45</v>
      </c>
      <c r="G152" t="s">
        <v>286</v>
      </c>
      <c r="H152" t="s">
        <v>336</v>
      </c>
      <c r="I152" t="s">
        <v>285</v>
      </c>
      <c r="J152">
        <v>12</v>
      </c>
    </row>
    <row r="153" spans="1:10" x14ac:dyDescent="0.25">
      <c r="A153" t="s">
        <v>532</v>
      </c>
      <c r="B153">
        <v>3534</v>
      </c>
      <c r="C153" t="s">
        <v>353</v>
      </c>
      <c r="D153" t="s">
        <v>32</v>
      </c>
      <c r="E153" t="s">
        <v>33</v>
      </c>
      <c r="F153">
        <v>49</v>
      </c>
      <c r="G153" t="s">
        <v>294</v>
      </c>
      <c r="H153" t="s">
        <v>327</v>
      </c>
      <c r="I153" t="s">
        <v>285</v>
      </c>
      <c r="J153">
        <v>12</v>
      </c>
    </row>
    <row r="154" spans="1:10" x14ac:dyDescent="0.25">
      <c r="A154" t="s">
        <v>533</v>
      </c>
      <c r="B154">
        <v>3534</v>
      </c>
      <c r="C154" t="s">
        <v>353</v>
      </c>
      <c r="D154" t="s">
        <v>32</v>
      </c>
      <c r="E154" t="s">
        <v>33</v>
      </c>
      <c r="F154">
        <v>62</v>
      </c>
      <c r="G154" t="s">
        <v>288</v>
      </c>
    </row>
    <row r="155" spans="1:10" x14ac:dyDescent="0.25">
      <c r="A155" t="s">
        <v>534</v>
      </c>
      <c r="B155">
        <v>3534</v>
      </c>
      <c r="C155" t="s">
        <v>353</v>
      </c>
      <c r="D155" t="s">
        <v>32</v>
      </c>
      <c r="E155" t="s">
        <v>33</v>
      </c>
      <c r="F155">
        <v>68</v>
      </c>
      <c r="G155" t="s">
        <v>286</v>
      </c>
    </row>
    <row r="156" spans="1:10" x14ac:dyDescent="0.25">
      <c r="A156" t="s">
        <v>535</v>
      </c>
      <c r="B156">
        <v>3534</v>
      </c>
      <c r="C156" t="s">
        <v>353</v>
      </c>
      <c r="D156" t="s">
        <v>32</v>
      </c>
      <c r="E156" t="s">
        <v>33</v>
      </c>
      <c r="F156">
        <v>72</v>
      </c>
      <c r="G156" t="s">
        <v>281</v>
      </c>
    </row>
    <row r="157" spans="1:10" x14ac:dyDescent="0.25">
      <c r="A157" t="s">
        <v>536</v>
      </c>
      <c r="B157">
        <v>3534</v>
      </c>
      <c r="C157" t="s">
        <v>353</v>
      </c>
      <c r="D157" t="s">
        <v>32</v>
      </c>
      <c r="E157" t="s">
        <v>33</v>
      </c>
      <c r="F157">
        <v>80</v>
      </c>
      <c r="G157" t="s">
        <v>294</v>
      </c>
    </row>
    <row r="158" spans="1:10" x14ac:dyDescent="0.25">
      <c r="A158" t="s">
        <v>538</v>
      </c>
      <c r="B158">
        <v>4362</v>
      </c>
      <c r="C158" t="s">
        <v>356</v>
      </c>
      <c r="D158" t="s">
        <v>32</v>
      </c>
      <c r="E158" t="s">
        <v>33</v>
      </c>
      <c r="F158">
        <v>12</v>
      </c>
      <c r="G158" t="s">
        <v>292</v>
      </c>
      <c r="H158" t="s">
        <v>324</v>
      </c>
      <c r="I158" t="s">
        <v>283</v>
      </c>
      <c r="J158">
        <v>2</v>
      </c>
    </row>
    <row r="159" spans="1:10" x14ac:dyDescent="0.25">
      <c r="A159" t="s">
        <v>539</v>
      </c>
      <c r="B159">
        <v>4362</v>
      </c>
      <c r="C159" t="s">
        <v>356</v>
      </c>
      <c r="D159" t="s">
        <v>32</v>
      </c>
      <c r="E159" t="s">
        <v>33</v>
      </c>
      <c r="F159">
        <v>17</v>
      </c>
      <c r="G159" t="s">
        <v>294</v>
      </c>
      <c r="H159" t="s">
        <v>316</v>
      </c>
      <c r="I159" t="s">
        <v>283</v>
      </c>
      <c r="J159">
        <v>2</v>
      </c>
    </row>
    <row r="160" spans="1:10" x14ac:dyDescent="0.25">
      <c r="A160" t="s">
        <v>540</v>
      </c>
      <c r="B160">
        <v>4362</v>
      </c>
      <c r="C160" t="s">
        <v>356</v>
      </c>
      <c r="D160" t="s">
        <v>32</v>
      </c>
      <c r="E160" t="s">
        <v>33</v>
      </c>
      <c r="F160">
        <v>22</v>
      </c>
      <c r="G160" t="s">
        <v>286</v>
      </c>
      <c r="H160" t="s">
        <v>335</v>
      </c>
      <c r="I160" t="s">
        <v>285</v>
      </c>
      <c r="J160">
        <v>12</v>
      </c>
    </row>
    <row r="161" spans="1:10" x14ac:dyDescent="0.25">
      <c r="A161" t="s">
        <v>537</v>
      </c>
      <c r="B161">
        <v>4362</v>
      </c>
      <c r="C161" t="s">
        <v>356</v>
      </c>
      <c r="D161" t="s">
        <v>32</v>
      </c>
      <c r="E161" t="s">
        <v>33</v>
      </c>
      <c r="F161">
        <v>3</v>
      </c>
      <c r="G161" t="s">
        <v>294</v>
      </c>
      <c r="H161" t="s">
        <v>357</v>
      </c>
      <c r="I161" t="s">
        <v>285</v>
      </c>
      <c r="J161">
        <v>12</v>
      </c>
    </row>
    <row r="162" spans="1:10" x14ac:dyDescent="0.25">
      <c r="A162" t="s">
        <v>541</v>
      </c>
      <c r="B162">
        <v>4362</v>
      </c>
      <c r="C162" t="s">
        <v>356</v>
      </c>
      <c r="D162" t="s">
        <v>32</v>
      </c>
      <c r="E162" t="s">
        <v>33</v>
      </c>
      <c r="F162">
        <v>30</v>
      </c>
      <c r="G162" t="s">
        <v>292</v>
      </c>
      <c r="H162" t="s">
        <v>291</v>
      </c>
      <c r="I162" t="s">
        <v>301</v>
      </c>
      <c r="J162">
        <v>0</v>
      </c>
    </row>
    <row r="163" spans="1:10" x14ac:dyDescent="0.25">
      <c r="A163" t="s">
        <v>542</v>
      </c>
      <c r="B163">
        <v>4362</v>
      </c>
      <c r="C163" t="s">
        <v>356</v>
      </c>
      <c r="D163" t="s">
        <v>32</v>
      </c>
      <c r="E163" t="s">
        <v>33</v>
      </c>
      <c r="F163">
        <v>35</v>
      </c>
      <c r="G163" t="s">
        <v>288</v>
      </c>
      <c r="H163" t="s">
        <v>355</v>
      </c>
      <c r="I163" t="s">
        <v>283</v>
      </c>
      <c r="J163">
        <v>2</v>
      </c>
    </row>
    <row r="164" spans="1:10" x14ac:dyDescent="0.25">
      <c r="A164" t="s">
        <v>543</v>
      </c>
      <c r="B164">
        <v>4362</v>
      </c>
      <c r="C164" t="s">
        <v>356</v>
      </c>
      <c r="D164" t="s">
        <v>32</v>
      </c>
      <c r="E164" t="s">
        <v>33</v>
      </c>
      <c r="F164">
        <v>44</v>
      </c>
      <c r="G164" t="s">
        <v>281</v>
      </c>
      <c r="H164" t="s">
        <v>295</v>
      </c>
      <c r="I164" t="s">
        <v>283</v>
      </c>
      <c r="J164">
        <v>2</v>
      </c>
    </row>
    <row r="165" spans="1:10" x14ac:dyDescent="0.25">
      <c r="A165" t="s">
        <v>544</v>
      </c>
      <c r="B165">
        <v>4362</v>
      </c>
      <c r="C165" t="s">
        <v>356</v>
      </c>
      <c r="D165" t="s">
        <v>32</v>
      </c>
      <c r="E165" t="s">
        <v>33</v>
      </c>
      <c r="F165">
        <v>48</v>
      </c>
      <c r="G165" t="s">
        <v>281</v>
      </c>
      <c r="H165" t="s">
        <v>331</v>
      </c>
      <c r="I165" t="s">
        <v>283</v>
      </c>
      <c r="J165">
        <v>2</v>
      </c>
    </row>
    <row r="166" spans="1:10" x14ac:dyDescent="0.25">
      <c r="A166" t="s">
        <v>545</v>
      </c>
      <c r="B166">
        <v>4362</v>
      </c>
      <c r="C166" t="s">
        <v>356</v>
      </c>
      <c r="D166" t="s">
        <v>32</v>
      </c>
      <c r="E166" t="s">
        <v>33</v>
      </c>
      <c r="F166">
        <v>58</v>
      </c>
      <c r="G166" t="s">
        <v>290</v>
      </c>
      <c r="H166" t="s">
        <v>352</v>
      </c>
      <c r="I166" t="s">
        <v>301</v>
      </c>
      <c r="J166">
        <v>0</v>
      </c>
    </row>
    <row r="167" spans="1:10" x14ac:dyDescent="0.25">
      <c r="A167" t="s">
        <v>546</v>
      </c>
      <c r="B167">
        <v>4362</v>
      </c>
      <c r="C167" t="s">
        <v>356</v>
      </c>
      <c r="D167" t="s">
        <v>32</v>
      </c>
      <c r="E167" t="s">
        <v>33</v>
      </c>
      <c r="F167">
        <v>69</v>
      </c>
      <c r="G167" t="s">
        <v>294</v>
      </c>
    </row>
    <row r="168" spans="1:10" x14ac:dyDescent="0.25">
      <c r="A168" t="s">
        <v>547</v>
      </c>
      <c r="B168">
        <v>4362</v>
      </c>
      <c r="C168" t="s">
        <v>356</v>
      </c>
      <c r="D168" t="s">
        <v>32</v>
      </c>
      <c r="E168" t="s">
        <v>33</v>
      </c>
      <c r="F168">
        <v>74</v>
      </c>
      <c r="G168" t="s">
        <v>290</v>
      </c>
    </row>
    <row r="169" spans="1:10" x14ac:dyDescent="0.25">
      <c r="A169" t="s">
        <v>548</v>
      </c>
      <c r="B169">
        <v>4362</v>
      </c>
      <c r="C169" t="s">
        <v>356</v>
      </c>
      <c r="D169" t="s">
        <v>32</v>
      </c>
      <c r="E169" t="s">
        <v>33</v>
      </c>
      <c r="F169">
        <v>79</v>
      </c>
      <c r="G169" t="s">
        <v>286</v>
      </c>
    </row>
    <row r="170" spans="1:10" x14ac:dyDescent="0.25">
      <c r="A170" t="s">
        <v>550</v>
      </c>
      <c r="B170">
        <v>4384</v>
      </c>
      <c r="C170" t="s">
        <v>358</v>
      </c>
      <c r="D170" t="s">
        <v>32</v>
      </c>
      <c r="E170" t="s">
        <v>33</v>
      </c>
      <c r="F170">
        <v>11</v>
      </c>
      <c r="G170" t="s">
        <v>288</v>
      </c>
      <c r="H170" t="s">
        <v>338</v>
      </c>
      <c r="I170" t="s">
        <v>301</v>
      </c>
      <c r="J170">
        <v>0</v>
      </c>
    </row>
    <row r="171" spans="1:10" x14ac:dyDescent="0.25">
      <c r="A171" t="s">
        <v>551</v>
      </c>
      <c r="B171">
        <v>4384</v>
      </c>
      <c r="C171" t="s">
        <v>358</v>
      </c>
      <c r="D171" t="s">
        <v>32</v>
      </c>
      <c r="E171" t="s">
        <v>33</v>
      </c>
      <c r="F171">
        <v>17</v>
      </c>
      <c r="G171" t="s">
        <v>286</v>
      </c>
      <c r="H171" t="s">
        <v>316</v>
      </c>
      <c r="I171" t="s">
        <v>283</v>
      </c>
      <c r="J171">
        <v>2</v>
      </c>
    </row>
    <row r="172" spans="1:10" x14ac:dyDescent="0.25">
      <c r="A172" t="s">
        <v>552</v>
      </c>
      <c r="B172">
        <v>4384</v>
      </c>
      <c r="C172" t="s">
        <v>358</v>
      </c>
      <c r="D172" t="s">
        <v>32</v>
      </c>
      <c r="E172" t="s">
        <v>33</v>
      </c>
      <c r="F172">
        <v>27</v>
      </c>
      <c r="G172" t="s">
        <v>292</v>
      </c>
      <c r="H172" t="s">
        <v>311</v>
      </c>
      <c r="I172" t="s">
        <v>283</v>
      </c>
      <c r="J172">
        <v>2</v>
      </c>
    </row>
    <row r="173" spans="1:10" x14ac:dyDescent="0.25">
      <c r="A173" t="s">
        <v>553</v>
      </c>
      <c r="B173">
        <v>4384</v>
      </c>
      <c r="C173" t="s">
        <v>358</v>
      </c>
      <c r="D173" t="s">
        <v>32</v>
      </c>
      <c r="E173" t="s">
        <v>33</v>
      </c>
      <c r="F173">
        <v>31</v>
      </c>
      <c r="G173" t="s">
        <v>294</v>
      </c>
      <c r="H173" t="s">
        <v>312</v>
      </c>
      <c r="I173" t="s">
        <v>283</v>
      </c>
      <c r="J173">
        <v>2</v>
      </c>
    </row>
    <row r="174" spans="1:10" x14ac:dyDescent="0.25">
      <c r="A174" t="s">
        <v>554</v>
      </c>
      <c r="B174">
        <v>4384</v>
      </c>
      <c r="C174" t="s">
        <v>358</v>
      </c>
      <c r="D174" t="s">
        <v>32</v>
      </c>
      <c r="E174" t="s">
        <v>33</v>
      </c>
      <c r="F174">
        <v>40</v>
      </c>
      <c r="G174" t="s">
        <v>288</v>
      </c>
      <c r="H174" t="s">
        <v>359</v>
      </c>
      <c r="I174" t="s">
        <v>283</v>
      </c>
      <c r="J174">
        <v>2</v>
      </c>
    </row>
    <row r="175" spans="1:10" x14ac:dyDescent="0.25">
      <c r="A175" t="s">
        <v>555</v>
      </c>
      <c r="B175">
        <v>4384</v>
      </c>
      <c r="C175" t="s">
        <v>358</v>
      </c>
      <c r="D175" t="s">
        <v>32</v>
      </c>
      <c r="E175" t="s">
        <v>33</v>
      </c>
      <c r="F175">
        <v>45</v>
      </c>
      <c r="G175" t="s">
        <v>281</v>
      </c>
      <c r="H175" t="s">
        <v>336</v>
      </c>
      <c r="I175" t="s">
        <v>283</v>
      </c>
      <c r="J175">
        <v>2</v>
      </c>
    </row>
    <row r="176" spans="1:10" x14ac:dyDescent="0.25">
      <c r="A176" t="s">
        <v>549</v>
      </c>
      <c r="B176">
        <v>4384</v>
      </c>
      <c r="C176" t="s">
        <v>358</v>
      </c>
      <c r="D176" t="s">
        <v>32</v>
      </c>
      <c r="E176" t="s">
        <v>33</v>
      </c>
      <c r="F176">
        <v>5</v>
      </c>
      <c r="G176" t="s">
        <v>292</v>
      </c>
      <c r="H176" t="s">
        <v>282</v>
      </c>
      <c r="I176" t="s">
        <v>283</v>
      </c>
      <c r="J176">
        <v>2</v>
      </c>
    </row>
    <row r="177" spans="1:10" x14ac:dyDescent="0.25">
      <c r="A177" t="s">
        <v>556</v>
      </c>
      <c r="B177">
        <v>4384</v>
      </c>
      <c r="C177" t="s">
        <v>358</v>
      </c>
      <c r="D177" t="s">
        <v>32</v>
      </c>
      <c r="E177" t="s">
        <v>33</v>
      </c>
      <c r="F177">
        <v>50</v>
      </c>
      <c r="G177" t="s">
        <v>290</v>
      </c>
      <c r="H177" t="s">
        <v>345</v>
      </c>
      <c r="I177" t="s">
        <v>301</v>
      </c>
      <c r="J177">
        <v>0</v>
      </c>
    </row>
    <row r="178" spans="1:10" x14ac:dyDescent="0.25">
      <c r="A178" t="s">
        <v>557</v>
      </c>
      <c r="B178">
        <v>4384</v>
      </c>
      <c r="C178" t="s">
        <v>358</v>
      </c>
      <c r="D178" t="s">
        <v>32</v>
      </c>
      <c r="E178" t="s">
        <v>33</v>
      </c>
      <c r="F178">
        <v>58</v>
      </c>
      <c r="G178" t="s">
        <v>294</v>
      </c>
      <c r="H178" t="s">
        <v>352</v>
      </c>
      <c r="I178" t="s">
        <v>283</v>
      </c>
      <c r="J178">
        <v>2</v>
      </c>
    </row>
    <row r="179" spans="1:10" x14ac:dyDescent="0.25">
      <c r="A179" t="s">
        <v>558</v>
      </c>
      <c r="B179">
        <v>4384</v>
      </c>
      <c r="C179" t="s">
        <v>358</v>
      </c>
      <c r="D179" t="s">
        <v>32</v>
      </c>
      <c r="E179" t="s">
        <v>33</v>
      </c>
      <c r="F179">
        <v>63</v>
      </c>
      <c r="G179" t="s">
        <v>281</v>
      </c>
    </row>
    <row r="180" spans="1:10" x14ac:dyDescent="0.25">
      <c r="A180" t="s">
        <v>559</v>
      </c>
      <c r="B180">
        <v>4384</v>
      </c>
      <c r="C180" t="s">
        <v>358</v>
      </c>
      <c r="D180" t="s">
        <v>32</v>
      </c>
      <c r="E180" t="s">
        <v>33</v>
      </c>
      <c r="F180">
        <v>70</v>
      </c>
      <c r="G180" t="s">
        <v>286</v>
      </c>
    </row>
    <row r="181" spans="1:10" x14ac:dyDescent="0.25">
      <c r="A181" t="s">
        <v>560</v>
      </c>
      <c r="B181">
        <v>4384</v>
      </c>
      <c r="C181" t="s">
        <v>358</v>
      </c>
      <c r="D181" t="s">
        <v>32</v>
      </c>
      <c r="E181" t="s">
        <v>33</v>
      </c>
      <c r="F181">
        <v>77</v>
      </c>
      <c r="G181" t="s">
        <v>290</v>
      </c>
    </row>
    <row r="182" spans="1:10" x14ac:dyDescent="0.25">
      <c r="A182" t="s">
        <v>431</v>
      </c>
      <c r="B182">
        <v>469</v>
      </c>
      <c r="C182" t="s">
        <v>314</v>
      </c>
      <c r="D182" t="s">
        <v>32</v>
      </c>
      <c r="E182" t="s">
        <v>33</v>
      </c>
      <c r="F182">
        <v>17</v>
      </c>
      <c r="G182" t="s">
        <v>288</v>
      </c>
      <c r="H182" t="s">
        <v>316</v>
      </c>
      <c r="I182" t="s">
        <v>283</v>
      </c>
      <c r="J182">
        <v>2</v>
      </c>
    </row>
    <row r="183" spans="1:10" x14ac:dyDescent="0.25">
      <c r="A183" t="s">
        <v>429</v>
      </c>
      <c r="B183">
        <v>469</v>
      </c>
      <c r="C183" t="s">
        <v>314</v>
      </c>
      <c r="D183" t="s">
        <v>32</v>
      </c>
      <c r="E183" t="s">
        <v>33</v>
      </c>
      <c r="F183">
        <v>2</v>
      </c>
      <c r="G183" t="s">
        <v>290</v>
      </c>
      <c r="H183" t="s">
        <v>315</v>
      </c>
      <c r="I183" t="s">
        <v>283</v>
      </c>
      <c r="J183">
        <v>2</v>
      </c>
    </row>
    <row r="184" spans="1:10" x14ac:dyDescent="0.25">
      <c r="A184" t="s">
        <v>432</v>
      </c>
      <c r="B184">
        <v>469</v>
      </c>
      <c r="C184" t="s">
        <v>314</v>
      </c>
      <c r="D184" t="s">
        <v>32</v>
      </c>
      <c r="E184" t="s">
        <v>33</v>
      </c>
      <c r="F184">
        <v>25</v>
      </c>
      <c r="G184" t="s">
        <v>292</v>
      </c>
      <c r="H184" t="s">
        <v>317</v>
      </c>
      <c r="I184" t="s">
        <v>283</v>
      </c>
      <c r="J184">
        <v>2</v>
      </c>
    </row>
    <row r="185" spans="1:10" x14ac:dyDescent="0.25">
      <c r="A185" t="s">
        <v>433</v>
      </c>
      <c r="B185">
        <v>469</v>
      </c>
      <c r="C185" t="s">
        <v>314</v>
      </c>
      <c r="D185" t="s">
        <v>32</v>
      </c>
      <c r="E185" t="s">
        <v>33</v>
      </c>
      <c r="F185">
        <v>32</v>
      </c>
      <c r="G185" t="s">
        <v>288</v>
      </c>
      <c r="H185" t="s">
        <v>318</v>
      </c>
      <c r="I185" t="s">
        <v>301</v>
      </c>
      <c r="J185">
        <v>0</v>
      </c>
    </row>
    <row r="186" spans="1:10" x14ac:dyDescent="0.25">
      <c r="A186" t="s">
        <v>434</v>
      </c>
      <c r="B186">
        <v>469</v>
      </c>
      <c r="C186" t="s">
        <v>314</v>
      </c>
      <c r="D186" t="s">
        <v>32</v>
      </c>
      <c r="E186" t="s">
        <v>33</v>
      </c>
      <c r="F186">
        <v>38</v>
      </c>
      <c r="G186" t="s">
        <v>286</v>
      </c>
      <c r="H186" t="s">
        <v>293</v>
      </c>
      <c r="I186" t="s">
        <v>283</v>
      </c>
      <c r="J186">
        <v>2</v>
      </c>
    </row>
    <row r="187" spans="1:10" x14ac:dyDescent="0.25">
      <c r="A187" t="s">
        <v>435</v>
      </c>
      <c r="B187">
        <v>469</v>
      </c>
      <c r="C187" t="s">
        <v>314</v>
      </c>
      <c r="D187" t="s">
        <v>32</v>
      </c>
      <c r="E187" t="s">
        <v>33</v>
      </c>
      <c r="F187">
        <v>46</v>
      </c>
      <c r="G187" t="s">
        <v>294</v>
      </c>
      <c r="H187" t="s">
        <v>319</v>
      </c>
      <c r="I187" t="s">
        <v>301</v>
      </c>
      <c r="J187">
        <v>0</v>
      </c>
    </row>
    <row r="188" spans="1:10" x14ac:dyDescent="0.25">
      <c r="A188" t="s">
        <v>436</v>
      </c>
      <c r="B188">
        <v>469</v>
      </c>
      <c r="C188" t="s">
        <v>314</v>
      </c>
      <c r="D188" t="s">
        <v>32</v>
      </c>
      <c r="E188" t="s">
        <v>33</v>
      </c>
      <c r="F188">
        <v>51</v>
      </c>
      <c r="G188" t="s">
        <v>281</v>
      </c>
      <c r="H188" t="s">
        <v>320</v>
      </c>
      <c r="I188" t="s">
        <v>301</v>
      </c>
      <c r="J188">
        <v>0</v>
      </c>
    </row>
    <row r="189" spans="1:10" x14ac:dyDescent="0.25">
      <c r="A189" t="s">
        <v>437</v>
      </c>
      <c r="B189">
        <v>469</v>
      </c>
      <c r="C189" t="s">
        <v>314</v>
      </c>
      <c r="D189" t="s">
        <v>32</v>
      </c>
      <c r="E189" t="s">
        <v>33</v>
      </c>
      <c r="F189">
        <v>57</v>
      </c>
      <c r="G189" t="s">
        <v>290</v>
      </c>
      <c r="H189" t="s">
        <v>321</v>
      </c>
      <c r="I189" t="s">
        <v>283</v>
      </c>
      <c r="J189">
        <v>2</v>
      </c>
    </row>
    <row r="190" spans="1:10" x14ac:dyDescent="0.25">
      <c r="A190" t="s">
        <v>438</v>
      </c>
      <c r="B190">
        <v>469</v>
      </c>
      <c r="C190" t="s">
        <v>314</v>
      </c>
      <c r="D190" t="s">
        <v>32</v>
      </c>
      <c r="E190" t="s">
        <v>33</v>
      </c>
      <c r="F190">
        <v>65</v>
      </c>
      <c r="G190" t="s">
        <v>281</v>
      </c>
    </row>
    <row r="191" spans="1:10" x14ac:dyDescent="0.25">
      <c r="A191" t="s">
        <v>439</v>
      </c>
      <c r="B191">
        <v>469</v>
      </c>
      <c r="C191" t="s">
        <v>314</v>
      </c>
      <c r="D191" t="s">
        <v>32</v>
      </c>
      <c r="E191" t="s">
        <v>33</v>
      </c>
      <c r="F191">
        <v>70</v>
      </c>
      <c r="G191" t="s">
        <v>292</v>
      </c>
    </row>
    <row r="192" spans="1:10" x14ac:dyDescent="0.25">
      <c r="A192" t="s">
        <v>430</v>
      </c>
      <c r="B192">
        <v>469</v>
      </c>
      <c r="C192" t="s">
        <v>314</v>
      </c>
      <c r="D192" t="s">
        <v>32</v>
      </c>
      <c r="E192" t="s">
        <v>33</v>
      </c>
      <c r="F192">
        <v>8</v>
      </c>
      <c r="G192" t="s">
        <v>294</v>
      </c>
      <c r="H192" t="s">
        <v>300</v>
      </c>
      <c r="I192" t="s">
        <v>283</v>
      </c>
      <c r="J192">
        <v>2</v>
      </c>
    </row>
    <row r="193" spans="1:10" x14ac:dyDescent="0.25">
      <c r="A193" t="s">
        <v>440</v>
      </c>
      <c r="B193">
        <v>469</v>
      </c>
      <c r="C193" t="s">
        <v>314</v>
      </c>
      <c r="D193" t="s">
        <v>32</v>
      </c>
      <c r="E193" t="s">
        <v>33</v>
      </c>
      <c r="F193">
        <v>80</v>
      </c>
      <c r="G193" t="s">
        <v>286</v>
      </c>
    </row>
    <row r="194" spans="1:10" x14ac:dyDescent="0.25">
      <c r="A194" t="s">
        <v>562</v>
      </c>
      <c r="B194">
        <v>4961</v>
      </c>
      <c r="C194" t="s">
        <v>360</v>
      </c>
      <c r="D194" t="s">
        <v>32</v>
      </c>
      <c r="E194" t="s">
        <v>33</v>
      </c>
      <c r="F194">
        <v>10</v>
      </c>
      <c r="G194" t="s">
        <v>290</v>
      </c>
      <c r="H194" t="s">
        <v>334</v>
      </c>
      <c r="I194" t="s">
        <v>301</v>
      </c>
      <c r="J194">
        <v>0</v>
      </c>
    </row>
    <row r="195" spans="1:10" x14ac:dyDescent="0.25">
      <c r="A195" t="s">
        <v>563</v>
      </c>
      <c r="B195">
        <v>4961</v>
      </c>
      <c r="C195" t="s">
        <v>360</v>
      </c>
      <c r="D195" t="s">
        <v>32</v>
      </c>
      <c r="E195" t="s">
        <v>33</v>
      </c>
      <c r="F195">
        <v>16</v>
      </c>
      <c r="G195" t="s">
        <v>286</v>
      </c>
      <c r="H195" t="s">
        <v>329</v>
      </c>
      <c r="I195" t="s">
        <v>283</v>
      </c>
      <c r="J195">
        <v>2</v>
      </c>
    </row>
    <row r="196" spans="1:10" x14ac:dyDescent="0.25">
      <c r="A196" t="s">
        <v>564</v>
      </c>
      <c r="B196">
        <v>4961</v>
      </c>
      <c r="C196" t="s">
        <v>360</v>
      </c>
      <c r="D196" t="s">
        <v>32</v>
      </c>
      <c r="E196" t="s">
        <v>33</v>
      </c>
      <c r="F196">
        <v>27</v>
      </c>
      <c r="G196" t="s">
        <v>294</v>
      </c>
      <c r="H196" t="s">
        <v>311</v>
      </c>
      <c r="I196" t="s">
        <v>283</v>
      </c>
      <c r="J196">
        <v>2</v>
      </c>
    </row>
    <row r="197" spans="1:10" x14ac:dyDescent="0.25">
      <c r="A197" t="s">
        <v>565</v>
      </c>
      <c r="B197">
        <v>4961</v>
      </c>
      <c r="C197" t="s">
        <v>360</v>
      </c>
      <c r="D197" t="s">
        <v>32</v>
      </c>
      <c r="E197" t="s">
        <v>33</v>
      </c>
      <c r="F197">
        <v>35</v>
      </c>
      <c r="G197" t="s">
        <v>290</v>
      </c>
      <c r="H197" t="s">
        <v>355</v>
      </c>
      <c r="I197" t="s">
        <v>301</v>
      </c>
      <c r="J197">
        <v>0</v>
      </c>
    </row>
    <row r="198" spans="1:10" x14ac:dyDescent="0.25">
      <c r="A198" t="s">
        <v>566</v>
      </c>
      <c r="B198">
        <v>4961</v>
      </c>
      <c r="C198" t="s">
        <v>360</v>
      </c>
      <c r="D198" t="s">
        <v>32</v>
      </c>
      <c r="E198" t="s">
        <v>33</v>
      </c>
      <c r="F198">
        <v>39</v>
      </c>
      <c r="G198" t="s">
        <v>292</v>
      </c>
      <c r="H198" t="s">
        <v>339</v>
      </c>
      <c r="I198" t="s">
        <v>283</v>
      </c>
      <c r="J198">
        <v>2</v>
      </c>
    </row>
    <row r="199" spans="1:10" x14ac:dyDescent="0.25">
      <c r="A199" t="s">
        <v>567</v>
      </c>
      <c r="B199">
        <v>4961</v>
      </c>
      <c r="C199" t="s">
        <v>360</v>
      </c>
      <c r="D199" t="s">
        <v>32</v>
      </c>
      <c r="E199" t="s">
        <v>33</v>
      </c>
      <c r="F199">
        <v>48</v>
      </c>
      <c r="G199" t="s">
        <v>286</v>
      </c>
      <c r="H199" t="s">
        <v>331</v>
      </c>
      <c r="I199" t="s">
        <v>283</v>
      </c>
      <c r="J199">
        <v>2</v>
      </c>
    </row>
    <row r="200" spans="1:10" x14ac:dyDescent="0.25">
      <c r="A200" t="s">
        <v>568</v>
      </c>
      <c r="B200">
        <v>4961</v>
      </c>
      <c r="C200" t="s">
        <v>360</v>
      </c>
      <c r="D200" t="s">
        <v>32</v>
      </c>
      <c r="E200" t="s">
        <v>33</v>
      </c>
      <c r="F200">
        <v>52</v>
      </c>
      <c r="G200" t="s">
        <v>288</v>
      </c>
      <c r="H200" t="s">
        <v>340</v>
      </c>
      <c r="I200" t="s">
        <v>283</v>
      </c>
      <c r="J200">
        <v>2</v>
      </c>
    </row>
    <row r="201" spans="1:10" x14ac:dyDescent="0.25">
      <c r="A201" t="s">
        <v>569</v>
      </c>
      <c r="B201">
        <v>4961</v>
      </c>
      <c r="C201" t="s">
        <v>360</v>
      </c>
      <c r="D201" t="s">
        <v>32</v>
      </c>
      <c r="E201" t="s">
        <v>33</v>
      </c>
      <c r="F201">
        <v>57</v>
      </c>
      <c r="G201" t="s">
        <v>294</v>
      </c>
      <c r="H201" t="s">
        <v>321</v>
      </c>
      <c r="I201" t="s">
        <v>283</v>
      </c>
      <c r="J201">
        <v>2</v>
      </c>
    </row>
    <row r="202" spans="1:10" x14ac:dyDescent="0.25">
      <c r="A202" t="s">
        <v>561</v>
      </c>
      <c r="B202">
        <v>4961</v>
      </c>
      <c r="C202" t="s">
        <v>360</v>
      </c>
      <c r="D202" t="s">
        <v>32</v>
      </c>
      <c r="E202" t="s">
        <v>33</v>
      </c>
      <c r="F202">
        <v>6</v>
      </c>
      <c r="G202" t="s">
        <v>290</v>
      </c>
      <c r="H202" t="s">
        <v>323</v>
      </c>
      <c r="I202" t="s">
        <v>301</v>
      </c>
      <c r="J202">
        <v>0</v>
      </c>
    </row>
    <row r="203" spans="1:10" x14ac:dyDescent="0.25">
      <c r="A203" t="s">
        <v>570</v>
      </c>
      <c r="B203">
        <v>4961</v>
      </c>
      <c r="C203" t="s">
        <v>360</v>
      </c>
      <c r="D203" t="s">
        <v>32</v>
      </c>
      <c r="E203" t="s">
        <v>33</v>
      </c>
      <c r="F203">
        <v>62</v>
      </c>
      <c r="G203" t="s">
        <v>281</v>
      </c>
    </row>
    <row r="204" spans="1:10" x14ac:dyDescent="0.25">
      <c r="A204" t="s">
        <v>571</v>
      </c>
      <c r="B204">
        <v>4961</v>
      </c>
      <c r="C204" t="s">
        <v>360</v>
      </c>
      <c r="D204" t="s">
        <v>32</v>
      </c>
      <c r="E204" t="s">
        <v>33</v>
      </c>
      <c r="F204">
        <v>71</v>
      </c>
      <c r="G204" t="s">
        <v>288</v>
      </c>
    </row>
    <row r="205" spans="1:10" x14ac:dyDescent="0.25">
      <c r="A205" t="s">
        <v>572</v>
      </c>
      <c r="B205">
        <v>4961</v>
      </c>
      <c r="C205" t="s">
        <v>360</v>
      </c>
      <c r="D205" t="s">
        <v>32</v>
      </c>
      <c r="E205" t="s">
        <v>33</v>
      </c>
      <c r="F205">
        <v>82</v>
      </c>
      <c r="G205" t="s">
        <v>292</v>
      </c>
    </row>
    <row r="206" spans="1:10" x14ac:dyDescent="0.25">
      <c r="A206" t="s">
        <v>574</v>
      </c>
      <c r="B206">
        <v>4998</v>
      </c>
      <c r="C206" t="s">
        <v>361</v>
      </c>
      <c r="D206" t="s">
        <v>32</v>
      </c>
      <c r="E206" t="s">
        <v>33</v>
      </c>
      <c r="F206">
        <v>10</v>
      </c>
      <c r="G206" t="s">
        <v>292</v>
      </c>
      <c r="H206" t="s">
        <v>334</v>
      </c>
      <c r="I206" t="s">
        <v>283</v>
      </c>
      <c r="J206">
        <v>2</v>
      </c>
    </row>
    <row r="207" spans="1:10" x14ac:dyDescent="0.25">
      <c r="A207" t="s">
        <v>575</v>
      </c>
      <c r="B207">
        <v>4998</v>
      </c>
      <c r="C207" t="s">
        <v>361</v>
      </c>
      <c r="D207" t="s">
        <v>32</v>
      </c>
      <c r="E207" t="s">
        <v>33</v>
      </c>
      <c r="F207">
        <v>15</v>
      </c>
      <c r="G207" t="s">
        <v>292</v>
      </c>
      <c r="H207" t="s">
        <v>302</v>
      </c>
      <c r="I207" t="s">
        <v>283</v>
      </c>
      <c r="J207">
        <v>2</v>
      </c>
    </row>
    <row r="208" spans="1:10" x14ac:dyDescent="0.25">
      <c r="A208" t="s">
        <v>573</v>
      </c>
      <c r="B208">
        <v>4998</v>
      </c>
      <c r="C208" t="s">
        <v>361</v>
      </c>
      <c r="D208" t="s">
        <v>32</v>
      </c>
      <c r="E208" t="s">
        <v>33</v>
      </c>
      <c r="F208">
        <v>2</v>
      </c>
      <c r="G208" t="s">
        <v>286</v>
      </c>
      <c r="H208" t="s">
        <v>315</v>
      </c>
      <c r="I208" t="s">
        <v>301</v>
      </c>
      <c r="J208">
        <v>0</v>
      </c>
    </row>
    <row r="209" spans="1:10" x14ac:dyDescent="0.25">
      <c r="A209" t="s">
        <v>576</v>
      </c>
      <c r="B209">
        <v>4998</v>
      </c>
      <c r="C209" t="s">
        <v>361</v>
      </c>
      <c r="D209" t="s">
        <v>32</v>
      </c>
      <c r="E209" t="s">
        <v>33</v>
      </c>
      <c r="F209">
        <v>27</v>
      </c>
      <c r="G209" t="s">
        <v>288</v>
      </c>
      <c r="H209" t="s">
        <v>311</v>
      </c>
      <c r="I209" t="s">
        <v>283</v>
      </c>
      <c r="J209">
        <v>2</v>
      </c>
    </row>
    <row r="210" spans="1:10" x14ac:dyDescent="0.25">
      <c r="A210" t="s">
        <v>577</v>
      </c>
      <c r="B210">
        <v>4998</v>
      </c>
      <c r="C210" t="s">
        <v>361</v>
      </c>
      <c r="D210" t="s">
        <v>32</v>
      </c>
      <c r="E210" t="s">
        <v>33</v>
      </c>
      <c r="F210">
        <v>34</v>
      </c>
      <c r="G210" t="s">
        <v>286</v>
      </c>
      <c r="H210" t="s">
        <v>362</v>
      </c>
      <c r="I210" t="s">
        <v>283</v>
      </c>
      <c r="J210">
        <v>2</v>
      </c>
    </row>
    <row r="211" spans="1:10" x14ac:dyDescent="0.25">
      <c r="A211" t="s">
        <v>578</v>
      </c>
      <c r="B211">
        <v>4998</v>
      </c>
      <c r="C211" t="s">
        <v>361</v>
      </c>
      <c r="D211" t="s">
        <v>32</v>
      </c>
      <c r="E211" t="s">
        <v>33</v>
      </c>
      <c r="F211">
        <v>38</v>
      </c>
      <c r="G211" t="s">
        <v>290</v>
      </c>
      <c r="H211" t="s">
        <v>293</v>
      </c>
      <c r="I211" t="s">
        <v>283</v>
      </c>
      <c r="J211">
        <v>2</v>
      </c>
    </row>
    <row r="212" spans="1:10" x14ac:dyDescent="0.25">
      <c r="A212" t="s">
        <v>579</v>
      </c>
      <c r="B212">
        <v>4998</v>
      </c>
      <c r="C212" t="s">
        <v>361</v>
      </c>
      <c r="D212" t="s">
        <v>32</v>
      </c>
      <c r="E212" t="s">
        <v>33</v>
      </c>
      <c r="F212">
        <v>43</v>
      </c>
      <c r="G212" t="s">
        <v>290</v>
      </c>
      <c r="H212" t="s">
        <v>326</v>
      </c>
      <c r="I212" t="s">
        <v>283</v>
      </c>
      <c r="J212">
        <v>2</v>
      </c>
    </row>
    <row r="213" spans="1:10" x14ac:dyDescent="0.25">
      <c r="A213" t="s">
        <v>580</v>
      </c>
      <c r="B213">
        <v>4998</v>
      </c>
      <c r="C213" t="s">
        <v>361</v>
      </c>
      <c r="D213" t="s">
        <v>32</v>
      </c>
      <c r="E213" t="s">
        <v>33</v>
      </c>
      <c r="F213">
        <v>50</v>
      </c>
      <c r="G213" t="s">
        <v>294</v>
      </c>
      <c r="H213" t="s">
        <v>345</v>
      </c>
      <c r="I213" t="s">
        <v>283</v>
      </c>
      <c r="J213">
        <v>2</v>
      </c>
    </row>
    <row r="214" spans="1:10" x14ac:dyDescent="0.25">
      <c r="A214" t="s">
        <v>581</v>
      </c>
      <c r="B214">
        <v>4998</v>
      </c>
      <c r="C214" t="s">
        <v>361</v>
      </c>
      <c r="D214" t="s">
        <v>32</v>
      </c>
      <c r="E214" t="s">
        <v>33</v>
      </c>
      <c r="F214">
        <v>56</v>
      </c>
      <c r="G214" t="s">
        <v>288</v>
      </c>
      <c r="H214" t="s">
        <v>346</v>
      </c>
      <c r="I214" t="s">
        <v>283</v>
      </c>
      <c r="J214">
        <v>2</v>
      </c>
    </row>
    <row r="215" spans="1:10" x14ac:dyDescent="0.25">
      <c r="A215" t="s">
        <v>582</v>
      </c>
      <c r="B215">
        <v>4998</v>
      </c>
      <c r="C215" t="s">
        <v>361</v>
      </c>
      <c r="D215" t="s">
        <v>32</v>
      </c>
      <c r="E215" t="s">
        <v>33</v>
      </c>
      <c r="F215">
        <v>68</v>
      </c>
      <c r="G215" t="s">
        <v>288</v>
      </c>
    </row>
    <row r="216" spans="1:10" x14ac:dyDescent="0.25">
      <c r="A216" t="s">
        <v>583</v>
      </c>
      <c r="B216">
        <v>4998</v>
      </c>
      <c r="C216" t="s">
        <v>361</v>
      </c>
      <c r="D216" t="s">
        <v>32</v>
      </c>
      <c r="E216" t="s">
        <v>33</v>
      </c>
      <c r="F216">
        <v>74</v>
      </c>
      <c r="G216" t="s">
        <v>281</v>
      </c>
    </row>
    <row r="217" spans="1:10" x14ac:dyDescent="0.25">
      <c r="A217" t="s">
        <v>584</v>
      </c>
      <c r="B217">
        <v>4998</v>
      </c>
      <c r="C217" t="s">
        <v>361</v>
      </c>
      <c r="D217" t="s">
        <v>32</v>
      </c>
      <c r="E217" t="s">
        <v>33</v>
      </c>
      <c r="F217">
        <v>80</v>
      </c>
      <c r="G217" t="s">
        <v>281</v>
      </c>
    </row>
    <row r="218" spans="1:10" x14ac:dyDescent="0.25">
      <c r="A218" t="s">
        <v>586</v>
      </c>
      <c r="B218">
        <v>5053</v>
      </c>
      <c r="C218" t="s">
        <v>363</v>
      </c>
      <c r="D218" t="s">
        <v>32</v>
      </c>
      <c r="E218" t="s">
        <v>33</v>
      </c>
      <c r="F218">
        <v>13</v>
      </c>
      <c r="G218" t="s">
        <v>290</v>
      </c>
      <c r="H218" t="s">
        <v>284</v>
      </c>
      <c r="I218" t="s">
        <v>283</v>
      </c>
      <c r="J218">
        <v>2</v>
      </c>
    </row>
    <row r="219" spans="1:10" x14ac:dyDescent="0.25">
      <c r="A219" t="s">
        <v>587</v>
      </c>
      <c r="B219">
        <v>5053</v>
      </c>
      <c r="C219" t="s">
        <v>363</v>
      </c>
      <c r="D219" t="s">
        <v>32</v>
      </c>
      <c r="E219" t="s">
        <v>33</v>
      </c>
      <c r="F219">
        <v>18</v>
      </c>
      <c r="G219" t="s">
        <v>288</v>
      </c>
      <c r="H219" t="s">
        <v>310</v>
      </c>
      <c r="I219" t="s">
        <v>283</v>
      </c>
      <c r="J219">
        <v>2</v>
      </c>
    </row>
    <row r="220" spans="1:10" x14ac:dyDescent="0.25">
      <c r="A220" t="s">
        <v>588</v>
      </c>
      <c r="B220">
        <v>5053</v>
      </c>
      <c r="C220" t="s">
        <v>363</v>
      </c>
      <c r="D220" t="s">
        <v>32</v>
      </c>
      <c r="E220" t="s">
        <v>33</v>
      </c>
      <c r="F220">
        <v>24</v>
      </c>
      <c r="G220" t="s">
        <v>286</v>
      </c>
      <c r="H220" t="s">
        <v>354</v>
      </c>
      <c r="I220" t="s">
        <v>283</v>
      </c>
      <c r="J220">
        <v>2</v>
      </c>
    </row>
    <row r="221" spans="1:10" x14ac:dyDescent="0.25">
      <c r="A221" t="s">
        <v>589</v>
      </c>
      <c r="B221">
        <v>5053</v>
      </c>
      <c r="C221" t="s">
        <v>363</v>
      </c>
      <c r="D221" t="s">
        <v>32</v>
      </c>
      <c r="E221" t="s">
        <v>33</v>
      </c>
      <c r="F221">
        <v>32</v>
      </c>
      <c r="G221" t="s">
        <v>281</v>
      </c>
      <c r="H221" t="s">
        <v>318</v>
      </c>
      <c r="I221" t="s">
        <v>285</v>
      </c>
      <c r="J221">
        <v>12</v>
      </c>
    </row>
    <row r="222" spans="1:10" x14ac:dyDescent="0.25">
      <c r="A222" t="s">
        <v>590</v>
      </c>
      <c r="B222">
        <v>5053</v>
      </c>
      <c r="C222" t="s">
        <v>363</v>
      </c>
      <c r="D222" t="s">
        <v>32</v>
      </c>
      <c r="E222" t="s">
        <v>33</v>
      </c>
      <c r="F222">
        <v>40</v>
      </c>
      <c r="G222" t="s">
        <v>294</v>
      </c>
      <c r="H222" t="s">
        <v>359</v>
      </c>
      <c r="I222" t="s">
        <v>283</v>
      </c>
      <c r="J222">
        <v>2</v>
      </c>
    </row>
    <row r="223" spans="1:10" x14ac:dyDescent="0.25">
      <c r="A223" t="s">
        <v>591</v>
      </c>
      <c r="B223">
        <v>5053</v>
      </c>
      <c r="C223" t="s">
        <v>363</v>
      </c>
      <c r="D223" t="s">
        <v>32</v>
      </c>
      <c r="E223" t="s">
        <v>33</v>
      </c>
      <c r="F223">
        <v>46</v>
      </c>
      <c r="G223" t="s">
        <v>281</v>
      </c>
      <c r="H223" t="s">
        <v>319</v>
      </c>
      <c r="I223" t="s">
        <v>283</v>
      </c>
      <c r="J223">
        <v>2</v>
      </c>
    </row>
    <row r="224" spans="1:10" x14ac:dyDescent="0.25">
      <c r="A224" t="s">
        <v>592</v>
      </c>
      <c r="B224">
        <v>5053</v>
      </c>
      <c r="C224" t="s">
        <v>363</v>
      </c>
      <c r="D224" t="s">
        <v>32</v>
      </c>
      <c r="E224" t="s">
        <v>33</v>
      </c>
      <c r="F224">
        <v>52</v>
      </c>
      <c r="G224" t="s">
        <v>286</v>
      </c>
      <c r="H224" t="s">
        <v>340</v>
      </c>
      <c r="I224" t="s">
        <v>283</v>
      </c>
      <c r="J224">
        <v>2</v>
      </c>
    </row>
    <row r="225" spans="1:10" x14ac:dyDescent="0.25">
      <c r="A225" t="s">
        <v>593</v>
      </c>
      <c r="B225">
        <v>5053</v>
      </c>
      <c r="C225" t="s">
        <v>363</v>
      </c>
      <c r="D225" t="s">
        <v>32</v>
      </c>
      <c r="E225" t="s">
        <v>33</v>
      </c>
      <c r="F225">
        <v>59</v>
      </c>
      <c r="G225" t="s">
        <v>294</v>
      </c>
      <c r="H225" t="s">
        <v>364</v>
      </c>
      <c r="I225" t="s">
        <v>283</v>
      </c>
      <c r="J225">
        <v>2</v>
      </c>
    </row>
    <row r="226" spans="1:10" x14ac:dyDescent="0.25">
      <c r="A226" t="s">
        <v>585</v>
      </c>
      <c r="B226">
        <v>5053</v>
      </c>
      <c r="C226" t="s">
        <v>363</v>
      </c>
      <c r="D226" t="s">
        <v>32</v>
      </c>
      <c r="E226" t="s">
        <v>33</v>
      </c>
      <c r="F226">
        <v>6</v>
      </c>
      <c r="G226" t="s">
        <v>286</v>
      </c>
      <c r="H226" t="s">
        <v>323</v>
      </c>
      <c r="I226" t="s">
        <v>301</v>
      </c>
      <c r="J226">
        <v>0</v>
      </c>
    </row>
    <row r="227" spans="1:10" x14ac:dyDescent="0.25">
      <c r="A227" t="s">
        <v>594</v>
      </c>
      <c r="B227">
        <v>5053</v>
      </c>
      <c r="C227" t="s">
        <v>363</v>
      </c>
      <c r="D227" t="s">
        <v>32</v>
      </c>
      <c r="E227" t="s">
        <v>33</v>
      </c>
      <c r="F227">
        <v>67</v>
      </c>
      <c r="G227" t="s">
        <v>292</v>
      </c>
    </row>
    <row r="228" spans="1:10" x14ac:dyDescent="0.25">
      <c r="A228" t="s">
        <v>595</v>
      </c>
      <c r="B228">
        <v>5053</v>
      </c>
      <c r="C228" t="s">
        <v>363</v>
      </c>
      <c r="D228" t="s">
        <v>32</v>
      </c>
      <c r="E228" t="s">
        <v>33</v>
      </c>
      <c r="F228">
        <v>74</v>
      </c>
      <c r="G228" t="s">
        <v>294</v>
      </c>
    </row>
    <row r="229" spans="1:10" x14ac:dyDescent="0.25">
      <c r="A229" t="s">
        <v>596</v>
      </c>
      <c r="B229">
        <v>5053</v>
      </c>
      <c r="C229" t="s">
        <v>363</v>
      </c>
      <c r="D229" t="s">
        <v>32</v>
      </c>
      <c r="E229" t="s">
        <v>33</v>
      </c>
      <c r="F229">
        <v>81</v>
      </c>
      <c r="G229" t="s">
        <v>290</v>
      </c>
    </row>
    <row r="230" spans="1:10" x14ac:dyDescent="0.25">
      <c r="A230" t="s">
        <v>598</v>
      </c>
      <c r="B230">
        <v>5065</v>
      </c>
      <c r="C230" t="s">
        <v>365</v>
      </c>
      <c r="D230" t="s">
        <v>32</v>
      </c>
      <c r="E230" t="s">
        <v>33</v>
      </c>
      <c r="F230">
        <v>10</v>
      </c>
      <c r="G230" t="s">
        <v>281</v>
      </c>
      <c r="H230" t="s">
        <v>334</v>
      </c>
      <c r="I230" t="s">
        <v>301</v>
      </c>
      <c r="J230">
        <v>0</v>
      </c>
    </row>
    <row r="231" spans="1:10" x14ac:dyDescent="0.25">
      <c r="A231" t="s">
        <v>599</v>
      </c>
      <c r="B231">
        <v>5065</v>
      </c>
      <c r="C231" t="s">
        <v>365</v>
      </c>
      <c r="D231" t="s">
        <v>32</v>
      </c>
      <c r="E231" t="s">
        <v>33</v>
      </c>
      <c r="F231">
        <v>15</v>
      </c>
      <c r="G231" t="s">
        <v>294</v>
      </c>
      <c r="H231" t="s">
        <v>302</v>
      </c>
      <c r="I231" t="s">
        <v>301</v>
      </c>
      <c r="J231">
        <v>0</v>
      </c>
    </row>
    <row r="232" spans="1:10" x14ac:dyDescent="0.25">
      <c r="A232" t="s">
        <v>600</v>
      </c>
      <c r="B232">
        <v>5065</v>
      </c>
      <c r="C232" t="s">
        <v>365</v>
      </c>
      <c r="D232" t="s">
        <v>32</v>
      </c>
      <c r="E232" t="s">
        <v>33</v>
      </c>
      <c r="F232">
        <v>21</v>
      </c>
      <c r="G232" t="s">
        <v>281</v>
      </c>
      <c r="H232" t="s">
        <v>303</v>
      </c>
      <c r="I232" t="s">
        <v>301</v>
      </c>
      <c r="J232">
        <v>0</v>
      </c>
    </row>
    <row r="233" spans="1:10" x14ac:dyDescent="0.25">
      <c r="A233" t="s">
        <v>601</v>
      </c>
      <c r="B233">
        <v>5065</v>
      </c>
      <c r="C233" t="s">
        <v>365</v>
      </c>
      <c r="D233" t="s">
        <v>32</v>
      </c>
      <c r="E233" t="s">
        <v>33</v>
      </c>
      <c r="F233">
        <v>28</v>
      </c>
      <c r="G233" t="s">
        <v>292</v>
      </c>
      <c r="H233" t="s">
        <v>366</v>
      </c>
      <c r="I233" t="s">
        <v>283</v>
      </c>
      <c r="J233">
        <v>2</v>
      </c>
    </row>
    <row r="234" spans="1:10" x14ac:dyDescent="0.25">
      <c r="A234" t="s">
        <v>602</v>
      </c>
      <c r="B234">
        <v>5065</v>
      </c>
      <c r="C234" t="s">
        <v>365</v>
      </c>
      <c r="D234" t="s">
        <v>32</v>
      </c>
      <c r="E234" t="s">
        <v>33</v>
      </c>
      <c r="F234">
        <v>35</v>
      </c>
      <c r="G234" t="s">
        <v>286</v>
      </c>
      <c r="H234" t="s">
        <v>355</v>
      </c>
      <c r="I234" t="s">
        <v>301</v>
      </c>
      <c r="J234">
        <v>0</v>
      </c>
    </row>
    <row r="235" spans="1:10" x14ac:dyDescent="0.25">
      <c r="A235" t="s">
        <v>603</v>
      </c>
      <c r="B235">
        <v>5065</v>
      </c>
      <c r="C235" t="s">
        <v>365</v>
      </c>
      <c r="D235" t="s">
        <v>32</v>
      </c>
      <c r="E235" t="s">
        <v>33</v>
      </c>
      <c r="F235">
        <v>42</v>
      </c>
      <c r="G235" t="s">
        <v>290</v>
      </c>
      <c r="H235" t="s">
        <v>313</v>
      </c>
      <c r="I235" t="s">
        <v>283</v>
      </c>
      <c r="J235">
        <v>2</v>
      </c>
    </row>
    <row r="236" spans="1:10" x14ac:dyDescent="0.25">
      <c r="A236" t="s">
        <v>604</v>
      </c>
      <c r="B236">
        <v>5065</v>
      </c>
      <c r="C236" t="s">
        <v>365</v>
      </c>
      <c r="D236" t="s">
        <v>32</v>
      </c>
      <c r="E236" t="s">
        <v>33</v>
      </c>
      <c r="F236">
        <v>50</v>
      </c>
      <c r="G236" t="s">
        <v>286</v>
      </c>
      <c r="H236" t="s">
        <v>345</v>
      </c>
      <c r="I236" t="s">
        <v>283</v>
      </c>
      <c r="J236">
        <v>2</v>
      </c>
    </row>
    <row r="237" spans="1:10" x14ac:dyDescent="0.25">
      <c r="A237" t="s">
        <v>605</v>
      </c>
      <c r="B237">
        <v>5065</v>
      </c>
      <c r="C237" t="s">
        <v>365</v>
      </c>
      <c r="D237" t="s">
        <v>32</v>
      </c>
      <c r="E237" t="s">
        <v>33</v>
      </c>
      <c r="F237">
        <v>58</v>
      </c>
      <c r="G237" t="s">
        <v>288</v>
      </c>
      <c r="H237" t="s">
        <v>352</v>
      </c>
      <c r="I237" t="s">
        <v>301</v>
      </c>
      <c r="J237">
        <v>0</v>
      </c>
    </row>
    <row r="238" spans="1:10" x14ac:dyDescent="0.25">
      <c r="A238" t="s">
        <v>597</v>
      </c>
      <c r="B238">
        <v>5065</v>
      </c>
      <c r="C238" t="s">
        <v>365</v>
      </c>
      <c r="D238" t="s">
        <v>32</v>
      </c>
      <c r="E238" t="s">
        <v>33</v>
      </c>
      <c r="F238">
        <v>6</v>
      </c>
      <c r="G238" t="s">
        <v>294</v>
      </c>
      <c r="H238" t="s">
        <v>323</v>
      </c>
      <c r="I238" t="s">
        <v>301</v>
      </c>
      <c r="J238">
        <v>0</v>
      </c>
    </row>
    <row r="239" spans="1:10" x14ac:dyDescent="0.25">
      <c r="A239" t="s">
        <v>606</v>
      </c>
      <c r="B239">
        <v>5065</v>
      </c>
      <c r="C239" t="s">
        <v>365</v>
      </c>
      <c r="D239" t="s">
        <v>32</v>
      </c>
      <c r="E239" t="s">
        <v>33</v>
      </c>
      <c r="F239">
        <v>65</v>
      </c>
      <c r="G239" t="s">
        <v>292</v>
      </c>
    </row>
    <row r="240" spans="1:10" x14ac:dyDescent="0.25">
      <c r="A240" t="s">
        <v>607</v>
      </c>
      <c r="B240">
        <v>5065</v>
      </c>
      <c r="C240" t="s">
        <v>365</v>
      </c>
      <c r="D240" t="s">
        <v>32</v>
      </c>
      <c r="E240" t="s">
        <v>33</v>
      </c>
      <c r="F240">
        <v>72</v>
      </c>
      <c r="G240" t="s">
        <v>290</v>
      </c>
    </row>
    <row r="241" spans="1:10" x14ac:dyDescent="0.25">
      <c r="A241" t="s">
        <v>608</v>
      </c>
      <c r="B241">
        <v>5065</v>
      </c>
      <c r="C241" t="s">
        <v>365</v>
      </c>
      <c r="D241" t="s">
        <v>32</v>
      </c>
      <c r="E241" t="s">
        <v>33</v>
      </c>
      <c r="F241">
        <v>77</v>
      </c>
      <c r="G241" t="s">
        <v>294</v>
      </c>
    </row>
    <row r="242" spans="1:10" x14ac:dyDescent="0.25">
      <c r="A242" t="s">
        <v>609</v>
      </c>
      <c r="B242">
        <v>5214</v>
      </c>
      <c r="C242" t="s">
        <v>367</v>
      </c>
      <c r="D242" t="s">
        <v>32</v>
      </c>
      <c r="E242" t="s">
        <v>33</v>
      </c>
      <c r="F242">
        <v>1</v>
      </c>
      <c r="G242" t="s">
        <v>290</v>
      </c>
      <c r="H242" t="s">
        <v>299</v>
      </c>
      <c r="I242" t="s">
        <v>283</v>
      </c>
      <c r="J242">
        <v>2</v>
      </c>
    </row>
    <row r="243" spans="1:10" x14ac:dyDescent="0.25">
      <c r="A243" t="s">
        <v>611</v>
      </c>
      <c r="B243">
        <v>5214</v>
      </c>
      <c r="C243" t="s">
        <v>367</v>
      </c>
      <c r="D243" t="s">
        <v>32</v>
      </c>
      <c r="E243" t="s">
        <v>33</v>
      </c>
      <c r="F243">
        <v>17</v>
      </c>
      <c r="G243" t="s">
        <v>281</v>
      </c>
      <c r="H243" t="s">
        <v>316</v>
      </c>
      <c r="I243" t="s">
        <v>301</v>
      </c>
      <c r="J243">
        <v>0</v>
      </c>
    </row>
    <row r="244" spans="1:10" x14ac:dyDescent="0.25">
      <c r="A244" t="s">
        <v>612</v>
      </c>
      <c r="B244">
        <v>5214</v>
      </c>
      <c r="C244" t="s">
        <v>367</v>
      </c>
      <c r="D244" t="s">
        <v>32</v>
      </c>
      <c r="E244" t="s">
        <v>33</v>
      </c>
      <c r="F244">
        <v>25</v>
      </c>
      <c r="G244" t="s">
        <v>286</v>
      </c>
      <c r="H244" t="s">
        <v>317</v>
      </c>
      <c r="I244" t="s">
        <v>283</v>
      </c>
      <c r="J244">
        <v>2</v>
      </c>
    </row>
    <row r="245" spans="1:10" x14ac:dyDescent="0.25">
      <c r="A245" t="s">
        <v>613</v>
      </c>
      <c r="B245">
        <v>5214</v>
      </c>
      <c r="C245" t="s">
        <v>367</v>
      </c>
      <c r="D245" t="s">
        <v>32</v>
      </c>
      <c r="E245" t="s">
        <v>33</v>
      </c>
      <c r="F245">
        <v>34</v>
      </c>
      <c r="G245" t="s">
        <v>288</v>
      </c>
      <c r="H245" t="s">
        <v>362</v>
      </c>
      <c r="I245" t="s">
        <v>283</v>
      </c>
      <c r="J245">
        <v>2</v>
      </c>
    </row>
    <row r="246" spans="1:10" x14ac:dyDescent="0.25">
      <c r="A246" t="s">
        <v>614</v>
      </c>
      <c r="B246">
        <v>5214</v>
      </c>
      <c r="C246" t="s">
        <v>367</v>
      </c>
      <c r="D246" t="s">
        <v>32</v>
      </c>
      <c r="E246" t="s">
        <v>33</v>
      </c>
      <c r="F246">
        <v>39</v>
      </c>
      <c r="G246" t="s">
        <v>288</v>
      </c>
      <c r="H246" t="s">
        <v>339</v>
      </c>
      <c r="I246" t="s">
        <v>283</v>
      </c>
      <c r="J246">
        <v>2</v>
      </c>
    </row>
    <row r="247" spans="1:10" x14ac:dyDescent="0.25">
      <c r="A247" t="s">
        <v>615</v>
      </c>
      <c r="B247">
        <v>5214</v>
      </c>
      <c r="C247" t="s">
        <v>367</v>
      </c>
      <c r="D247" t="s">
        <v>32</v>
      </c>
      <c r="E247" t="s">
        <v>33</v>
      </c>
      <c r="F247">
        <v>43</v>
      </c>
      <c r="G247" t="s">
        <v>286</v>
      </c>
      <c r="H247" t="s">
        <v>326</v>
      </c>
      <c r="I247" t="s">
        <v>283</v>
      </c>
      <c r="J247">
        <v>2</v>
      </c>
    </row>
    <row r="248" spans="1:10" x14ac:dyDescent="0.25">
      <c r="A248" t="s">
        <v>616</v>
      </c>
      <c r="B248">
        <v>5214</v>
      </c>
      <c r="C248" t="s">
        <v>367</v>
      </c>
      <c r="D248" t="s">
        <v>32</v>
      </c>
      <c r="E248" t="s">
        <v>33</v>
      </c>
      <c r="F248">
        <v>53</v>
      </c>
      <c r="G248" t="s">
        <v>294</v>
      </c>
      <c r="H248" t="s">
        <v>306</v>
      </c>
      <c r="I248" t="s">
        <v>283</v>
      </c>
      <c r="J248">
        <v>2</v>
      </c>
    </row>
    <row r="249" spans="1:10" x14ac:dyDescent="0.25">
      <c r="A249" t="s">
        <v>617</v>
      </c>
      <c r="B249">
        <v>5214</v>
      </c>
      <c r="C249" t="s">
        <v>367</v>
      </c>
      <c r="D249" t="s">
        <v>32</v>
      </c>
      <c r="E249" t="s">
        <v>33</v>
      </c>
      <c r="F249">
        <v>58</v>
      </c>
      <c r="G249" t="s">
        <v>286</v>
      </c>
      <c r="H249" t="s">
        <v>352</v>
      </c>
      <c r="I249" t="s">
        <v>301</v>
      </c>
      <c r="J249">
        <v>0</v>
      </c>
    </row>
    <row r="250" spans="1:10" x14ac:dyDescent="0.25">
      <c r="A250" t="s">
        <v>618</v>
      </c>
      <c r="B250">
        <v>5214</v>
      </c>
      <c r="C250" t="s">
        <v>367</v>
      </c>
      <c r="D250" t="s">
        <v>32</v>
      </c>
      <c r="E250" t="s">
        <v>33</v>
      </c>
      <c r="F250">
        <v>64</v>
      </c>
      <c r="G250" t="s">
        <v>290</v>
      </c>
    </row>
    <row r="251" spans="1:10" x14ac:dyDescent="0.25">
      <c r="A251" t="s">
        <v>619</v>
      </c>
      <c r="B251">
        <v>5214</v>
      </c>
      <c r="C251" t="s">
        <v>367</v>
      </c>
      <c r="D251" t="s">
        <v>32</v>
      </c>
      <c r="E251" t="s">
        <v>33</v>
      </c>
      <c r="F251">
        <v>75</v>
      </c>
      <c r="G251" t="s">
        <v>294</v>
      </c>
    </row>
    <row r="252" spans="1:10" x14ac:dyDescent="0.25">
      <c r="A252" t="s">
        <v>620</v>
      </c>
      <c r="B252">
        <v>5214</v>
      </c>
      <c r="C252" t="s">
        <v>367</v>
      </c>
      <c r="D252" t="s">
        <v>32</v>
      </c>
      <c r="E252" t="s">
        <v>33</v>
      </c>
      <c r="F252">
        <v>81</v>
      </c>
      <c r="G252" t="s">
        <v>281</v>
      </c>
    </row>
    <row r="253" spans="1:10" x14ac:dyDescent="0.25">
      <c r="A253" t="s">
        <v>610</v>
      </c>
      <c r="B253">
        <v>5214</v>
      </c>
      <c r="C253" t="s">
        <v>367</v>
      </c>
      <c r="D253" t="s">
        <v>32</v>
      </c>
      <c r="E253" t="s">
        <v>33</v>
      </c>
      <c r="F253">
        <v>9</v>
      </c>
      <c r="G253" t="s">
        <v>292</v>
      </c>
      <c r="H253" t="s">
        <v>348</v>
      </c>
      <c r="I253" t="s">
        <v>283</v>
      </c>
      <c r="J253">
        <v>2</v>
      </c>
    </row>
    <row r="254" spans="1:10" x14ac:dyDescent="0.25">
      <c r="A254" t="s">
        <v>622</v>
      </c>
      <c r="B254">
        <v>5235</v>
      </c>
      <c r="C254" t="s">
        <v>368</v>
      </c>
      <c r="D254" t="s">
        <v>32</v>
      </c>
      <c r="E254" t="s">
        <v>33</v>
      </c>
      <c r="F254">
        <v>12</v>
      </c>
      <c r="G254" t="s">
        <v>294</v>
      </c>
      <c r="H254" t="s">
        <v>324</v>
      </c>
      <c r="I254" t="s">
        <v>283</v>
      </c>
      <c r="J254">
        <v>2</v>
      </c>
    </row>
    <row r="255" spans="1:10" x14ac:dyDescent="0.25">
      <c r="A255" t="s">
        <v>623</v>
      </c>
      <c r="B255">
        <v>5235</v>
      </c>
      <c r="C255" t="s">
        <v>368</v>
      </c>
      <c r="D255" t="s">
        <v>32</v>
      </c>
      <c r="E255" t="s">
        <v>33</v>
      </c>
      <c r="F255">
        <v>18</v>
      </c>
      <c r="G255" t="s">
        <v>286</v>
      </c>
      <c r="H255" t="s">
        <v>310</v>
      </c>
      <c r="I255" t="s">
        <v>285</v>
      </c>
      <c r="J255">
        <v>12</v>
      </c>
    </row>
    <row r="256" spans="1:10" x14ac:dyDescent="0.25">
      <c r="A256" t="s">
        <v>624</v>
      </c>
      <c r="B256">
        <v>5235</v>
      </c>
      <c r="C256" t="s">
        <v>368</v>
      </c>
      <c r="D256" t="s">
        <v>32</v>
      </c>
      <c r="E256" t="s">
        <v>33</v>
      </c>
      <c r="F256">
        <v>23</v>
      </c>
      <c r="G256" t="s">
        <v>286</v>
      </c>
      <c r="H256" t="s">
        <v>289</v>
      </c>
      <c r="I256" t="s">
        <v>283</v>
      </c>
      <c r="J256">
        <v>2</v>
      </c>
    </row>
    <row r="257" spans="1:10" x14ac:dyDescent="0.25">
      <c r="A257" t="s">
        <v>625</v>
      </c>
      <c r="B257">
        <v>5235</v>
      </c>
      <c r="C257" t="s">
        <v>368</v>
      </c>
      <c r="D257" t="s">
        <v>32</v>
      </c>
      <c r="E257" t="s">
        <v>33</v>
      </c>
      <c r="F257">
        <v>31</v>
      </c>
      <c r="G257" t="s">
        <v>286</v>
      </c>
      <c r="H257" t="s">
        <v>312</v>
      </c>
      <c r="I257" t="s">
        <v>283</v>
      </c>
      <c r="J257">
        <v>2</v>
      </c>
    </row>
    <row r="258" spans="1:10" x14ac:dyDescent="0.25">
      <c r="A258" t="s">
        <v>626</v>
      </c>
      <c r="B258">
        <v>5235</v>
      </c>
      <c r="C258" t="s">
        <v>368</v>
      </c>
      <c r="D258" t="s">
        <v>32</v>
      </c>
      <c r="E258" t="s">
        <v>33</v>
      </c>
      <c r="F258">
        <v>35</v>
      </c>
      <c r="G258" t="s">
        <v>294</v>
      </c>
      <c r="H258" t="s">
        <v>355</v>
      </c>
      <c r="I258" t="s">
        <v>283</v>
      </c>
      <c r="J258">
        <v>2</v>
      </c>
    </row>
    <row r="259" spans="1:10" x14ac:dyDescent="0.25">
      <c r="A259" t="s">
        <v>627</v>
      </c>
      <c r="B259">
        <v>5235</v>
      </c>
      <c r="C259" t="s">
        <v>368</v>
      </c>
      <c r="D259" t="s">
        <v>32</v>
      </c>
      <c r="E259" t="s">
        <v>33</v>
      </c>
      <c r="F259">
        <v>47</v>
      </c>
      <c r="G259" t="s">
        <v>281</v>
      </c>
      <c r="H259" t="s">
        <v>305</v>
      </c>
      <c r="I259" t="s">
        <v>283</v>
      </c>
      <c r="J259">
        <v>2</v>
      </c>
    </row>
    <row r="260" spans="1:10" x14ac:dyDescent="0.25">
      <c r="A260" t="s">
        <v>628</v>
      </c>
      <c r="B260">
        <v>5235</v>
      </c>
      <c r="C260" t="s">
        <v>368</v>
      </c>
      <c r="D260" t="s">
        <v>32</v>
      </c>
      <c r="E260" t="s">
        <v>33</v>
      </c>
      <c r="F260">
        <v>51</v>
      </c>
      <c r="G260" t="s">
        <v>288</v>
      </c>
      <c r="H260" t="s">
        <v>320</v>
      </c>
      <c r="I260" t="s">
        <v>283</v>
      </c>
      <c r="J260">
        <v>2</v>
      </c>
    </row>
    <row r="261" spans="1:10" x14ac:dyDescent="0.25">
      <c r="A261" t="s">
        <v>629</v>
      </c>
      <c r="B261">
        <v>5235</v>
      </c>
      <c r="C261" t="s">
        <v>368</v>
      </c>
      <c r="D261" t="s">
        <v>32</v>
      </c>
      <c r="E261" t="s">
        <v>33</v>
      </c>
      <c r="F261">
        <v>61</v>
      </c>
      <c r="G261" t="s">
        <v>290</v>
      </c>
    </row>
    <row r="262" spans="1:10" x14ac:dyDescent="0.25">
      <c r="A262" t="s">
        <v>630</v>
      </c>
      <c r="B262">
        <v>5235</v>
      </c>
      <c r="C262" t="s">
        <v>368</v>
      </c>
      <c r="D262" t="s">
        <v>32</v>
      </c>
      <c r="E262" t="s">
        <v>33</v>
      </c>
      <c r="F262">
        <v>66</v>
      </c>
      <c r="G262" t="s">
        <v>292</v>
      </c>
    </row>
    <row r="263" spans="1:10" x14ac:dyDescent="0.25">
      <c r="A263" t="s">
        <v>621</v>
      </c>
      <c r="B263">
        <v>5235</v>
      </c>
      <c r="C263" t="s">
        <v>368</v>
      </c>
      <c r="D263" t="s">
        <v>32</v>
      </c>
      <c r="E263" t="s">
        <v>33</v>
      </c>
      <c r="F263">
        <v>7</v>
      </c>
      <c r="G263" t="s">
        <v>288</v>
      </c>
      <c r="H263" t="s">
        <v>342</v>
      </c>
      <c r="I263" t="s">
        <v>283</v>
      </c>
      <c r="J263">
        <v>2</v>
      </c>
    </row>
    <row r="264" spans="1:10" x14ac:dyDescent="0.25">
      <c r="A264" t="s">
        <v>631</v>
      </c>
      <c r="B264">
        <v>5235</v>
      </c>
      <c r="C264" t="s">
        <v>368</v>
      </c>
      <c r="D264" t="s">
        <v>32</v>
      </c>
      <c r="E264" t="s">
        <v>33</v>
      </c>
      <c r="F264">
        <v>75</v>
      </c>
      <c r="G264" t="s">
        <v>290</v>
      </c>
    </row>
    <row r="265" spans="1:10" x14ac:dyDescent="0.25">
      <c r="A265" t="s">
        <v>632</v>
      </c>
      <c r="B265">
        <v>5235</v>
      </c>
      <c r="C265" t="s">
        <v>368</v>
      </c>
      <c r="D265" t="s">
        <v>32</v>
      </c>
      <c r="E265" t="s">
        <v>33</v>
      </c>
      <c r="F265">
        <v>80</v>
      </c>
      <c r="G265" t="s">
        <v>290</v>
      </c>
    </row>
    <row r="266" spans="1:10" x14ac:dyDescent="0.25">
      <c r="A266" t="s">
        <v>634</v>
      </c>
      <c r="B266">
        <v>5282</v>
      </c>
      <c r="C266" t="s">
        <v>369</v>
      </c>
      <c r="D266" t="s">
        <v>32</v>
      </c>
      <c r="E266" t="s">
        <v>33</v>
      </c>
      <c r="F266">
        <v>14</v>
      </c>
      <c r="G266" t="s">
        <v>288</v>
      </c>
      <c r="H266" t="s">
        <v>309</v>
      </c>
      <c r="I266" t="s">
        <v>285</v>
      </c>
      <c r="J266">
        <v>12</v>
      </c>
    </row>
    <row r="267" spans="1:10" x14ac:dyDescent="0.25">
      <c r="A267" t="s">
        <v>633</v>
      </c>
      <c r="B267">
        <v>5282</v>
      </c>
      <c r="C267" t="s">
        <v>369</v>
      </c>
      <c r="D267" t="s">
        <v>32</v>
      </c>
      <c r="E267" t="s">
        <v>33</v>
      </c>
      <c r="F267">
        <v>2</v>
      </c>
      <c r="G267" t="s">
        <v>294</v>
      </c>
      <c r="H267" t="s">
        <v>315</v>
      </c>
      <c r="I267" t="s">
        <v>285</v>
      </c>
      <c r="J267">
        <v>12</v>
      </c>
    </row>
    <row r="268" spans="1:10" x14ac:dyDescent="0.25">
      <c r="A268" t="s">
        <v>635</v>
      </c>
      <c r="B268">
        <v>5282</v>
      </c>
      <c r="C268" t="s">
        <v>369</v>
      </c>
      <c r="D268" t="s">
        <v>32</v>
      </c>
      <c r="E268" t="s">
        <v>33</v>
      </c>
      <c r="F268">
        <v>20</v>
      </c>
      <c r="G268" t="s">
        <v>292</v>
      </c>
      <c r="H268" t="s">
        <v>343</v>
      </c>
      <c r="I268" t="s">
        <v>285</v>
      </c>
      <c r="J268">
        <v>12</v>
      </c>
    </row>
    <row r="269" spans="1:10" x14ac:dyDescent="0.25">
      <c r="A269" t="s">
        <v>636</v>
      </c>
      <c r="B269">
        <v>5282</v>
      </c>
      <c r="C269" t="s">
        <v>369</v>
      </c>
      <c r="D269" t="s">
        <v>32</v>
      </c>
      <c r="E269" t="s">
        <v>33</v>
      </c>
      <c r="F269">
        <v>24</v>
      </c>
      <c r="G269" t="s">
        <v>281</v>
      </c>
      <c r="H269" t="s">
        <v>354</v>
      </c>
      <c r="I269" t="s">
        <v>301</v>
      </c>
      <c r="J269">
        <v>0</v>
      </c>
    </row>
    <row r="270" spans="1:10" x14ac:dyDescent="0.25">
      <c r="A270" t="s">
        <v>637</v>
      </c>
      <c r="B270">
        <v>5282</v>
      </c>
      <c r="C270" t="s">
        <v>369</v>
      </c>
      <c r="D270" t="s">
        <v>32</v>
      </c>
      <c r="E270" t="s">
        <v>33</v>
      </c>
      <c r="F270">
        <v>33</v>
      </c>
      <c r="G270" t="s">
        <v>290</v>
      </c>
      <c r="H270" t="s">
        <v>351</v>
      </c>
      <c r="I270" t="s">
        <v>283</v>
      </c>
      <c r="J270">
        <v>2</v>
      </c>
    </row>
    <row r="271" spans="1:10" x14ac:dyDescent="0.25">
      <c r="A271" t="s">
        <v>638</v>
      </c>
      <c r="B271">
        <v>5282</v>
      </c>
      <c r="C271" t="s">
        <v>369</v>
      </c>
      <c r="D271" t="s">
        <v>32</v>
      </c>
      <c r="E271" t="s">
        <v>33</v>
      </c>
      <c r="F271">
        <v>39</v>
      </c>
      <c r="G271" t="s">
        <v>281</v>
      </c>
      <c r="H271" t="s">
        <v>339</v>
      </c>
      <c r="I271" t="s">
        <v>283</v>
      </c>
      <c r="J271">
        <v>2</v>
      </c>
    </row>
    <row r="272" spans="1:10" x14ac:dyDescent="0.25">
      <c r="A272" t="s">
        <v>639</v>
      </c>
      <c r="B272">
        <v>5282</v>
      </c>
      <c r="C272" t="s">
        <v>369</v>
      </c>
      <c r="D272" t="s">
        <v>32</v>
      </c>
      <c r="E272" t="s">
        <v>33</v>
      </c>
      <c r="F272">
        <v>43</v>
      </c>
      <c r="G272" t="s">
        <v>294</v>
      </c>
      <c r="H272" t="s">
        <v>326</v>
      </c>
      <c r="I272" t="s">
        <v>285</v>
      </c>
      <c r="J272">
        <v>12</v>
      </c>
    </row>
    <row r="273" spans="1:10" x14ac:dyDescent="0.25">
      <c r="A273" t="s">
        <v>640</v>
      </c>
      <c r="B273">
        <v>5282</v>
      </c>
      <c r="C273" t="s">
        <v>369</v>
      </c>
      <c r="D273" t="s">
        <v>32</v>
      </c>
      <c r="E273" t="s">
        <v>33</v>
      </c>
      <c r="F273">
        <v>54</v>
      </c>
      <c r="G273" t="s">
        <v>290</v>
      </c>
      <c r="H273" t="s">
        <v>332</v>
      </c>
      <c r="I273" t="s">
        <v>283</v>
      </c>
      <c r="J273">
        <v>2</v>
      </c>
    </row>
    <row r="274" spans="1:10" x14ac:dyDescent="0.25">
      <c r="A274" t="s">
        <v>641</v>
      </c>
      <c r="B274">
        <v>5282</v>
      </c>
      <c r="C274" t="s">
        <v>369</v>
      </c>
      <c r="D274" t="s">
        <v>32</v>
      </c>
      <c r="E274" t="s">
        <v>33</v>
      </c>
      <c r="F274">
        <v>61</v>
      </c>
      <c r="G274" t="s">
        <v>292</v>
      </c>
    </row>
    <row r="275" spans="1:10" x14ac:dyDescent="0.25">
      <c r="A275" t="s">
        <v>642</v>
      </c>
      <c r="B275">
        <v>5282</v>
      </c>
      <c r="C275" t="s">
        <v>369</v>
      </c>
      <c r="D275" t="s">
        <v>32</v>
      </c>
      <c r="E275" t="s">
        <v>33</v>
      </c>
      <c r="F275">
        <v>65</v>
      </c>
      <c r="G275" t="s">
        <v>294</v>
      </c>
    </row>
    <row r="276" spans="1:10" x14ac:dyDescent="0.25">
      <c r="A276" t="s">
        <v>643</v>
      </c>
      <c r="B276">
        <v>5282</v>
      </c>
      <c r="C276" t="s">
        <v>369</v>
      </c>
      <c r="D276" t="s">
        <v>32</v>
      </c>
      <c r="E276" t="s">
        <v>33</v>
      </c>
      <c r="F276">
        <v>69</v>
      </c>
      <c r="G276" t="s">
        <v>286</v>
      </c>
    </row>
    <row r="277" spans="1:10" x14ac:dyDescent="0.25">
      <c r="A277" t="s">
        <v>644</v>
      </c>
      <c r="B277">
        <v>5282</v>
      </c>
      <c r="C277" t="s">
        <v>369</v>
      </c>
      <c r="D277" t="s">
        <v>32</v>
      </c>
      <c r="E277" t="s">
        <v>33</v>
      </c>
      <c r="F277">
        <v>77</v>
      </c>
      <c r="G277" t="s">
        <v>286</v>
      </c>
    </row>
    <row r="278" spans="1:10" x14ac:dyDescent="0.25">
      <c r="A278" t="s">
        <v>647</v>
      </c>
      <c r="B278">
        <v>5436</v>
      </c>
      <c r="C278" t="s">
        <v>370</v>
      </c>
      <c r="D278" t="s">
        <v>32</v>
      </c>
      <c r="E278" t="s">
        <v>33</v>
      </c>
      <c r="F278">
        <v>18</v>
      </c>
      <c r="G278" t="s">
        <v>294</v>
      </c>
      <c r="H278" t="s">
        <v>310</v>
      </c>
      <c r="I278" t="s">
        <v>285</v>
      </c>
      <c r="J278">
        <v>12</v>
      </c>
    </row>
    <row r="279" spans="1:10" x14ac:dyDescent="0.25">
      <c r="A279" t="s">
        <v>648</v>
      </c>
      <c r="B279">
        <v>5436</v>
      </c>
      <c r="C279" t="s">
        <v>370</v>
      </c>
      <c r="D279" t="s">
        <v>32</v>
      </c>
      <c r="E279" t="s">
        <v>33</v>
      </c>
      <c r="F279">
        <v>26</v>
      </c>
      <c r="G279" t="s">
        <v>281</v>
      </c>
      <c r="H279" t="s">
        <v>344</v>
      </c>
      <c r="I279" t="s">
        <v>283</v>
      </c>
      <c r="J279">
        <v>2</v>
      </c>
    </row>
    <row r="280" spans="1:10" x14ac:dyDescent="0.25">
      <c r="A280" t="s">
        <v>649</v>
      </c>
      <c r="B280">
        <v>5436</v>
      </c>
      <c r="C280" t="s">
        <v>370</v>
      </c>
      <c r="D280" t="s">
        <v>32</v>
      </c>
      <c r="E280" t="s">
        <v>33</v>
      </c>
      <c r="F280">
        <v>32</v>
      </c>
      <c r="G280" t="s">
        <v>294</v>
      </c>
      <c r="H280" t="s">
        <v>318</v>
      </c>
      <c r="I280" t="s">
        <v>285</v>
      </c>
      <c r="J280">
        <v>12</v>
      </c>
    </row>
    <row r="281" spans="1:10" x14ac:dyDescent="0.25">
      <c r="A281" t="s">
        <v>650</v>
      </c>
      <c r="B281">
        <v>5436</v>
      </c>
      <c r="C281" t="s">
        <v>370</v>
      </c>
      <c r="D281" t="s">
        <v>32</v>
      </c>
      <c r="E281" t="s">
        <v>33</v>
      </c>
      <c r="F281">
        <v>36</v>
      </c>
      <c r="G281" t="s">
        <v>290</v>
      </c>
      <c r="H281" t="s">
        <v>304</v>
      </c>
      <c r="I281" t="s">
        <v>285</v>
      </c>
      <c r="J281">
        <v>12</v>
      </c>
    </row>
    <row r="282" spans="1:10" x14ac:dyDescent="0.25">
      <c r="A282" t="s">
        <v>645</v>
      </c>
      <c r="B282">
        <v>5436</v>
      </c>
      <c r="C282" t="s">
        <v>370</v>
      </c>
      <c r="D282" t="s">
        <v>32</v>
      </c>
      <c r="E282" t="s">
        <v>33</v>
      </c>
      <c r="F282">
        <v>4</v>
      </c>
      <c r="G282" t="s">
        <v>292</v>
      </c>
      <c r="H282" t="s">
        <v>308</v>
      </c>
      <c r="I282" t="s">
        <v>285</v>
      </c>
      <c r="J282">
        <v>12</v>
      </c>
    </row>
    <row r="283" spans="1:10" x14ac:dyDescent="0.25">
      <c r="A283" t="s">
        <v>651</v>
      </c>
      <c r="B283">
        <v>5436</v>
      </c>
      <c r="C283" t="s">
        <v>370</v>
      </c>
      <c r="D283" t="s">
        <v>32</v>
      </c>
      <c r="E283" t="s">
        <v>33</v>
      </c>
      <c r="F283">
        <v>45</v>
      </c>
      <c r="G283" t="s">
        <v>288</v>
      </c>
      <c r="H283" t="s">
        <v>336</v>
      </c>
      <c r="I283" t="s">
        <v>283</v>
      </c>
      <c r="J283">
        <v>2</v>
      </c>
    </row>
    <row r="284" spans="1:10" x14ac:dyDescent="0.25">
      <c r="A284" t="s">
        <v>652</v>
      </c>
      <c r="B284">
        <v>5436</v>
      </c>
      <c r="C284" t="s">
        <v>370</v>
      </c>
      <c r="D284" t="s">
        <v>32</v>
      </c>
      <c r="E284" t="s">
        <v>33</v>
      </c>
      <c r="F284">
        <v>54</v>
      </c>
      <c r="G284" t="s">
        <v>292</v>
      </c>
      <c r="H284" t="s">
        <v>332</v>
      </c>
      <c r="I284" t="s">
        <v>285</v>
      </c>
      <c r="J284">
        <v>12</v>
      </c>
    </row>
    <row r="285" spans="1:10" x14ac:dyDescent="0.25">
      <c r="A285" t="s">
        <v>653</v>
      </c>
      <c r="B285">
        <v>5436</v>
      </c>
      <c r="C285" t="s">
        <v>370</v>
      </c>
      <c r="D285" t="s">
        <v>32</v>
      </c>
      <c r="E285" t="s">
        <v>33</v>
      </c>
      <c r="F285">
        <v>58</v>
      </c>
      <c r="G285" t="s">
        <v>281</v>
      </c>
      <c r="H285" t="s">
        <v>352</v>
      </c>
      <c r="I285" t="s">
        <v>285</v>
      </c>
      <c r="J285">
        <v>12</v>
      </c>
    </row>
    <row r="286" spans="1:10" x14ac:dyDescent="0.25">
      <c r="A286" t="s">
        <v>654</v>
      </c>
      <c r="B286">
        <v>5436</v>
      </c>
      <c r="C286" t="s">
        <v>370</v>
      </c>
      <c r="D286" t="s">
        <v>32</v>
      </c>
      <c r="E286" t="s">
        <v>33</v>
      </c>
      <c r="F286">
        <v>65</v>
      </c>
      <c r="G286" t="s">
        <v>286</v>
      </c>
    </row>
    <row r="287" spans="1:10" x14ac:dyDescent="0.25">
      <c r="A287" t="s">
        <v>655</v>
      </c>
      <c r="B287">
        <v>5436</v>
      </c>
      <c r="C287" t="s">
        <v>370</v>
      </c>
      <c r="D287" t="s">
        <v>32</v>
      </c>
      <c r="E287" t="s">
        <v>33</v>
      </c>
      <c r="F287">
        <v>74</v>
      </c>
      <c r="G287" t="s">
        <v>292</v>
      </c>
    </row>
    <row r="288" spans="1:10" x14ac:dyDescent="0.25">
      <c r="A288" t="s">
        <v>646</v>
      </c>
      <c r="B288">
        <v>5436</v>
      </c>
      <c r="C288" t="s">
        <v>370</v>
      </c>
      <c r="D288" t="s">
        <v>32</v>
      </c>
      <c r="E288" t="s">
        <v>33</v>
      </c>
      <c r="F288">
        <v>8</v>
      </c>
      <c r="G288" t="s">
        <v>288</v>
      </c>
      <c r="H288" t="s">
        <v>300</v>
      </c>
      <c r="I288" t="s">
        <v>285</v>
      </c>
      <c r="J288">
        <v>12</v>
      </c>
    </row>
    <row r="289" spans="1:10" x14ac:dyDescent="0.25">
      <c r="A289" t="s">
        <v>656</v>
      </c>
      <c r="B289">
        <v>5436</v>
      </c>
      <c r="C289" t="s">
        <v>370</v>
      </c>
      <c r="D289" t="s">
        <v>32</v>
      </c>
      <c r="E289" t="s">
        <v>33</v>
      </c>
      <c r="F289">
        <v>82</v>
      </c>
      <c r="G289" t="s">
        <v>290</v>
      </c>
    </row>
    <row r="290" spans="1:10" x14ac:dyDescent="0.25">
      <c r="A290" t="s">
        <v>659</v>
      </c>
      <c r="B290">
        <v>5478</v>
      </c>
      <c r="C290" t="s">
        <v>371</v>
      </c>
      <c r="D290" t="s">
        <v>32</v>
      </c>
      <c r="E290" t="s">
        <v>33</v>
      </c>
      <c r="F290">
        <v>18</v>
      </c>
      <c r="G290" t="s">
        <v>281</v>
      </c>
      <c r="H290" t="s">
        <v>310</v>
      </c>
      <c r="I290" t="s">
        <v>301</v>
      </c>
      <c r="J290">
        <v>0</v>
      </c>
    </row>
    <row r="291" spans="1:10" x14ac:dyDescent="0.25">
      <c r="A291" t="s">
        <v>657</v>
      </c>
      <c r="B291">
        <v>5478</v>
      </c>
      <c r="C291" t="s">
        <v>371</v>
      </c>
      <c r="D291" t="s">
        <v>32</v>
      </c>
      <c r="E291" t="s">
        <v>33</v>
      </c>
      <c r="F291">
        <v>2</v>
      </c>
      <c r="G291" t="s">
        <v>281</v>
      </c>
      <c r="H291" t="s">
        <v>315</v>
      </c>
      <c r="I291" t="s">
        <v>283</v>
      </c>
      <c r="J291">
        <v>2</v>
      </c>
    </row>
    <row r="292" spans="1:10" x14ac:dyDescent="0.25">
      <c r="A292" t="s">
        <v>660</v>
      </c>
      <c r="B292">
        <v>5478</v>
      </c>
      <c r="C292" t="s">
        <v>371</v>
      </c>
      <c r="D292" t="s">
        <v>32</v>
      </c>
      <c r="E292" t="s">
        <v>33</v>
      </c>
      <c r="F292">
        <v>24</v>
      </c>
      <c r="G292" t="s">
        <v>292</v>
      </c>
      <c r="H292" t="s">
        <v>354</v>
      </c>
      <c r="I292" t="s">
        <v>301</v>
      </c>
      <c r="J292">
        <v>0</v>
      </c>
    </row>
    <row r="293" spans="1:10" x14ac:dyDescent="0.25">
      <c r="A293" t="s">
        <v>661</v>
      </c>
      <c r="B293">
        <v>5478</v>
      </c>
      <c r="C293" t="s">
        <v>371</v>
      </c>
      <c r="D293" t="s">
        <v>32</v>
      </c>
      <c r="E293" t="s">
        <v>33</v>
      </c>
      <c r="F293">
        <v>29</v>
      </c>
      <c r="G293" t="s">
        <v>288</v>
      </c>
      <c r="H293" t="s">
        <v>330</v>
      </c>
      <c r="I293" t="s">
        <v>301</v>
      </c>
      <c r="J293">
        <v>0</v>
      </c>
    </row>
    <row r="294" spans="1:10" x14ac:dyDescent="0.25">
      <c r="A294" t="s">
        <v>662</v>
      </c>
      <c r="B294">
        <v>5478</v>
      </c>
      <c r="C294" t="s">
        <v>371</v>
      </c>
      <c r="D294" t="s">
        <v>32</v>
      </c>
      <c r="E294" t="s">
        <v>33</v>
      </c>
      <c r="F294">
        <v>36</v>
      </c>
      <c r="G294" t="s">
        <v>292</v>
      </c>
      <c r="H294" t="s">
        <v>304</v>
      </c>
      <c r="I294" t="s">
        <v>283</v>
      </c>
      <c r="J294">
        <v>2</v>
      </c>
    </row>
    <row r="295" spans="1:10" x14ac:dyDescent="0.25">
      <c r="A295" t="s">
        <v>663</v>
      </c>
      <c r="B295">
        <v>5478</v>
      </c>
      <c r="C295" t="s">
        <v>371</v>
      </c>
      <c r="D295" t="s">
        <v>32</v>
      </c>
      <c r="E295" t="s">
        <v>33</v>
      </c>
      <c r="F295">
        <v>44</v>
      </c>
      <c r="G295" t="s">
        <v>288</v>
      </c>
      <c r="H295" t="s">
        <v>295</v>
      </c>
      <c r="I295" t="s">
        <v>301</v>
      </c>
      <c r="J295">
        <v>0</v>
      </c>
    </row>
    <row r="296" spans="1:10" x14ac:dyDescent="0.25">
      <c r="A296" t="s">
        <v>664</v>
      </c>
      <c r="B296">
        <v>5478</v>
      </c>
      <c r="C296" t="s">
        <v>371</v>
      </c>
      <c r="D296" t="s">
        <v>32</v>
      </c>
      <c r="E296" t="s">
        <v>33</v>
      </c>
      <c r="F296">
        <v>49</v>
      </c>
      <c r="G296" t="s">
        <v>288</v>
      </c>
      <c r="H296" t="s">
        <v>327</v>
      </c>
      <c r="I296" t="s">
        <v>283</v>
      </c>
      <c r="J296">
        <v>2</v>
      </c>
    </row>
    <row r="297" spans="1:10" x14ac:dyDescent="0.25">
      <c r="A297" t="s">
        <v>665</v>
      </c>
      <c r="B297">
        <v>5478</v>
      </c>
      <c r="C297" t="s">
        <v>371</v>
      </c>
      <c r="D297" t="s">
        <v>32</v>
      </c>
      <c r="E297" t="s">
        <v>33</v>
      </c>
      <c r="F297">
        <v>56</v>
      </c>
      <c r="G297" t="s">
        <v>292</v>
      </c>
      <c r="H297" t="s">
        <v>346</v>
      </c>
      <c r="I297" t="s">
        <v>283</v>
      </c>
      <c r="J297">
        <v>2</v>
      </c>
    </row>
    <row r="298" spans="1:10" x14ac:dyDescent="0.25">
      <c r="A298" t="s">
        <v>666</v>
      </c>
      <c r="B298">
        <v>5478</v>
      </c>
      <c r="C298" t="s">
        <v>371</v>
      </c>
      <c r="D298" t="s">
        <v>32</v>
      </c>
      <c r="E298" t="s">
        <v>33</v>
      </c>
      <c r="F298">
        <v>63</v>
      </c>
      <c r="G298" t="s">
        <v>290</v>
      </c>
    </row>
    <row r="299" spans="1:10" x14ac:dyDescent="0.25">
      <c r="A299" t="s">
        <v>667</v>
      </c>
      <c r="B299">
        <v>5478</v>
      </c>
      <c r="C299" t="s">
        <v>371</v>
      </c>
      <c r="D299" t="s">
        <v>32</v>
      </c>
      <c r="E299" t="s">
        <v>33</v>
      </c>
      <c r="F299">
        <v>71</v>
      </c>
      <c r="G299" t="s">
        <v>290</v>
      </c>
    </row>
    <row r="300" spans="1:10" x14ac:dyDescent="0.25">
      <c r="A300" t="s">
        <v>668</v>
      </c>
      <c r="B300">
        <v>5478</v>
      </c>
      <c r="C300" t="s">
        <v>371</v>
      </c>
      <c r="D300" t="s">
        <v>32</v>
      </c>
      <c r="E300" t="s">
        <v>33</v>
      </c>
      <c r="F300">
        <v>77</v>
      </c>
      <c r="G300" t="s">
        <v>288</v>
      </c>
    </row>
    <row r="301" spans="1:10" x14ac:dyDescent="0.25">
      <c r="A301" t="s">
        <v>658</v>
      </c>
      <c r="B301">
        <v>5478</v>
      </c>
      <c r="C301" t="s">
        <v>371</v>
      </c>
      <c r="D301" t="s">
        <v>32</v>
      </c>
      <c r="E301" t="s">
        <v>33</v>
      </c>
      <c r="F301">
        <v>9</v>
      </c>
      <c r="G301" t="s">
        <v>286</v>
      </c>
      <c r="H301" t="s">
        <v>348</v>
      </c>
      <c r="I301" t="s">
        <v>283</v>
      </c>
      <c r="J301">
        <v>2</v>
      </c>
    </row>
    <row r="302" spans="1:10" x14ac:dyDescent="0.25">
      <c r="A302" t="s">
        <v>670</v>
      </c>
      <c r="B302">
        <v>5527</v>
      </c>
      <c r="C302" t="s">
        <v>372</v>
      </c>
      <c r="D302" t="s">
        <v>32</v>
      </c>
      <c r="E302" t="s">
        <v>33</v>
      </c>
      <c r="F302">
        <v>12</v>
      </c>
      <c r="G302" t="s">
        <v>281</v>
      </c>
      <c r="H302" t="s">
        <v>324</v>
      </c>
      <c r="I302" t="s">
        <v>283</v>
      </c>
      <c r="J302">
        <v>2</v>
      </c>
    </row>
    <row r="303" spans="1:10" x14ac:dyDescent="0.25">
      <c r="A303" t="s">
        <v>671</v>
      </c>
      <c r="B303">
        <v>5527</v>
      </c>
      <c r="C303" t="s">
        <v>372</v>
      </c>
      <c r="D303" t="s">
        <v>32</v>
      </c>
      <c r="E303" t="s">
        <v>33</v>
      </c>
      <c r="F303">
        <v>20</v>
      </c>
      <c r="G303" t="s">
        <v>281</v>
      </c>
      <c r="H303" t="s">
        <v>343</v>
      </c>
      <c r="I303" t="s">
        <v>283</v>
      </c>
      <c r="J303">
        <v>2</v>
      </c>
    </row>
    <row r="304" spans="1:10" x14ac:dyDescent="0.25">
      <c r="A304" t="s">
        <v>672</v>
      </c>
      <c r="B304">
        <v>5527</v>
      </c>
      <c r="C304" t="s">
        <v>372</v>
      </c>
      <c r="D304" t="s">
        <v>32</v>
      </c>
      <c r="E304" t="s">
        <v>33</v>
      </c>
      <c r="F304">
        <v>24</v>
      </c>
      <c r="G304" t="s">
        <v>288</v>
      </c>
      <c r="H304" t="s">
        <v>354</v>
      </c>
      <c r="I304" t="s">
        <v>283</v>
      </c>
      <c r="J304">
        <v>2</v>
      </c>
    </row>
    <row r="305" spans="1:10" x14ac:dyDescent="0.25">
      <c r="A305" t="s">
        <v>673</v>
      </c>
      <c r="B305">
        <v>5527</v>
      </c>
      <c r="C305" t="s">
        <v>372</v>
      </c>
      <c r="D305" t="s">
        <v>32</v>
      </c>
      <c r="E305" t="s">
        <v>33</v>
      </c>
      <c r="F305">
        <v>28</v>
      </c>
      <c r="G305" t="s">
        <v>281</v>
      </c>
      <c r="H305" t="s">
        <v>366</v>
      </c>
      <c r="I305" t="s">
        <v>283</v>
      </c>
      <c r="J305">
        <v>2</v>
      </c>
    </row>
    <row r="306" spans="1:10" x14ac:dyDescent="0.25">
      <c r="A306" t="s">
        <v>669</v>
      </c>
      <c r="B306">
        <v>5527</v>
      </c>
      <c r="C306" t="s">
        <v>372</v>
      </c>
      <c r="D306" t="s">
        <v>32</v>
      </c>
      <c r="E306" t="s">
        <v>33</v>
      </c>
      <c r="F306">
        <v>3</v>
      </c>
      <c r="G306" t="s">
        <v>290</v>
      </c>
      <c r="H306" t="s">
        <v>357</v>
      </c>
      <c r="I306" t="s">
        <v>301</v>
      </c>
      <c r="J306">
        <v>0</v>
      </c>
    </row>
    <row r="307" spans="1:10" x14ac:dyDescent="0.25">
      <c r="A307" t="s">
        <v>674</v>
      </c>
      <c r="B307">
        <v>5527</v>
      </c>
      <c r="C307" t="s">
        <v>372</v>
      </c>
      <c r="D307" t="s">
        <v>32</v>
      </c>
      <c r="E307" t="s">
        <v>33</v>
      </c>
      <c r="F307">
        <v>41</v>
      </c>
      <c r="G307" t="s">
        <v>292</v>
      </c>
      <c r="H307" t="s">
        <v>349</v>
      </c>
      <c r="I307" t="s">
        <v>283</v>
      </c>
      <c r="J307">
        <v>2</v>
      </c>
    </row>
    <row r="308" spans="1:10" x14ac:dyDescent="0.25">
      <c r="A308" t="s">
        <v>675</v>
      </c>
      <c r="B308">
        <v>5527</v>
      </c>
      <c r="C308" t="s">
        <v>372</v>
      </c>
      <c r="D308" t="s">
        <v>32</v>
      </c>
      <c r="E308" t="s">
        <v>33</v>
      </c>
      <c r="F308">
        <v>45</v>
      </c>
      <c r="G308" t="s">
        <v>292</v>
      </c>
      <c r="H308" t="s">
        <v>336</v>
      </c>
      <c r="I308" t="s">
        <v>283</v>
      </c>
      <c r="J308">
        <v>2</v>
      </c>
    </row>
    <row r="309" spans="1:10" x14ac:dyDescent="0.25">
      <c r="A309" t="s">
        <v>676</v>
      </c>
      <c r="B309">
        <v>5527</v>
      </c>
      <c r="C309" t="s">
        <v>372</v>
      </c>
      <c r="D309" t="s">
        <v>32</v>
      </c>
      <c r="E309" t="s">
        <v>33</v>
      </c>
      <c r="F309">
        <v>53</v>
      </c>
      <c r="G309" t="s">
        <v>288</v>
      </c>
      <c r="H309" t="s">
        <v>306</v>
      </c>
      <c r="I309" t="s">
        <v>283</v>
      </c>
      <c r="J309">
        <v>2</v>
      </c>
    </row>
    <row r="310" spans="1:10" x14ac:dyDescent="0.25">
      <c r="A310" t="s">
        <v>677</v>
      </c>
      <c r="B310">
        <v>5527</v>
      </c>
      <c r="C310" t="s">
        <v>372</v>
      </c>
      <c r="D310" t="s">
        <v>32</v>
      </c>
      <c r="E310" t="s">
        <v>33</v>
      </c>
      <c r="F310">
        <v>57</v>
      </c>
      <c r="G310" t="s">
        <v>286</v>
      </c>
      <c r="H310" t="s">
        <v>321</v>
      </c>
      <c r="I310" t="s">
        <v>283</v>
      </c>
      <c r="J310">
        <v>2</v>
      </c>
    </row>
    <row r="311" spans="1:10" x14ac:dyDescent="0.25">
      <c r="A311" t="s">
        <v>678</v>
      </c>
      <c r="B311">
        <v>5527</v>
      </c>
      <c r="C311" t="s">
        <v>372</v>
      </c>
      <c r="D311" t="s">
        <v>32</v>
      </c>
      <c r="E311" t="s">
        <v>33</v>
      </c>
      <c r="F311">
        <v>64</v>
      </c>
      <c r="G311" t="s">
        <v>294</v>
      </c>
    </row>
    <row r="312" spans="1:10" x14ac:dyDescent="0.25">
      <c r="A312" t="s">
        <v>679</v>
      </c>
      <c r="B312">
        <v>5527</v>
      </c>
      <c r="C312" t="s">
        <v>372</v>
      </c>
      <c r="D312" t="s">
        <v>32</v>
      </c>
      <c r="E312" t="s">
        <v>33</v>
      </c>
      <c r="F312">
        <v>71</v>
      </c>
      <c r="G312" t="s">
        <v>292</v>
      </c>
    </row>
    <row r="313" spans="1:10" x14ac:dyDescent="0.25">
      <c r="A313" t="s">
        <v>680</v>
      </c>
      <c r="B313">
        <v>5527</v>
      </c>
      <c r="C313" t="s">
        <v>372</v>
      </c>
      <c r="D313" t="s">
        <v>32</v>
      </c>
      <c r="E313" t="s">
        <v>33</v>
      </c>
      <c r="F313">
        <v>82</v>
      </c>
      <c r="G313" t="s">
        <v>294</v>
      </c>
    </row>
    <row r="314" spans="1:10" x14ac:dyDescent="0.25">
      <c r="A314" t="s">
        <v>681</v>
      </c>
      <c r="B314">
        <v>5555</v>
      </c>
      <c r="C314" t="s">
        <v>373</v>
      </c>
      <c r="D314" t="s">
        <v>32</v>
      </c>
      <c r="E314" t="s">
        <v>33</v>
      </c>
      <c r="F314">
        <v>1</v>
      </c>
      <c r="G314" t="s">
        <v>292</v>
      </c>
      <c r="H314" t="s">
        <v>299</v>
      </c>
      <c r="I314" t="s">
        <v>283</v>
      </c>
      <c r="J314">
        <v>2</v>
      </c>
    </row>
    <row r="315" spans="1:10" x14ac:dyDescent="0.25">
      <c r="A315" t="s">
        <v>683</v>
      </c>
      <c r="B315">
        <v>5555</v>
      </c>
      <c r="C315" t="s">
        <v>373</v>
      </c>
      <c r="D315" t="s">
        <v>32</v>
      </c>
      <c r="E315" t="s">
        <v>33</v>
      </c>
      <c r="F315">
        <v>16</v>
      </c>
      <c r="G315" t="s">
        <v>294</v>
      </c>
      <c r="H315" t="s">
        <v>329</v>
      </c>
      <c r="I315" t="s">
        <v>301</v>
      </c>
      <c r="J315">
        <v>0</v>
      </c>
    </row>
    <row r="316" spans="1:10" x14ac:dyDescent="0.25">
      <c r="A316" t="s">
        <v>684</v>
      </c>
      <c r="B316">
        <v>5555</v>
      </c>
      <c r="C316" t="s">
        <v>373</v>
      </c>
      <c r="D316" t="s">
        <v>32</v>
      </c>
      <c r="E316" t="s">
        <v>33</v>
      </c>
      <c r="F316">
        <v>21</v>
      </c>
      <c r="G316" t="s">
        <v>290</v>
      </c>
      <c r="H316" t="s">
        <v>303</v>
      </c>
      <c r="I316" t="s">
        <v>301</v>
      </c>
      <c r="J316">
        <v>0</v>
      </c>
    </row>
    <row r="317" spans="1:10" x14ac:dyDescent="0.25">
      <c r="A317" t="s">
        <v>685</v>
      </c>
      <c r="B317">
        <v>5555</v>
      </c>
      <c r="C317" t="s">
        <v>373</v>
      </c>
      <c r="D317" t="s">
        <v>32</v>
      </c>
      <c r="E317" t="s">
        <v>33</v>
      </c>
      <c r="F317">
        <v>33</v>
      </c>
      <c r="G317" t="s">
        <v>294</v>
      </c>
      <c r="H317" t="s">
        <v>351</v>
      </c>
      <c r="I317" t="s">
        <v>283</v>
      </c>
      <c r="J317">
        <v>2</v>
      </c>
    </row>
    <row r="318" spans="1:10" x14ac:dyDescent="0.25">
      <c r="A318" t="s">
        <v>686</v>
      </c>
      <c r="B318">
        <v>5555</v>
      </c>
      <c r="C318" t="s">
        <v>373</v>
      </c>
      <c r="D318" t="s">
        <v>32</v>
      </c>
      <c r="E318" t="s">
        <v>33</v>
      </c>
      <c r="F318">
        <v>41</v>
      </c>
      <c r="G318" t="s">
        <v>281</v>
      </c>
      <c r="H318" t="s">
        <v>349</v>
      </c>
      <c r="I318" t="s">
        <v>301</v>
      </c>
      <c r="J318">
        <v>0</v>
      </c>
    </row>
    <row r="319" spans="1:10" x14ac:dyDescent="0.25">
      <c r="A319" t="s">
        <v>687</v>
      </c>
      <c r="B319">
        <v>5555</v>
      </c>
      <c r="C319" t="s">
        <v>373</v>
      </c>
      <c r="D319" t="s">
        <v>32</v>
      </c>
      <c r="E319" t="s">
        <v>33</v>
      </c>
      <c r="F319">
        <v>46</v>
      </c>
      <c r="G319" t="s">
        <v>288</v>
      </c>
      <c r="H319" t="s">
        <v>319</v>
      </c>
      <c r="I319" t="s">
        <v>301</v>
      </c>
      <c r="J319">
        <v>0</v>
      </c>
    </row>
    <row r="320" spans="1:10" x14ac:dyDescent="0.25">
      <c r="A320" t="s">
        <v>688</v>
      </c>
      <c r="B320">
        <v>5555</v>
      </c>
      <c r="C320" t="s">
        <v>373</v>
      </c>
      <c r="D320" t="s">
        <v>32</v>
      </c>
      <c r="E320" t="s">
        <v>33</v>
      </c>
      <c r="F320">
        <v>51</v>
      </c>
      <c r="G320" t="s">
        <v>286</v>
      </c>
      <c r="H320" t="s">
        <v>320</v>
      </c>
      <c r="I320" t="s">
        <v>283</v>
      </c>
      <c r="J320">
        <v>2</v>
      </c>
    </row>
    <row r="321" spans="1:10" x14ac:dyDescent="0.25">
      <c r="A321" t="s">
        <v>689</v>
      </c>
      <c r="B321">
        <v>5555</v>
      </c>
      <c r="C321" t="s">
        <v>373</v>
      </c>
      <c r="D321" t="s">
        <v>32</v>
      </c>
      <c r="E321" t="s">
        <v>33</v>
      </c>
      <c r="F321">
        <v>56</v>
      </c>
      <c r="G321" t="s">
        <v>286</v>
      </c>
      <c r="H321" t="s">
        <v>346</v>
      </c>
      <c r="I321" t="s">
        <v>301</v>
      </c>
      <c r="J321">
        <v>0</v>
      </c>
    </row>
    <row r="322" spans="1:10" x14ac:dyDescent="0.25">
      <c r="A322" t="s">
        <v>690</v>
      </c>
      <c r="B322">
        <v>5555</v>
      </c>
      <c r="C322" t="s">
        <v>373</v>
      </c>
      <c r="D322" t="s">
        <v>32</v>
      </c>
      <c r="E322" t="s">
        <v>33</v>
      </c>
      <c r="F322">
        <v>68</v>
      </c>
      <c r="G322" t="s">
        <v>294</v>
      </c>
    </row>
    <row r="323" spans="1:10" x14ac:dyDescent="0.25">
      <c r="A323" t="s">
        <v>691</v>
      </c>
      <c r="B323">
        <v>5555</v>
      </c>
      <c r="C323" t="s">
        <v>373</v>
      </c>
      <c r="D323" t="s">
        <v>32</v>
      </c>
      <c r="E323" t="s">
        <v>33</v>
      </c>
      <c r="F323">
        <v>75</v>
      </c>
      <c r="G323" t="s">
        <v>286</v>
      </c>
    </row>
    <row r="324" spans="1:10" x14ac:dyDescent="0.25">
      <c r="A324" t="s">
        <v>692</v>
      </c>
      <c r="B324">
        <v>5555</v>
      </c>
      <c r="C324" t="s">
        <v>373</v>
      </c>
      <c r="D324" t="s">
        <v>32</v>
      </c>
      <c r="E324" t="s">
        <v>33</v>
      </c>
      <c r="F324">
        <v>79</v>
      </c>
      <c r="G324" t="s">
        <v>290</v>
      </c>
    </row>
    <row r="325" spans="1:10" x14ac:dyDescent="0.25">
      <c r="A325" t="s">
        <v>682</v>
      </c>
      <c r="B325">
        <v>5555</v>
      </c>
      <c r="C325" t="s">
        <v>373</v>
      </c>
      <c r="D325" t="s">
        <v>32</v>
      </c>
      <c r="E325" t="s">
        <v>33</v>
      </c>
      <c r="F325">
        <v>8</v>
      </c>
      <c r="G325" t="s">
        <v>281</v>
      </c>
      <c r="H325" t="s">
        <v>300</v>
      </c>
      <c r="I325" t="s">
        <v>283</v>
      </c>
      <c r="J325">
        <v>2</v>
      </c>
    </row>
    <row r="326" spans="1:10" x14ac:dyDescent="0.25">
      <c r="A326" t="s">
        <v>693</v>
      </c>
      <c r="B326">
        <v>5623</v>
      </c>
      <c r="C326" t="s">
        <v>374</v>
      </c>
      <c r="D326" t="s">
        <v>32</v>
      </c>
      <c r="E326" t="s">
        <v>33</v>
      </c>
      <c r="F326">
        <v>1</v>
      </c>
      <c r="G326" t="s">
        <v>288</v>
      </c>
      <c r="H326" t="s">
        <v>299</v>
      </c>
      <c r="I326" t="s">
        <v>283</v>
      </c>
      <c r="J326">
        <v>2</v>
      </c>
    </row>
    <row r="327" spans="1:10" x14ac:dyDescent="0.25">
      <c r="A327" t="s">
        <v>695</v>
      </c>
      <c r="B327">
        <v>5623</v>
      </c>
      <c r="C327" t="s">
        <v>374</v>
      </c>
      <c r="D327" t="s">
        <v>32</v>
      </c>
      <c r="E327" t="s">
        <v>33</v>
      </c>
      <c r="F327">
        <v>16</v>
      </c>
      <c r="G327" t="s">
        <v>290</v>
      </c>
      <c r="H327" t="s">
        <v>329</v>
      </c>
      <c r="I327" t="s">
        <v>375</v>
      </c>
      <c r="J327">
        <v>6</v>
      </c>
    </row>
    <row r="328" spans="1:10" x14ac:dyDescent="0.25">
      <c r="A328" t="s">
        <v>696</v>
      </c>
      <c r="B328">
        <v>5623</v>
      </c>
      <c r="C328" t="s">
        <v>374</v>
      </c>
      <c r="D328" t="s">
        <v>32</v>
      </c>
      <c r="E328" t="s">
        <v>33</v>
      </c>
      <c r="F328">
        <v>22</v>
      </c>
      <c r="G328" t="s">
        <v>292</v>
      </c>
      <c r="H328" t="s">
        <v>335</v>
      </c>
      <c r="I328" t="s">
        <v>375</v>
      </c>
      <c r="J328">
        <v>6</v>
      </c>
    </row>
    <row r="329" spans="1:10" x14ac:dyDescent="0.25">
      <c r="A329" t="s">
        <v>697</v>
      </c>
      <c r="B329">
        <v>5623</v>
      </c>
      <c r="C329" t="s">
        <v>374</v>
      </c>
      <c r="D329" t="s">
        <v>32</v>
      </c>
      <c r="E329" t="s">
        <v>33</v>
      </c>
      <c r="F329">
        <v>28</v>
      </c>
      <c r="G329" t="s">
        <v>288</v>
      </c>
      <c r="H329" t="s">
        <v>366</v>
      </c>
      <c r="I329" t="s">
        <v>283</v>
      </c>
      <c r="J329">
        <v>2</v>
      </c>
    </row>
    <row r="330" spans="1:10" x14ac:dyDescent="0.25">
      <c r="A330" t="s">
        <v>698</v>
      </c>
      <c r="B330">
        <v>5623</v>
      </c>
      <c r="C330" t="s">
        <v>374</v>
      </c>
      <c r="D330" t="s">
        <v>32</v>
      </c>
      <c r="E330" t="s">
        <v>33</v>
      </c>
      <c r="F330">
        <v>38</v>
      </c>
      <c r="G330" t="s">
        <v>294</v>
      </c>
      <c r="H330" t="s">
        <v>293</v>
      </c>
      <c r="I330" t="s">
        <v>301</v>
      </c>
      <c r="J330">
        <v>0</v>
      </c>
    </row>
    <row r="331" spans="1:10" x14ac:dyDescent="0.25">
      <c r="A331" t="s">
        <v>699</v>
      </c>
      <c r="B331">
        <v>5623</v>
      </c>
      <c r="C331" t="s">
        <v>374</v>
      </c>
      <c r="D331" t="s">
        <v>32</v>
      </c>
      <c r="E331" t="s">
        <v>33</v>
      </c>
      <c r="F331">
        <v>47</v>
      </c>
      <c r="G331" t="s">
        <v>286</v>
      </c>
      <c r="H331" t="s">
        <v>305</v>
      </c>
      <c r="I331" t="s">
        <v>283</v>
      </c>
      <c r="J331">
        <v>2</v>
      </c>
    </row>
    <row r="332" spans="1:10" x14ac:dyDescent="0.25">
      <c r="A332" t="s">
        <v>700</v>
      </c>
      <c r="B332">
        <v>5623</v>
      </c>
      <c r="C332" t="s">
        <v>374</v>
      </c>
      <c r="D332" t="s">
        <v>32</v>
      </c>
      <c r="E332" t="s">
        <v>33</v>
      </c>
      <c r="F332">
        <v>52</v>
      </c>
      <c r="G332" t="s">
        <v>294</v>
      </c>
      <c r="H332" t="s">
        <v>340</v>
      </c>
      <c r="I332" t="s">
        <v>375</v>
      </c>
      <c r="J332">
        <v>6</v>
      </c>
    </row>
    <row r="333" spans="1:10" x14ac:dyDescent="0.25">
      <c r="A333" t="s">
        <v>701</v>
      </c>
      <c r="B333">
        <v>5623</v>
      </c>
      <c r="C333" t="s">
        <v>374</v>
      </c>
      <c r="D333" t="s">
        <v>32</v>
      </c>
      <c r="E333" t="s">
        <v>33</v>
      </c>
      <c r="F333">
        <v>57</v>
      </c>
      <c r="G333" t="s">
        <v>292</v>
      </c>
      <c r="H333" t="s">
        <v>321</v>
      </c>
      <c r="I333" t="s">
        <v>283</v>
      </c>
      <c r="J333">
        <v>2</v>
      </c>
    </row>
    <row r="334" spans="1:10" x14ac:dyDescent="0.25">
      <c r="A334" t="s">
        <v>702</v>
      </c>
      <c r="B334">
        <v>5623</v>
      </c>
      <c r="C334" t="s">
        <v>374</v>
      </c>
      <c r="D334" t="s">
        <v>32</v>
      </c>
      <c r="E334" t="s">
        <v>33</v>
      </c>
      <c r="F334">
        <v>63</v>
      </c>
      <c r="G334" t="s">
        <v>292</v>
      </c>
    </row>
    <row r="335" spans="1:10" x14ac:dyDescent="0.25">
      <c r="A335" t="s">
        <v>703</v>
      </c>
      <c r="B335">
        <v>5623</v>
      </c>
      <c r="C335" t="s">
        <v>374</v>
      </c>
      <c r="D335" t="s">
        <v>32</v>
      </c>
      <c r="E335" t="s">
        <v>33</v>
      </c>
      <c r="F335">
        <v>69</v>
      </c>
      <c r="G335" t="s">
        <v>281</v>
      </c>
    </row>
    <row r="336" spans="1:10" x14ac:dyDescent="0.25">
      <c r="A336" t="s">
        <v>704</v>
      </c>
      <c r="B336">
        <v>5623</v>
      </c>
      <c r="C336" t="s">
        <v>374</v>
      </c>
      <c r="D336" t="s">
        <v>32</v>
      </c>
      <c r="E336" t="s">
        <v>33</v>
      </c>
      <c r="F336">
        <v>79</v>
      </c>
      <c r="G336" t="s">
        <v>281</v>
      </c>
    </row>
    <row r="337" spans="1:10" x14ac:dyDescent="0.25">
      <c r="A337" t="s">
        <v>694</v>
      </c>
      <c r="B337">
        <v>5623</v>
      </c>
      <c r="C337" t="s">
        <v>374</v>
      </c>
      <c r="D337" t="s">
        <v>32</v>
      </c>
      <c r="E337" t="s">
        <v>33</v>
      </c>
      <c r="F337">
        <v>9</v>
      </c>
      <c r="G337" t="s">
        <v>290</v>
      </c>
      <c r="H337" t="s">
        <v>348</v>
      </c>
      <c r="I337" t="s">
        <v>301</v>
      </c>
      <c r="J337">
        <v>0</v>
      </c>
    </row>
    <row r="338" spans="1:10" x14ac:dyDescent="0.25">
      <c r="A338" t="s">
        <v>442</v>
      </c>
      <c r="B338">
        <v>573</v>
      </c>
      <c r="C338" t="s">
        <v>322</v>
      </c>
      <c r="D338" t="s">
        <v>32</v>
      </c>
      <c r="E338" t="s">
        <v>33</v>
      </c>
      <c r="F338">
        <v>12</v>
      </c>
      <c r="G338" t="s">
        <v>288</v>
      </c>
      <c r="H338" t="s">
        <v>324</v>
      </c>
      <c r="I338" t="s">
        <v>285</v>
      </c>
      <c r="J338">
        <v>12</v>
      </c>
    </row>
    <row r="339" spans="1:10" x14ac:dyDescent="0.25">
      <c r="A339" t="s">
        <v>443</v>
      </c>
      <c r="B339">
        <v>573</v>
      </c>
      <c r="C339" t="s">
        <v>322</v>
      </c>
      <c r="D339" t="s">
        <v>32</v>
      </c>
      <c r="E339" t="s">
        <v>33</v>
      </c>
      <c r="F339">
        <v>21</v>
      </c>
      <c r="G339" t="s">
        <v>288</v>
      </c>
      <c r="H339" t="s">
        <v>303</v>
      </c>
      <c r="I339" t="s">
        <v>283</v>
      </c>
      <c r="J339">
        <v>2</v>
      </c>
    </row>
    <row r="340" spans="1:10" x14ac:dyDescent="0.25">
      <c r="A340" t="s">
        <v>444</v>
      </c>
      <c r="B340">
        <v>573</v>
      </c>
      <c r="C340" t="s">
        <v>322</v>
      </c>
      <c r="D340" t="s">
        <v>32</v>
      </c>
      <c r="E340" t="s">
        <v>33</v>
      </c>
      <c r="F340">
        <v>27</v>
      </c>
      <c r="G340" t="s">
        <v>290</v>
      </c>
      <c r="H340" t="s">
        <v>311</v>
      </c>
      <c r="I340" t="s">
        <v>283</v>
      </c>
      <c r="J340">
        <v>2</v>
      </c>
    </row>
    <row r="341" spans="1:10" x14ac:dyDescent="0.25">
      <c r="A341" t="s">
        <v>445</v>
      </c>
      <c r="B341">
        <v>573</v>
      </c>
      <c r="C341" t="s">
        <v>322</v>
      </c>
      <c r="D341" t="s">
        <v>32</v>
      </c>
      <c r="E341" t="s">
        <v>33</v>
      </c>
      <c r="F341">
        <v>32</v>
      </c>
      <c r="G341" t="s">
        <v>290</v>
      </c>
      <c r="H341" t="s">
        <v>318</v>
      </c>
      <c r="I341" t="s">
        <v>283</v>
      </c>
      <c r="J341">
        <v>2</v>
      </c>
    </row>
    <row r="342" spans="1:10" x14ac:dyDescent="0.25">
      <c r="A342" t="s">
        <v>446</v>
      </c>
      <c r="B342">
        <v>573</v>
      </c>
      <c r="C342" t="s">
        <v>322</v>
      </c>
      <c r="D342" t="s">
        <v>32</v>
      </c>
      <c r="E342" t="s">
        <v>33</v>
      </c>
      <c r="F342">
        <v>37</v>
      </c>
      <c r="G342" t="s">
        <v>286</v>
      </c>
      <c r="H342" t="s">
        <v>325</v>
      </c>
      <c r="I342" t="s">
        <v>301</v>
      </c>
      <c r="J342">
        <v>0</v>
      </c>
    </row>
    <row r="343" spans="1:10" x14ac:dyDescent="0.25">
      <c r="A343" t="s">
        <v>447</v>
      </c>
      <c r="B343">
        <v>573</v>
      </c>
      <c r="C343" t="s">
        <v>322</v>
      </c>
      <c r="D343" t="s">
        <v>32</v>
      </c>
      <c r="E343" t="s">
        <v>33</v>
      </c>
      <c r="F343">
        <v>43</v>
      </c>
      <c r="G343" t="s">
        <v>292</v>
      </c>
      <c r="H343" t="s">
        <v>326</v>
      </c>
      <c r="I343" t="s">
        <v>283</v>
      </c>
      <c r="J343">
        <v>2</v>
      </c>
    </row>
    <row r="344" spans="1:10" x14ac:dyDescent="0.25">
      <c r="A344" t="s">
        <v>448</v>
      </c>
      <c r="B344">
        <v>573</v>
      </c>
      <c r="C344" t="s">
        <v>322</v>
      </c>
      <c r="D344" t="s">
        <v>32</v>
      </c>
      <c r="E344" t="s">
        <v>33</v>
      </c>
      <c r="F344">
        <v>49</v>
      </c>
      <c r="G344" t="s">
        <v>286</v>
      </c>
      <c r="H344" t="s">
        <v>327</v>
      </c>
      <c r="I344" t="s">
        <v>285</v>
      </c>
      <c r="J344">
        <v>12</v>
      </c>
    </row>
    <row r="345" spans="1:10" x14ac:dyDescent="0.25">
      <c r="A345" t="s">
        <v>441</v>
      </c>
      <c r="B345">
        <v>573</v>
      </c>
      <c r="C345" t="s">
        <v>322</v>
      </c>
      <c r="D345" t="s">
        <v>32</v>
      </c>
      <c r="E345" t="s">
        <v>33</v>
      </c>
      <c r="F345">
        <v>6</v>
      </c>
      <c r="G345" t="s">
        <v>288</v>
      </c>
      <c r="H345" t="s">
        <v>323</v>
      </c>
      <c r="I345" t="s">
        <v>283</v>
      </c>
      <c r="J345">
        <v>2</v>
      </c>
    </row>
    <row r="346" spans="1:10" x14ac:dyDescent="0.25">
      <c r="A346" t="s">
        <v>449</v>
      </c>
      <c r="B346">
        <v>573</v>
      </c>
      <c r="C346" t="s">
        <v>322</v>
      </c>
      <c r="D346" t="s">
        <v>32</v>
      </c>
      <c r="E346" t="s">
        <v>33</v>
      </c>
      <c r="F346">
        <v>60</v>
      </c>
      <c r="G346" t="s">
        <v>286</v>
      </c>
      <c r="H346" t="s">
        <v>297</v>
      </c>
      <c r="I346" t="s">
        <v>285</v>
      </c>
      <c r="J346">
        <v>12</v>
      </c>
    </row>
    <row r="347" spans="1:10" x14ac:dyDescent="0.25">
      <c r="A347" t="s">
        <v>450</v>
      </c>
      <c r="B347">
        <v>573</v>
      </c>
      <c r="C347" t="s">
        <v>322</v>
      </c>
      <c r="D347" t="s">
        <v>32</v>
      </c>
      <c r="E347" t="s">
        <v>33</v>
      </c>
      <c r="F347">
        <v>64</v>
      </c>
      <c r="G347" t="s">
        <v>281</v>
      </c>
    </row>
    <row r="348" spans="1:10" x14ac:dyDescent="0.25">
      <c r="A348" t="s">
        <v>451</v>
      </c>
      <c r="B348">
        <v>573</v>
      </c>
      <c r="C348" t="s">
        <v>322</v>
      </c>
      <c r="D348" t="s">
        <v>32</v>
      </c>
      <c r="E348" t="s">
        <v>33</v>
      </c>
      <c r="F348">
        <v>69</v>
      </c>
      <c r="G348" t="s">
        <v>290</v>
      </c>
    </row>
    <row r="349" spans="1:10" x14ac:dyDescent="0.25">
      <c r="A349" t="s">
        <v>452</v>
      </c>
      <c r="B349">
        <v>573</v>
      </c>
      <c r="C349" t="s">
        <v>322</v>
      </c>
      <c r="D349" t="s">
        <v>32</v>
      </c>
      <c r="E349" t="s">
        <v>33</v>
      </c>
      <c r="F349">
        <v>76</v>
      </c>
      <c r="G349" t="s">
        <v>294</v>
      </c>
    </row>
    <row r="350" spans="1:10" x14ac:dyDescent="0.25">
      <c r="A350" t="s">
        <v>706</v>
      </c>
      <c r="B350">
        <v>7716</v>
      </c>
      <c r="C350" t="s">
        <v>376</v>
      </c>
      <c r="D350" t="s">
        <v>32</v>
      </c>
      <c r="E350" t="s">
        <v>33</v>
      </c>
      <c r="F350">
        <v>13</v>
      </c>
      <c r="G350" t="s">
        <v>288</v>
      </c>
      <c r="H350" t="s">
        <v>284</v>
      </c>
      <c r="I350" t="s">
        <v>301</v>
      </c>
      <c r="J350">
        <v>0</v>
      </c>
    </row>
    <row r="351" spans="1:10" x14ac:dyDescent="0.25">
      <c r="A351" t="s">
        <v>707</v>
      </c>
      <c r="B351">
        <v>7716</v>
      </c>
      <c r="C351" t="s">
        <v>376</v>
      </c>
      <c r="D351" t="s">
        <v>32</v>
      </c>
      <c r="E351" t="s">
        <v>33</v>
      </c>
      <c r="F351">
        <v>17</v>
      </c>
      <c r="G351" t="s">
        <v>290</v>
      </c>
      <c r="H351" t="s">
        <v>316</v>
      </c>
      <c r="I351" t="s">
        <v>283</v>
      </c>
      <c r="J351">
        <v>2</v>
      </c>
    </row>
    <row r="352" spans="1:10" x14ac:dyDescent="0.25">
      <c r="A352" t="s">
        <v>708</v>
      </c>
      <c r="B352">
        <v>7716</v>
      </c>
      <c r="C352" t="s">
        <v>376</v>
      </c>
      <c r="D352" t="s">
        <v>32</v>
      </c>
      <c r="E352" t="s">
        <v>33</v>
      </c>
      <c r="F352">
        <v>28</v>
      </c>
      <c r="G352" t="s">
        <v>286</v>
      </c>
      <c r="H352" t="s">
        <v>366</v>
      </c>
      <c r="I352" t="s">
        <v>283</v>
      </c>
      <c r="J352">
        <v>2</v>
      </c>
    </row>
    <row r="353" spans="1:10" x14ac:dyDescent="0.25">
      <c r="A353" t="s">
        <v>709</v>
      </c>
      <c r="B353">
        <v>7716</v>
      </c>
      <c r="C353" t="s">
        <v>376</v>
      </c>
      <c r="D353" t="s">
        <v>32</v>
      </c>
      <c r="E353" t="s">
        <v>33</v>
      </c>
      <c r="F353">
        <v>33</v>
      </c>
      <c r="G353" t="s">
        <v>292</v>
      </c>
      <c r="H353" t="s">
        <v>351</v>
      </c>
      <c r="I353" t="s">
        <v>283</v>
      </c>
      <c r="J353">
        <v>2</v>
      </c>
    </row>
    <row r="354" spans="1:10" x14ac:dyDescent="0.25">
      <c r="A354" t="s">
        <v>710</v>
      </c>
      <c r="B354">
        <v>7716</v>
      </c>
      <c r="C354" t="s">
        <v>376</v>
      </c>
      <c r="D354" t="s">
        <v>32</v>
      </c>
      <c r="E354" t="s">
        <v>33</v>
      </c>
      <c r="F354">
        <v>37</v>
      </c>
      <c r="G354" t="s">
        <v>294</v>
      </c>
      <c r="H354" t="s">
        <v>325</v>
      </c>
      <c r="I354" t="s">
        <v>301</v>
      </c>
      <c r="J354">
        <v>0</v>
      </c>
    </row>
    <row r="355" spans="1:10" x14ac:dyDescent="0.25">
      <c r="A355" t="s">
        <v>705</v>
      </c>
      <c r="B355">
        <v>7716</v>
      </c>
      <c r="C355" t="s">
        <v>376</v>
      </c>
      <c r="D355" t="s">
        <v>32</v>
      </c>
      <c r="E355" t="s">
        <v>33</v>
      </c>
      <c r="F355">
        <v>4</v>
      </c>
      <c r="G355" t="s">
        <v>290</v>
      </c>
      <c r="H355" t="s">
        <v>308</v>
      </c>
      <c r="I355" t="s">
        <v>301</v>
      </c>
      <c r="J355">
        <v>0</v>
      </c>
    </row>
    <row r="356" spans="1:10" x14ac:dyDescent="0.25">
      <c r="A356" t="s">
        <v>711</v>
      </c>
      <c r="B356">
        <v>7716</v>
      </c>
      <c r="C356" t="s">
        <v>376</v>
      </c>
      <c r="D356" t="s">
        <v>32</v>
      </c>
      <c r="E356" t="s">
        <v>33</v>
      </c>
      <c r="F356">
        <v>47</v>
      </c>
      <c r="G356" t="s">
        <v>290</v>
      </c>
      <c r="H356" t="s">
        <v>305</v>
      </c>
      <c r="I356" t="s">
        <v>301</v>
      </c>
      <c r="J356">
        <v>0</v>
      </c>
    </row>
    <row r="357" spans="1:10" x14ac:dyDescent="0.25">
      <c r="A357" t="s">
        <v>712</v>
      </c>
      <c r="B357">
        <v>7716</v>
      </c>
      <c r="C357" t="s">
        <v>376</v>
      </c>
      <c r="D357" t="s">
        <v>32</v>
      </c>
      <c r="E357" t="s">
        <v>33</v>
      </c>
      <c r="F357">
        <v>54</v>
      </c>
      <c r="G357" t="s">
        <v>286</v>
      </c>
      <c r="H357" t="s">
        <v>332</v>
      </c>
      <c r="I357" t="s">
        <v>301</v>
      </c>
      <c r="J357">
        <v>0</v>
      </c>
    </row>
    <row r="358" spans="1:10" x14ac:dyDescent="0.25">
      <c r="A358" t="s">
        <v>713</v>
      </c>
      <c r="B358">
        <v>7716</v>
      </c>
      <c r="C358" t="s">
        <v>376</v>
      </c>
      <c r="D358" t="s">
        <v>32</v>
      </c>
      <c r="E358" t="s">
        <v>33</v>
      </c>
      <c r="F358">
        <v>59</v>
      </c>
      <c r="G358" t="s">
        <v>288</v>
      </c>
      <c r="H358" t="s">
        <v>364</v>
      </c>
      <c r="I358" t="s">
        <v>283</v>
      </c>
      <c r="J358">
        <v>2</v>
      </c>
    </row>
    <row r="359" spans="1:10" x14ac:dyDescent="0.25">
      <c r="A359" t="s">
        <v>714</v>
      </c>
      <c r="B359">
        <v>7716</v>
      </c>
      <c r="C359" t="s">
        <v>376</v>
      </c>
      <c r="D359" t="s">
        <v>32</v>
      </c>
      <c r="E359" t="s">
        <v>33</v>
      </c>
      <c r="F359">
        <v>66</v>
      </c>
      <c r="G359" t="s">
        <v>290</v>
      </c>
    </row>
    <row r="360" spans="1:10" x14ac:dyDescent="0.25">
      <c r="A360" t="s">
        <v>715</v>
      </c>
      <c r="B360">
        <v>7716</v>
      </c>
      <c r="C360" t="s">
        <v>376</v>
      </c>
      <c r="D360" t="s">
        <v>32</v>
      </c>
      <c r="E360" t="s">
        <v>33</v>
      </c>
      <c r="F360">
        <v>71</v>
      </c>
      <c r="G360" t="s">
        <v>286</v>
      </c>
    </row>
    <row r="361" spans="1:10" x14ac:dyDescent="0.25">
      <c r="A361" t="s">
        <v>716</v>
      </c>
      <c r="B361">
        <v>7716</v>
      </c>
      <c r="C361" t="s">
        <v>376</v>
      </c>
      <c r="D361" t="s">
        <v>32</v>
      </c>
      <c r="E361" t="s">
        <v>33</v>
      </c>
      <c r="F361">
        <v>82</v>
      </c>
      <c r="G361" t="s">
        <v>288</v>
      </c>
    </row>
    <row r="362" spans="1:10" x14ac:dyDescent="0.25">
      <c r="A362" t="s">
        <v>717</v>
      </c>
      <c r="B362">
        <v>8115</v>
      </c>
      <c r="C362" t="s">
        <v>377</v>
      </c>
      <c r="D362" t="s">
        <v>32</v>
      </c>
      <c r="E362" t="s">
        <v>33</v>
      </c>
      <c r="F362">
        <v>1</v>
      </c>
      <c r="G362" t="s">
        <v>281</v>
      </c>
      <c r="H362" t="s">
        <v>299</v>
      </c>
      <c r="I362" t="s">
        <v>283</v>
      </c>
      <c r="J362">
        <v>2</v>
      </c>
    </row>
    <row r="363" spans="1:10" x14ac:dyDescent="0.25">
      <c r="A363" t="s">
        <v>718</v>
      </c>
      <c r="B363">
        <v>8115</v>
      </c>
      <c r="C363" t="s">
        <v>377</v>
      </c>
      <c r="D363" t="s">
        <v>32</v>
      </c>
      <c r="E363" t="s">
        <v>33</v>
      </c>
      <c r="F363">
        <v>10</v>
      </c>
      <c r="G363" t="s">
        <v>288</v>
      </c>
      <c r="H363" t="s">
        <v>334</v>
      </c>
      <c r="I363" t="s">
        <v>283</v>
      </c>
      <c r="J363">
        <v>2</v>
      </c>
    </row>
    <row r="364" spans="1:10" x14ac:dyDescent="0.25">
      <c r="A364" t="s">
        <v>719</v>
      </c>
      <c r="B364">
        <v>8115</v>
      </c>
      <c r="C364" t="s">
        <v>377</v>
      </c>
      <c r="D364" t="s">
        <v>32</v>
      </c>
      <c r="E364" t="s">
        <v>33</v>
      </c>
      <c r="F364">
        <v>19</v>
      </c>
      <c r="G364" t="s">
        <v>281</v>
      </c>
      <c r="H364" t="s">
        <v>287</v>
      </c>
      <c r="I364" t="s">
        <v>301</v>
      </c>
      <c r="J364">
        <v>0</v>
      </c>
    </row>
    <row r="365" spans="1:10" x14ac:dyDescent="0.25">
      <c r="A365" t="s">
        <v>720</v>
      </c>
      <c r="B365">
        <v>8115</v>
      </c>
      <c r="C365" t="s">
        <v>377</v>
      </c>
      <c r="D365" t="s">
        <v>32</v>
      </c>
      <c r="E365" t="s">
        <v>33</v>
      </c>
      <c r="F365">
        <v>26</v>
      </c>
      <c r="G365" t="s">
        <v>294</v>
      </c>
      <c r="H365" t="s">
        <v>344</v>
      </c>
      <c r="I365" t="s">
        <v>283</v>
      </c>
      <c r="J365">
        <v>2</v>
      </c>
    </row>
    <row r="366" spans="1:10" x14ac:dyDescent="0.25">
      <c r="A366" t="s">
        <v>721</v>
      </c>
      <c r="B366">
        <v>8115</v>
      </c>
      <c r="C366" t="s">
        <v>377</v>
      </c>
      <c r="D366" t="s">
        <v>32</v>
      </c>
      <c r="E366" t="s">
        <v>33</v>
      </c>
      <c r="F366">
        <v>32</v>
      </c>
      <c r="G366" t="s">
        <v>292</v>
      </c>
      <c r="H366" t="s">
        <v>318</v>
      </c>
      <c r="I366" t="s">
        <v>283</v>
      </c>
      <c r="J366">
        <v>2</v>
      </c>
    </row>
    <row r="367" spans="1:10" x14ac:dyDescent="0.25">
      <c r="A367" t="s">
        <v>722</v>
      </c>
      <c r="B367">
        <v>8115</v>
      </c>
      <c r="C367" t="s">
        <v>377</v>
      </c>
      <c r="D367" t="s">
        <v>32</v>
      </c>
      <c r="E367" t="s">
        <v>33</v>
      </c>
      <c r="F367">
        <v>40</v>
      </c>
      <c r="G367" t="s">
        <v>292</v>
      </c>
      <c r="H367" t="s">
        <v>359</v>
      </c>
      <c r="I367" t="s">
        <v>301</v>
      </c>
      <c r="J367">
        <v>0</v>
      </c>
    </row>
    <row r="368" spans="1:10" x14ac:dyDescent="0.25">
      <c r="A368" t="s">
        <v>723</v>
      </c>
      <c r="B368">
        <v>8115</v>
      </c>
      <c r="C368" t="s">
        <v>377</v>
      </c>
      <c r="D368" t="s">
        <v>32</v>
      </c>
      <c r="E368" t="s">
        <v>33</v>
      </c>
      <c r="F368">
        <v>44</v>
      </c>
      <c r="G368" t="s">
        <v>286</v>
      </c>
      <c r="H368" t="s">
        <v>295</v>
      </c>
      <c r="I368" t="s">
        <v>283</v>
      </c>
      <c r="J368">
        <v>2</v>
      </c>
    </row>
    <row r="369" spans="1:10" x14ac:dyDescent="0.25">
      <c r="A369" t="s">
        <v>724</v>
      </c>
      <c r="B369">
        <v>8115</v>
      </c>
      <c r="C369" t="s">
        <v>377</v>
      </c>
      <c r="D369" t="s">
        <v>32</v>
      </c>
      <c r="E369" t="s">
        <v>33</v>
      </c>
      <c r="F369">
        <v>49</v>
      </c>
      <c r="G369" t="s">
        <v>290</v>
      </c>
      <c r="H369" t="s">
        <v>327</v>
      </c>
      <c r="I369" t="s">
        <v>283</v>
      </c>
      <c r="J369">
        <v>2</v>
      </c>
    </row>
    <row r="370" spans="1:10" x14ac:dyDescent="0.25">
      <c r="A370" t="s">
        <v>725</v>
      </c>
      <c r="B370">
        <v>8115</v>
      </c>
      <c r="C370" t="s">
        <v>377</v>
      </c>
      <c r="D370" t="s">
        <v>32</v>
      </c>
      <c r="E370" t="s">
        <v>33</v>
      </c>
      <c r="F370">
        <v>61</v>
      </c>
      <c r="G370" t="s">
        <v>286</v>
      </c>
    </row>
    <row r="371" spans="1:10" x14ac:dyDescent="0.25">
      <c r="A371" t="s">
        <v>726</v>
      </c>
      <c r="B371">
        <v>8115</v>
      </c>
      <c r="C371" t="s">
        <v>377</v>
      </c>
      <c r="D371" t="s">
        <v>32</v>
      </c>
      <c r="E371" t="s">
        <v>33</v>
      </c>
      <c r="F371">
        <v>66</v>
      </c>
      <c r="G371" t="s">
        <v>288</v>
      </c>
    </row>
    <row r="372" spans="1:10" x14ac:dyDescent="0.25">
      <c r="A372" t="s">
        <v>727</v>
      </c>
      <c r="B372">
        <v>8115</v>
      </c>
      <c r="C372" t="s">
        <v>377</v>
      </c>
      <c r="D372" t="s">
        <v>32</v>
      </c>
      <c r="E372" t="s">
        <v>33</v>
      </c>
      <c r="F372">
        <v>71</v>
      </c>
      <c r="G372" t="s">
        <v>281</v>
      </c>
    </row>
    <row r="373" spans="1:10" x14ac:dyDescent="0.25">
      <c r="A373" t="s">
        <v>728</v>
      </c>
      <c r="B373">
        <v>8115</v>
      </c>
      <c r="C373" t="s">
        <v>377</v>
      </c>
      <c r="D373" t="s">
        <v>32</v>
      </c>
      <c r="E373" t="s">
        <v>33</v>
      </c>
      <c r="F373">
        <v>78</v>
      </c>
      <c r="G373" t="s">
        <v>294</v>
      </c>
    </row>
    <row r="374" spans="1:10" x14ac:dyDescent="0.25">
      <c r="A374" t="s">
        <v>454</v>
      </c>
      <c r="B374">
        <v>818</v>
      </c>
      <c r="C374" t="s">
        <v>328</v>
      </c>
      <c r="D374" t="s">
        <v>32</v>
      </c>
      <c r="E374" t="s">
        <v>33</v>
      </c>
      <c r="F374">
        <v>12</v>
      </c>
      <c r="G374" t="s">
        <v>290</v>
      </c>
      <c r="H374" t="s">
        <v>324</v>
      </c>
      <c r="I374" t="s">
        <v>283</v>
      </c>
      <c r="J374">
        <v>2</v>
      </c>
    </row>
    <row r="375" spans="1:10" x14ac:dyDescent="0.25">
      <c r="A375" t="s">
        <v>455</v>
      </c>
      <c r="B375">
        <v>818</v>
      </c>
      <c r="C375" t="s">
        <v>328</v>
      </c>
      <c r="D375" t="s">
        <v>32</v>
      </c>
      <c r="E375" t="s">
        <v>33</v>
      </c>
      <c r="F375">
        <v>16</v>
      </c>
      <c r="G375" t="s">
        <v>288</v>
      </c>
      <c r="H375" t="s">
        <v>329</v>
      </c>
      <c r="I375" t="s">
        <v>283</v>
      </c>
      <c r="J375">
        <v>2</v>
      </c>
    </row>
    <row r="376" spans="1:10" x14ac:dyDescent="0.25">
      <c r="A376" t="s">
        <v>456</v>
      </c>
      <c r="B376">
        <v>818</v>
      </c>
      <c r="C376" t="s">
        <v>328</v>
      </c>
      <c r="D376" t="s">
        <v>32</v>
      </c>
      <c r="E376" t="s">
        <v>33</v>
      </c>
      <c r="F376">
        <v>25</v>
      </c>
      <c r="G376" t="s">
        <v>290</v>
      </c>
      <c r="H376" t="s">
        <v>317</v>
      </c>
      <c r="I376" t="s">
        <v>301</v>
      </c>
      <c r="J376">
        <v>0</v>
      </c>
    </row>
    <row r="377" spans="1:10" x14ac:dyDescent="0.25">
      <c r="A377" t="s">
        <v>457</v>
      </c>
      <c r="B377">
        <v>818</v>
      </c>
      <c r="C377" t="s">
        <v>328</v>
      </c>
      <c r="D377" t="s">
        <v>32</v>
      </c>
      <c r="E377" t="s">
        <v>33</v>
      </c>
      <c r="F377">
        <v>29</v>
      </c>
      <c r="G377" t="s">
        <v>286</v>
      </c>
      <c r="H377" t="s">
        <v>330</v>
      </c>
      <c r="I377" t="s">
        <v>283</v>
      </c>
      <c r="J377">
        <v>2</v>
      </c>
    </row>
    <row r="378" spans="1:10" x14ac:dyDescent="0.25">
      <c r="A378" t="s">
        <v>458</v>
      </c>
      <c r="B378">
        <v>818</v>
      </c>
      <c r="C378" t="s">
        <v>328</v>
      </c>
      <c r="D378" t="s">
        <v>32</v>
      </c>
      <c r="E378" t="s">
        <v>33</v>
      </c>
      <c r="F378">
        <v>36</v>
      </c>
      <c r="G378" t="s">
        <v>286</v>
      </c>
      <c r="H378" t="s">
        <v>304</v>
      </c>
      <c r="I378" t="s">
        <v>283</v>
      </c>
      <c r="J378">
        <v>2</v>
      </c>
    </row>
    <row r="379" spans="1:10" x14ac:dyDescent="0.25">
      <c r="A379" t="s">
        <v>459</v>
      </c>
      <c r="B379">
        <v>818</v>
      </c>
      <c r="C379" t="s">
        <v>328</v>
      </c>
      <c r="D379" t="s">
        <v>32</v>
      </c>
      <c r="E379" t="s">
        <v>33</v>
      </c>
      <c r="F379">
        <v>48</v>
      </c>
      <c r="G379" t="s">
        <v>290</v>
      </c>
      <c r="H379" t="s">
        <v>331</v>
      </c>
      <c r="I379" t="s">
        <v>301</v>
      </c>
      <c r="J379">
        <v>0</v>
      </c>
    </row>
    <row r="380" spans="1:10" x14ac:dyDescent="0.25">
      <c r="A380" t="s">
        <v>453</v>
      </c>
      <c r="B380">
        <v>818</v>
      </c>
      <c r="C380" t="s">
        <v>328</v>
      </c>
      <c r="D380" t="s">
        <v>32</v>
      </c>
      <c r="E380" t="s">
        <v>33</v>
      </c>
      <c r="F380">
        <v>5</v>
      </c>
      <c r="G380" t="s">
        <v>286</v>
      </c>
      <c r="H380" t="s">
        <v>282</v>
      </c>
      <c r="I380" t="s">
        <v>283</v>
      </c>
      <c r="J380">
        <v>2</v>
      </c>
    </row>
    <row r="381" spans="1:10" x14ac:dyDescent="0.25">
      <c r="A381" t="s">
        <v>460</v>
      </c>
      <c r="B381">
        <v>818</v>
      </c>
      <c r="C381" t="s">
        <v>328</v>
      </c>
      <c r="D381" t="s">
        <v>32</v>
      </c>
      <c r="E381" t="s">
        <v>33</v>
      </c>
      <c r="F381">
        <v>54</v>
      </c>
      <c r="G381" t="s">
        <v>294</v>
      </c>
      <c r="H381" t="s">
        <v>332</v>
      </c>
      <c r="I381" t="s">
        <v>301</v>
      </c>
      <c r="J381">
        <v>0</v>
      </c>
    </row>
    <row r="382" spans="1:10" x14ac:dyDescent="0.25">
      <c r="A382" t="s">
        <v>461</v>
      </c>
      <c r="B382">
        <v>818</v>
      </c>
      <c r="C382" t="s">
        <v>328</v>
      </c>
      <c r="D382" t="s">
        <v>32</v>
      </c>
      <c r="E382" t="s">
        <v>33</v>
      </c>
      <c r="F382">
        <v>61</v>
      </c>
      <c r="G382" t="s">
        <v>288</v>
      </c>
    </row>
    <row r="383" spans="1:10" x14ac:dyDescent="0.25">
      <c r="A383" t="s">
        <v>462</v>
      </c>
      <c r="B383">
        <v>818</v>
      </c>
      <c r="C383" t="s">
        <v>328</v>
      </c>
      <c r="D383" t="s">
        <v>32</v>
      </c>
      <c r="E383" t="s">
        <v>33</v>
      </c>
      <c r="F383">
        <v>68</v>
      </c>
      <c r="G383" t="s">
        <v>292</v>
      </c>
    </row>
    <row r="384" spans="1:10" x14ac:dyDescent="0.25">
      <c r="A384" t="s">
        <v>463</v>
      </c>
      <c r="B384">
        <v>818</v>
      </c>
      <c r="C384" t="s">
        <v>328</v>
      </c>
      <c r="D384" t="s">
        <v>32</v>
      </c>
      <c r="E384" t="s">
        <v>33</v>
      </c>
      <c r="F384">
        <v>76</v>
      </c>
      <c r="G384" t="s">
        <v>290</v>
      </c>
    </row>
    <row r="385" spans="1:10" x14ac:dyDescent="0.25">
      <c r="A385" t="s">
        <v>464</v>
      </c>
      <c r="B385">
        <v>818</v>
      </c>
      <c r="C385" t="s">
        <v>328</v>
      </c>
      <c r="D385" t="s">
        <v>32</v>
      </c>
      <c r="E385" t="s">
        <v>33</v>
      </c>
      <c r="F385">
        <v>81</v>
      </c>
      <c r="G385" t="s">
        <v>288</v>
      </c>
    </row>
    <row r="386" spans="1:10" x14ac:dyDescent="0.25">
      <c r="A386" t="s">
        <v>731</v>
      </c>
      <c r="B386">
        <v>8364</v>
      </c>
      <c r="C386" t="s">
        <v>378</v>
      </c>
      <c r="D386" t="s">
        <v>32</v>
      </c>
      <c r="E386" t="s">
        <v>33</v>
      </c>
      <c r="F386">
        <v>16</v>
      </c>
      <c r="G386" t="s">
        <v>292</v>
      </c>
      <c r="H386" t="s">
        <v>329</v>
      </c>
      <c r="I386" t="s">
        <v>301</v>
      </c>
      <c r="J386">
        <v>0</v>
      </c>
    </row>
    <row r="387" spans="1:10" x14ac:dyDescent="0.25">
      <c r="A387" t="s">
        <v>732</v>
      </c>
      <c r="B387">
        <v>8364</v>
      </c>
      <c r="C387" t="s">
        <v>378</v>
      </c>
      <c r="D387" t="s">
        <v>32</v>
      </c>
      <c r="E387" t="s">
        <v>33</v>
      </c>
      <c r="F387">
        <v>28</v>
      </c>
      <c r="G387" t="s">
        <v>294</v>
      </c>
      <c r="H387" t="s">
        <v>366</v>
      </c>
      <c r="I387" t="s">
        <v>301</v>
      </c>
      <c r="J387">
        <v>0</v>
      </c>
    </row>
    <row r="388" spans="1:10" x14ac:dyDescent="0.25">
      <c r="A388" t="s">
        <v>729</v>
      </c>
      <c r="B388">
        <v>8364</v>
      </c>
      <c r="C388" t="s">
        <v>378</v>
      </c>
      <c r="D388" t="s">
        <v>32</v>
      </c>
      <c r="E388" t="s">
        <v>33</v>
      </c>
      <c r="F388">
        <v>3</v>
      </c>
      <c r="G388" t="s">
        <v>286</v>
      </c>
      <c r="H388" t="s">
        <v>357</v>
      </c>
      <c r="I388" t="s">
        <v>283</v>
      </c>
      <c r="J388">
        <v>2</v>
      </c>
    </row>
    <row r="389" spans="1:10" x14ac:dyDescent="0.25">
      <c r="A389" t="s">
        <v>733</v>
      </c>
      <c r="B389">
        <v>8364</v>
      </c>
      <c r="C389" t="s">
        <v>378</v>
      </c>
      <c r="D389" t="s">
        <v>32</v>
      </c>
      <c r="E389" t="s">
        <v>33</v>
      </c>
      <c r="F389">
        <v>34</v>
      </c>
      <c r="G389" t="s">
        <v>290</v>
      </c>
      <c r="H389" t="s">
        <v>362</v>
      </c>
      <c r="I389" t="s">
        <v>301</v>
      </c>
      <c r="J389">
        <v>0</v>
      </c>
    </row>
    <row r="390" spans="1:10" x14ac:dyDescent="0.25">
      <c r="A390" t="s">
        <v>734</v>
      </c>
      <c r="B390">
        <v>8364</v>
      </c>
      <c r="C390" t="s">
        <v>378</v>
      </c>
      <c r="D390" t="s">
        <v>32</v>
      </c>
      <c r="E390" t="s">
        <v>33</v>
      </c>
      <c r="F390">
        <v>40</v>
      </c>
      <c r="G390" t="s">
        <v>281</v>
      </c>
      <c r="H390" t="s">
        <v>359</v>
      </c>
      <c r="I390" t="s">
        <v>301</v>
      </c>
      <c r="J390">
        <v>0</v>
      </c>
    </row>
    <row r="391" spans="1:10" x14ac:dyDescent="0.25">
      <c r="A391" t="s">
        <v>735</v>
      </c>
      <c r="B391">
        <v>8364</v>
      </c>
      <c r="C391" t="s">
        <v>378</v>
      </c>
      <c r="D391" t="s">
        <v>32</v>
      </c>
      <c r="E391" t="s">
        <v>33</v>
      </c>
      <c r="F391">
        <v>47</v>
      </c>
      <c r="G391" t="s">
        <v>292</v>
      </c>
      <c r="H391" t="s">
        <v>305</v>
      </c>
      <c r="I391" t="s">
        <v>283</v>
      </c>
      <c r="J391">
        <v>2</v>
      </c>
    </row>
    <row r="392" spans="1:10" x14ac:dyDescent="0.25">
      <c r="A392" t="s">
        <v>736</v>
      </c>
      <c r="B392">
        <v>8364</v>
      </c>
      <c r="C392" t="s">
        <v>378</v>
      </c>
      <c r="D392" t="s">
        <v>32</v>
      </c>
      <c r="E392" t="s">
        <v>33</v>
      </c>
      <c r="F392">
        <v>53</v>
      </c>
      <c r="G392" t="s">
        <v>286</v>
      </c>
      <c r="H392" t="s">
        <v>306</v>
      </c>
      <c r="I392" t="s">
        <v>283</v>
      </c>
      <c r="J392">
        <v>2</v>
      </c>
    </row>
    <row r="393" spans="1:10" x14ac:dyDescent="0.25">
      <c r="A393" t="s">
        <v>737</v>
      </c>
      <c r="B393">
        <v>8364</v>
      </c>
      <c r="C393" t="s">
        <v>378</v>
      </c>
      <c r="D393" t="s">
        <v>32</v>
      </c>
      <c r="E393" t="s">
        <v>33</v>
      </c>
      <c r="F393">
        <v>60</v>
      </c>
      <c r="G393" t="s">
        <v>294</v>
      </c>
      <c r="H393" t="s">
        <v>297</v>
      </c>
      <c r="I393" t="s">
        <v>283</v>
      </c>
      <c r="J393">
        <v>2</v>
      </c>
    </row>
    <row r="394" spans="1:10" x14ac:dyDescent="0.25">
      <c r="A394" t="s">
        <v>738</v>
      </c>
      <c r="B394">
        <v>8364</v>
      </c>
      <c r="C394" t="s">
        <v>378</v>
      </c>
      <c r="D394" t="s">
        <v>32</v>
      </c>
      <c r="E394" t="s">
        <v>33</v>
      </c>
      <c r="F394">
        <v>65</v>
      </c>
      <c r="G394" t="s">
        <v>288</v>
      </c>
    </row>
    <row r="395" spans="1:10" x14ac:dyDescent="0.25">
      <c r="A395" t="s">
        <v>730</v>
      </c>
      <c r="B395">
        <v>8364</v>
      </c>
      <c r="C395" t="s">
        <v>378</v>
      </c>
      <c r="D395" t="s">
        <v>32</v>
      </c>
      <c r="E395" t="s">
        <v>33</v>
      </c>
      <c r="F395">
        <v>7</v>
      </c>
      <c r="G395" t="s">
        <v>281</v>
      </c>
      <c r="H395" t="s">
        <v>342</v>
      </c>
      <c r="I395" t="s">
        <v>301</v>
      </c>
      <c r="J395">
        <v>0</v>
      </c>
    </row>
    <row r="396" spans="1:10" x14ac:dyDescent="0.25">
      <c r="A396" t="s">
        <v>739</v>
      </c>
      <c r="B396">
        <v>8364</v>
      </c>
      <c r="C396" t="s">
        <v>378</v>
      </c>
      <c r="D396" t="s">
        <v>32</v>
      </c>
      <c r="E396" t="s">
        <v>33</v>
      </c>
      <c r="F396">
        <v>73</v>
      </c>
      <c r="G396" t="s">
        <v>288</v>
      </c>
    </row>
    <row r="397" spans="1:10" x14ac:dyDescent="0.25">
      <c r="A397" t="s">
        <v>740</v>
      </c>
      <c r="B397">
        <v>8364</v>
      </c>
      <c r="C397" t="s">
        <v>378</v>
      </c>
      <c r="D397" t="s">
        <v>32</v>
      </c>
      <c r="E397" t="s">
        <v>33</v>
      </c>
      <c r="F397">
        <v>77</v>
      </c>
      <c r="G397" t="s">
        <v>281</v>
      </c>
    </row>
    <row r="398" spans="1:10" x14ac:dyDescent="0.25">
      <c r="A398" t="s">
        <v>742</v>
      </c>
      <c r="B398">
        <v>8728</v>
      </c>
      <c r="C398" t="s">
        <v>379</v>
      </c>
      <c r="D398" t="s">
        <v>32</v>
      </c>
      <c r="E398" t="s">
        <v>33</v>
      </c>
      <c r="F398">
        <v>13</v>
      </c>
      <c r="G398" t="s">
        <v>294</v>
      </c>
      <c r="H398" t="s">
        <v>284</v>
      </c>
      <c r="I398" t="s">
        <v>283</v>
      </c>
      <c r="J398">
        <v>2</v>
      </c>
    </row>
    <row r="399" spans="1:10" x14ac:dyDescent="0.25">
      <c r="A399" t="s">
        <v>743</v>
      </c>
      <c r="B399">
        <v>8728</v>
      </c>
      <c r="C399" t="s">
        <v>379</v>
      </c>
      <c r="D399" t="s">
        <v>32</v>
      </c>
      <c r="E399" t="s">
        <v>33</v>
      </c>
      <c r="F399">
        <v>21</v>
      </c>
      <c r="G399" t="s">
        <v>292</v>
      </c>
      <c r="H399" t="s">
        <v>303</v>
      </c>
      <c r="I399" t="s">
        <v>283</v>
      </c>
      <c r="J399">
        <v>2</v>
      </c>
    </row>
    <row r="400" spans="1:10" x14ac:dyDescent="0.25">
      <c r="A400" t="s">
        <v>744</v>
      </c>
      <c r="B400">
        <v>8728</v>
      </c>
      <c r="C400" t="s">
        <v>379</v>
      </c>
      <c r="D400" t="s">
        <v>32</v>
      </c>
      <c r="E400" t="s">
        <v>33</v>
      </c>
      <c r="F400">
        <v>26</v>
      </c>
      <c r="G400" t="s">
        <v>286</v>
      </c>
      <c r="H400" t="s">
        <v>344</v>
      </c>
      <c r="I400" t="s">
        <v>301</v>
      </c>
      <c r="J400">
        <v>0</v>
      </c>
    </row>
    <row r="401" spans="1:10" x14ac:dyDescent="0.25">
      <c r="A401" t="s">
        <v>741</v>
      </c>
      <c r="B401">
        <v>8728</v>
      </c>
      <c r="C401" t="s">
        <v>379</v>
      </c>
      <c r="D401" t="s">
        <v>32</v>
      </c>
      <c r="E401" t="s">
        <v>33</v>
      </c>
      <c r="F401">
        <v>3</v>
      </c>
      <c r="G401" t="s">
        <v>288</v>
      </c>
      <c r="H401" t="s">
        <v>357</v>
      </c>
      <c r="I401" t="s">
        <v>283</v>
      </c>
      <c r="J401">
        <v>2</v>
      </c>
    </row>
    <row r="402" spans="1:10" x14ac:dyDescent="0.25">
      <c r="A402" t="s">
        <v>745</v>
      </c>
      <c r="B402">
        <v>8728</v>
      </c>
      <c r="C402" t="s">
        <v>379</v>
      </c>
      <c r="D402" t="s">
        <v>32</v>
      </c>
      <c r="E402" t="s">
        <v>33</v>
      </c>
      <c r="F402">
        <v>34</v>
      </c>
      <c r="G402" t="s">
        <v>281</v>
      </c>
      <c r="H402" t="s">
        <v>362</v>
      </c>
      <c r="I402" t="s">
        <v>283</v>
      </c>
      <c r="J402">
        <v>2</v>
      </c>
    </row>
    <row r="403" spans="1:10" x14ac:dyDescent="0.25">
      <c r="A403" t="s">
        <v>746</v>
      </c>
      <c r="B403">
        <v>8728</v>
      </c>
      <c r="C403" t="s">
        <v>379</v>
      </c>
      <c r="D403" t="s">
        <v>32</v>
      </c>
      <c r="E403" t="s">
        <v>33</v>
      </c>
      <c r="F403">
        <v>39</v>
      </c>
      <c r="G403" t="s">
        <v>290</v>
      </c>
      <c r="H403" t="s">
        <v>339</v>
      </c>
      <c r="I403" t="s">
        <v>283</v>
      </c>
      <c r="J403">
        <v>2</v>
      </c>
    </row>
    <row r="404" spans="1:10" x14ac:dyDescent="0.25">
      <c r="A404" t="s">
        <v>747</v>
      </c>
      <c r="B404">
        <v>8728</v>
      </c>
      <c r="C404" t="s">
        <v>379</v>
      </c>
      <c r="D404" t="s">
        <v>32</v>
      </c>
      <c r="E404" t="s">
        <v>33</v>
      </c>
      <c r="F404">
        <v>45</v>
      </c>
      <c r="G404" t="s">
        <v>294</v>
      </c>
      <c r="H404" t="s">
        <v>336</v>
      </c>
      <c r="I404" t="s">
        <v>283</v>
      </c>
      <c r="J404">
        <v>2</v>
      </c>
    </row>
    <row r="405" spans="1:10" x14ac:dyDescent="0.25">
      <c r="A405" t="s">
        <v>748</v>
      </c>
      <c r="B405">
        <v>8728</v>
      </c>
      <c r="C405" t="s">
        <v>379</v>
      </c>
      <c r="D405" t="s">
        <v>32</v>
      </c>
      <c r="E405" t="s">
        <v>33</v>
      </c>
      <c r="F405">
        <v>52</v>
      </c>
      <c r="G405" t="s">
        <v>292</v>
      </c>
      <c r="H405" t="s">
        <v>340</v>
      </c>
      <c r="I405" t="s">
        <v>283</v>
      </c>
      <c r="J405">
        <v>2</v>
      </c>
    </row>
    <row r="406" spans="1:10" x14ac:dyDescent="0.25">
      <c r="A406" t="s">
        <v>749</v>
      </c>
      <c r="B406">
        <v>8728</v>
      </c>
      <c r="C406" t="s">
        <v>379</v>
      </c>
      <c r="D406" t="s">
        <v>32</v>
      </c>
      <c r="E406" t="s">
        <v>33</v>
      </c>
      <c r="F406">
        <v>59</v>
      </c>
      <c r="G406" t="s">
        <v>281</v>
      </c>
      <c r="H406" t="s">
        <v>364</v>
      </c>
      <c r="I406" t="s">
        <v>301</v>
      </c>
      <c r="J406">
        <v>0</v>
      </c>
    </row>
    <row r="407" spans="1:10" x14ac:dyDescent="0.25">
      <c r="A407" t="s">
        <v>750</v>
      </c>
      <c r="B407">
        <v>8728</v>
      </c>
      <c r="C407" t="s">
        <v>379</v>
      </c>
      <c r="D407" t="s">
        <v>32</v>
      </c>
      <c r="E407" t="s">
        <v>33</v>
      </c>
      <c r="F407">
        <v>63</v>
      </c>
      <c r="G407" t="s">
        <v>288</v>
      </c>
    </row>
    <row r="408" spans="1:10" x14ac:dyDescent="0.25">
      <c r="A408" t="s">
        <v>751</v>
      </c>
      <c r="B408">
        <v>8728</v>
      </c>
      <c r="C408" t="s">
        <v>379</v>
      </c>
      <c r="D408" t="s">
        <v>32</v>
      </c>
      <c r="E408" t="s">
        <v>33</v>
      </c>
      <c r="F408">
        <v>69</v>
      </c>
      <c r="G408" t="s">
        <v>292</v>
      </c>
    </row>
    <row r="409" spans="1:10" x14ac:dyDescent="0.25">
      <c r="A409" t="s">
        <v>752</v>
      </c>
      <c r="B409">
        <v>8728</v>
      </c>
      <c r="C409" t="s">
        <v>379</v>
      </c>
      <c r="D409" t="s">
        <v>32</v>
      </c>
      <c r="E409" t="s">
        <v>33</v>
      </c>
      <c r="F409">
        <v>76</v>
      </c>
      <c r="G409" t="s">
        <v>281</v>
      </c>
    </row>
    <row r="410" spans="1:10" x14ac:dyDescent="0.25">
      <c r="A410" t="s">
        <v>755</v>
      </c>
      <c r="B410">
        <v>9237</v>
      </c>
      <c r="C410" t="s">
        <v>380</v>
      </c>
      <c r="D410" t="s">
        <v>32</v>
      </c>
      <c r="E410" t="s">
        <v>33</v>
      </c>
      <c r="F410">
        <v>19</v>
      </c>
      <c r="G410" t="s">
        <v>294</v>
      </c>
      <c r="H410" t="s">
        <v>287</v>
      </c>
      <c r="I410" t="s">
        <v>283</v>
      </c>
      <c r="J410">
        <v>2</v>
      </c>
    </row>
    <row r="411" spans="1:10" x14ac:dyDescent="0.25">
      <c r="A411" t="s">
        <v>756</v>
      </c>
      <c r="B411">
        <v>9237</v>
      </c>
      <c r="C411" t="s">
        <v>380</v>
      </c>
      <c r="D411" t="s">
        <v>32</v>
      </c>
      <c r="E411" t="s">
        <v>33</v>
      </c>
      <c r="F411">
        <v>27</v>
      </c>
      <c r="G411" t="s">
        <v>286</v>
      </c>
      <c r="H411" t="s">
        <v>311</v>
      </c>
      <c r="I411" t="s">
        <v>285</v>
      </c>
      <c r="J411">
        <v>12</v>
      </c>
    </row>
    <row r="412" spans="1:10" x14ac:dyDescent="0.25">
      <c r="A412" t="s">
        <v>753</v>
      </c>
      <c r="B412">
        <v>9237</v>
      </c>
      <c r="C412" t="s">
        <v>380</v>
      </c>
      <c r="D412" t="s">
        <v>32</v>
      </c>
      <c r="E412" t="s">
        <v>33</v>
      </c>
      <c r="F412">
        <v>3</v>
      </c>
      <c r="G412" t="s">
        <v>281</v>
      </c>
      <c r="H412" t="s">
        <v>357</v>
      </c>
      <c r="I412" t="s">
        <v>285</v>
      </c>
      <c r="J412">
        <v>12</v>
      </c>
    </row>
    <row r="413" spans="1:10" x14ac:dyDescent="0.25">
      <c r="A413" t="s">
        <v>757</v>
      </c>
      <c r="B413">
        <v>9237</v>
      </c>
      <c r="C413" t="s">
        <v>380</v>
      </c>
      <c r="D413" t="s">
        <v>32</v>
      </c>
      <c r="E413" t="s">
        <v>33</v>
      </c>
      <c r="F413">
        <v>31</v>
      </c>
      <c r="G413" t="s">
        <v>288</v>
      </c>
      <c r="H413" t="s">
        <v>312</v>
      </c>
      <c r="I413" t="s">
        <v>283</v>
      </c>
      <c r="J413">
        <v>2</v>
      </c>
    </row>
    <row r="414" spans="1:10" x14ac:dyDescent="0.25">
      <c r="A414" t="s">
        <v>758</v>
      </c>
      <c r="B414">
        <v>9237</v>
      </c>
      <c r="C414" t="s">
        <v>380</v>
      </c>
      <c r="D414" t="s">
        <v>32</v>
      </c>
      <c r="E414" t="s">
        <v>33</v>
      </c>
      <c r="F414">
        <v>36</v>
      </c>
      <c r="G414" t="s">
        <v>281</v>
      </c>
      <c r="H414" t="s">
        <v>304</v>
      </c>
      <c r="I414" t="s">
        <v>285</v>
      </c>
      <c r="J414">
        <v>12</v>
      </c>
    </row>
    <row r="415" spans="1:10" x14ac:dyDescent="0.25">
      <c r="A415" t="s">
        <v>759</v>
      </c>
      <c r="B415">
        <v>9237</v>
      </c>
      <c r="C415" t="s">
        <v>380</v>
      </c>
      <c r="D415" t="s">
        <v>32</v>
      </c>
      <c r="E415" t="s">
        <v>33</v>
      </c>
      <c r="F415">
        <v>43</v>
      </c>
      <c r="G415" t="s">
        <v>281</v>
      </c>
      <c r="H415" t="s">
        <v>326</v>
      </c>
      <c r="I415" t="s">
        <v>285</v>
      </c>
      <c r="J415">
        <v>12</v>
      </c>
    </row>
    <row r="416" spans="1:10" x14ac:dyDescent="0.25">
      <c r="A416" t="s">
        <v>760</v>
      </c>
      <c r="B416">
        <v>9237</v>
      </c>
      <c r="C416" t="s">
        <v>380</v>
      </c>
      <c r="D416" t="s">
        <v>32</v>
      </c>
      <c r="E416" t="s">
        <v>33</v>
      </c>
      <c r="F416">
        <v>51</v>
      </c>
      <c r="G416" t="s">
        <v>292</v>
      </c>
      <c r="H416" t="s">
        <v>320</v>
      </c>
      <c r="I416" t="s">
        <v>285</v>
      </c>
      <c r="J416">
        <v>12</v>
      </c>
    </row>
    <row r="417" spans="1:10" x14ac:dyDescent="0.25">
      <c r="A417" t="s">
        <v>761</v>
      </c>
      <c r="B417">
        <v>9237</v>
      </c>
      <c r="C417" t="s">
        <v>380</v>
      </c>
      <c r="D417" t="s">
        <v>32</v>
      </c>
      <c r="E417" t="s">
        <v>33</v>
      </c>
      <c r="F417">
        <v>59</v>
      </c>
      <c r="G417" t="s">
        <v>290</v>
      </c>
      <c r="H417" t="s">
        <v>364</v>
      </c>
      <c r="I417" t="s">
        <v>285</v>
      </c>
      <c r="J417">
        <v>12</v>
      </c>
    </row>
    <row r="418" spans="1:10" x14ac:dyDescent="0.25">
      <c r="A418" t="s">
        <v>762</v>
      </c>
      <c r="B418">
        <v>9237</v>
      </c>
      <c r="C418" t="s">
        <v>380</v>
      </c>
      <c r="D418" t="s">
        <v>32</v>
      </c>
      <c r="E418" t="s">
        <v>33</v>
      </c>
      <c r="F418">
        <v>67</v>
      </c>
      <c r="G418" t="s">
        <v>288</v>
      </c>
    </row>
    <row r="419" spans="1:10" x14ac:dyDescent="0.25">
      <c r="A419" t="s">
        <v>763</v>
      </c>
      <c r="B419">
        <v>9237</v>
      </c>
      <c r="C419" t="s">
        <v>380</v>
      </c>
      <c r="D419" t="s">
        <v>32</v>
      </c>
      <c r="E419" t="s">
        <v>33</v>
      </c>
      <c r="F419">
        <v>72</v>
      </c>
      <c r="G419" t="s">
        <v>294</v>
      </c>
    </row>
    <row r="420" spans="1:10" x14ac:dyDescent="0.25">
      <c r="A420" t="s">
        <v>764</v>
      </c>
      <c r="B420">
        <v>9237</v>
      </c>
      <c r="C420" t="s">
        <v>380</v>
      </c>
      <c r="D420" t="s">
        <v>32</v>
      </c>
      <c r="E420" t="s">
        <v>33</v>
      </c>
      <c r="F420">
        <v>78</v>
      </c>
      <c r="G420" t="s">
        <v>292</v>
      </c>
    </row>
    <row r="421" spans="1:10" x14ac:dyDescent="0.25">
      <c r="A421" t="s">
        <v>754</v>
      </c>
      <c r="B421">
        <v>9237</v>
      </c>
      <c r="C421" t="s">
        <v>380</v>
      </c>
      <c r="D421" t="s">
        <v>32</v>
      </c>
      <c r="E421" t="s">
        <v>33</v>
      </c>
      <c r="F421">
        <v>8</v>
      </c>
      <c r="G421" t="s">
        <v>292</v>
      </c>
      <c r="H421" t="s">
        <v>300</v>
      </c>
      <c r="I421" t="s">
        <v>285</v>
      </c>
      <c r="J421">
        <v>12</v>
      </c>
    </row>
    <row r="422" spans="1:10" x14ac:dyDescent="0.25">
      <c r="A422" t="s">
        <v>766</v>
      </c>
      <c r="B422">
        <v>9245</v>
      </c>
      <c r="C422" t="s">
        <v>381</v>
      </c>
      <c r="D422" t="s">
        <v>32</v>
      </c>
      <c r="E422" t="s">
        <v>33</v>
      </c>
      <c r="F422">
        <v>10</v>
      </c>
      <c r="G422" t="s">
        <v>294</v>
      </c>
      <c r="H422" t="s">
        <v>334</v>
      </c>
      <c r="I422" t="s">
        <v>283</v>
      </c>
      <c r="J422">
        <v>2</v>
      </c>
    </row>
    <row r="423" spans="1:10" x14ac:dyDescent="0.25">
      <c r="A423" t="s">
        <v>767</v>
      </c>
      <c r="B423">
        <v>9245</v>
      </c>
      <c r="C423" t="s">
        <v>381</v>
      </c>
      <c r="D423" t="s">
        <v>32</v>
      </c>
      <c r="E423" t="s">
        <v>33</v>
      </c>
      <c r="F423">
        <v>20</v>
      </c>
      <c r="G423" t="s">
        <v>288</v>
      </c>
      <c r="H423" t="s">
        <v>343</v>
      </c>
      <c r="I423" t="s">
        <v>285</v>
      </c>
      <c r="J423">
        <v>12</v>
      </c>
    </row>
    <row r="424" spans="1:10" x14ac:dyDescent="0.25">
      <c r="A424" t="s">
        <v>768</v>
      </c>
      <c r="B424">
        <v>9245</v>
      </c>
      <c r="C424" t="s">
        <v>381</v>
      </c>
      <c r="D424" t="s">
        <v>32</v>
      </c>
      <c r="E424" t="s">
        <v>33</v>
      </c>
      <c r="F424">
        <v>25</v>
      </c>
      <c r="G424" t="s">
        <v>281</v>
      </c>
      <c r="H424" t="s">
        <v>317</v>
      </c>
      <c r="I424" t="s">
        <v>283</v>
      </c>
      <c r="J424">
        <v>2</v>
      </c>
    </row>
    <row r="425" spans="1:10" x14ac:dyDescent="0.25">
      <c r="A425" t="s">
        <v>769</v>
      </c>
      <c r="B425">
        <v>9245</v>
      </c>
      <c r="C425" t="s">
        <v>381</v>
      </c>
      <c r="D425" t="s">
        <v>32</v>
      </c>
      <c r="E425" t="s">
        <v>33</v>
      </c>
      <c r="F425">
        <v>30</v>
      </c>
      <c r="G425" t="s">
        <v>281</v>
      </c>
      <c r="H425" t="s">
        <v>291</v>
      </c>
      <c r="I425" t="s">
        <v>283</v>
      </c>
      <c r="J425">
        <v>2</v>
      </c>
    </row>
    <row r="426" spans="1:10" x14ac:dyDescent="0.25">
      <c r="A426" t="s">
        <v>770</v>
      </c>
      <c r="B426">
        <v>9245</v>
      </c>
      <c r="C426" t="s">
        <v>381</v>
      </c>
      <c r="D426" t="s">
        <v>32</v>
      </c>
      <c r="E426" t="s">
        <v>33</v>
      </c>
      <c r="F426">
        <v>37</v>
      </c>
      <c r="G426" t="s">
        <v>292</v>
      </c>
      <c r="H426" t="s">
        <v>325</v>
      </c>
      <c r="I426" t="s">
        <v>285</v>
      </c>
      <c r="J426">
        <v>12</v>
      </c>
    </row>
    <row r="427" spans="1:10" x14ac:dyDescent="0.25">
      <c r="A427" t="s">
        <v>765</v>
      </c>
      <c r="B427">
        <v>9245</v>
      </c>
      <c r="C427" t="s">
        <v>381</v>
      </c>
      <c r="D427" t="s">
        <v>32</v>
      </c>
      <c r="E427" t="s">
        <v>33</v>
      </c>
      <c r="F427">
        <v>4</v>
      </c>
      <c r="G427" t="s">
        <v>288</v>
      </c>
      <c r="H427" t="s">
        <v>308</v>
      </c>
      <c r="I427" t="s">
        <v>285</v>
      </c>
      <c r="J427">
        <v>12</v>
      </c>
    </row>
    <row r="428" spans="1:10" x14ac:dyDescent="0.25">
      <c r="A428" t="s">
        <v>771</v>
      </c>
      <c r="B428">
        <v>9245</v>
      </c>
      <c r="C428" t="s">
        <v>381</v>
      </c>
      <c r="D428" t="s">
        <v>32</v>
      </c>
      <c r="E428" t="s">
        <v>33</v>
      </c>
      <c r="F428">
        <v>46</v>
      </c>
      <c r="G428" t="s">
        <v>286</v>
      </c>
      <c r="H428" t="s">
        <v>319</v>
      </c>
      <c r="I428" t="s">
        <v>283</v>
      </c>
      <c r="J428">
        <v>2</v>
      </c>
    </row>
    <row r="429" spans="1:10" x14ac:dyDescent="0.25">
      <c r="A429" t="s">
        <v>772</v>
      </c>
      <c r="B429">
        <v>9245</v>
      </c>
      <c r="C429" t="s">
        <v>381</v>
      </c>
      <c r="D429" t="s">
        <v>32</v>
      </c>
      <c r="E429" t="s">
        <v>33</v>
      </c>
      <c r="F429">
        <v>51</v>
      </c>
      <c r="G429" t="s">
        <v>294</v>
      </c>
      <c r="H429" t="s">
        <v>320</v>
      </c>
      <c r="I429" t="s">
        <v>285</v>
      </c>
      <c r="J429">
        <v>12</v>
      </c>
    </row>
    <row r="430" spans="1:10" x14ac:dyDescent="0.25">
      <c r="A430" t="s">
        <v>773</v>
      </c>
      <c r="B430">
        <v>9245</v>
      </c>
      <c r="C430" t="s">
        <v>381</v>
      </c>
      <c r="D430" t="s">
        <v>32</v>
      </c>
      <c r="E430" t="s">
        <v>33</v>
      </c>
      <c r="F430">
        <v>55</v>
      </c>
      <c r="G430" t="s">
        <v>290</v>
      </c>
      <c r="H430" t="s">
        <v>296</v>
      </c>
      <c r="I430" t="s">
        <v>301</v>
      </c>
      <c r="J430">
        <v>0</v>
      </c>
    </row>
    <row r="431" spans="1:10" x14ac:dyDescent="0.25">
      <c r="A431" t="s">
        <v>774</v>
      </c>
      <c r="B431">
        <v>9245</v>
      </c>
      <c r="C431" t="s">
        <v>381</v>
      </c>
      <c r="D431" t="s">
        <v>32</v>
      </c>
      <c r="E431" t="s">
        <v>33</v>
      </c>
      <c r="F431">
        <v>63</v>
      </c>
      <c r="G431" t="s">
        <v>286</v>
      </c>
    </row>
    <row r="432" spans="1:10" x14ac:dyDescent="0.25">
      <c r="A432" t="s">
        <v>775</v>
      </c>
      <c r="B432">
        <v>9245</v>
      </c>
      <c r="C432" t="s">
        <v>381</v>
      </c>
      <c r="D432" t="s">
        <v>32</v>
      </c>
      <c r="E432" t="s">
        <v>33</v>
      </c>
      <c r="F432">
        <v>70</v>
      </c>
      <c r="G432" t="s">
        <v>290</v>
      </c>
    </row>
    <row r="433" spans="1:10" x14ac:dyDescent="0.25">
      <c r="A433" t="s">
        <v>776</v>
      </c>
      <c r="B433">
        <v>9245</v>
      </c>
      <c r="C433" t="s">
        <v>381</v>
      </c>
      <c r="D433" t="s">
        <v>32</v>
      </c>
      <c r="E433" t="s">
        <v>33</v>
      </c>
      <c r="F433">
        <v>76</v>
      </c>
      <c r="G433" t="s">
        <v>292</v>
      </c>
    </row>
    <row r="434" spans="1:10" x14ac:dyDescent="0.25">
      <c r="A434" t="s">
        <v>778</v>
      </c>
      <c r="B434">
        <v>9252</v>
      </c>
      <c r="C434" t="s">
        <v>382</v>
      </c>
      <c r="D434" t="s">
        <v>32</v>
      </c>
      <c r="E434" t="s">
        <v>33</v>
      </c>
      <c r="F434">
        <v>11</v>
      </c>
      <c r="G434" t="s">
        <v>281</v>
      </c>
      <c r="H434" t="s">
        <v>338</v>
      </c>
      <c r="I434" t="s">
        <v>283</v>
      </c>
      <c r="J434">
        <v>2</v>
      </c>
    </row>
    <row r="435" spans="1:10" x14ac:dyDescent="0.25">
      <c r="A435" t="s">
        <v>779</v>
      </c>
      <c r="B435">
        <v>9252</v>
      </c>
      <c r="C435" t="s">
        <v>382</v>
      </c>
      <c r="D435" t="s">
        <v>32</v>
      </c>
      <c r="E435" t="s">
        <v>33</v>
      </c>
      <c r="F435">
        <v>20</v>
      </c>
      <c r="G435" t="s">
        <v>290</v>
      </c>
      <c r="H435" t="s">
        <v>343</v>
      </c>
      <c r="I435" t="s">
        <v>283</v>
      </c>
      <c r="J435">
        <v>2</v>
      </c>
    </row>
    <row r="436" spans="1:10" x14ac:dyDescent="0.25">
      <c r="A436" t="s">
        <v>780</v>
      </c>
      <c r="B436">
        <v>9252</v>
      </c>
      <c r="C436" t="s">
        <v>382</v>
      </c>
      <c r="D436" t="s">
        <v>32</v>
      </c>
      <c r="E436" t="s">
        <v>33</v>
      </c>
      <c r="F436">
        <v>24</v>
      </c>
      <c r="G436" t="s">
        <v>294</v>
      </c>
      <c r="H436" t="s">
        <v>354</v>
      </c>
      <c r="I436" t="s">
        <v>301</v>
      </c>
      <c r="J436">
        <v>0</v>
      </c>
    </row>
    <row r="437" spans="1:10" x14ac:dyDescent="0.25">
      <c r="A437" t="s">
        <v>781</v>
      </c>
      <c r="B437">
        <v>9252</v>
      </c>
      <c r="C437" t="s">
        <v>382</v>
      </c>
      <c r="D437" t="s">
        <v>32</v>
      </c>
      <c r="E437" t="s">
        <v>33</v>
      </c>
      <c r="F437">
        <v>34</v>
      </c>
      <c r="G437" t="s">
        <v>292</v>
      </c>
      <c r="H437" t="s">
        <v>362</v>
      </c>
      <c r="I437" t="s">
        <v>283</v>
      </c>
      <c r="J437">
        <v>2</v>
      </c>
    </row>
    <row r="438" spans="1:10" x14ac:dyDescent="0.25">
      <c r="A438" t="s">
        <v>782</v>
      </c>
      <c r="B438">
        <v>9252</v>
      </c>
      <c r="C438" t="s">
        <v>382</v>
      </c>
      <c r="D438" t="s">
        <v>32</v>
      </c>
      <c r="E438" t="s">
        <v>33</v>
      </c>
      <c r="F438">
        <v>38</v>
      </c>
      <c r="G438" t="s">
        <v>288</v>
      </c>
      <c r="H438" t="s">
        <v>293</v>
      </c>
      <c r="I438" t="s">
        <v>283</v>
      </c>
      <c r="J438">
        <v>2</v>
      </c>
    </row>
    <row r="439" spans="1:10" x14ac:dyDescent="0.25">
      <c r="A439" t="s">
        <v>783</v>
      </c>
      <c r="B439">
        <v>9252</v>
      </c>
      <c r="C439" t="s">
        <v>382</v>
      </c>
      <c r="D439" t="s">
        <v>32</v>
      </c>
      <c r="E439" t="s">
        <v>33</v>
      </c>
      <c r="F439">
        <v>42</v>
      </c>
      <c r="G439" t="s">
        <v>292</v>
      </c>
      <c r="H439" t="s">
        <v>313</v>
      </c>
      <c r="I439" t="s">
        <v>283</v>
      </c>
      <c r="J439">
        <v>2</v>
      </c>
    </row>
    <row r="440" spans="1:10" x14ac:dyDescent="0.25">
      <c r="A440" t="s">
        <v>777</v>
      </c>
      <c r="B440">
        <v>9252</v>
      </c>
      <c r="C440" t="s">
        <v>382</v>
      </c>
      <c r="D440" t="s">
        <v>32</v>
      </c>
      <c r="E440" t="s">
        <v>33</v>
      </c>
      <c r="F440">
        <v>5</v>
      </c>
      <c r="G440" t="s">
        <v>288</v>
      </c>
      <c r="H440" t="s">
        <v>282</v>
      </c>
      <c r="I440" t="s">
        <v>301</v>
      </c>
      <c r="J440">
        <v>0</v>
      </c>
    </row>
    <row r="441" spans="1:10" x14ac:dyDescent="0.25">
      <c r="A441" t="s">
        <v>784</v>
      </c>
      <c r="B441">
        <v>9252</v>
      </c>
      <c r="C441" t="s">
        <v>382</v>
      </c>
      <c r="D441" t="s">
        <v>32</v>
      </c>
      <c r="E441" t="s">
        <v>33</v>
      </c>
      <c r="F441">
        <v>51</v>
      </c>
      <c r="G441" t="s">
        <v>290</v>
      </c>
      <c r="H441" t="s">
        <v>320</v>
      </c>
      <c r="I441" t="s">
        <v>283</v>
      </c>
      <c r="J441">
        <v>2</v>
      </c>
    </row>
    <row r="442" spans="1:10" x14ac:dyDescent="0.25">
      <c r="A442" t="s">
        <v>785</v>
      </c>
      <c r="B442">
        <v>9252</v>
      </c>
      <c r="C442" t="s">
        <v>382</v>
      </c>
      <c r="D442" t="s">
        <v>32</v>
      </c>
      <c r="E442" t="s">
        <v>33</v>
      </c>
      <c r="F442">
        <v>55</v>
      </c>
      <c r="G442" t="s">
        <v>281</v>
      </c>
      <c r="H442" t="s">
        <v>296</v>
      </c>
      <c r="I442" t="s">
        <v>283</v>
      </c>
      <c r="J442">
        <v>2</v>
      </c>
    </row>
    <row r="443" spans="1:10" x14ac:dyDescent="0.25">
      <c r="A443" t="s">
        <v>786</v>
      </c>
      <c r="B443">
        <v>9252</v>
      </c>
      <c r="C443" t="s">
        <v>382</v>
      </c>
      <c r="D443" t="s">
        <v>32</v>
      </c>
      <c r="E443" t="s">
        <v>33</v>
      </c>
      <c r="F443">
        <v>64</v>
      </c>
      <c r="G443" t="s">
        <v>292</v>
      </c>
    </row>
    <row r="444" spans="1:10" x14ac:dyDescent="0.25">
      <c r="A444" t="s">
        <v>787</v>
      </c>
      <c r="B444">
        <v>9252</v>
      </c>
      <c r="C444" t="s">
        <v>382</v>
      </c>
      <c r="D444" t="s">
        <v>32</v>
      </c>
      <c r="E444" t="s">
        <v>33</v>
      </c>
      <c r="F444">
        <v>74</v>
      </c>
      <c r="G444" t="s">
        <v>288</v>
      </c>
    </row>
    <row r="445" spans="1:10" x14ac:dyDescent="0.25">
      <c r="A445" t="s">
        <v>788</v>
      </c>
      <c r="B445">
        <v>9252</v>
      </c>
      <c r="C445" t="s">
        <v>382</v>
      </c>
      <c r="D445" t="s">
        <v>32</v>
      </c>
      <c r="E445" t="s">
        <v>33</v>
      </c>
      <c r="F445">
        <v>78</v>
      </c>
      <c r="G445" t="s">
        <v>286</v>
      </c>
    </row>
    <row r="446" spans="1:10" x14ac:dyDescent="0.25">
      <c r="A446" t="s">
        <v>790</v>
      </c>
      <c r="B446">
        <v>9558</v>
      </c>
      <c r="C446" t="s">
        <v>383</v>
      </c>
      <c r="D446" t="s">
        <v>32</v>
      </c>
      <c r="E446" t="s">
        <v>33</v>
      </c>
      <c r="F446">
        <v>12</v>
      </c>
      <c r="G446" t="s">
        <v>286</v>
      </c>
      <c r="H446" t="s">
        <v>324</v>
      </c>
      <c r="I446" t="s">
        <v>283</v>
      </c>
      <c r="J446">
        <v>2</v>
      </c>
    </row>
    <row r="447" spans="1:10" x14ac:dyDescent="0.25">
      <c r="A447" t="s">
        <v>791</v>
      </c>
      <c r="B447">
        <v>9558</v>
      </c>
      <c r="C447" t="s">
        <v>383</v>
      </c>
      <c r="D447" t="s">
        <v>32</v>
      </c>
      <c r="E447" t="s">
        <v>33</v>
      </c>
      <c r="F447">
        <v>17</v>
      </c>
      <c r="G447" t="s">
        <v>292</v>
      </c>
      <c r="H447" t="s">
        <v>316</v>
      </c>
      <c r="I447" t="s">
        <v>283</v>
      </c>
      <c r="J447">
        <v>2</v>
      </c>
    </row>
    <row r="448" spans="1:10" x14ac:dyDescent="0.25">
      <c r="A448" t="s">
        <v>792</v>
      </c>
      <c r="B448">
        <v>9558</v>
      </c>
      <c r="C448" t="s">
        <v>383</v>
      </c>
      <c r="D448" t="s">
        <v>32</v>
      </c>
      <c r="E448" t="s">
        <v>33</v>
      </c>
      <c r="F448">
        <v>26</v>
      </c>
      <c r="G448" t="s">
        <v>290</v>
      </c>
      <c r="H448" t="s">
        <v>344</v>
      </c>
      <c r="I448" t="s">
        <v>283</v>
      </c>
      <c r="J448">
        <v>2</v>
      </c>
    </row>
    <row r="449" spans="1:10" x14ac:dyDescent="0.25">
      <c r="A449" t="s">
        <v>793</v>
      </c>
      <c r="B449">
        <v>9558</v>
      </c>
      <c r="C449" t="s">
        <v>383</v>
      </c>
      <c r="D449" t="s">
        <v>32</v>
      </c>
      <c r="E449" t="s">
        <v>33</v>
      </c>
      <c r="F449">
        <v>30</v>
      </c>
      <c r="G449" t="s">
        <v>288</v>
      </c>
      <c r="H449" t="s">
        <v>291</v>
      </c>
      <c r="I449" t="s">
        <v>283</v>
      </c>
      <c r="J449">
        <v>2</v>
      </c>
    </row>
    <row r="450" spans="1:10" x14ac:dyDescent="0.25">
      <c r="A450" t="s">
        <v>794</v>
      </c>
      <c r="B450">
        <v>9558</v>
      </c>
      <c r="C450" t="s">
        <v>383</v>
      </c>
      <c r="D450" t="s">
        <v>32</v>
      </c>
      <c r="E450" t="s">
        <v>33</v>
      </c>
      <c r="F450">
        <v>41</v>
      </c>
      <c r="G450" t="s">
        <v>288</v>
      </c>
      <c r="H450" t="s">
        <v>349</v>
      </c>
      <c r="I450" t="s">
        <v>301</v>
      </c>
      <c r="J450">
        <v>0</v>
      </c>
    </row>
    <row r="451" spans="1:10" x14ac:dyDescent="0.25">
      <c r="A451" t="s">
        <v>795</v>
      </c>
      <c r="B451">
        <v>9558</v>
      </c>
      <c r="C451" t="s">
        <v>383</v>
      </c>
      <c r="D451" t="s">
        <v>32</v>
      </c>
      <c r="E451" t="s">
        <v>33</v>
      </c>
      <c r="F451">
        <v>47</v>
      </c>
      <c r="G451" t="s">
        <v>288</v>
      </c>
      <c r="H451" t="s">
        <v>305</v>
      </c>
      <c r="I451" t="s">
        <v>283</v>
      </c>
      <c r="J451">
        <v>2</v>
      </c>
    </row>
    <row r="452" spans="1:10" x14ac:dyDescent="0.25">
      <c r="A452" t="s">
        <v>789</v>
      </c>
      <c r="B452">
        <v>9558</v>
      </c>
      <c r="C452" t="s">
        <v>383</v>
      </c>
      <c r="D452" t="s">
        <v>32</v>
      </c>
      <c r="E452" t="s">
        <v>33</v>
      </c>
      <c r="F452">
        <v>5</v>
      </c>
      <c r="G452" t="s">
        <v>290</v>
      </c>
      <c r="H452" t="s">
        <v>282</v>
      </c>
      <c r="I452" t="s">
        <v>283</v>
      </c>
      <c r="J452">
        <v>2</v>
      </c>
    </row>
    <row r="453" spans="1:10" x14ac:dyDescent="0.25">
      <c r="A453" t="s">
        <v>796</v>
      </c>
      <c r="B453">
        <v>9558</v>
      </c>
      <c r="C453" t="s">
        <v>383</v>
      </c>
      <c r="D453" t="s">
        <v>32</v>
      </c>
      <c r="E453" t="s">
        <v>33</v>
      </c>
      <c r="F453">
        <v>52</v>
      </c>
      <c r="G453" t="s">
        <v>281</v>
      </c>
      <c r="H453" t="s">
        <v>340</v>
      </c>
      <c r="I453" t="s">
        <v>301</v>
      </c>
      <c r="J453">
        <v>0</v>
      </c>
    </row>
    <row r="454" spans="1:10" x14ac:dyDescent="0.25">
      <c r="A454" t="s">
        <v>797</v>
      </c>
      <c r="B454">
        <v>9558</v>
      </c>
      <c r="C454" t="s">
        <v>383</v>
      </c>
      <c r="D454" t="s">
        <v>32</v>
      </c>
      <c r="E454" t="s">
        <v>33</v>
      </c>
      <c r="F454">
        <v>56</v>
      </c>
      <c r="G454" t="s">
        <v>294</v>
      </c>
      <c r="H454" t="s">
        <v>346</v>
      </c>
      <c r="I454" t="s">
        <v>301</v>
      </c>
      <c r="J454">
        <v>0</v>
      </c>
    </row>
    <row r="455" spans="1:10" x14ac:dyDescent="0.25">
      <c r="A455" t="s">
        <v>798</v>
      </c>
      <c r="B455">
        <v>9558</v>
      </c>
      <c r="C455" t="s">
        <v>383</v>
      </c>
      <c r="D455" t="s">
        <v>32</v>
      </c>
      <c r="E455" t="s">
        <v>33</v>
      </c>
      <c r="F455">
        <v>62</v>
      </c>
      <c r="G455" t="s">
        <v>290</v>
      </c>
    </row>
    <row r="456" spans="1:10" x14ac:dyDescent="0.25">
      <c r="A456" t="s">
        <v>799</v>
      </c>
      <c r="B456">
        <v>9558</v>
      </c>
      <c r="C456" t="s">
        <v>383</v>
      </c>
      <c r="D456" t="s">
        <v>32</v>
      </c>
      <c r="E456" t="s">
        <v>33</v>
      </c>
      <c r="F456">
        <v>72</v>
      </c>
      <c r="G456" t="s">
        <v>292</v>
      </c>
    </row>
    <row r="457" spans="1:10" x14ac:dyDescent="0.25">
      <c r="A457" t="s">
        <v>800</v>
      </c>
      <c r="B457">
        <v>9558</v>
      </c>
      <c r="C457" t="s">
        <v>383</v>
      </c>
      <c r="D457" t="s">
        <v>32</v>
      </c>
      <c r="E457" t="s">
        <v>33</v>
      </c>
      <c r="F457">
        <v>81</v>
      </c>
      <c r="G457" t="s">
        <v>286</v>
      </c>
    </row>
    <row r="458" spans="1:10" x14ac:dyDescent="0.25">
      <c r="A458" t="s">
        <v>802</v>
      </c>
      <c r="B458">
        <v>9747</v>
      </c>
      <c r="C458" t="s">
        <v>384</v>
      </c>
      <c r="D458" t="s">
        <v>32</v>
      </c>
      <c r="E458" t="s">
        <v>33</v>
      </c>
      <c r="F458">
        <v>11</v>
      </c>
      <c r="G458" t="s">
        <v>286</v>
      </c>
      <c r="H458" t="s">
        <v>338</v>
      </c>
      <c r="I458" t="s">
        <v>283</v>
      </c>
      <c r="J458">
        <v>2</v>
      </c>
    </row>
    <row r="459" spans="1:10" x14ac:dyDescent="0.25">
      <c r="A459" t="s">
        <v>803</v>
      </c>
      <c r="B459">
        <v>9747</v>
      </c>
      <c r="C459" t="s">
        <v>384</v>
      </c>
      <c r="D459" t="s">
        <v>32</v>
      </c>
      <c r="E459" t="s">
        <v>33</v>
      </c>
      <c r="F459">
        <v>15</v>
      </c>
      <c r="G459" t="s">
        <v>286</v>
      </c>
      <c r="H459" t="s">
        <v>302</v>
      </c>
      <c r="I459" t="s">
        <v>283</v>
      </c>
      <c r="J459">
        <v>2</v>
      </c>
    </row>
    <row r="460" spans="1:10" x14ac:dyDescent="0.25">
      <c r="A460" t="s">
        <v>804</v>
      </c>
      <c r="B460">
        <v>9747</v>
      </c>
      <c r="C460" t="s">
        <v>384</v>
      </c>
      <c r="D460" t="s">
        <v>32</v>
      </c>
      <c r="E460" t="s">
        <v>33</v>
      </c>
      <c r="F460">
        <v>22</v>
      </c>
      <c r="G460" t="s">
        <v>281</v>
      </c>
      <c r="H460" t="s">
        <v>335</v>
      </c>
      <c r="I460" t="s">
        <v>283</v>
      </c>
      <c r="J460">
        <v>2</v>
      </c>
    </row>
    <row r="461" spans="1:10" x14ac:dyDescent="0.25">
      <c r="A461" t="s">
        <v>805</v>
      </c>
      <c r="B461">
        <v>9747</v>
      </c>
      <c r="C461" t="s">
        <v>384</v>
      </c>
      <c r="D461" t="s">
        <v>32</v>
      </c>
      <c r="E461" t="s">
        <v>33</v>
      </c>
      <c r="F461">
        <v>28</v>
      </c>
      <c r="G461" t="s">
        <v>290</v>
      </c>
      <c r="H461" t="s">
        <v>366</v>
      </c>
      <c r="I461" t="s">
        <v>283</v>
      </c>
      <c r="J461">
        <v>2</v>
      </c>
    </row>
    <row r="462" spans="1:10" x14ac:dyDescent="0.25">
      <c r="A462" t="s">
        <v>806</v>
      </c>
      <c r="B462">
        <v>9747</v>
      </c>
      <c r="C462" t="s">
        <v>384</v>
      </c>
      <c r="D462" t="s">
        <v>32</v>
      </c>
      <c r="E462" t="s">
        <v>33</v>
      </c>
      <c r="F462">
        <v>36</v>
      </c>
      <c r="G462" t="s">
        <v>294</v>
      </c>
      <c r="H462" t="s">
        <v>304</v>
      </c>
      <c r="I462" t="s">
        <v>283</v>
      </c>
      <c r="J462">
        <v>2</v>
      </c>
    </row>
    <row r="463" spans="1:10" x14ac:dyDescent="0.25">
      <c r="A463" t="s">
        <v>807</v>
      </c>
      <c r="B463">
        <v>9747</v>
      </c>
      <c r="C463" t="s">
        <v>384</v>
      </c>
      <c r="D463" t="s">
        <v>32</v>
      </c>
      <c r="E463" t="s">
        <v>33</v>
      </c>
      <c r="F463">
        <v>42</v>
      </c>
      <c r="G463" t="s">
        <v>281</v>
      </c>
      <c r="H463" t="s">
        <v>313</v>
      </c>
      <c r="I463" t="s">
        <v>283</v>
      </c>
      <c r="J463">
        <v>2</v>
      </c>
    </row>
    <row r="464" spans="1:10" x14ac:dyDescent="0.25">
      <c r="A464" t="s">
        <v>808</v>
      </c>
      <c r="B464">
        <v>9747</v>
      </c>
      <c r="C464" t="s">
        <v>384</v>
      </c>
      <c r="D464" t="s">
        <v>32</v>
      </c>
      <c r="E464" t="s">
        <v>33</v>
      </c>
      <c r="F464">
        <v>49</v>
      </c>
      <c r="G464" t="s">
        <v>292</v>
      </c>
      <c r="H464" t="s">
        <v>327</v>
      </c>
      <c r="I464" t="s">
        <v>283</v>
      </c>
      <c r="J464">
        <v>2</v>
      </c>
    </row>
    <row r="465" spans="1:10" x14ac:dyDescent="0.25">
      <c r="A465" t="s">
        <v>809</v>
      </c>
      <c r="B465">
        <v>9747</v>
      </c>
      <c r="C465" t="s">
        <v>384</v>
      </c>
      <c r="D465" t="s">
        <v>32</v>
      </c>
      <c r="E465" t="s">
        <v>33</v>
      </c>
      <c r="F465">
        <v>56</v>
      </c>
      <c r="G465" t="s">
        <v>281</v>
      </c>
      <c r="H465" t="s">
        <v>346</v>
      </c>
      <c r="I465" t="s">
        <v>283</v>
      </c>
      <c r="J465">
        <v>2</v>
      </c>
    </row>
    <row r="466" spans="1:10" x14ac:dyDescent="0.25">
      <c r="A466" t="s">
        <v>810</v>
      </c>
      <c r="B466">
        <v>9747</v>
      </c>
      <c r="C466" t="s">
        <v>384</v>
      </c>
      <c r="D466" t="s">
        <v>32</v>
      </c>
      <c r="E466" t="s">
        <v>33</v>
      </c>
      <c r="F466">
        <v>64</v>
      </c>
      <c r="G466" t="s">
        <v>286</v>
      </c>
    </row>
    <row r="467" spans="1:10" x14ac:dyDescent="0.25">
      <c r="A467" t="s">
        <v>801</v>
      </c>
      <c r="B467">
        <v>9747</v>
      </c>
      <c r="C467" t="s">
        <v>384</v>
      </c>
      <c r="D467" t="s">
        <v>32</v>
      </c>
      <c r="E467" t="s">
        <v>33</v>
      </c>
      <c r="F467">
        <v>7</v>
      </c>
      <c r="G467" t="s">
        <v>294</v>
      </c>
      <c r="H467" t="s">
        <v>342</v>
      </c>
      <c r="I467" t="s">
        <v>301</v>
      </c>
      <c r="J467">
        <v>0</v>
      </c>
    </row>
    <row r="468" spans="1:10" x14ac:dyDescent="0.25">
      <c r="A468" t="s">
        <v>811</v>
      </c>
      <c r="B468">
        <v>9747</v>
      </c>
      <c r="C468" t="s">
        <v>384</v>
      </c>
      <c r="D468" t="s">
        <v>32</v>
      </c>
      <c r="E468" t="s">
        <v>33</v>
      </c>
      <c r="F468">
        <v>70</v>
      </c>
      <c r="G468" t="s">
        <v>294</v>
      </c>
    </row>
    <row r="469" spans="1:10" x14ac:dyDescent="0.25">
      <c r="A469" t="s">
        <v>812</v>
      </c>
      <c r="B469">
        <v>9747</v>
      </c>
      <c r="C469" t="s">
        <v>384</v>
      </c>
      <c r="D469" t="s">
        <v>32</v>
      </c>
      <c r="E469" t="s">
        <v>33</v>
      </c>
      <c r="F469">
        <v>76</v>
      </c>
      <c r="G469" t="s">
        <v>288</v>
      </c>
    </row>
    <row r="470" spans="1:10" x14ac:dyDescent="0.25">
      <c r="A470" t="s">
        <v>814</v>
      </c>
      <c r="B470">
        <v>9751</v>
      </c>
      <c r="C470" t="s">
        <v>385</v>
      </c>
      <c r="D470" t="s">
        <v>32</v>
      </c>
      <c r="E470" t="s">
        <v>33</v>
      </c>
      <c r="F470">
        <v>11</v>
      </c>
      <c r="G470" t="s">
        <v>290</v>
      </c>
      <c r="H470" t="s">
        <v>338</v>
      </c>
      <c r="I470" t="s">
        <v>283</v>
      </c>
      <c r="J470">
        <v>2</v>
      </c>
    </row>
    <row r="471" spans="1:10" x14ac:dyDescent="0.25">
      <c r="A471" t="s">
        <v>815</v>
      </c>
      <c r="B471">
        <v>9751</v>
      </c>
      <c r="C471" t="s">
        <v>385</v>
      </c>
      <c r="D471" t="s">
        <v>32</v>
      </c>
      <c r="E471" t="s">
        <v>33</v>
      </c>
      <c r="F471">
        <v>19</v>
      </c>
      <c r="G471" t="s">
        <v>292</v>
      </c>
      <c r="H471" t="s">
        <v>287</v>
      </c>
      <c r="I471" t="s">
        <v>283</v>
      </c>
      <c r="J471">
        <v>2</v>
      </c>
    </row>
    <row r="472" spans="1:10" x14ac:dyDescent="0.25">
      <c r="A472" t="s">
        <v>816</v>
      </c>
      <c r="B472">
        <v>9751</v>
      </c>
      <c r="C472" t="s">
        <v>385</v>
      </c>
      <c r="D472" t="s">
        <v>32</v>
      </c>
      <c r="E472" t="s">
        <v>33</v>
      </c>
      <c r="F472">
        <v>25</v>
      </c>
      <c r="G472" t="s">
        <v>288</v>
      </c>
      <c r="H472" t="s">
        <v>317</v>
      </c>
      <c r="I472" t="s">
        <v>283</v>
      </c>
      <c r="J472">
        <v>2</v>
      </c>
    </row>
    <row r="473" spans="1:10" x14ac:dyDescent="0.25">
      <c r="A473" t="s">
        <v>817</v>
      </c>
      <c r="B473">
        <v>9751</v>
      </c>
      <c r="C473" t="s">
        <v>385</v>
      </c>
      <c r="D473" t="s">
        <v>32</v>
      </c>
      <c r="E473" t="s">
        <v>33</v>
      </c>
      <c r="F473">
        <v>29</v>
      </c>
      <c r="G473" t="s">
        <v>294</v>
      </c>
      <c r="H473" t="s">
        <v>330</v>
      </c>
      <c r="I473" t="s">
        <v>301</v>
      </c>
      <c r="J473">
        <v>0</v>
      </c>
    </row>
    <row r="474" spans="1:10" x14ac:dyDescent="0.25">
      <c r="A474" t="s">
        <v>818</v>
      </c>
      <c r="B474">
        <v>9751</v>
      </c>
      <c r="C474" t="s">
        <v>385</v>
      </c>
      <c r="D474" t="s">
        <v>32</v>
      </c>
      <c r="E474" t="s">
        <v>33</v>
      </c>
      <c r="F474">
        <v>41</v>
      </c>
      <c r="G474" t="s">
        <v>294</v>
      </c>
      <c r="H474" t="s">
        <v>349</v>
      </c>
      <c r="I474" t="s">
        <v>301</v>
      </c>
      <c r="J474">
        <v>0</v>
      </c>
    </row>
    <row r="475" spans="1:10" x14ac:dyDescent="0.25">
      <c r="A475" t="s">
        <v>819</v>
      </c>
      <c r="B475">
        <v>9751</v>
      </c>
      <c r="C475" t="s">
        <v>385</v>
      </c>
      <c r="D475" t="s">
        <v>32</v>
      </c>
      <c r="E475" t="s">
        <v>33</v>
      </c>
      <c r="F475">
        <v>46</v>
      </c>
      <c r="G475" t="s">
        <v>290</v>
      </c>
      <c r="H475" t="s">
        <v>319</v>
      </c>
      <c r="I475" t="s">
        <v>283</v>
      </c>
      <c r="J475">
        <v>2</v>
      </c>
    </row>
    <row r="476" spans="1:10" x14ac:dyDescent="0.25">
      <c r="A476" t="s">
        <v>820</v>
      </c>
      <c r="B476">
        <v>9751</v>
      </c>
      <c r="C476" t="s">
        <v>385</v>
      </c>
      <c r="D476" t="s">
        <v>32</v>
      </c>
      <c r="E476" t="s">
        <v>33</v>
      </c>
      <c r="F476">
        <v>50</v>
      </c>
      <c r="G476" t="s">
        <v>292</v>
      </c>
      <c r="H476" t="s">
        <v>345</v>
      </c>
      <c r="I476" t="s">
        <v>283</v>
      </c>
      <c r="J476">
        <v>2</v>
      </c>
    </row>
    <row r="477" spans="1:10" x14ac:dyDescent="0.25">
      <c r="A477" t="s">
        <v>821</v>
      </c>
      <c r="B477">
        <v>9751</v>
      </c>
      <c r="C477" t="s">
        <v>385</v>
      </c>
      <c r="D477" t="s">
        <v>32</v>
      </c>
      <c r="E477" t="s">
        <v>33</v>
      </c>
      <c r="F477">
        <v>61</v>
      </c>
      <c r="G477" t="s">
        <v>281</v>
      </c>
    </row>
    <row r="478" spans="1:10" x14ac:dyDescent="0.25">
      <c r="A478" t="s">
        <v>822</v>
      </c>
      <c r="B478">
        <v>9751</v>
      </c>
      <c r="C478" t="s">
        <v>385</v>
      </c>
      <c r="D478" t="s">
        <v>32</v>
      </c>
      <c r="E478" t="s">
        <v>33</v>
      </c>
      <c r="F478">
        <v>69</v>
      </c>
      <c r="G478" t="s">
        <v>288</v>
      </c>
    </row>
    <row r="479" spans="1:10" x14ac:dyDescent="0.25">
      <c r="A479" t="s">
        <v>813</v>
      </c>
      <c r="B479">
        <v>9751</v>
      </c>
      <c r="C479" t="s">
        <v>385</v>
      </c>
      <c r="D479" t="s">
        <v>32</v>
      </c>
      <c r="E479" t="s">
        <v>33</v>
      </c>
      <c r="F479">
        <v>7</v>
      </c>
      <c r="G479" t="s">
        <v>286</v>
      </c>
      <c r="H479" t="s">
        <v>342</v>
      </c>
      <c r="I479" t="s">
        <v>283</v>
      </c>
      <c r="J479">
        <v>2</v>
      </c>
    </row>
    <row r="480" spans="1:10" x14ac:dyDescent="0.25">
      <c r="A480" t="s">
        <v>823</v>
      </c>
      <c r="B480">
        <v>9751</v>
      </c>
      <c r="C480" t="s">
        <v>385</v>
      </c>
      <c r="D480" t="s">
        <v>32</v>
      </c>
      <c r="E480" t="s">
        <v>33</v>
      </c>
      <c r="F480">
        <v>75</v>
      </c>
      <c r="G480" t="s">
        <v>281</v>
      </c>
    </row>
    <row r="481" spans="1:10" x14ac:dyDescent="0.25">
      <c r="A481" t="s">
        <v>824</v>
      </c>
      <c r="B481">
        <v>9751</v>
      </c>
      <c r="C481" t="s">
        <v>385</v>
      </c>
      <c r="D481" t="s">
        <v>32</v>
      </c>
      <c r="E481" t="s">
        <v>33</v>
      </c>
      <c r="F481">
        <v>82</v>
      </c>
      <c r="G481" t="s">
        <v>286</v>
      </c>
    </row>
    <row r="482" spans="1:10" x14ac:dyDescent="0.25">
      <c r="A482" t="s">
        <v>826</v>
      </c>
      <c r="B482">
        <v>9776</v>
      </c>
      <c r="C482" t="s">
        <v>386</v>
      </c>
      <c r="D482" t="s">
        <v>32</v>
      </c>
      <c r="E482" t="s">
        <v>33</v>
      </c>
      <c r="F482">
        <v>14</v>
      </c>
      <c r="G482" t="s">
        <v>290</v>
      </c>
      <c r="H482" t="s">
        <v>309</v>
      </c>
      <c r="I482" t="s">
        <v>301</v>
      </c>
      <c r="J482">
        <v>0</v>
      </c>
    </row>
    <row r="483" spans="1:10" x14ac:dyDescent="0.25">
      <c r="A483" t="s">
        <v>827</v>
      </c>
      <c r="B483">
        <v>9776</v>
      </c>
      <c r="C483" t="s">
        <v>386</v>
      </c>
      <c r="D483" t="s">
        <v>32</v>
      </c>
      <c r="E483" t="s">
        <v>33</v>
      </c>
      <c r="F483">
        <v>21</v>
      </c>
      <c r="G483" t="s">
        <v>294</v>
      </c>
      <c r="H483" t="s">
        <v>303</v>
      </c>
      <c r="I483" t="s">
        <v>283</v>
      </c>
      <c r="J483">
        <v>2</v>
      </c>
    </row>
    <row r="484" spans="1:10" x14ac:dyDescent="0.25">
      <c r="A484" t="s">
        <v>828</v>
      </c>
      <c r="B484">
        <v>9776</v>
      </c>
      <c r="C484" t="s">
        <v>386</v>
      </c>
      <c r="D484" t="s">
        <v>32</v>
      </c>
      <c r="E484" t="s">
        <v>33</v>
      </c>
      <c r="F484">
        <v>25</v>
      </c>
      <c r="G484" t="s">
        <v>294</v>
      </c>
      <c r="H484" t="s">
        <v>317</v>
      </c>
      <c r="I484" t="s">
        <v>301</v>
      </c>
      <c r="J484">
        <v>0</v>
      </c>
    </row>
    <row r="485" spans="1:10" x14ac:dyDescent="0.25">
      <c r="A485" t="s">
        <v>829</v>
      </c>
      <c r="B485">
        <v>9776</v>
      </c>
      <c r="C485" t="s">
        <v>386</v>
      </c>
      <c r="D485" t="s">
        <v>32</v>
      </c>
      <c r="E485" t="s">
        <v>33</v>
      </c>
      <c r="F485">
        <v>33</v>
      </c>
      <c r="G485" t="s">
        <v>288</v>
      </c>
      <c r="H485" t="s">
        <v>351</v>
      </c>
      <c r="I485" t="s">
        <v>283</v>
      </c>
      <c r="J485">
        <v>2</v>
      </c>
    </row>
    <row r="486" spans="1:10" x14ac:dyDescent="0.25">
      <c r="A486" t="s">
        <v>830</v>
      </c>
      <c r="B486">
        <v>9776</v>
      </c>
      <c r="C486" t="s">
        <v>386</v>
      </c>
      <c r="D486" t="s">
        <v>32</v>
      </c>
      <c r="E486" t="s">
        <v>33</v>
      </c>
      <c r="F486">
        <v>40</v>
      </c>
      <c r="G486" t="s">
        <v>286</v>
      </c>
      <c r="H486" t="s">
        <v>359</v>
      </c>
      <c r="I486" t="s">
        <v>301</v>
      </c>
      <c r="J486">
        <v>0</v>
      </c>
    </row>
    <row r="487" spans="1:10" x14ac:dyDescent="0.25">
      <c r="A487" t="s">
        <v>831</v>
      </c>
      <c r="B487">
        <v>9776</v>
      </c>
      <c r="C487" t="s">
        <v>386</v>
      </c>
      <c r="D487" t="s">
        <v>32</v>
      </c>
      <c r="E487" t="s">
        <v>33</v>
      </c>
      <c r="F487">
        <v>44</v>
      </c>
      <c r="G487" t="s">
        <v>290</v>
      </c>
      <c r="H487" t="s">
        <v>295</v>
      </c>
      <c r="I487" t="s">
        <v>283</v>
      </c>
      <c r="J487">
        <v>2</v>
      </c>
    </row>
    <row r="488" spans="1:10" x14ac:dyDescent="0.25">
      <c r="A488" t="s">
        <v>832</v>
      </c>
      <c r="B488">
        <v>9776</v>
      </c>
      <c r="C488" t="s">
        <v>386</v>
      </c>
      <c r="D488" t="s">
        <v>32</v>
      </c>
      <c r="E488" t="s">
        <v>33</v>
      </c>
      <c r="F488">
        <v>49</v>
      </c>
      <c r="G488" t="s">
        <v>281</v>
      </c>
      <c r="H488" t="s">
        <v>327</v>
      </c>
      <c r="I488" t="s">
        <v>283</v>
      </c>
      <c r="J488">
        <v>2</v>
      </c>
    </row>
    <row r="489" spans="1:10" x14ac:dyDescent="0.25">
      <c r="A489" t="s">
        <v>833</v>
      </c>
      <c r="B489">
        <v>9776</v>
      </c>
      <c r="C489" t="s">
        <v>386</v>
      </c>
      <c r="D489" t="s">
        <v>32</v>
      </c>
      <c r="E489" t="s">
        <v>33</v>
      </c>
      <c r="F489">
        <v>57</v>
      </c>
      <c r="G489" t="s">
        <v>288</v>
      </c>
      <c r="H489" t="s">
        <v>321</v>
      </c>
      <c r="I489" t="s">
        <v>283</v>
      </c>
      <c r="J489">
        <v>2</v>
      </c>
    </row>
    <row r="490" spans="1:10" x14ac:dyDescent="0.25">
      <c r="A490" t="s">
        <v>834</v>
      </c>
      <c r="B490">
        <v>9776</v>
      </c>
      <c r="C490" t="s">
        <v>386</v>
      </c>
      <c r="D490" t="s">
        <v>32</v>
      </c>
      <c r="E490" t="s">
        <v>33</v>
      </c>
      <c r="F490">
        <v>67</v>
      </c>
      <c r="G490" t="s">
        <v>290</v>
      </c>
    </row>
    <row r="491" spans="1:10" x14ac:dyDescent="0.25">
      <c r="A491" t="s">
        <v>825</v>
      </c>
      <c r="B491">
        <v>9776</v>
      </c>
      <c r="C491" t="s">
        <v>386</v>
      </c>
      <c r="D491" t="s">
        <v>32</v>
      </c>
      <c r="E491" t="s">
        <v>33</v>
      </c>
      <c r="F491">
        <v>7</v>
      </c>
      <c r="G491" t="s">
        <v>292</v>
      </c>
      <c r="H491" t="s">
        <v>342</v>
      </c>
      <c r="I491" t="s">
        <v>283</v>
      </c>
      <c r="J491">
        <v>2</v>
      </c>
    </row>
    <row r="492" spans="1:10" x14ac:dyDescent="0.25">
      <c r="A492" t="s">
        <v>835</v>
      </c>
      <c r="B492">
        <v>9776</v>
      </c>
      <c r="C492" t="s">
        <v>386</v>
      </c>
      <c r="D492" t="s">
        <v>32</v>
      </c>
      <c r="E492" t="s">
        <v>33</v>
      </c>
      <c r="F492">
        <v>74</v>
      </c>
      <c r="G492" t="s">
        <v>286</v>
      </c>
    </row>
    <row r="493" spans="1:10" x14ac:dyDescent="0.25">
      <c r="A493" t="s">
        <v>836</v>
      </c>
      <c r="B493">
        <v>9776</v>
      </c>
      <c r="C493" t="s">
        <v>386</v>
      </c>
      <c r="D493" t="s">
        <v>32</v>
      </c>
      <c r="E493" t="s">
        <v>33</v>
      </c>
      <c r="F493">
        <v>80</v>
      </c>
      <c r="G493" t="s">
        <v>292</v>
      </c>
    </row>
  </sheetData>
  <autoFilter ref="B1:J493" xr:uid="{0237C2C6-A27E-4F81-A2B3-C167375ECEC0}"/>
  <sortState xmlns:xlrd2="http://schemas.microsoft.com/office/spreadsheetml/2017/richdata2" ref="A2:J493">
    <sortCondition ref="A2:A493"/>
  </sortState>
  <hyperlinks>
    <hyperlink ref="H14" r:id="rId1" xr:uid="{F94E735F-BB96-445F-A4FA-C0D5D45DC742}"/>
    <hyperlink ref="H33" r:id="rId2" xr:uid="{75EBFDAE-7CBD-46C9-A70F-3232BD0D9B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C1155-0D5B-4EB3-BCE0-7507719990F9}">
  <sheetPr>
    <pageSetUpPr fitToPage="1"/>
  </sheetPr>
  <dimension ref="A1:S42"/>
  <sheetViews>
    <sheetView zoomScale="90" zoomScaleNormal="90" workbookViewId="0">
      <pane xSplit="4" ySplit="1" topLeftCell="E2" activePane="bottomRight" state="frozen"/>
      <selection pane="topRight" activeCell="C1" sqref="C1"/>
      <selection pane="bottomLeft" activeCell="A2" sqref="A2"/>
      <selection pane="bottomRight" activeCell="Q4" sqref="Q4"/>
    </sheetView>
  </sheetViews>
  <sheetFormatPr defaultRowHeight="15" x14ac:dyDescent="0.25"/>
  <cols>
    <col min="1" max="1" width="5.28515625" bestFit="1" customWidth="1"/>
    <col min="2" max="2" width="8.140625" bestFit="1" customWidth="1"/>
    <col min="3" max="3" width="6.7109375" bestFit="1" customWidth="1"/>
    <col min="4" max="4" width="24.140625" customWidth="1"/>
    <col min="6" max="13" width="9.140625" style="3"/>
    <col min="14" max="14" width="8.28515625" style="3" bestFit="1" customWidth="1"/>
    <col min="16" max="16" width="7.85546875" bestFit="1" customWidth="1"/>
    <col min="17" max="17" width="30" customWidth="1"/>
    <col min="18" max="18" width="19.140625" customWidth="1"/>
    <col min="19" max="19" width="19.5703125" customWidth="1"/>
  </cols>
  <sheetData>
    <row r="1" spans="1:19" s="4" customFormat="1" ht="75.75" thickBot="1" x14ac:dyDescent="0.3">
      <c r="A1" s="4" t="s">
        <v>954</v>
      </c>
      <c r="B1" s="4" t="s">
        <v>277</v>
      </c>
      <c r="C1" s="7" t="s">
        <v>922</v>
      </c>
      <c r="D1" s="7" t="s">
        <v>274</v>
      </c>
      <c r="E1" s="7" t="s">
        <v>267</v>
      </c>
      <c r="F1" s="8" t="s">
        <v>886</v>
      </c>
      <c r="G1" s="8" t="s">
        <v>272</v>
      </c>
      <c r="H1" s="8" t="s">
        <v>885</v>
      </c>
      <c r="I1" s="8" t="s">
        <v>887</v>
      </c>
      <c r="J1" s="9" t="s">
        <v>888</v>
      </c>
      <c r="K1" s="9" t="s">
        <v>889</v>
      </c>
      <c r="L1" s="9" t="s">
        <v>890</v>
      </c>
      <c r="M1" s="9" t="s">
        <v>891</v>
      </c>
      <c r="N1" s="9" t="s">
        <v>929</v>
      </c>
      <c r="O1" s="10" t="s">
        <v>926</v>
      </c>
      <c r="P1" s="10" t="s">
        <v>892</v>
      </c>
      <c r="Q1" s="10" t="s">
        <v>924</v>
      </c>
      <c r="R1" s="10" t="s">
        <v>925</v>
      </c>
      <c r="S1" s="4" t="s">
        <v>927</v>
      </c>
    </row>
    <row r="2" spans="1:19" x14ac:dyDescent="0.25">
      <c r="A2">
        <v>1</v>
      </c>
      <c r="B2" t="s">
        <v>930</v>
      </c>
      <c r="C2">
        <v>33</v>
      </c>
      <c r="D2" t="s">
        <v>280</v>
      </c>
      <c r="E2">
        <v>9</v>
      </c>
      <c r="F2" s="3">
        <v>85.444444444444443</v>
      </c>
      <c r="G2" s="3">
        <v>17</v>
      </c>
      <c r="H2" s="3">
        <v>57.555555555555557</v>
      </c>
      <c r="I2" s="3">
        <v>10.888888888888889</v>
      </c>
      <c r="J2" s="3">
        <v>4</v>
      </c>
      <c r="K2" s="3">
        <v>3.3333333333333335</v>
      </c>
      <c r="L2" s="3">
        <v>4</v>
      </c>
      <c r="M2" s="3">
        <v>0.44444444444444442</v>
      </c>
      <c r="N2" s="3">
        <v>11.777777777777779</v>
      </c>
      <c r="O2">
        <v>21</v>
      </c>
      <c r="P2">
        <v>23</v>
      </c>
      <c r="Q2" t="s">
        <v>897</v>
      </c>
      <c r="R2" t="s">
        <v>912</v>
      </c>
    </row>
    <row r="3" spans="1:19" x14ac:dyDescent="0.25">
      <c r="A3">
        <v>2</v>
      </c>
      <c r="B3" t="s">
        <v>932</v>
      </c>
      <c r="C3">
        <v>226</v>
      </c>
      <c r="D3" t="s">
        <v>307</v>
      </c>
      <c r="E3">
        <v>8</v>
      </c>
      <c r="F3" s="3">
        <v>60.875</v>
      </c>
      <c r="G3" s="3">
        <v>14.375</v>
      </c>
      <c r="H3" s="3">
        <v>38.25</v>
      </c>
      <c r="I3" s="3">
        <v>8.25</v>
      </c>
      <c r="J3" s="3">
        <v>6.375</v>
      </c>
      <c r="K3" s="3">
        <v>1.25</v>
      </c>
      <c r="L3" s="3">
        <v>0.375</v>
      </c>
      <c r="M3" s="3">
        <v>0.125</v>
      </c>
      <c r="N3" s="3">
        <v>8.125</v>
      </c>
      <c r="O3">
        <v>5</v>
      </c>
      <c r="P3">
        <v>0</v>
      </c>
    </row>
    <row r="4" spans="1:19" x14ac:dyDescent="0.25">
      <c r="A4">
        <v>4</v>
      </c>
      <c r="B4" t="s">
        <v>931</v>
      </c>
      <c r="C4">
        <v>9245</v>
      </c>
      <c r="D4" t="s">
        <v>381</v>
      </c>
      <c r="E4">
        <v>7</v>
      </c>
      <c r="F4" s="3">
        <v>58.285714285714285</v>
      </c>
      <c r="G4" s="3">
        <v>13.571428571428571</v>
      </c>
      <c r="H4" s="3">
        <v>40.142857142857146</v>
      </c>
      <c r="I4" s="3">
        <v>4.5714285714285712</v>
      </c>
      <c r="J4" s="3">
        <v>0.7142857142857143</v>
      </c>
      <c r="K4" s="3">
        <v>4.8571428571428568</v>
      </c>
      <c r="L4" s="3">
        <v>4.2857142857142856</v>
      </c>
      <c r="M4" s="3">
        <v>2</v>
      </c>
      <c r="N4" s="3">
        <v>11.857142857142858</v>
      </c>
      <c r="O4">
        <v>12</v>
      </c>
      <c r="P4">
        <v>0</v>
      </c>
      <c r="Q4" t="s">
        <v>911</v>
      </c>
      <c r="R4" t="s">
        <v>912</v>
      </c>
    </row>
    <row r="5" spans="1:19" x14ac:dyDescent="0.25">
      <c r="A5">
        <v>14</v>
      </c>
      <c r="B5" t="s">
        <v>934</v>
      </c>
      <c r="C5">
        <v>4362</v>
      </c>
      <c r="D5" t="s">
        <v>356</v>
      </c>
      <c r="E5">
        <v>8</v>
      </c>
      <c r="F5" s="3">
        <v>57.25</v>
      </c>
      <c r="G5" s="3">
        <v>16.875</v>
      </c>
      <c r="H5" s="3">
        <v>36.125</v>
      </c>
      <c r="I5" s="3">
        <v>4.25</v>
      </c>
      <c r="J5" s="3">
        <v>4.5</v>
      </c>
      <c r="K5" s="3">
        <v>1.75</v>
      </c>
      <c r="L5" s="3">
        <v>0.125</v>
      </c>
      <c r="M5" s="3">
        <v>0.875</v>
      </c>
      <c r="N5" s="3">
        <v>7.25</v>
      </c>
      <c r="O5">
        <v>12</v>
      </c>
      <c r="P5">
        <v>7</v>
      </c>
      <c r="Q5" t="s">
        <v>901</v>
      </c>
    </row>
    <row r="6" spans="1:19" x14ac:dyDescent="0.25">
      <c r="A6">
        <v>15</v>
      </c>
      <c r="B6" t="s">
        <v>935</v>
      </c>
      <c r="C6">
        <v>469</v>
      </c>
      <c r="D6" t="s">
        <v>314</v>
      </c>
      <c r="E6">
        <v>7</v>
      </c>
      <c r="F6" s="3">
        <v>53.714285714285715</v>
      </c>
      <c r="G6" s="3">
        <v>14.428571428571429</v>
      </c>
      <c r="H6" s="3">
        <v>37.857142857142854</v>
      </c>
      <c r="I6" s="3">
        <v>1.4285714285714286</v>
      </c>
      <c r="J6" s="3">
        <v>3.8571428571428572</v>
      </c>
      <c r="K6" s="3">
        <v>2.5714285714285716</v>
      </c>
      <c r="L6" s="3">
        <v>0.8571428571428571</v>
      </c>
      <c r="M6" s="3">
        <v>0.42857142857142855</v>
      </c>
      <c r="N6" s="3">
        <v>7.7142857142857144</v>
      </c>
      <c r="O6">
        <v>13</v>
      </c>
      <c r="P6">
        <v>6</v>
      </c>
      <c r="Q6" s="6" t="s">
        <v>896</v>
      </c>
    </row>
    <row r="7" spans="1:19" x14ac:dyDescent="0.25">
      <c r="A7">
        <v>6</v>
      </c>
      <c r="B7" t="s">
        <v>936</v>
      </c>
      <c r="C7">
        <v>3534</v>
      </c>
      <c r="D7" t="s">
        <v>353</v>
      </c>
      <c r="E7">
        <v>6</v>
      </c>
      <c r="F7" s="3">
        <v>53.5</v>
      </c>
      <c r="G7" s="3">
        <v>8.8333333333333339</v>
      </c>
      <c r="H7" s="3">
        <v>36</v>
      </c>
      <c r="I7" s="3">
        <v>8.6666666666666661</v>
      </c>
      <c r="J7" s="3">
        <v>4.166666666666667</v>
      </c>
      <c r="K7" s="3">
        <v>2.6666666666666665</v>
      </c>
      <c r="L7" s="3">
        <v>1.5</v>
      </c>
      <c r="M7" s="3">
        <v>0</v>
      </c>
      <c r="N7" s="3">
        <v>8.3333333333333339</v>
      </c>
      <c r="O7">
        <v>7</v>
      </c>
      <c r="P7">
        <v>0</v>
      </c>
      <c r="Q7" t="s">
        <v>900</v>
      </c>
    </row>
    <row r="8" spans="1:19" x14ac:dyDescent="0.25">
      <c r="A8">
        <v>3</v>
      </c>
      <c r="B8" t="s">
        <v>937</v>
      </c>
      <c r="C8">
        <v>2145</v>
      </c>
      <c r="D8" t="s">
        <v>341</v>
      </c>
      <c r="E8">
        <v>8</v>
      </c>
      <c r="F8" s="3">
        <v>45.5</v>
      </c>
      <c r="G8" s="3">
        <v>18.75</v>
      </c>
      <c r="H8" s="3">
        <v>22.25</v>
      </c>
      <c r="I8" s="3">
        <v>4.5</v>
      </c>
      <c r="J8" s="3">
        <v>3.625</v>
      </c>
      <c r="K8" s="3">
        <v>0.625</v>
      </c>
      <c r="L8" s="3">
        <v>0.375</v>
      </c>
      <c r="M8" s="3">
        <v>0.25</v>
      </c>
      <c r="N8" s="3">
        <v>4.875</v>
      </c>
      <c r="O8">
        <v>1</v>
      </c>
      <c r="P8">
        <v>0</v>
      </c>
      <c r="Q8" s="6" t="s">
        <v>896</v>
      </c>
      <c r="R8" t="s">
        <v>913</v>
      </c>
    </row>
    <row r="9" spans="1:19" x14ac:dyDescent="0.25">
      <c r="A9">
        <v>5</v>
      </c>
      <c r="B9" t="s">
        <v>938</v>
      </c>
      <c r="C9">
        <v>1506</v>
      </c>
      <c r="D9" t="s">
        <v>337</v>
      </c>
      <c r="E9">
        <v>7</v>
      </c>
      <c r="F9" s="3">
        <v>43.285714285714285</v>
      </c>
      <c r="G9" s="3">
        <v>7.8571428571428568</v>
      </c>
      <c r="H9" s="3">
        <v>26.285714285714285</v>
      </c>
      <c r="I9" s="3">
        <v>9.1428571428571423</v>
      </c>
      <c r="J9" s="3">
        <v>4.2857142857142856</v>
      </c>
      <c r="K9" s="3">
        <v>0.8571428571428571</v>
      </c>
      <c r="L9" s="3">
        <v>0.2857142857142857</v>
      </c>
      <c r="M9" s="3">
        <v>0.2857142857142857</v>
      </c>
      <c r="N9" s="3">
        <v>5.7142857142857144</v>
      </c>
      <c r="O9">
        <v>1</v>
      </c>
      <c r="P9">
        <v>0</v>
      </c>
      <c r="Q9" t="s">
        <v>898</v>
      </c>
    </row>
    <row r="10" spans="1:19" x14ac:dyDescent="0.25">
      <c r="A10">
        <v>10</v>
      </c>
      <c r="B10" t="s">
        <v>941</v>
      </c>
      <c r="C10">
        <v>1498</v>
      </c>
      <c r="D10" t="s">
        <v>333</v>
      </c>
      <c r="E10">
        <v>9</v>
      </c>
      <c r="F10" s="3">
        <v>42.444444444444443</v>
      </c>
      <c r="G10" s="3">
        <v>8.1111111111111107</v>
      </c>
      <c r="H10" s="3">
        <v>25.666666666666668</v>
      </c>
      <c r="I10" s="3">
        <v>8.6666666666666661</v>
      </c>
      <c r="J10" s="3">
        <v>4</v>
      </c>
      <c r="K10" s="3">
        <v>1</v>
      </c>
      <c r="L10" s="3">
        <v>0.1111111111111111</v>
      </c>
      <c r="M10" s="3">
        <v>0.66666666666666663</v>
      </c>
      <c r="N10" s="3">
        <v>5.7777777777777777</v>
      </c>
      <c r="O10">
        <v>4</v>
      </c>
      <c r="P10">
        <v>0</v>
      </c>
      <c r="R10" t="s">
        <v>912</v>
      </c>
    </row>
    <row r="11" spans="1:19" x14ac:dyDescent="0.25">
      <c r="A11">
        <v>9</v>
      </c>
      <c r="B11" t="s">
        <v>942</v>
      </c>
      <c r="C11">
        <v>8728</v>
      </c>
      <c r="D11" t="s">
        <v>379</v>
      </c>
      <c r="E11">
        <v>7</v>
      </c>
      <c r="F11" s="3">
        <v>41.571428571428569</v>
      </c>
      <c r="G11" s="3">
        <v>8</v>
      </c>
      <c r="H11" s="3">
        <v>31.857142857142858</v>
      </c>
      <c r="I11" s="3">
        <v>1.7142857142857142</v>
      </c>
      <c r="J11" s="3">
        <v>4.5714285714285712</v>
      </c>
      <c r="K11" s="3">
        <v>1.1428571428571428</v>
      </c>
      <c r="L11" s="3">
        <v>1.2857142857142858</v>
      </c>
      <c r="M11" s="3">
        <v>0.2857142857142857</v>
      </c>
      <c r="N11" s="3">
        <v>7.2857142857142856</v>
      </c>
      <c r="O11">
        <v>0</v>
      </c>
      <c r="P11">
        <v>0</v>
      </c>
      <c r="Q11" t="s">
        <v>895</v>
      </c>
    </row>
    <row r="12" spans="1:19" x14ac:dyDescent="0.25">
      <c r="A12">
        <v>11</v>
      </c>
      <c r="B12" t="s">
        <v>939</v>
      </c>
      <c r="C12">
        <v>5436</v>
      </c>
      <c r="D12" t="s">
        <v>370</v>
      </c>
      <c r="E12">
        <v>7</v>
      </c>
      <c r="F12" s="3">
        <v>39.142857142857146</v>
      </c>
      <c r="G12" s="3">
        <v>5.4285714285714288</v>
      </c>
      <c r="H12" s="3">
        <v>23.142857142857142</v>
      </c>
      <c r="I12" s="3">
        <v>10.571428571428571</v>
      </c>
      <c r="J12" s="3">
        <v>4.2857142857142856</v>
      </c>
      <c r="K12" s="3">
        <v>0</v>
      </c>
      <c r="L12" s="3">
        <v>0.2857142857142857</v>
      </c>
      <c r="M12" s="3">
        <v>0.42857142857142855</v>
      </c>
      <c r="N12" s="3">
        <v>5</v>
      </c>
      <c r="O12">
        <v>0</v>
      </c>
      <c r="P12">
        <v>0</v>
      </c>
    </row>
    <row r="13" spans="1:19" x14ac:dyDescent="0.25">
      <c r="A13">
        <v>18</v>
      </c>
      <c r="B13" t="s">
        <v>944</v>
      </c>
      <c r="C13">
        <v>4961</v>
      </c>
      <c r="D13" t="s">
        <v>360</v>
      </c>
      <c r="E13">
        <v>8</v>
      </c>
      <c r="F13" s="3">
        <v>36.75</v>
      </c>
      <c r="G13" s="3">
        <v>5.5</v>
      </c>
      <c r="H13" s="3">
        <v>30</v>
      </c>
      <c r="I13" s="3">
        <v>1.25</v>
      </c>
      <c r="J13" s="3">
        <v>4</v>
      </c>
      <c r="K13" s="3">
        <v>1.625</v>
      </c>
      <c r="L13" s="3">
        <v>0.75</v>
      </c>
      <c r="M13" s="3">
        <v>0.625</v>
      </c>
      <c r="N13" s="3">
        <v>7</v>
      </c>
      <c r="O13">
        <v>5</v>
      </c>
      <c r="P13">
        <v>0</v>
      </c>
      <c r="Q13" s="6" t="s">
        <v>896</v>
      </c>
      <c r="R13" t="s">
        <v>916</v>
      </c>
    </row>
    <row r="14" spans="1:19" x14ac:dyDescent="0.25">
      <c r="A14">
        <v>13</v>
      </c>
      <c r="B14" t="s">
        <v>940</v>
      </c>
      <c r="C14">
        <v>573</v>
      </c>
      <c r="D14" t="s">
        <v>322</v>
      </c>
      <c r="E14">
        <v>9</v>
      </c>
      <c r="F14" s="3">
        <v>34.666666666666664</v>
      </c>
      <c r="G14" s="3">
        <v>4.666666666666667</v>
      </c>
      <c r="H14" s="3">
        <v>24.888888888888889</v>
      </c>
      <c r="I14" s="3">
        <v>5.1111111111111107</v>
      </c>
      <c r="J14" s="3">
        <v>4.2222222222222223</v>
      </c>
      <c r="K14" s="3">
        <v>0.55555555555555558</v>
      </c>
      <c r="L14" s="3">
        <v>0.22222222222222221</v>
      </c>
      <c r="M14" s="3">
        <v>0.44444444444444442</v>
      </c>
      <c r="N14" s="3">
        <v>5.4444444444444446</v>
      </c>
      <c r="O14">
        <v>2</v>
      </c>
      <c r="P14">
        <v>0</v>
      </c>
      <c r="R14" t="s">
        <v>916</v>
      </c>
    </row>
    <row r="15" spans="1:19" x14ac:dyDescent="0.25">
      <c r="A15">
        <v>31</v>
      </c>
      <c r="B15" t="s">
        <v>945</v>
      </c>
      <c r="C15">
        <v>201</v>
      </c>
      <c r="D15" t="s">
        <v>298</v>
      </c>
      <c r="E15">
        <v>8</v>
      </c>
      <c r="F15" s="3">
        <v>33.75</v>
      </c>
      <c r="G15" s="3">
        <v>9.625</v>
      </c>
      <c r="H15" s="3">
        <v>20.125</v>
      </c>
      <c r="I15" s="3">
        <v>4</v>
      </c>
      <c r="J15" s="3">
        <v>3.125</v>
      </c>
      <c r="K15" s="3">
        <v>0.5</v>
      </c>
      <c r="L15" s="3">
        <v>0</v>
      </c>
      <c r="M15" s="3">
        <v>0.5</v>
      </c>
      <c r="N15" s="3">
        <v>4.125</v>
      </c>
      <c r="O15">
        <v>4</v>
      </c>
      <c r="P15">
        <v>1</v>
      </c>
      <c r="R15" t="s">
        <v>912</v>
      </c>
    </row>
    <row r="16" spans="1:19" x14ac:dyDescent="0.25">
      <c r="A16">
        <v>8</v>
      </c>
      <c r="B16" t="s">
        <v>946</v>
      </c>
      <c r="C16">
        <v>9237</v>
      </c>
      <c r="D16" t="s">
        <v>380</v>
      </c>
      <c r="E16">
        <v>8</v>
      </c>
      <c r="F16" s="3">
        <v>27</v>
      </c>
      <c r="G16" s="3">
        <v>3</v>
      </c>
      <c r="H16" s="3">
        <v>14.5</v>
      </c>
      <c r="I16" s="3">
        <v>9.5</v>
      </c>
      <c r="J16" s="3">
        <v>2.75</v>
      </c>
      <c r="K16" s="3">
        <v>0</v>
      </c>
      <c r="L16" s="3">
        <v>0</v>
      </c>
      <c r="M16" s="3">
        <v>0.375</v>
      </c>
      <c r="N16" s="3">
        <v>3.125</v>
      </c>
      <c r="O16">
        <v>2</v>
      </c>
      <c r="P16">
        <v>0</v>
      </c>
      <c r="Q16" t="s">
        <v>898</v>
      </c>
    </row>
    <row r="17" spans="1:18" x14ac:dyDescent="0.25">
      <c r="A17">
        <v>24</v>
      </c>
      <c r="B17" t="s">
        <v>947</v>
      </c>
      <c r="C17">
        <v>5555</v>
      </c>
      <c r="D17" t="s">
        <v>373</v>
      </c>
      <c r="E17">
        <v>9</v>
      </c>
      <c r="F17" s="3">
        <v>26.666666666666668</v>
      </c>
      <c r="G17" s="3">
        <v>3.7777777777777777</v>
      </c>
      <c r="H17" s="3">
        <v>22</v>
      </c>
      <c r="I17" s="3">
        <v>0.88888888888888884</v>
      </c>
      <c r="J17" s="3">
        <v>0.1111111111111111</v>
      </c>
      <c r="K17" s="3">
        <v>2</v>
      </c>
      <c r="L17" s="3">
        <v>4.333333333333333</v>
      </c>
      <c r="M17" s="3">
        <v>0.22222222222222221</v>
      </c>
      <c r="N17" s="3">
        <v>6.666666666666667</v>
      </c>
      <c r="O17">
        <v>4</v>
      </c>
      <c r="P17">
        <v>0</v>
      </c>
      <c r="R17" t="s">
        <v>913</v>
      </c>
    </row>
    <row r="18" spans="1:18" x14ac:dyDescent="0.25">
      <c r="A18">
        <v>7</v>
      </c>
      <c r="B18" t="s">
        <v>933</v>
      </c>
      <c r="C18">
        <v>9776</v>
      </c>
      <c r="D18" t="s">
        <v>386</v>
      </c>
      <c r="E18">
        <v>8</v>
      </c>
      <c r="F18" s="3">
        <v>26.375</v>
      </c>
      <c r="G18" s="3">
        <v>5.625</v>
      </c>
      <c r="H18" s="3">
        <v>19.25</v>
      </c>
      <c r="I18" s="3">
        <v>1.5</v>
      </c>
      <c r="J18" s="3">
        <v>0</v>
      </c>
      <c r="K18" s="3">
        <v>0</v>
      </c>
      <c r="L18" s="3">
        <v>0</v>
      </c>
      <c r="M18" s="3">
        <v>9.625</v>
      </c>
      <c r="N18" s="3">
        <v>9.625</v>
      </c>
      <c r="O18">
        <v>0</v>
      </c>
      <c r="P18">
        <v>0</v>
      </c>
      <c r="R18" t="s">
        <v>920</v>
      </c>
    </row>
    <row r="19" spans="1:18" x14ac:dyDescent="0.25">
      <c r="A19">
        <v>16</v>
      </c>
      <c r="B19" t="s">
        <v>948</v>
      </c>
      <c r="C19">
        <v>5282</v>
      </c>
      <c r="D19" t="s">
        <v>369</v>
      </c>
      <c r="E19">
        <v>6</v>
      </c>
      <c r="F19" s="3">
        <v>24.166666666666668</v>
      </c>
      <c r="G19" s="3">
        <v>4.5</v>
      </c>
      <c r="H19" s="3">
        <v>11</v>
      </c>
      <c r="I19" s="3">
        <v>8.6666666666666661</v>
      </c>
      <c r="J19" s="3">
        <v>0</v>
      </c>
      <c r="K19" s="3">
        <v>0</v>
      </c>
      <c r="L19" s="3">
        <v>0</v>
      </c>
      <c r="M19" s="3">
        <v>5.5</v>
      </c>
      <c r="N19" s="3">
        <v>5.5</v>
      </c>
      <c r="O19">
        <v>0</v>
      </c>
      <c r="P19">
        <v>0</v>
      </c>
      <c r="Q19" t="s">
        <v>905</v>
      </c>
      <c r="R19" t="s">
        <v>912</v>
      </c>
    </row>
    <row r="20" spans="1:18" x14ac:dyDescent="0.25">
      <c r="A20">
        <v>20</v>
      </c>
      <c r="B20" t="s">
        <v>949</v>
      </c>
      <c r="C20">
        <v>9558</v>
      </c>
      <c r="D20" t="s">
        <v>383</v>
      </c>
      <c r="E20">
        <v>8</v>
      </c>
      <c r="F20" s="3">
        <v>18.875</v>
      </c>
      <c r="G20" s="3">
        <v>4.5</v>
      </c>
      <c r="H20" s="3">
        <v>13.125</v>
      </c>
      <c r="I20" s="3">
        <v>1.25</v>
      </c>
      <c r="J20" s="3">
        <v>0</v>
      </c>
      <c r="K20" s="3">
        <v>0</v>
      </c>
      <c r="L20" s="3">
        <v>0.375</v>
      </c>
      <c r="M20" s="3">
        <v>1.625</v>
      </c>
      <c r="N20" s="3">
        <v>2</v>
      </c>
      <c r="O20">
        <v>4</v>
      </c>
      <c r="P20">
        <v>0</v>
      </c>
      <c r="R20" t="s">
        <v>912</v>
      </c>
    </row>
    <row r="21" spans="1:18" x14ac:dyDescent="0.25">
      <c r="A21">
        <v>22</v>
      </c>
      <c r="C21">
        <v>10612</v>
      </c>
      <c r="D21" t="s">
        <v>387</v>
      </c>
      <c r="E21">
        <v>8</v>
      </c>
      <c r="F21" s="3">
        <v>17.75</v>
      </c>
      <c r="G21" s="3">
        <v>3.75</v>
      </c>
      <c r="H21" s="3">
        <v>12.5</v>
      </c>
      <c r="I21" s="3">
        <v>1.5</v>
      </c>
      <c r="J21" s="3">
        <v>0</v>
      </c>
      <c r="K21" s="3">
        <v>0</v>
      </c>
      <c r="L21" s="3">
        <v>0.75</v>
      </c>
      <c r="M21" s="3">
        <v>5.125</v>
      </c>
      <c r="N21" s="3">
        <v>5.875</v>
      </c>
      <c r="O21">
        <v>0</v>
      </c>
      <c r="P21">
        <v>0</v>
      </c>
    </row>
    <row r="22" spans="1:18" x14ac:dyDescent="0.25">
      <c r="A22">
        <v>12</v>
      </c>
      <c r="B22" t="s">
        <v>943</v>
      </c>
      <c r="C22">
        <v>818</v>
      </c>
      <c r="D22" t="s">
        <v>923</v>
      </c>
      <c r="E22">
        <v>8</v>
      </c>
      <c r="F22" s="3">
        <v>15.875</v>
      </c>
      <c r="G22" s="3">
        <v>3</v>
      </c>
      <c r="H22" s="3">
        <v>11.625</v>
      </c>
      <c r="I22" s="3">
        <v>1.25</v>
      </c>
      <c r="J22" s="3">
        <v>1.75</v>
      </c>
      <c r="K22" s="3">
        <v>0.5</v>
      </c>
      <c r="L22" s="3">
        <v>0.125</v>
      </c>
      <c r="M22" s="3">
        <v>0.25</v>
      </c>
      <c r="N22" s="3">
        <v>2.625</v>
      </c>
      <c r="O22">
        <v>0</v>
      </c>
      <c r="P22">
        <v>0</v>
      </c>
      <c r="Q22" t="s">
        <v>895</v>
      </c>
      <c r="R22" s="5" t="s">
        <v>918</v>
      </c>
    </row>
    <row r="23" spans="1:18" x14ac:dyDescent="0.25">
      <c r="A23">
        <v>32</v>
      </c>
      <c r="C23">
        <v>9252</v>
      </c>
      <c r="D23" t="s">
        <v>382</v>
      </c>
      <c r="E23">
        <v>6</v>
      </c>
      <c r="F23" s="3">
        <v>15</v>
      </c>
      <c r="G23" s="3">
        <v>5</v>
      </c>
      <c r="H23" s="3">
        <v>8.6666666666666661</v>
      </c>
      <c r="I23" s="3">
        <v>1.3333333333333333</v>
      </c>
      <c r="J23" s="3">
        <v>0</v>
      </c>
      <c r="K23" s="3">
        <v>0</v>
      </c>
      <c r="L23" s="3">
        <v>1</v>
      </c>
      <c r="M23" s="3">
        <v>2.8333333333333335</v>
      </c>
      <c r="N23" s="3">
        <v>3.8333333333333335</v>
      </c>
      <c r="O23">
        <v>0</v>
      </c>
      <c r="P23">
        <v>0</v>
      </c>
    </row>
    <row r="24" spans="1:18" x14ac:dyDescent="0.25">
      <c r="A24">
        <v>17</v>
      </c>
      <c r="C24">
        <v>10652</v>
      </c>
      <c r="D24" t="s">
        <v>388</v>
      </c>
      <c r="E24">
        <v>9</v>
      </c>
      <c r="F24" s="3">
        <v>14.888888888888889</v>
      </c>
      <c r="G24" s="3">
        <v>4</v>
      </c>
      <c r="H24" s="3">
        <v>9.3333333333333339</v>
      </c>
      <c r="I24" s="3">
        <v>1.5555555555555556</v>
      </c>
      <c r="J24" s="3">
        <v>0</v>
      </c>
      <c r="K24" s="3">
        <v>0</v>
      </c>
      <c r="L24" s="3">
        <v>0</v>
      </c>
      <c r="M24" s="3">
        <v>4.666666666666667</v>
      </c>
      <c r="N24" s="3">
        <v>4.666666666666667</v>
      </c>
      <c r="O24">
        <v>7</v>
      </c>
      <c r="P24">
        <v>0</v>
      </c>
      <c r="R24" s="5" t="s">
        <v>921</v>
      </c>
    </row>
    <row r="25" spans="1:18" x14ac:dyDescent="0.25">
      <c r="A25">
        <v>27</v>
      </c>
      <c r="C25">
        <v>10672</v>
      </c>
      <c r="D25" t="s">
        <v>389</v>
      </c>
      <c r="E25">
        <v>9</v>
      </c>
      <c r="F25" s="3">
        <v>13.777777777777779</v>
      </c>
      <c r="G25" s="3">
        <v>4.666666666666667</v>
      </c>
      <c r="H25" s="3">
        <v>7.5555555555555554</v>
      </c>
      <c r="I25" s="3">
        <v>1.5555555555555556</v>
      </c>
      <c r="J25" s="3">
        <v>0</v>
      </c>
      <c r="K25" s="3">
        <v>0</v>
      </c>
      <c r="L25" s="3">
        <v>0</v>
      </c>
      <c r="M25" s="3">
        <v>3.7777777777777777</v>
      </c>
      <c r="N25" s="3">
        <v>3.7777777777777777</v>
      </c>
      <c r="O25">
        <v>0</v>
      </c>
      <c r="P25">
        <v>0</v>
      </c>
    </row>
    <row r="26" spans="1:18" x14ac:dyDescent="0.25">
      <c r="A26">
        <v>21</v>
      </c>
      <c r="C26">
        <v>5623</v>
      </c>
      <c r="D26" t="s">
        <v>374</v>
      </c>
      <c r="E26">
        <v>8</v>
      </c>
      <c r="F26" s="3">
        <v>13.625</v>
      </c>
      <c r="G26" s="3">
        <v>2.625</v>
      </c>
      <c r="H26" s="3">
        <v>7.75</v>
      </c>
      <c r="I26" s="3">
        <v>3.25</v>
      </c>
      <c r="J26" s="3">
        <v>0.75</v>
      </c>
      <c r="K26" s="3">
        <v>0.25</v>
      </c>
      <c r="L26" s="3">
        <v>0</v>
      </c>
      <c r="M26" s="3">
        <v>0.125</v>
      </c>
      <c r="N26" s="3">
        <v>1.125</v>
      </c>
      <c r="O26">
        <v>10</v>
      </c>
      <c r="P26">
        <v>2</v>
      </c>
      <c r="R26" t="s">
        <v>919</v>
      </c>
    </row>
    <row r="27" spans="1:18" x14ac:dyDescent="0.25">
      <c r="A27">
        <v>30</v>
      </c>
      <c r="B27" t="s">
        <v>951</v>
      </c>
      <c r="C27">
        <v>5053</v>
      </c>
      <c r="D27" t="s">
        <v>363</v>
      </c>
      <c r="E27">
        <v>7</v>
      </c>
      <c r="F27" s="3">
        <v>13.428571428571429</v>
      </c>
      <c r="G27" s="3">
        <v>3</v>
      </c>
      <c r="H27" s="3">
        <v>7.2857142857142856</v>
      </c>
      <c r="I27" s="3">
        <v>3.1428571428571428</v>
      </c>
      <c r="J27" s="3">
        <v>0.8571428571428571</v>
      </c>
      <c r="K27" s="3">
        <v>0</v>
      </c>
      <c r="L27" s="3">
        <v>0.14285714285714285</v>
      </c>
      <c r="M27" s="3">
        <v>0.14285714285714285</v>
      </c>
      <c r="N27" s="3">
        <v>1.1428571428571428</v>
      </c>
      <c r="O27">
        <v>0</v>
      </c>
      <c r="P27">
        <v>2</v>
      </c>
      <c r="Q27" t="s">
        <v>895</v>
      </c>
      <c r="R27" t="s">
        <v>912</v>
      </c>
    </row>
    <row r="28" spans="1:18" x14ac:dyDescent="0.25">
      <c r="A28">
        <v>33</v>
      </c>
      <c r="C28">
        <v>10690</v>
      </c>
      <c r="D28" t="s">
        <v>390</v>
      </c>
      <c r="E28">
        <v>7</v>
      </c>
      <c r="F28" s="3">
        <v>12</v>
      </c>
      <c r="G28" s="3">
        <v>2.5714285714285716</v>
      </c>
      <c r="H28" s="3">
        <v>8.2857142857142865</v>
      </c>
      <c r="I28" s="3">
        <v>1.1428571428571428</v>
      </c>
      <c r="J28" s="3">
        <v>0</v>
      </c>
      <c r="K28" s="3">
        <v>1.7142857142857142</v>
      </c>
      <c r="L28" s="3">
        <v>0</v>
      </c>
      <c r="M28" s="3">
        <v>0.7142857142857143</v>
      </c>
      <c r="N28" s="3">
        <v>2.4285714285714284</v>
      </c>
      <c r="O28">
        <v>6</v>
      </c>
      <c r="P28">
        <v>0</v>
      </c>
      <c r="Q28" s="6" t="s">
        <v>894</v>
      </c>
      <c r="R28" t="s">
        <v>912</v>
      </c>
    </row>
    <row r="29" spans="1:18" x14ac:dyDescent="0.25">
      <c r="A29">
        <v>23</v>
      </c>
      <c r="C29">
        <v>9747</v>
      </c>
      <c r="D29" t="s">
        <v>384</v>
      </c>
      <c r="E29">
        <v>9</v>
      </c>
      <c r="F29" s="3">
        <v>11.777777777777779</v>
      </c>
      <c r="G29" s="3">
        <v>3</v>
      </c>
      <c r="H29" s="3">
        <v>7</v>
      </c>
      <c r="I29" s="3">
        <v>1.7777777777777777</v>
      </c>
      <c r="J29" s="3">
        <v>0</v>
      </c>
      <c r="K29" s="3">
        <v>0</v>
      </c>
      <c r="L29" s="3">
        <v>1</v>
      </c>
      <c r="M29" s="3">
        <v>2</v>
      </c>
      <c r="N29" s="3">
        <v>3</v>
      </c>
      <c r="O29">
        <v>0</v>
      </c>
      <c r="P29">
        <v>0</v>
      </c>
      <c r="Q29" t="s">
        <v>899</v>
      </c>
      <c r="R29" s="5" t="s">
        <v>914</v>
      </c>
    </row>
    <row r="30" spans="1:18" x14ac:dyDescent="0.25">
      <c r="A30">
        <v>19</v>
      </c>
      <c r="B30" t="s">
        <v>950</v>
      </c>
      <c r="C30">
        <v>5527</v>
      </c>
      <c r="D30" t="s">
        <v>372</v>
      </c>
      <c r="E30">
        <v>7</v>
      </c>
      <c r="F30" s="3">
        <v>11.714285714285714</v>
      </c>
      <c r="G30" s="3">
        <v>3</v>
      </c>
      <c r="H30" s="13">
        <v>6.7142857142857144</v>
      </c>
      <c r="I30" s="3">
        <v>2</v>
      </c>
      <c r="J30" s="3">
        <v>0</v>
      </c>
      <c r="K30" s="3">
        <v>0.14285714285714285</v>
      </c>
      <c r="L30" s="3">
        <v>0.14285714285714285</v>
      </c>
      <c r="M30" s="3">
        <v>0</v>
      </c>
      <c r="N30" s="3">
        <v>0.2857142857142857</v>
      </c>
      <c r="O30">
        <v>25</v>
      </c>
      <c r="P30">
        <v>0</v>
      </c>
      <c r="Q30" t="s">
        <v>907</v>
      </c>
      <c r="R30" t="s">
        <v>912</v>
      </c>
    </row>
    <row r="31" spans="1:18" x14ac:dyDescent="0.25">
      <c r="A31">
        <v>25</v>
      </c>
      <c r="B31" t="s">
        <v>952</v>
      </c>
      <c r="C31">
        <v>5235</v>
      </c>
      <c r="D31" t="s">
        <v>368</v>
      </c>
      <c r="E31">
        <v>7</v>
      </c>
      <c r="F31" s="3">
        <v>11.571428571428571</v>
      </c>
      <c r="G31" s="3">
        <v>3</v>
      </c>
      <c r="H31" s="3">
        <v>5.1428571428571432</v>
      </c>
      <c r="I31" s="3">
        <v>3.4285714285714284</v>
      </c>
      <c r="J31" s="3">
        <v>0</v>
      </c>
      <c r="K31" s="3">
        <v>0</v>
      </c>
      <c r="L31" s="3">
        <v>0</v>
      </c>
      <c r="M31" s="3">
        <v>0.42857142857142855</v>
      </c>
      <c r="N31" s="3">
        <v>0.42857142857142855</v>
      </c>
      <c r="O31">
        <v>2</v>
      </c>
      <c r="P31">
        <v>3</v>
      </c>
      <c r="Q31" t="s">
        <v>898</v>
      </c>
      <c r="R31" t="s">
        <v>912</v>
      </c>
    </row>
    <row r="32" spans="1:18" x14ac:dyDescent="0.25">
      <c r="A32">
        <v>26</v>
      </c>
      <c r="C32">
        <v>4384</v>
      </c>
      <c r="D32" t="s">
        <v>358</v>
      </c>
      <c r="E32">
        <v>7</v>
      </c>
      <c r="F32" s="3">
        <v>11.428571428571429</v>
      </c>
      <c r="G32" s="3">
        <v>2.5714285714285716</v>
      </c>
      <c r="H32" s="3">
        <v>7.4285714285714288</v>
      </c>
      <c r="I32" s="3">
        <v>1.4285714285714286</v>
      </c>
      <c r="J32" s="3">
        <v>0</v>
      </c>
      <c r="K32" s="3">
        <v>0</v>
      </c>
      <c r="L32" s="3">
        <v>0.2857142857142857</v>
      </c>
      <c r="M32" s="3">
        <v>0</v>
      </c>
      <c r="N32" s="3">
        <v>0.2857142857142857</v>
      </c>
      <c r="O32">
        <v>2</v>
      </c>
      <c r="P32">
        <v>0</v>
      </c>
      <c r="Q32" t="s">
        <v>902</v>
      </c>
      <c r="R32" t="s">
        <v>912</v>
      </c>
    </row>
    <row r="33" spans="1:18" x14ac:dyDescent="0.25">
      <c r="A33">
        <v>37</v>
      </c>
      <c r="C33">
        <v>8115</v>
      </c>
      <c r="D33" t="s">
        <v>377</v>
      </c>
      <c r="E33">
        <v>7</v>
      </c>
      <c r="F33" s="3">
        <v>9.4285714285714288</v>
      </c>
      <c r="G33" s="3">
        <v>3</v>
      </c>
      <c r="H33" s="3">
        <v>4.7142857142857144</v>
      </c>
      <c r="I33" s="3">
        <v>1.7142857142857142</v>
      </c>
      <c r="J33" s="3">
        <v>0.14285714285714285</v>
      </c>
      <c r="K33" s="3">
        <v>0.2857142857142857</v>
      </c>
      <c r="L33" s="3">
        <v>0.5714285714285714</v>
      </c>
      <c r="M33" s="3">
        <v>0.5714285714285714</v>
      </c>
      <c r="N33" s="3">
        <v>1.5714285714285714</v>
      </c>
      <c r="O33">
        <v>3</v>
      </c>
      <c r="P33">
        <v>0</v>
      </c>
      <c r="Q33" t="s">
        <v>909</v>
      </c>
      <c r="R33" t="s">
        <v>912</v>
      </c>
    </row>
    <row r="34" spans="1:18" x14ac:dyDescent="0.25">
      <c r="A34">
        <v>28</v>
      </c>
      <c r="C34">
        <v>7716</v>
      </c>
      <c r="D34" t="s">
        <v>376</v>
      </c>
      <c r="E34">
        <v>7</v>
      </c>
      <c r="F34" s="3">
        <v>8.7142857142857135</v>
      </c>
      <c r="G34" s="3">
        <v>2.1428571428571428</v>
      </c>
      <c r="H34" s="3">
        <v>5.7142857142857144</v>
      </c>
      <c r="I34" s="3">
        <v>0.8571428571428571</v>
      </c>
      <c r="J34" s="3">
        <v>0</v>
      </c>
      <c r="K34" s="3">
        <v>0</v>
      </c>
      <c r="L34" s="3">
        <v>0</v>
      </c>
      <c r="M34" s="3">
        <v>2.8571428571428572</v>
      </c>
      <c r="N34" s="3">
        <v>2.8571428571428572</v>
      </c>
      <c r="O34">
        <v>0</v>
      </c>
      <c r="P34">
        <v>0</v>
      </c>
      <c r="Q34" t="s">
        <v>908</v>
      </c>
      <c r="R34" t="s">
        <v>912</v>
      </c>
    </row>
    <row r="35" spans="1:18" x14ac:dyDescent="0.25">
      <c r="A35">
        <v>35</v>
      </c>
      <c r="C35">
        <v>5214</v>
      </c>
      <c r="D35" t="s">
        <v>367</v>
      </c>
      <c r="E35">
        <v>6</v>
      </c>
      <c r="F35" s="3">
        <v>7</v>
      </c>
      <c r="G35" s="3">
        <v>3</v>
      </c>
      <c r="H35" s="3">
        <v>2.6666666666666665</v>
      </c>
      <c r="I35" s="3">
        <v>1.3333333333333333</v>
      </c>
      <c r="J35" s="3">
        <v>0</v>
      </c>
      <c r="K35" s="3">
        <v>0</v>
      </c>
      <c r="L35" s="3">
        <v>0</v>
      </c>
      <c r="M35" s="3">
        <v>1.3333333333333333</v>
      </c>
      <c r="N35" s="3">
        <v>1.3333333333333333</v>
      </c>
      <c r="O35">
        <v>0</v>
      </c>
      <c r="P35">
        <v>0</v>
      </c>
      <c r="R35" t="s">
        <v>912</v>
      </c>
    </row>
    <row r="36" spans="1:18" x14ac:dyDescent="0.25">
      <c r="A36">
        <v>34</v>
      </c>
      <c r="C36">
        <v>5065</v>
      </c>
      <c r="D36" t="s">
        <v>365</v>
      </c>
      <c r="E36">
        <v>9</v>
      </c>
      <c r="F36" s="3">
        <v>5.7777777777777777</v>
      </c>
      <c r="G36" s="3">
        <v>1.3333333333333333</v>
      </c>
      <c r="H36" s="3">
        <v>3.7777777777777777</v>
      </c>
      <c r="I36" s="3">
        <v>0.66666666666666663</v>
      </c>
      <c r="J36" s="3">
        <v>0</v>
      </c>
      <c r="K36" s="3">
        <v>0</v>
      </c>
      <c r="L36" s="3">
        <v>0</v>
      </c>
      <c r="M36" s="3">
        <v>1.8888888888888888</v>
      </c>
      <c r="N36" s="3">
        <v>1.8888888888888888</v>
      </c>
      <c r="O36">
        <v>0</v>
      </c>
      <c r="P36">
        <v>0</v>
      </c>
      <c r="Q36" t="s">
        <v>904</v>
      </c>
      <c r="R36" t="s">
        <v>917</v>
      </c>
    </row>
    <row r="37" spans="1:18" x14ac:dyDescent="0.25">
      <c r="A37">
        <v>39</v>
      </c>
      <c r="B37" t="s">
        <v>953</v>
      </c>
      <c r="C37">
        <v>4998</v>
      </c>
      <c r="D37" t="s">
        <v>361</v>
      </c>
      <c r="E37">
        <v>9</v>
      </c>
      <c r="F37" s="3">
        <v>5.5555555555555554</v>
      </c>
      <c r="G37" s="3">
        <v>2.7777777777777777</v>
      </c>
      <c r="H37" s="3">
        <v>1</v>
      </c>
      <c r="I37" s="3">
        <v>1.7777777777777777</v>
      </c>
      <c r="J37" s="3">
        <v>0</v>
      </c>
      <c r="K37" s="3">
        <v>0</v>
      </c>
      <c r="L37" s="3">
        <v>0.1111111111111111</v>
      </c>
      <c r="M37" s="3">
        <v>0.33333333333333331</v>
      </c>
      <c r="N37" s="3">
        <v>0.44444444444444442</v>
      </c>
      <c r="O37">
        <v>6</v>
      </c>
      <c r="P37">
        <v>0</v>
      </c>
      <c r="Q37" t="s">
        <v>903</v>
      </c>
    </row>
    <row r="38" spans="1:18" x14ac:dyDescent="0.25">
      <c r="A38">
        <v>38</v>
      </c>
      <c r="C38">
        <v>9751</v>
      </c>
      <c r="D38" t="s">
        <v>385</v>
      </c>
      <c r="E38">
        <v>8</v>
      </c>
      <c r="F38" s="3">
        <v>5.375</v>
      </c>
      <c r="G38" s="3">
        <v>2.625</v>
      </c>
      <c r="H38" s="3">
        <v>1.25</v>
      </c>
      <c r="I38" s="3">
        <v>1.5</v>
      </c>
      <c r="J38" s="3">
        <v>0</v>
      </c>
      <c r="K38" s="3">
        <v>0</v>
      </c>
      <c r="L38" s="3">
        <v>0</v>
      </c>
      <c r="M38" s="3">
        <v>0.625</v>
      </c>
      <c r="N38" s="3">
        <v>0.625</v>
      </c>
      <c r="O38">
        <v>0</v>
      </c>
      <c r="P38">
        <v>0</v>
      </c>
      <c r="Q38" t="s">
        <v>895</v>
      </c>
    </row>
    <row r="39" spans="1:18" x14ac:dyDescent="0.25">
      <c r="A39">
        <v>40</v>
      </c>
      <c r="C39">
        <v>2604</v>
      </c>
      <c r="D39" t="s">
        <v>347</v>
      </c>
      <c r="E39">
        <v>5</v>
      </c>
      <c r="F39" s="3">
        <v>5</v>
      </c>
      <c r="G39" s="3">
        <v>2.4</v>
      </c>
      <c r="H39" s="3">
        <v>0.6</v>
      </c>
      <c r="I39" s="3">
        <v>2</v>
      </c>
      <c r="J39" s="3">
        <v>0</v>
      </c>
      <c r="K39" s="3">
        <v>0</v>
      </c>
      <c r="L39" s="3">
        <v>0.2</v>
      </c>
      <c r="M39" s="3">
        <v>0</v>
      </c>
      <c r="N39" s="3">
        <v>0.2</v>
      </c>
      <c r="O39">
        <v>0</v>
      </c>
      <c r="P39">
        <v>0</v>
      </c>
      <c r="Q39" t="s">
        <v>899</v>
      </c>
      <c r="R39" t="s">
        <v>912</v>
      </c>
    </row>
    <row r="40" spans="1:18" x14ac:dyDescent="0.25">
      <c r="A40">
        <v>29</v>
      </c>
      <c r="C40">
        <v>5478</v>
      </c>
      <c r="D40" t="s">
        <v>371</v>
      </c>
      <c r="E40">
        <v>7</v>
      </c>
      <c r="F40" s="3">
        <v>4.1428571428571432</v>
      </c>
      <c r="G40" s="3">
        <v>3</v>
      </c>
      <c r="H40" s="3">
        <v>0</v>
      </c>
      <c r="I40" s="3">
        <v>1.1428571428571428</v>
      </c>
      <c r="J40" s="3">
        <v>0</v>
      </c>
      <c r="K40" s="3">
        <v>0</v>
      </c>
      <c r="L40" s="3">
        <v>0</v>
      </c>
      <c r="M40" s="3">
        <v>0</v>
      </c>
      <c r="N40" s="3">
        <v>0</v>
      </c>
      <c r="O40">
        <v>0</v>
      </c>
      <c r="P40">
        <v>0</v>
      </c>
      <c r="Q40" t="s">
        <v>906</v>
      </c>
      <c r="R40" s="5" t="s">
        <v>915</v>
      </c>
    </row>
    <row r="41" spans="1:18" x14ac:dyDescent="0.25">
      <c r="A41">
        <v>36</v>
      </c>
      <c r="C41">
        <v>8364</v>
      </c>
      <c r="D41" t="s">
        <v>378</v>
      </c>
      <c r="E41">
        <v>9</v>
      </c>
      <c r="F41" s="3">
        <v>3.2222222222222223</v>
      </c>
      <c r="G41" s="3">
        <v>2.3333333333333335</v>
      </c>
      <c r="H41" s="3">
        <v>0</v>
      </c>
      <c r="I41" s="3">
        <v>0.88888888888888884</v>
      </c>
      <c r="J41" s="3">
        <v>0</v>
      </c>
      <c r="K41" s="3">
        <v>0</v>
      </c>
      <c r="L41" s="3">
        <v>0</v>
      </c>
      <c r="M41" s="3">
        <v>0</v>
      </c>
      <c r="N41" s="3">
        <v>0</v>
      </c>
      <c r="O41">
        <v>0</v>
      </c>
      <c r="P41">
        <v>0</v>
      </c>
      <c r="Q41" t="s">
        <v>910</v>
      </c>
      <c r="R41" t="s">
        <v>920</v>
      </c>
    </row>
    <row r="42" spans="1:18" x14ac:dyDescent="0.25">
      <c r="A42">
        <v>41</v>
      </c>
      <c r="C42">
        <v>3302</v>
      </c>
      <c r="D42" t="s">
        <v>350</v>
      </c>
      <c r="E42">
        <v>9</v>
      </c>
      <c r="F42" s="3">
        <v>2.4444444444444446</v>
      </c>
      <c r="G42" s="3">
        <v>0.33333333333333331</v>
      </c>
      <c r="H42" s="3">
        <v>0.33333333333333331</v>
      </c>
      <c r="I42" s="3">
        <v>1.7777777777777777</v>
      </c>
      <c r="J42" s="3">
        <v>0</v>
      </c>
      <c r="K42" s="3">
        <v>0</v>
      </c>
      <c r="L42" s="3">
        <v>0.1111111111111111</v>
      </c>
      <c r="M42" s="3">
        <v>0</v>
      </c>
      <c r="N42" s="3">
        <v>0.1111111111111111</v>
      </c>
      <c r="O42">
        <v>0</v>
      </c>
      <c r="P42">
        <v>0</v>
      </c>
      <c r="Q42" s="6" t="s">
        <v>893</v>
      </c>
      <c r="R42" s="5" t="s">
        <v>914</v>
      </c>
    </row>
  </sheetData>
  <sortState xmlns:xlrd2="http://schemas.microsoft.com/office/spreadsheetml/2017/richdata2" ref="C2:R42">
    <sortCondition descending="1" ref="F2:F42"/>
  </sortState>
  <conditionalFormatting sqref="F2:F42">
    <cfRule type="colorScale" priority="10">
      <colorScale>
        <cfvo type="min"/>
        <cfvo type="percentile" val="50"/>
        <cfvo type="max"/>
        <color rgb="FFF8696B"/>
        <color rgb="FFFCFCFF"/>
        <color rgb="FF63BE7B"/>
      </colorScale>
    </cfRule>
  </conditionalFormatting>
  <conditionalFormatting sqref="G2:G42">
    <cfRule type="colorScale" priority="9">
      <colorScale>
        <cfvo type="min"/>
        <cfvo type="percentile" val="50"/>
        <cfvo type="max"/>
        <color rgb="FFF8696B"/>
        <color rgb="FFFCFCFF"/>
        <color rgb="FF63BE7B"/>
      </colorScale>
    </cfRule>
  </conditionalFormatting>
  <conditionalFormatting sqref="H2:H42">
    <cfRule type="colorScale" priority="8">
      <colorScale>
        <cfvo type="min"/>
        <cfvo type="percentile" val="50"/>
        <cfvo type="max"/>
        <color rgb="FFF8696B"/>
        <color rgb="FFFCFCFF"/>
        <color rgb="FF63BE7B"/>
      </colorScale>
    </cfRule>
  </conditionalFormatting>
  <conditionalFormatting sqref="I2:I42">
    <cfRule type="colorScale" priority="7">
      <colorScale>
        <cfvo type="min"/>
        <cfvo type="percentile" val="50"/>
        <cfvo type="max"/>
        <color rgb="FFF8696B"/>
        <color rgb="FFFCFCFF"/>
        <color rgb="FF63BE7B"/>
      </colorScale>
    </cfRule>
  </conditionalFormatting>
  <conditionalFormatting sqref="J2:J42">
    <cfRule type="colorScale" priority="6">
      <colorScale>
        <cfvo type="min"/>
        <cfvo type="percentile" val="50"/>
        <cfvo type="max"/>
        <color rgb="FFF8696B"/>
        <color rgb="FFFCFCFF"/>
        <color rgb="FF63BE7B"/>
      </colorScale>
    </cfRule>
  </conditionalFormatting>
  <conditionalFormatting sqref="K2:K42">
    <cfRule type="colorScale" priority="5">
      <colorScale>
        <cfvo type="min"/>
        <cfvo type="percentile" val="50"/>
        <cfvo type="max"/>
        <color rgb="FFF8696B"/>
        <color rgb="FFFCFCFF"/>
        <color rgb="FF63BE7B"/>
      </colorScale>
    </cfRule>
  </conditionalFormatting>
  <conditionalFormatting sqref="L2:L42">
    <cfRule type="colorScale" priority="4">
      <colorScale>
        <cfvo type="min"/>
        <cfvo type="percentile" val="50"/>
        <cfvo type="max"/>
        <color rgb="FFF8696B"/>
        <color rgb="FFFCFCFF"/>
        <color rgb="FF63BE7B"/>
      </colorScale>
    </cfRule>
  </conditionalFormatting>
  <conditionalFormatting sqref="M2:N42">
    <cfRule type="colorScale" priority="3">
      <colorScale>
        <cfvo type="min"/>
        <cfvo type="percentile" val="50"/>
        <cfvo type="max"/>
        <color rgb="FFF8696B"/>
        <color rgb="FFFCFCFF"/>
        <color rgb="FF63BE7B"/>
      </colorScale>
    </cfRule>
  </conditionalFormatting>
  <conditionalFormatting sqref="O2:O42">
    <cfRule type="dataBar" priority="2">
      <dataBar>
        <cfvo type="min"/>
        <cfvo type="max"/>
        <color rgb="FF008AEF"/>
      </dataBar>
      <extLst>
        <ext xmlns:x14="http://schemas.microsoft.com/office/spreadsheetml/2009/9/main" uri="{B025F937-C7B1-47D3-B67F-A62EFF666E3E}">
          <x14:id>{8BFE5391-786C-475E-98FF-F7EFCB6A5B4A}</x14:id>
        </ext>
      </extLst>
    </cfRule>
  </conditionalFormatting>
  <conditionalFormatting sqref="P2:P42">
    <cfRule type="dataBar" priority="1">
      <dataBar>
        <cfvo type="min"/>
        <cfvo type="max"/>
        <color rgb="FF008AEF"/>
      </dataBar>
      <extLst>
        <ext xmlns:x14="http://schemas.microsoft.com/office/spreadsheetml/2009/9/main" uri="{B025F937-C7B1-47D3-B67F-A62EFF666E3E}">
          <x14:id>{30969007-9E08-489E-85C1-452D183092DC}</x14:id>
        </ext>
      </extLst>
    </cfRule>
  </conditionalFormatting>
  <printOptions gridLines="1"/>
  <pageMargins left="0.25" right="0.25" top="0.75" bottom="0.75" header="0.3" footer="0.3"/>
  <pageSetup scale="62" orientation="landscape" r:id="rId1"/>
  <extLst>
    <ext xmlns:x14="http://schemas.microsoft.com/office/spreadsheetml/2009/9/main" uri="{78C0D931-6437-407d-A8EE-F0AAD7539E65}">
      <x14:conditionalFormattings>
        <x14:conditionalFormatting xmlns:xm="http://schemas.microsoft.com/office/excel/2006/main">
          <x14:cfRule type="dataBar" id="{8BFE5391-786C-475E-98FF-F7EFCB6A5B4A}">
            <x14:dataBar minLength="0" maxLength="100" border="1" negativeBarBorderColorSameAsPositive="0">
              <x14:cfvo type="autoMin"/>
              <x14:cfvo type="autoMax"/>
              <x14:borderColor rgb="FF008AEF"/>
              <x14:negativeFillColor rgb="FFFF0000"/>
              <x14:negativeBorderColor rgb="FFFF0000"/>
              <x14:axisColor rgb="FF000000"/>
            </x14:dataBar>
          </x14:cfRule>
          <xm:sqref>O2:O42</xm:sqref>
        </x14:conditionalFormatting>
        <x14:conditionalFormatting xmlns:xm="http://schemas.microsoft.com/office/excel/2006/main">
          <x14:cfRule type="dataBar" id="{30969007-9E08-489E-85C1-452D183092DC}">
            <x14:dataBar minLength="0" maxLength="100" border="1" negativeBarBorderColorSameAsPositive="0">
              <x14:cfvo type="autoMin"/>
              <x14:cfvo type="autoMax"/>
              <x14:borderColor rgb="FF008AEF"/>
              <x14:negativeFillColor rgb="FFFF0000"/>
              <x14:negativeBorderColor rgb="FFFF0000"/>
              <x14:axisColor rgb="FF000000"/>
            </x14:dataBar>
          </x14:cfRule>
          <xm:sqref>P2:P42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DFAF-0992-4143-B366-DEF73EAEF0B1}">
  <dimension ref="A1:E171"/>
  <sheetViews>
    <sheetView workbookViewId="0">
      <pane xSplit="1" ySplit="1" topLeftCell="B2" activePane="bottomRight" state="frozen"/>
      <selection pane="topRight" activeCell="C1" sqref="C1"/>
      <selection pane="bottomLeft" activeCell="A2" sqref="A2"/>
      <selection pane="bottomRight" activeCell="A2" sqref="A2:E6"/>
    </sheetView>
  </sheetViews>
  <sheetFormatPr defaultRowHeight="15" x14ac:dyDescent="0.25"/>
  <cols>
    <col min="2" max="2" width="14.5703125" bestFit="1" customWidth="1"/>
    <col min="4" max="4" width="55" customWidth="1"/>
  </cols>
  <sheetData>
    <row r="1" spans="1:5" ht="22.5" customHeight="1" x14ac:dyDescent="0.25">
      <c r="A1" s="11" t="s">
        <v>5</v>
      </c>
      <c r="B1" s="11" t="s">
        <v>3</v>
      </c>
      <c r="C1" s="11" t="s">
        <v>4</v>
      </c>
      <c r="D1" s="11" t="s">
        <v>30</v>
      </c>
      <c r="E1" s="11" t="s">
        <v>0</v>
      </c>
    </row>
    <row r="2" spans="1:5" x14ac:dyDescent="0.25">
      <c r="A2">
        <v>33</v>
      </c>
      <c r="B2">
        <v>13</v>
      </c>
      <c r="C2" t="s">
        <v>34</v>
      </c>
      <c r="D2" t="s">
        <v>40</v>
      </c>
      <c r="E2" t="s">
        <v>31</v>
      </c>
    </row>
    <row r="3" spans="1:5" x14ac:dyDescent="0.25">
      <c r="A3">
        <v>33</v>
      </c>
      <c r="B3">
        <v>19</v>
      </c>
      <c r="C3" t="s">
        <v>44</v>
      </c>
      <c r="D3" t="s">
        <v>46</v>
      </c>
      <c r="E3" t="s">
        <v>43</v>
      </c>
    </row>
    <row r="4" spans="1:5" x14ac:dyDescent="0.25">
      <c r="A4">
        <v>33</v>
      </c>
      <c r="B4">
        <v>30</v>
      </c>
      <c r="C4" t="s">
        <v>50</v>
      </c>
      <c r="D4" t="s">
        <v>51</v>
      </c>
      <c r="E4" t="s">
        <v>49</v>
      </c>
    </row>
    <row r="5" spans="1:5" x14ac:dyDescent="0.25">
      <c r="A5">
        <v>33</v>
      </c>
      <c r="B5">
        <v>44</v>
      </c>
      <c r="C5" t="s">
        <v>55</v>
      </c>
      <c r="D5" t="s">
        <v>56</v>
      </c>
      <c r="E5" t="s">
        <v>54</v>
      </c>
    </row>
    <row r="6" spans="1:5" x14ac:dyDescent="0.25">
      <c r="A6">
        <v>33</v>
      </c>
      <c r="B6">
        <v>55</v>
      </c>
      <c r="C6" t="s">
        <v>52</v>
      </c>
      <c r="D6" t="s">
        <v>58</v>
      </c>
      <c r="E6" t="s">
        <v>57</v>
      </c>
    </row>
    <row r="7" spans="1:5" x14ac:dyDescent="0.25">
      <c r="A7" s="12">
        <v>201</v>
      </c>
      <c r="B7" s="12">
        <v>1</v>
      </c>
      <c r="C7" s="12" t="s">
        <v>44</v>
      </c>
      <c r="D7" s="12" t="s">
        <v>63</v>
      </c>
      <c r="E7" s="12" t="s">
        <v>60</v>
      </c>
    </row>
    <row r="8" spans="1:5" x14ac:dyDescent="0.25">
      <c r="A8" s="12">
        <v>201</v>
      </c>
      <c r="B8" s="12">
        <v>15</v>
      </c>
      <c r="C8" s="12" t="s">
        <v>34</v>
      </c>
      <c r="D8" s="12" t="s">
        <v>66</v>
      </c>
      <c r="E8" s="12" t="s">
        <v>31</v>
      </c>
    </row>
    <row r="9" spans="1:5" x14ac:dyDescent="0.25">
      <c r="A9" s="12">
        <v>201</v>
      </c>
      <c r="B9" s="12">
        <v>21</v>
      </c>
      <c r="C9" s="12" t="s">
        <v>44</v>
      </c>
      <c r="D9" s="12" t="s">
        <v>69</v>
      </c>
      <c r="E9" s="12" t="s">
        <v>67</v>
      </c>
    </row>
    <row r="10" spans="1:5" x14ac:dyDescent="0.25">
      <c r="A10" s="12">
        <v>201</v>
      </c>
      <c r="B10" s="12">
        <v>30</v>
      </c>
      <c r="C10" s="12" t="s">
        <v>44</v>
      </c>
      <c r="D10" s="12" t="s">
        <v>71</v>
      </c>
      <c r="E10" s="12" t="s">
        <v>70</v>
      </c>
    </row>
    <row r="11" spans="1:5" x14ac:dyDescent="0.25">
      <c r="A11" s="12">
        <v>201</v>
      </c>
      <c r="B11" s="12">
        <v>47</v>
      </c>
      <c r="C11" s="12" t="s">
        <v>55</v>
      </c>
      <c r="D11" s="12" t="s">
        <v>73</v>
      </c>
      <c r="E11" s="12" t="s">
        <v>54</v>
      </c>
    </row>
    <row r="12" spans="1:5" x14ac:dyDescent="0.25">
      <c r="A12">
        <v>226</v>
      </c>
      <c r="B12">
        <v>14</v>
      </c>
      <c r="C12" t="s">
        <v>52</v>
      </c>
      <c r="D12" t="s">
        <v>75</v>
      </c>
      <c r="E12" t="s">
        <v>74</v>
      </c>
    </row>
    <row r="13" spans="1:5" x14ac:dyDescent="0.25">
      <c r="A13">
        <v>226</v>
      </c>
      <c r="B13">
        <v>4</v>
      </c>
      <c r="C13" t="s">
        <v>34</v>
      </c>
      <c r="D13" t="s">
        <v>76</v>
      </c>
      <c r="E13" t="s">
        <v>41</v>
      </c>
    </row>
    <row r="14" spans="1:5" x14ac:dyDescent="0.25">
      <c r="A14" s="12">
        <v>469</v>
      </c>
      <c r="B14" s="12">
        <v>17</v>
      </c>
      <c r="C14" s="12" t="s">
        <v>48</v>
      </c>
      <c r="D14" s="12" t="s">
        <v>83</v>
      </c>
      <c r="E14" s="12" t="s">
        <v>54</v>
      </c>
    </row>
    <row r="15" spans="1:5" x14ac:dyDescent="0.25">
      <c r="A15" s="12">
        <v>469</v>
      </c>
      <c r="B15" s="12">
        <v>38</v>
      </c>
      <c r="C15" s="12" t="s">
        <v>44</v>
      </c>
      <c r="D15" s="12" t="s">
        <v>85</v>
      </c>
      <c r="E15" s="12" t="s">
        <v>60</v>
      </c>
    </row>
    <row r="16" spans="1:5" x14ac:dyDescent="0.25">
      <c r="A16" s="12">
        <v>469</v>
      </c>
      <c r="B16" s="12">
        <v>46</v>
      </c>
      <c r="C16" s="12" t="s">
        <v>55</v>
      </c>
      <c r="D16" s="12" t="s">
        <v>86</v>
      </c>
      <c r="E16" s="12" t="s">
        <v>54</v>
      </c>
    </row>
    <row r="17" spans="1:5" x14ac:dyDescent="0.25">
      <c r="A17">
        <v>573</v>
      </c>
      <c r="B17">
        <v>6</v>
      </c>
      <c r="C17" t="s">
        <v>48</v>
      </c>
      <c r="D17" t="s">
        <v>88</v>
      </c>
      <c r="E17" t="s">
        <v>87</v>
      </c>
    </row>
    <row r="18" spans="1:5" x14ac:dyDescent="0.25">
      <c r="A18">
        <v>573</v>
      </c>
      <c r="B18">
        <v>12</v>
      </c>
      <c r="C18" t="s">
        <v>48</v>
      </c>
      <c r="D18" t="s">
        <v>89</v>
      </c>
      <c r="E18" t="s">
        <v>54</v>
      </c>
    </row>
    <row r="19" spans="1:5" x14ac:dyDescent="0.25">
      <c r="A19">
        <v>573</v>
      </c>
      <c r="B19">
        <v>21</v>
      </c>
      <c r="C19" t="s">
        <v>48</v>
      </c>
      <c r="D19" t="s">
        <v>90</v>
      </c>
      <c r="E19" t="s">
        <v>47</v>
      </c>
    </row>
    <row r="20" spans="1:5" x14ac:dyDescent="0.25">
      <c r="A20">
        <v>573</v>
      </c>
      <c r="B20">
        <v>27</v>
      </c>
      <c r="C20" t="s">
        <v>50</v>
      </c>
      <c r="D20" t="s">
        <v>92</v>
      </c>
      <c r="E20" t="s">
        <v>49</v>
      </c>
    </row>
    <row r="21" spans="1:5" x14ac:dyDescent="0.25">
      <c r="A21">
        <v>573</v>
      </c>
      <c r="B21">
        <v>32</v>
      </c>
      <c r="C21" t="s">
        <v>50</v>
      </c>
      <c r="D21" t="s">
        <v>94</v>
      </c>
      <c r="E21" t="s">
        <v>93</v>
      </c>
    </row>
    <row r="22" spans="1:5" x14ac:dyDescent="0.25">
      <c r="A22">
        <v>573</v>
      </c>
      <c r="B22">
        <v>37</v>
      </c>
      <c r="C22" t="s">
        <v>44</v>
      </c>
      <c r="D22" t="s">
        <v>95</v>
      </c>
      <c r="E22" t="s">
        <v>60</v>
      </c>
    </row>
    <row r="23" spans="1:5" x14ac:dyDescent="0.25">
      <c r="A23">
        <v>573</v>
      </c>
      <c r="B23">
        <v>43</v>
      </c>
      <c r="C23" t="s">
        <v>52</v>
      </c>
      <c r="D23" t="s">
        <v>97</v>
      </c>
      <c r="E23" t="s">
        <v>96</v>
      </c>
    </row>
    <row r="24" spans="1:5" x14ac:dyDescent="0.25">
      <c r="A24">
        <v>573</v>
      </c>
      <c r="B24">
        <v>49</v>
      </c>
      <c r="C24" t="s">
        <v>44</v>
      </c>
      <c r="D24" t="s">
        <v>98</v>
      </c>
      <c r="E24" t="s">
        <v>80</v>
      </c>
    </row>
    <row r="25" spans="1:5" x14ac:dyDescent="0.25">
      <c r="A25">
        <v>573</v>
      </c>
      <c r="B25">
        <v>60</v>
      </c>
      <c r="C25" t="s">
        <v>44</v>
      </c>
      <c r="D25" t="s">
        <v>99</v>
      </c>
      <c r="E25" t="s">
        <v>59</v>
      </c>
    </row>
    <row r="26" spans="1:5" x14ac:dyDescent="0.25">
      <c r="A26" s="12">
        <v>818</v>
      </c>
      <c r="B26" s="12">
        <v>5</v>
      </c>
      <c r="C26" s="12" t="s">
        <v>44</v>
      </c>
      <c r="D26" s="12" t="s">
        <v>100</v>
      </c>
      <c r="E26" s="12" t="s">
        <v>64</v>
      </c>
    </row>
    <row r="27" spans="1:5" x14ac:dyDescent="0.25">
      <c r="A27" s="12">
        <v>818</v>
      </c>
      <c r="B27" s="12">
        <v>12</v>
      </c>
      <c r="C27" s="12" t="s">
        <v>50</v>
      </c>
      <c r="D27" s="12" t="s">
        <v>102</v>
      </c>
      <c r="E27" s="12" t="s">
        <v>101</v>
      </c>
    </row>
    <row r="28" spans="1:5" x14ac:dyDescent="0.25">
      <c r="A28" s="12">
        <v>818</v>
      </c>
      <c r="B28" s="12">
        <v>16</v>
      </c>
      <c r="C28" s="12" t="s">
        <v>48</v>
      </c>
      <c r="D28" s="12" t="s">
        <v>103</v>
      </c>
      <c r="E28" s="12" t="s">
        <v>54</v>
      </c>
    </row>
    <row r="29" spans="1:5" x14ac:dyDescent="0.25">
      <c r="A29" s="12">
        <v>818</v>
      </c>
      <c r="B29" s="12">
        <v>29</v>
      </c>
      <c r="C29" s="12" t="s">
        <v>44</v>
      </c>
      <c r="D29" s="12" t="s">
        <v>104</v>
      </c>
      <c r="E29" s="12" t="s">
        <v>70</v>
      </c>
    </row>
    <row r="30" spans="1:5" x14ac:dyDescent="0.25">
      <c r="A30" s="12">
        <v>818</v>
      </c>
      <c r="B30" s="12">
        <v>36</v>
      </c>
      <c r="C30" s="12" t="s">
        <v>44</v>
      </c>
      <c r="D30" s="12" t="s">
        <v>105</v>
      </c>
      <c r="E30" s="12" t="s">
        <v>60</v>
      </c>
    </row>
    <row r="31" spans="1:5" x14ac:dyDescent="0.25">
      <c r="A31" s="12">
        <v>818</v>
      </c>
      <c r="B31" s="12">
        <v>48</v>
      </c>
      <c r="C31" s="12" t="s">
        <v>50</v>
      </c>
      <c r="D31" s="12" t="s">
        <v>107</v>
      </c>
      <c r="E31" s="12" t="s">
        <v>106</v>
      </c>
    </row>
    <row r="32" spans="1:5" x14ac:dyDescent="0.25">
      <c r="A32" s="12">
        <v>818</v>
      </c>
      <c r="B32" s="12">
        <v>54</v>
      </c>
      <c r="C32" s="12" t="s">
        <v>55</v>
      </c>
      <c r="D32" s="12" t="s">
        <v>109</v>
      </c>
      <c r="E32" s="12" t="s">
        <v>108</v>
      </c>
    </row>
    <row r="33" spans="1:5" x14ac:dyDescent="0.25">
      <c r="A33">
        <v>1498</v>
      </c>
      <c r="B33">
        <v>2</v>
      </c>
      <c r="C33" t="s">
        <v>48</v>
      </c>
      <c r="D33" t="s">
        <v>112</v>
      </c>
      <c r="E33" t="s">
        <v>111</v>
      </c>
    </row>
    <row r="34" spans="1:5" x14ac:dyDescent="0.25">
      <c r="A34">
        <v>1498</v>
      </c>
      <c r="B34">
        <v>16</v>
      </c>
      <c r="C34" t="s">
        <v>34</v>
      </c>
      <c r="D34" t="s">
        <v>113</v>
      </c>
      <c r="E34" t="s">
        <v>31</v>
      </c>
    </row>
    <row r="35" spans="1:5" x14ac:dyDescent="0.25">
      <c r="A35">
        <v>1498</v>
      </c>
      <c r="B35">
        <v>45</v>
      </c>
      <c r="C35" t="s">
        <v>50</v>
      </c>
      <c r="D35" t="s">
        <v>115</v>
      </c>
      <c r="E35" t="s">
        <v>106</v>
      </c>
    </row>
    <row r="36" spans="1:5" x14ac:dyDescent="0.25">
      <c r="A36">
        <v>1498</v>
      </c>
      <c r="B36">
        <v>55</v>
      </c>
      <c r="C36" t="s">
        <v>55</v>
      </c>
      <c r="D36" t="s">
        <v>116</v>
      </c>
      <c r="E36" t="s">
        <v>108</v>
      </c>
    </row>
    <row r="37" spans="1:5" x14ac:dyDescent="0.25">
      <c r="A37" s="12">
        <v>1506</v>
      </c>
      <c r="B37" s="12">
        <v>48</v>
      </c>
      <c r="C37" s="12" t="s">
        <v>48</v>
      </c>
      <c r="D37" s="12" t="s">
        <v>120</v>
      </c>
      <c r="E37" s="12" t="s">
        <v>119</v>
      </c>
    </row>
    <row r="38" spans="1:5" x14ac:dyDescent="0.25">
      <c r="A38">
        <v>2145</v>
      </c>
      <c r="B38">
        <v>7</v>
      </c>
      <c r="C38" t="s">
        <v>50</v>
      </c>
      <c r="D38" t="s">
        <v>122</v>
      </c>
      <c r="E38" t="s">
        <v>121</v>
      </c>
    </row>
    <row r="39" spans="1:5" x14ac:dyDescent="0.25">
      <c r="A39">
        <v>2145</v>
      </c>
      <c r="B39">
        <v>13</v>
      </c>
      <c r="C39" t="s">
        <v>44</v>
      </c>
      <c r="D39" t="s">
        <v>123</v>
      </c>
      <c r="E39" t="s">
        <v>43</v>
      </c>
    </row>
    <row r="40" spans="1:5" x14ac:dyDescent="0.25">
      <c r="A40">
        <v>2145</v>
      </c>
      <c r="B40">
        <v>20</v>
      </c>
      <c r="C40" t="s">
        <v>55</v>
      </c>
      <c r="D40" t="s">
        <v>124</v>
      </c>
      <c r="E40" t="s">
        <v>96</v>
      </c>
    </row>
    <row r="41" spans="1:5" x14ac:dyDescent="0.25">
      <c r="A41">
        <v>2145</v>
      </c>
      <c r="B41">
        <v>31</v>
      </c>
      <c r="C41" t="s">
        <v>50</v>
      </c>
      <c r="D41" t="s">
        <v>125</v>
      </c>
      <c r="E41" t="s">
        <v>93</v>
      </c>
    </row>
    <row r="42" spans="1:5" x14ac:dyDescent="0.25">
      <c r="A42" s="12">
        <v>2604</v>
      </c>
      <c r="B42" s="12">
        <v>41</v>
      </c>
      <c r="C42" s="12" t="s">
        <v>50</v>
      </c>
      <c r="D42" s="12" t="s">
        <v>127</v>
      </c>
      <c r="E42" s="12" t="s">
        <v>126</v>
      </c>
    </row>
    <row r="43" spans="1:5" x14ac:dyDescent="0.25">
      <c r="A43" s="12">
        <v>2604</v>
      </c>
      <c r="B43" s="12">
        <v>2</v>
      </c>
      <c r="C43" s="12" t="s">
        <v>52</v>
      </c>
      <c r="D43" s="12" t="s">
        <v>129</v>
      </c>
      <c r="E43" s="12" t="s">
        <v>128</v>
      </c>
    </row>
    <row r="44" spans="1:5" x14ac:dyDescent="0.25">
      <c r="A44">
        <v>3302</v>
      </c>
      <c r="B44">
        <v>6</v>
      </c>
      <c r="C44" t="s">
        <v>34</v>
      </c>
      <c r="D44" t="s">
        <v>130</v>
      </c>
      <c r="E44" t="s">
        <v>41</v>
      </c>
    </row>
    <row r="45" spans="1:5" x14ac:dyDescent="0.25">
      <c r="A45">
        <v>3302</v>
      </c>
      <c r="B45">
        <v>19</v>
      </c>
      <c r="C45" t="s">
        <v>50</v>
      </c>
      <c r="D45" t="s">
        <v>132</v>
      </c>
      <c r="E45" t="s">
        <v>131</v>
      </c>
    </row>
    <row r="46" spans="1:5" x14ac:dyDescent="0.25">
      <c r="A46">
        <v>3302</v>
      </c>
      <c r="B46">
        <v>23</v>
      </c>
      <c r="C46" t="s">
        <v>34</v>
      </c>
      <c r="D46" t="s">
        <v>134</v>
      </c>
      <c r="E46" t="s">
        <v>133</v>
      </c>
    </row>
    <row r="47" spans="1:5" x14ac:dyDescent="0.25">
      <c r="A47">
        <v>3302</v>
      </c>
      <c r="B47">
        <v>33</v>
      </c>
      <c r="C47" t="s">
        <v>44</v>
      </c>
      <c r="D47" t="s">
        <v>135</v>
      </c>
      <c r="E47" t="s">
        <v>60</v>
      </c>
    </row>
    <row r="48" spans="1:5" x14ac:dyDescent="0.25">
      <c r="A48">
        <v>3302</v>
      </c>
      <c r="B48">
        <v>37</v>
      </c>
      <c r="C48" t="s">
        <v>50</v>
      </c>
      <c r="D48" t="s">
        <v>137</v>
      </c>
      <c r="E48" t="s">
        <v>136</v>
      </c>
    </row>
    <row r="49" spans="1:5" x14ac:dyDescent="0.25">
      <c r="A49">
        <v>3302</v>
      </c>
      <c r="B49">
        <v>42</v>
      </c>
      <c r="C49" t="s">
        <v>55</v>
      </c>
      <c r="D49" t="s">
        <v>138</v>
      </c>
      <c r="E49" t="s">
        <v>54</v>
      </c>
    </row>
    <row r="50" spans="1:5" x14ac:dyDescent="0.25">
      <c r="A50">
        <v>3302</v>
      </c>
      <c r="B50">
        <v>53</v>
      </c>
      <c r="C50" t="s">
        <v>52</v>
      </c>
      <c r="D50" t="s">
        <v>139</v>
      </c>
      <c r="E50" t="s">
        <v>57</v>
      </c>
    </row>
    <row r="51" spans="1:5" x14ac:dyDescent="0.25">
      <c r="A51">
        <v>3302</v>
      </c>
      <c r="B51">
        <v>58</v>
      </c>
      <c r="C51" t="s">
        <v>52</v>
      </c>
      <c r="D51" t="s">
        <v>140</v>
      </c>
      <c r="E51" t="s">
        <v>57</v>
      </c>
    </row>
    <row r="52" spans="1:5" x14ac:dyDescent="0.25">
      <c r="A52" s="12">
        <v>3534</v>
      </c>
      <c r="B52" s="12">
        <v>13</v>
      </c>
      <c r="C52" s="12" t="s">
        <v>52</v>
      </c>
      <c r="D52" s="12" t="s">
        <v>142</v>
      </c>
      <c r="E52" s="12" t="s">
        <v>74</v>
      </c>
    </row>
    <row r="53" spans="1:5" x14ac:dyDescent="0.25">
      <c r="A53" s="12">
        <v>3534</v>
      </c>
      <c r="B53" s="12">
        <v>20</v>
      </c>
      <c r="C53" s="12" t="s">
        <v>44</v>
      </c>
      <c r="D53" s="12" t="s">
        <v>143</v>
      </c>
      <c r="E53" s="12" t="s">
        <v>43</v>
      </c>
    </row>
    <row r="54" spans="1:5" x14ac:dyDescent="0.25">
      <c r="A54" s="12">
        <v>3534</v>
      </c>
      <c r="B54" s="12">
        <v>45</v>
      </c>
      <c r="C54" s="12" t="s">
        <v>44</v>
      </c>
      <c r="D54" s="12" t="s">
        <v>144</v>
      </c>
      <c r="E54" s="12" t="s">
        <v>80</v>
      </c>
    </row>
    <row r="55" spans="1:5" x14ac:dyDescent="0.25">
      <c r="A55">
        <v>4362</v>
      </c>
      <c r="B55">
        <v>17</v>
      </c>
      <c r="C55" t="s">
        <v>55</v>
      </c>
      <c r="D55" t="s">
        <v>145</v>
      </c>
      <c r="E55" t="s">
        <v>96</v>
      </c>
    </row>
    <row r="56" spans="1:5" x14ac:dyDescent="0.25">
      <c r="A56">
        <v>4362</v>
      </c>
      <c r="B56">
        <v>22</v>
      </c>
      <c r="C56" t="s">
        <v>44</v>
      </c>
      <c r="D56" t="s">
        <v>146</v>
      </c>
      <c r="E56" t="s">
        <v>67</v>
      </c>
    </row>
    <row r="57" spans="1:5" x14ac:dyDescent="0.25">
      <c r="A57">
        <v>4362</v>
      </c>
      <c r="B57">
        <v>30</v>
      </c>
      <c r="C57" t="s">
        <v>52</v>
      </c>
      <c r="D57" t="s">
        <v>147</v>
      </c>
      <c r="E57" t="s">
        <v>78</v>
      </c>
    </row>
    <row r="58" spans="1:5" x14ac:dyDescent="0.25">
      <c r="A58" s="12">
        <v>4384</v>
      </c>
      <c r="B58" s="12">
        <v>11</v>
      </c>
      <c r="C58" s="12" t="s">
        <v>48</v>
      </c>
      <c r="D58" s="12" t="s">
        <v>149</v>
      </c>
      <c r="E58" s="12" t="s">
        <v>54</v>
      </c>
    </row>
    <row r="59" spans="1:5" x14ac:dyDescent="0.25">
      <c r="A59" s="12">
        <v>4384</v>
      </c>
      <c r="B59" s="12">
        <v>17</v>
      </c>
      <c r="C59" s="12" t="s">
        <v>44</v>
      </c>
      <c r="D59" s="12" t="s">
        <v>150</v>
      </c>
      <c r="E59" s="12" t="s">
        <v>43</v>
      </c>
    </row>
    <row r="60" spans="1:5" x14ac:dyDescent="0.25">
      <c r="A60">
        <v>4961</v>
      </c>
      <c r="B60">
        <v>6</v>
      </c>
      <c r="C60" t="s">
        <v>50</v>
      </c>
      <c r="D60" t="s">
        <v>152</v>
      </c>
      <c r="E60" t="s">
        <v>121</v>
      </c>
    </row>
    <row r="61" spans="1:5" x14ac:dyDescent="0.25">
      <c r="A61">
        <v>4961</v>
      </c>
      <c r="B61">
        <v>10</v>
      </c>
      <c r="C61" t="s">
        <v>50</v>
      </c>
      <c r="D61" t="s">
        <v>153</v>
      </c>
      <c r="E61" t="s">
        <v>121</v>
      </c>
    </row>
    <row r="62" spans="1:5" x14ac:dyDescent="0.25">
      <c r="A62">
        <v>4961</v>
      </c>
      <c r="B62">
        <v>48</v>
      </c>
      <c r="C62" t="s">
        <v>44</v>
      </c>
      <c r="D62" t="s">
        <v>154</v>
      </c>
      <c r="E62" t="s">
        <v>80</v>
      </c>
    </row>
    <row r="63" spans="1:5" x14ac:dyDescent="0.25">
      <c r="A63" s="12">
        <v>4998</v>
      </c>
      <c r="B63" s="12">
        <v>10</v>
      </c>
      <c r="C63" s="12" t="s">
        <v>52</v>
      </c>
      <c r="D63" s="12" t="s">
        <v>155</v>
      </c>
      <c r="E63" s="12" t="s">
        <v>117</v>
      </c>
    </row>
    <row r="64" spans="1:5" x14ac:dyDescent="0.25">
      <c r="A64" s="12">
        <v>4998</v>
      </c>
      <c r="B64" s="12">
        <v>15</v>
      </c>
      <c r="C64" s="12" t="s">
        <v>52</v>
      </c>
      <c r="D64" s="12" t="s">
        <v>156</v>
      </c>
      <c r="E64" s="12" t="s">
        <v>74</v>
      </c>
    </row>
    <row r="65" spans="1:5" x14ac:dyDescent="0.25">
      <c r="A65" s="12">
        <v>4998</v>
      </c>
      <c r="B65" s="12">
        <v>2</v>
      </c>
      <c r="C65" s="12" t="s">
        <v>44</v>
      </c>
      <c r="D65" s="12" t="s">
        <v>157</v>
      </c>
      <c r="E65" s="12" t="s">
        <v>60</v>
      </c>
    </row>
    <row r="66" spans="1:5" x14ac:dyDescent="0.25">
      <c r="A66" s="12">
        <v>4998</v>
      </c>
      <c r="B66" s="12">
        <v>27</v>
      </c>
      <c r="C66" s="12" t="s">
        <v>48</v>
      </c>
      <c r="D66" s="12" t="s">
        <v>159</v>
      </c>
      <c r="E66" s="12" t="s">
        <v>158</v>
      </c>
    </row>
    <row r="67" spans="1:5" x14ac:dyDescent="0.25">
      <c r="A67" s="12">
        <v>4998</v>
      </c>
      <c r="B67" s="12">
        <v>34</v>
      </c>
      <c r="C67" s="12" t="s">
        <v>44</v>
      </c>
      <c r="D67" s="12" t="s">
        <v>160</v>
      </c>
      <c r="E67" s="12" t="s">
        <v>60</v>
      </c>
    </row>
    <row r="68" spans="1:5" x14ac:dyDescent="0.25">
      <c r="A68" s="12">
        <v>4998</v>
      </c>
      <c r="B68" s="12">
        <v>38</v>
      </c>
      <c r="C68" s="12" t="s">
        <v>50</v>
      </c>
      <c r="D68" s="12" t="s">
        <v>161</v>
      </c>
      <c r="E68" s="12" t="s">
        <v>136</v>
      </c>
    </row>
    <row r="69" spans="1:5" x14ac:dyDescent="0.25">
      <c r="A69" s="12">
        <v>4998</v>
      </c>
      <c r="B69" s="12">
        <v>43</v>
      </c>
      <c r="C69" s="12" t="s">
        <v>50</v>
      </c>
      <c r="D69" s="12" t="s">
        <v>162</v>
      </c>
      <c r="E69" s="12" t="s">
        <v>106</v>
      </c>
    </row>
    <row r="70" spans="1:5" x14ac:dyDescent="0.25">
      <c r="A70" s="12">
        <v>4998</v>
      </c>
      <c r="B70" s="12">
        <v>50</v>
      </c>
      <c r="C70" s="12" t="s">
        <v>55</v>
      </c>
      <c r="D70" s="12" t="s">
        <v>163</v>
      </c>
      <c r="E70" s="12" t="s">
        <v>108</v>
      </c>
    </row>
    <row r="71" spans="1:5" x14ac:dyDescent="0.25">
      <c r="A71">
        <v>5053</v>
      </c>
      <c r="B71">
        <v>6</v>
      </c>
      <c r="C71" t="s">
        <v>44</v>
      </c>
      <c r="D71" t="s">
        <v>164</v>
      </c>
      <c r="E71" t="s">
        <v>64</v>
      </c>
    </row>
    <row r="72" spans="1:5" x14ac:dyDescent="0.25">
      <c r="A72">
        <v>5053</v>
      </c>
      <c r="B72">
        <v>32</v>
      </c>
      <c r="C72" t="s">
        <v>34</v>
      </c>
      <c r="D72" t="s">
        <v>166</v>
      </c>
      <c r="E72" t="s">
        <v>165</v>
      </c>
    </row>
    <row r="73" spans="1:5" x14ac:dyDescent="0.25">
      <c r="A73">
        <v>5053</v>
      </c>
      <c r="B73">
        <v>46</v>
      </c>
      <c r="C73" t="s">
        <v>34</v>
      </c>
      <c r="D73" t="s">
        <v>167</v>
      </c>
      <c r="E73" t="s">
        <v>148</v>
      </c>
    </row>
    <row r="74" spans="1:5" x14ac:dyDescent="0.25">
      <c r="A74">
        <v>5053</v>
      </c>
      <c r="B74">
        <v>59</v>
      </c>
      <c r="C74" t="s">
        <v>55</v>
      </c>
      <c r="D74" t="s">
        <v>168</v>
      </c>
      <c r="E74" t="s">
        <v>108</v>
      </c>
    </row>
    <row r="75" spans="1:5" x14ac:dyDescent="0.25">
      <c r="A75" s="12">
        <v>5065</v>
      </c>
      <c r="B75" s="12">
        <v>10</v>
      </c>
      <c r="C75" s="12" t="s">
        <v>34</v>
      </c>
      <c r="D75" s="12" t="s">
        <v>169</v>
      </c>
      <c r="E75" s="12" t="s">
        <v>41</v>
      </c>
    </row>
    <row r="76" spans="1:5" x14ac:dyDescent="0.25">
      <c r="A76" s="12">
        <v>5065</v>
      </c>
      <c r="B76" s="12">
        <v>15</v>
      </c>
      <c r="C76" s="12" t="s">
        <v>55</v>
      </c>
      <c r="D76" s="12" t="s">
        <v>170</v>
      </c>
      <c r="E76" s="12" t="s">
        <v>96</v>
      </c>
    </row>
    <row r="77" spans="1:5" x14ac:dyDescent="0.25">
      <c r="A77" s="12">
        <v>5065</v>
      </c>
      <c r="B77" s="12">
        <v>21</v>
      </c>
      <c r="C77" s="12" t="s">
        <v>34</v>
      </c>
      <c r="D77" s="12" t="s">
        <v>171</v>
      </c>
      <c r="E77" s="12" t="s">
        <v>133</v>
      </c>
    </row>
    <row r="78" spans="1:5" x14ac:dyDescent="0.25">
      <c r="A78" s="12">
        <v>5065</v>
      </c>
      <c r="B78" s="12">
        <v>35</v>
      </c>
      <c r="C78" s="12" t="s">
        <v>44</v>
      </c>
      <c r="D78" s="12" t="s">
        <v>172</v>
      </c>
      <c r="E78" s="12" t="s">
        <v>60</v>
      </c>
    </row>
    <row r="79" spans="1:5" x14ac:dyDescent="0.25">
      <c r="A79" s="12">
        <v>5065</v>
      </c>
      <c r="B79" s="12">
        <v>58</v>
      </c>
      <c r="C79" s="12" t="s">
        <v>48</v>
      </c>
      <c r="D79" s="12" t="s">
        <v>174</v>
      </c>
      <c r="E79" s="12" t="s">
        <v>59</v>
      </c>
    </row>
    <row r="80" spans="1:5" x14ac:dyDescent="0.25">
      <c r="A80">
        <v>5214</v>
      </c>
      <c r="B80">
        <v>17</v>
      </c>
      <c r="C80" t="s">
        <v>34</v>
      </c>
      <c r="D80" t="s">
        <v>175</v>
      </c>
      <c r="E80" t="s">
        <v>31</v>
      </c>
    </row>
    <row r="81" spans="1:5" x14ac:dyDescent="0.25">
      <c r="A81">
        <v>5214</v>
      </c>
      <c r="B81">
        <v>25</v>
      </c>
      <c r="C81" t="s">
        <v>44</v>
      </c>
      <c r="D81" t="s">
        <v>176</v>
      </c>
      <c r="E81" t="s">
        <v>67</v>
      </c>
    </row>
    <row r="82" spans="1:5" x14ac:dyDescent="0.25">
      <c r="A82">
        <v>5214</v>
      </c>
      <c r="B82">
        <v>43</v>
      </c>
      <c r="C82" t="s">
        <v>44</v>
      </c>
      <c r="D82" t="s">
        <v>177</v>
      </c>
      <c r="E82" t="s">
        <v>80</v>
      </c>
    </row>
    <row r="83" spans="1:5" x14ac:dyDescent="0.25">
      <c r="A83">
        <v>5214</v>
      </c>
      <c r="B83">
        <v>53</v>
      </c>
      <c r="C83" t="s">
        <v>55</v>
      </c>
      <c r="D83" t="s">
        <v>178</v>
      </c>
      <c r="E83" t="s">
        <v>108</v>
      </c>
    </row>
    <row r="84" spans="1:5" x14ac:dyDescent="0.25">
      <c r="A84" s="12">
        <v>5235</v>
      </c>
      <c r="B84" s="12">
        <v>7</v>
      </c>
      <c r="C84" s="12" t="s">
        <v>48</v>
      </c>
      <c r="D84" s="12" t="s">
        <v>179</v>
      </c>
      <c r="E84" s="12" t="s">
        <v>87</v>
      </c>
    </row>
    <row r="85" spans="1:5" x14ac:dyDescent="0.25">
      <c r="A85" s="12">
        <v>5235</v>
      </c>
      <c r="B85" s="12">
        <v>23</v>
      </c>
      <c r="C85" s="12" t="s">
        <v>44</v>
      </c>
      <c r="D85" s="12" t="s">
        <v>180</v>
      </c>
      <c r="E85" s="12" t="s">
        <v>67</v>
      </c>
    </row>
    <row r="86" spans="1:5" x14ac:dyDescent="0.25">
      <c r="A86" s="12">
        <v>5235</v>
      </c>
      <c r="B86" s="12">
        <v>31</v>
      </c>
      <c r="C86" s="12" t="s">
        <v>44</v>
      </c>
      <c r="D86" s="12" t="s">
        <v>181</v>
      </c>
      <c r="E86" s="12" t="s">
        <v>60</v>
      </c>
    </row>
    <row r="87" spans="1:5" x14ac:dyDescent="0.25">
      <c r="A87">
        <v>5282</v>
      </c>
      <c r="B87">
        <v>14</v>
      </c>
      <c r="C87" t="s">
        <v>48</v>
      </c>
      <c r="D87" t="s">
        <v>182</v>
      </c>
      <c r="E87" t="s">
        <v>54</v>
      </c>
    </row>
    <row r="88" spans="1:5" x14ac:dyDescent="0.25">
      <c r="A88">
        <v>5282</v>
      </c>
      <c r="B88">
        <v>20</v>
      </c>
      <c r="C88" t="s">
        <v>52</v>
      </c>
      <c r="D88" t="s">
        <v>183</v>
      </c>
      <c r="E88" t="s">
        <v>74</v>
      </c>
    </row>
    <row r="89" spans="1:5" x14ac:dyDescent="0.25">
      <c r="A89">
        <v>5282</v>
      </c>
      <c r="B89">
        <v>43</v>
      </c>
      <c r="C89" t="s">
        <v>55</v>
      </c>
      <c r="D89" t="s">
        <v>184</v>
      </c>
      <c r="E89" t="s">
        <v>54</v>
      </c>
    </row>
    <row r="90" spans="1:5" x14ac:dyDescent="0.25">
      <c r="A90" s="12">
        <v>5436</v>
      </c>
      <c r="B90" s="12">
        <v>45</v>
      </c>
      <c r="C90" s="12" t="s">
        <v>48</v>
      </c>
      <c r="D90" s="12" t="s">
        <v>185</v>
      </c>
      <c r="E90" s="12" t="s">
        <v>119</v>
      </c>
    </row>
    <row r="91" spans="1:5" x14ac:dyDescent="0.25">
      <c r="A91">
        <v>5478</v>
      </c>
      <c r="B91">
        <v>2</v>
      </c>
      <c r="C91" t="s">
        <v>34</v>
      </c>
      <c r="D91" t="s">
        <v>186</v>
      </c>
      <c r="E91" t="s">
        <v>41</v>
      </c>
    </row>
    <row r="92" spans="1:5" x14ac:dyDescent="0.25">
      <c r="A92">
        <v>5478</v>
      </c>
      <c r="B92">
        <v>29</v>
      </c>
      <c r="C92" t="s">
        <v>48</v>
      </c>
      <c r="D92" t="s">
        <v>187</v>
      </c>
      <c r="E92" t="s">
        <v>158</v>
      </c>
    </row>
    <row r="93" spans="1:5" x14ac:dyDescent="0.25">
      <c r="A93">
        <v>5478</v>
      </c>
      <c r="B93">
        <v>44</v>
      </c>
      <c r="C93" t="s">
        <v>48</v>
      </c>
      <c r="D93" t="s">
        <v>188</v>
      </c>
      <c r="E93" t="s">
        <v>119</v>
      </c>
    </row>
    <row r="94" spans="1:5" x14ac:dyDescent="0.25">
      <c r="A94">
        <v>5478</v>
      </c>
      <c r="B94">
        <v>49</v>
      </c>
      <c r="C94" t="s">
        <v>48</v>
      </c>
      <c r="D94" t="s">
        <v>189</v>
      </c>
      <c r="E94" t="s">
        <v>119</v>
      </c>
    </row>
    <row r="95" spans="1:5" x14ac:dyDescent="0.25">
      <c r="A95" s="12">
        <v>5527</v>
      </c>
      <c r="B95" s="12">
        <v>12</v>
      </c>
      <c r="C95" s="12" t="s">
        <v>34</v>
      </c>
      <c r="D95" s="12" t="s">
        <v>190</v>
      </c>
      <c r="E95" s="12" t="s">
        <v>31</v>
      </c>
    </row>
    <row r="96" spans="1:5" x14ac:dyDescent="0.25">
      <c r="A96" s="12">
        <v>5527</v>
      </c>
      <c r="B96" s="12">
        <v>20</v>
      </c>
      <c r="C96" s="12" t="s">
        <v>34</v>
      </c>
      <c r="D96" s="12" t="s">
        <v>191</v>
      </c>
      <c r="E96" s="12" t="s">
        <v>31</v>
      </c>
    </row>
    <row r="97" spans="1:5" x14ac:dyDescent="0.25">
      <c r="A97" s="12">
        <v>5527</v>
      </c>
      <c r="B97" s="12">
        <v>41</v>
      </c>
      <c r="C97" s="12" t="s">
        <v>52</v>
      </c>
      <c r="D97" s="12" t="s">
        <v>192</v>
      </c>
      <c r="E97" s="12" t="s">
        <v>96</v>
      </c>
    </row>
    <row r="98" spans="1:5" x14ac:dyDescent="0.25">
      <c r="A98" s="12">
        <v>5527</v>
      </c>
      <c r="B98" s="12">
        <v>28</v>
      </c>
      <c r="C98" s="12" t="s">
        <v>34</v>
      </c>
      <c r="D98" s="12" t="s">
        <v>265</v>
      </c>
      <c r="E98" s="12" t="s">
        <v>77</v>
      </c>
    </row>
    <row r="99" spans="1:5" x14ac:dyDescent="0.25">
      <c r="A99">
        <v>5555</v>
      </c>
      <c r="B99">
        <v>8</v>
      </c>
      <c r="C99" t="s">
        <v>34</v>
      </c>
      <c r="D99" t="s">
        <v>193</v>
      </c>
      <c r="E99" t="s">
        <v>41</v>
      </c>
    </row>
    <row r="100" spans="1:5" x14ac:dyDescent="0.25">
      <c r="A100">
        <v>5555</v>
      </c>
      <c r="B100">
        <v>8</v>
      </c>
      <c r="C100" t="s">
        <v>34</v>
      </c>
      <c r="D100" t="s">
        <v>193</v>
      </c>
      <c r="E100" t="s">
        <v>41</v>
      </c>
    </row>
    <row r="101" spans="1:5" x14ac:dyDescent="0.25">
      <c r="A101">
        <v>5555</v>
      </c>
      <c r="B101">
        <v>33</v>
      </c>
      <c r="C101" t="s">
        <v>55</v>
      </c>
      <c r="D101" t="s">
        <v>195</v>
      </c>
      <c r="E101" t="s">
        <v>151</v>
      </c>
    </row>
    <row r="102" spans="1:5" x14ac:dyDescent="0.25">
      <c r="A102">
        <v>5555</v>
      </c>
      <c r="B102">
        <v>41</v>
      </c>
      <c r="C102" t="s">
        <v>34</v>
      </c>
      <c r="D102" t="s">
        <v>196</v>
      </c>
      <c r="E102" t="s">
        <v>148</v>
      </c>
    </row>
    <row r="103" spans="1:5" x14ac:dyDescent="0.25">
      <c r="A103">
        <v>5555</v>
      </c>
      <c r="B103">
        <v>46</v>
      </c>
      <c r="C103" t="s">
        <v>48</v>
      </c>
      <c r="D103" t="s">
        <v>197</v>
      </c>
      <c r="E103" t="s">
        <v>119</v>
      </c>
    </row>
    <row r="104" spans="1:5" x14ac:dyDescent="0.25">
      <c r="A104" s="12">
        <v>5623</v>
      </c>
      <c r="B104" s="12">
        <v>1</v>
      </c>
      <c r="C104" s="12" t="s">
        <v>48</v>
      </c>
      <c r="D104" s="12" t="s">
        <v>198</v>
      </c>
      <c r="E104" s="12" t="s">
        <v>87</v>
      </c>
    </row>
    <row r="105" spans="1:5" x14ac:dyDescent="0.25">
      <c r="A105" s="12">
        <v>5623</v>
      </c>
      <c r="B105" s="12">
        <v>22</v>
      </c>
      <c r="C105" s="12" t="s">
        <v>52</v>
      </c>
      <c r="D105" s="12" t="s">
        <v>199</v>
      </c>
      <c r="E105" s="12" t="s">
        <v>84</v>
      </c>
    </row>
    <row r="106" spans="1:5" x14ac:dyDescent="0.25">
      <c r="A106" s="12">
        <v>5623</v>
      </c>
      <c r="B106" s="12">
        <v>47</v>
      </c>
      <c r="C106" s="12" t="s">
        <v>44</v>
      </c>
      <c r="D106" s="12" t="s">
        <v>200</v>
      </c>
      <c r="E106" s="12" t="s">
        <v>80</v>
      </c>
    </row>
    <row r="107" spans="1:5" x14ac:dyDescent="0.25">
      <c r="A107" s="12">
        <v>5623</v>
      </c>
      <c r="B107" s="12">
        <v>52</v>
      </c>
      <c r="C107" s="12" t="s">
        <v>55</v>
      </c>
      <c r="D107" s="12" t="s">
        <v>201</v>
      </c>
      <c r="E107" s="12" t="s">
        <v>108</v>
      </c>
    </row>
    <row r="108" spans="1:5" x14ac:dyDescent="0.25">
      <c r="A108" s="12">
        <v>5623</v>
      </c>
      <c r="B108" s="12">
        <v>57</v>
      </c>
      <c r="C108" s="12" t="s">
        <v>52</v>
      </c>
      <c r="D108" s="12" t="s">
        <v>202</v>
      </c>
      <c r="E108" s="12" t="s">
        <v>57</v>
      </c>
    </row>
    <row r="109" spans="1:5" x14ac:dyDescent="0.25">
      <c r="A109">
        <v>7716</v>
      </c>
      <c r="B109">
        <v>13</v>
      </c>
      <c r="C109" t="s">
        <v>48</v>
      </c>
      <c r="D109" t="s">
        <v>203</v>
      </c>
      <c r="E109" t="s">
        <v>54</v>
      </c>
    </row>
    <row r="110" spans="1:5" x14ac:dyDescent="0.25">
      <c r="A110">
        <v>7716</v>
      </c>
      <c r="B110">
        <v>33</v>
      </c>
      <c r="C110" t="s">
        <v>52</v>
      </c>
      <c r="D110" t="s">
        <v>204</v>
      </c>
      <c r="E110" t="s">
        <v>78</v>
      </c>
    </row>
    <row r="111" spans="1:5" x14ac:dyDescent="0.25">
      <c r="A111">
        <v>7716</v>
      </c>
      <c r="B111">
        <v>47</v>
      </c>
      <c r="C111" t="s">
        <v>50</v>
      </c>
      <c r="D111" t="s">
        <v>205</v>
      </c>
      <c r="E111" t="s">
        <v>106</v>
      </c>
    </row>
    <row r="112" spans="1:5" x14ac:dyDescent="0.25">
      <c r="A112">
        <v>7716</v>
      </c>
      <c r="B112">
        <v>28</v>
      </c>
      <c r="C112" t="s">
        <v>44</v>
      </c>
      <c r="D112" t="s">
        <v>264</v>
      </c>
      <c r="E112" t="s">
        <v>70</v>
      </c>
    </row>
    <row r="113" spans="1:5" x14ac:dyDescent="0.25">
      <c r="A113" s="12">
        <v>8115</v>
      </c>
      <c r="B113" s="12">
        <v>1</v>
      </c>
      <c r="C113" s="12" t="s">
        <v>34</v>
      </c>
      <c r="D113" s="12" t="s">
        <v>206</v>
      </c>
      <c r="E113" s="12" t="s">
        <v>41</v>
      </c>
    </row>
    <row r="114" spans="1:5" x14ac:dyDescent="0.25">
      <c r="A114" s="12">
        <v>8115</v>
      </c>
      <c r="B114" s="12">
        <v>10</v>
      </c>
      <c r="C114" s="12" t="s">
        <v>48</v>
      </c>
      <c r="D114" s="12" t="s">
        <v>207</v>
      </c>
      <c r="E114" s="12" t="s">
        <v>87</v>
      </c>
    </row>
    <row r="115" spans="1:5" x14ac:dyDescent="0.25">
      <c r="A115" s="12">
        <v>8115</v>
      </c>
      <c r="B115" s="12">
        <v>1</v>
      </c>
      <c r="C115" s="12" t="s">
        <v>34</v>
      </c>
      <c r="D115" s="12" t="s">
        <v>206</v>
      </c>
      <c r="E115" s="12" t="s">
        <v>41</v>
      </c>
    </row>
    <row r="116" spans="1:5" x14ac:dyDescent="0.25">
      <c r="A116" s="12">
        <v>8115</v>
      </c>
      <c r="B116" s="12">
        <v>19</v>
      </c>
      <c r="C116" s="12" t="s">
        <v>34</v>
      </c>
      <c r="D116" s="12" t="s">
        <v>208</v>
      </c>
      <c r="E116" s="12" t="s">
        <v>31</v>
      </c>
    </row>
    <row r="117" spans="1:5" x14ac:dyDescent="0.25">
      <c r="A117" s="12">
        <v>8115</v>
      </c>
      <c r="B117" s="12">
        <v>44</v>
      </c>
      <c r="C117" s="12" t="s">
        <v>44</v>
      </c>
      <c r="D117" s="12" t="s">
        <v>209</v>
      </c>
      <c r="E117" s="12" t="s">
        <v>80</v>
      </c>
    </row>
    <row r="118" spans="1:5" x14ac:dyDescent="0.25">
      <c r="A118" s="12">
        <v>8115</v>
      </c>
      <c r="B118" s="12">
        <v>49</v>
      </c>
      <c r="C118" s="12" t="s">
        <v>50</v>
      </c>
      <c r="D118" s="12" t="s">
        <v>210</v>
      </c>
      <c r="E118" s="12" t="s">
        <v>106</v>
      </c>
    </row>
    <row r="119" spans="1:5" x14ac:dyDescent="0.25">
      <c r="A119">
        <v>8364</v>
      </c>
      <c r="B119">
        <v>7</v>
      </c>
      <c r="C119" t="s">
        <v>34</v>
      </c>
      <c r="D119" t="s">
        <v>211</v>
      </c>
      <c r="E119" t="s">
        <v>41</v>
      </c>
    </row>
    <row r="120" spans="1:5" x14ac:dyDescent="0.25">
      <c r="A120">
        <v>8364</v>
      </c>
      <c r="B120">
        <v>3</v>
      </c>
      <c r="C120" t="s">
        <v>44</v>
      </c>
      <c r="D120" t="s">
        <v>212</v>
      </c>
      <c r="E120" t="s">
        <v>60</v>
      </c>
    </row>
    <row r="121" spans="1:5" x14ac:dyDescent="0.25">
      <c r="A121">
        <v>8364</v>
      </c>
      <c r="B121">
        <v>28</v>
      </c>
      <c r="C121" t="s">
        <v>55</v>
      </c>
      <c r="D121" t="s">
        <v>213</v>
      </c>
      <c r="E121" t="s">
        <v>78</v>
      </c>
    </row>
    <row r="122" spans="1:5" x14ac:dyDescent="0.25">
      <c r="A122">
        <v>8364</v>
      </c>
      <c r="B122">
        <v>34</v>
      </c>
      <c r="C122" t="s">
        <v>50</v>
      </c>
      <c r="D122" t="s">
        <v>214</v>
      </c>
      <c r="E122" t="s">
        <v>93</v>
      </c>
    </row>
    <row r="123" spans="1:5" x14ac:dyDescent="0.25">
      <c r="A123">
        <v>8364</v>
      </c>
      <c r="B123">
        <v>47</v>
      </c>
      <c r="C123" t="s">
        <v>52</v>
      </c>
      <c r="D123" t="s">
        <v>215</v>
      </c>
      <c r="E123" t="s">
        <v>96</v>
      </c>
    </row>
    <row r="124" spans="1:5" x14ac:dyDescent="0.25">
      <c r="A124" s="12">
        <v>8728</v>
      </c>
      <c r="B124" s="12">
        <v>13</v>
      </c>
      <c r="C124" s="12" t="s">
        <v>55</v>
      </c>
      <c r="D124" s="12" t="s">
        <v>216</v>
      </c>
      <c r="E124" s="12" t="s">
        <v>96</v>
      </c>
    </row>
    <row r="125" spans="1:5" x14ac:dyDescent="0.25">
      <c r="A125" s="12">
        <v>8728</v>
      </c>
      <c r="B125" s="12">
        <v>3</v>
      </c>
      <c r="C125" s="12" t="s">
        <v>48</v>
      </c>
      <c r="D125" s="12" t="s">
        <v>217</v>
      </c>
      <c r="E125" s="12" t="s">
        <v>111</v>
      </c>
    </row>
    <row r="126" spans="1:5" x14ac:dyDescent="0.25">
      <c r="A126" s="12">
        <v>8728</v>
      </c>
      <c r="B126" s="12">
        <v>45</v>
      </c>
      <c r="C126" s="12" t="s">
        <v>55</v>
      </c>
      <c r="D126" s="12" t="s">
        <v>218</v>
      </c>
      <c r="E126" s="12" t="s">
        <v>54</v>
      </c>
    </row>
    <row r="127" spans="1:5" x14ac:dyDescent="0.25">
      <c r="A127" s="12">
        <v>8728</v>
      </c>
      <c r="B127" s="12">
        <v>52</v>
      </c>
      <c r="C127" s="12" t="s">
        <v>52</v>
      </c>
      <c r="D127" s="12" t="s">
        <v>219</v>
      </c>
      <c r="E127" s="12" t="s">
        <v>57</v>
      </c>
    </row>
    <row r="128" spans="1:5" x14ac:dyDescent="0.25">
      <c r="A128">
        <v>9237</v>
      </c>
      <c r="B128">
        <v>8</v>
      </c>
      <c r="C128" t="s">
        <v>52</v>
      </c>
      <c r="D128" t="s">
        <v>220</v>
      </c>
      <c r="E128" t="s">
        <v>128</v>
      </c>
    </row>
    <row r="129" spans="1:5" x14ac:dyDescent="0.25">
      <c r="A129">
        <v>9237</v>
      </c>
      <c r="B129">
        <v>19</v>
      </c>
      <c r="C129" t="s">
        <v>55</v>
      </c>
      <c r="D129" t="s">
        <v>221</v>
      </c>
      <c r="E129" t="s">
        <v>96</v>
      </c>
    </row>
    <row r="130" spans="1:5" x14ac:dyDescent="0.25">
      <c r="A130">
        <v>9237</v>
      </c>
      <c r="B130">
        <v>43</v>
      </c>
      <c r="C130" t="s">
        <v>34</v>
      </c>
      <c r="D130" t="s">
        <v>222</v>
      </c>
      <c r="E130" t="s">
        <v>148</v>
      </c>
    </row>
    <row r="131" spans="1:5" x14ac:dyDescent="0.25">
      <c r="A131" s="12">
        <v>9245</v>
      </c>
      <c r="B131" s="12">
        <v>4</v>
      </c>
      <c r="C131" s="12" t="s">
        <v>48</v>
      </c>
      <c r="D131" s="12" t="s">
        <v>223</v>
      </c>
      <c r="E131" s="12" t="s">
        <v>87</v>
      </c>
    </row>
    <row r="132" spans="1:5" x14ac:dyDescent="0.25">
      <c r="A132" s="12">
        <v>9245</v>
      </c>
      <c r="B132" s="12">
        <v>46</v>
      </c>
      <c r="C132" s="12" t="s">
        <v>44</v>
      </c>
      <c r="D132" s="12" t="s">
        <v>224</v>
      </c>
      <c r="E132" s="12" t="s">
        <v>80</v>
      </c>
    </row>
    <row r="133" spans="1:5" x14ac:dyDescent="0.25">
      <c r="A133">
        <v>9252</v>
      </c>
      <c r="B133">
        <v>5</v>
      </c>
      <c r="C133" t="s">
        <v>48</v>
      </c>
      <c r="D133" t="s">
        <v>225</v>
      </c>
      <c r="E133" t="s">
        <v>87</v>
      </c>
    </row>
    <row r="134" spans="1:5" x14ac:dyDescent="0.25">
      <c r="A134">
        <v>9252</v>
      </c>
      <c r="B134">
        <v>5</v>
      </c>
      <c r="C134" t="s">
        <v>48</v>
      </c>
      <c r="D134" t="s">
        <v>225</v>
      </c>
      <c r="E134" t="s">
        <v>87</v>
      </c>
    </row>
    <row r="135" spans="1:5" x14ac:dyDescent="0.25">
      <c r="A135">
        <v>9252</v>
      </c>
      <c r="B135">
        <v>38</v>
      </c>
      <c r="C135" t="s">
        <v>48</v>
      </c>
      <c r="D135" t="s">
        <v>226</v>
      </c>
      <c r="E135" t="s">
        <v>72</v>
      </c>
    </row>
    <row r="136" spans="1:5" x14ac:dyDescent="0.25">
      <c r="A136" s="12">
        <v>9558</v>
      </c>
      <c r="B136" s="12">
        <v>5</v>
      </c>
      <c r="C136" s="12" t="s">
        <v>50</v>
      </c>
      <c r="D136" s="12" t="s">
        <v>227</v>
      </c>
      <c r="E136" s="12" t="s">
        <v>121</v>
      </c>
    </row>
    <row r="137" spans="1:5" x14ac:dyDescent="0.25">
      <c r="A137" s="12">
        <v>9558</v>
      </c>
      <c r="B137" s="12">
        <v>12</v>
      </c>
      <c r="C137" s="12" t="s">
        <v>44</v>
      </c>
      <c r="D137" s="12" t="s">
        <v>228</v>
      </c>
      <c r="E137" s="12" t="s">
        <v>43</v>
      </c>
    </row>
    <row r="138" spans="1:5" x14ac:dyDescent="0.25">
      <c r="A138" s="12">
        <v>9558</v>
      </c>
      <c r="B138" s="12">
        <v>17</v>
      </c>
      <c r="C138" s="12" t="s">
        <v>52</v>
      </c>
      <c r="D138" s="12" t="s">
        <v>229</v>
      </c>
      <c r="E138" s="12" t="s">
        <v>74</v>
      </c>
    </row>
    <row r="139" spans="1:5" x14ac:dyDescent="0.25">
      <c r="A139" s="12">
        <v>9558</v>
      </c>
      <c r="B139" s="12">
        <v>30</v>
      </c>
      <c r="C139" s="12" t="s">
        <v>48</v>
      </c>
      <c r="D139" s="12" t="s">
        <v>230</v>
      </c>
      <c r="E139" s="12" t="s">
        <v>158</v>
      </c>
    </row>
    <row r="140" spans="1:5" x14ac:dyDescent="0.25">
      <c r="A140" s="12">
        <v>9558</v>
      </c>
      <c r="B140" s="12">
        <v>56</v>
      </c>
      <c r="C140" s="12" t="s">
        <v>55</v>
      </c>
      <c r="D140" s="12" t="s">
        <v>231</v>
      </c>
      <c r="E140" s="12" t="s">
        <v>108</v>
      </c>
    </row>
    <row r="141" spans="1:5" x14ac:dyDescent="0.25">
      <c r="A141">
        <v>9747</v>
      </c>
      <c r="B141">
        <v>7</v>
      </c>
      <c r="C141" t="s">
        <v>55</v>
      </c>
      <c r="D141" t="s">
        <v>232</v>
      </c>
      <c r="E141" t="s">
        <v>82</v>
      </c>
    </row>
    <row r="142" spans="1:5" x14ac:dyDescent="0.25">
      <c r="A142">
        <v>9747</v>
      </c>
      <c r="B142">
        <v>11</v>
      </c>
      <c r="C142" t="s">
        <v>44</v>
      </c>
      <c r="D142" t="s">
        <v>233</v>
      </c>
      <c r="E142" t="s">
        <v>43</v>
      </c>
    </row>
    <row r="143" spans="1:5" x14ac:dyDescent="0.25">
      <c r="A143">
        <v>9747</v>
      </c>
      <c r="B143">
        <v>36</v>
      </c>
      <c r="C143" t="s">
        <v>55</v>
      </c>
      <c r="D143" t="s">
        <v>234</v>
      </c>
      <c r="E143" t="s">
        <v>151</v>
      </c>
    </row>
    <row r="144" spans="1:5" x14ac:dyDescent="0.25">
      <c r="A144" s="12">
        <v>9751</v>
      </c>
      <c r="B144" s="12">
        <v>7</v>
      </c>
      <c r="C144" s="12" t="s">
        <v>44</v>
      </c>
      <c r="D144" s="12" t="s">
        <v>235</v>
      </c>
      <c r="E144" s="12" t="s">
        <v>64</v>
      </c>
    </row>
    <row r="145" spans="1:5" x14ac:dyDescent="0.25">
      <c r="A145" s="12">
        <v>9751</v>
      </c>
      <c r="B145" s="12">
        <v>19</v>
      </c>
      <c r="C145" s="12" t="s">
        <v>52</v>
      </c>
      <c r="D145" s="12" t="s">
        <v>236</v>
      </c>
      <c r="E145" s="12" t="s">
        <v>74</v>
      </c>
    </row>
    <row r="146" spans="1:5" x14ac:dyDescent="0.25">
      <c r="A146" s="12">
        <v>9751</v>
      </c>
      <c r="B146" s="12">
        <v>25</v>
      </c>
      <c r="C146" s="12" t="s">
        <v>48</v>
      </c>
      <c r="D146" s="12" t="s">
        <v>237</v>
      </c>
      <c r="E146" s="12" t="s">
        <v>47</v>
      </c>
    </row>
    <row r="147" spans="1:5" x14ac:dyDescent="0.25">
      <c r="A147" s="12">
        <v>9751</v>
      </c>
      <c r="B147" s="12">
        <v>29</v>
      </c>
      <c r="C147" s="12" t="s">
        <v>55</v>
      </c>
      <c r="D147" s="12" t="s">
        <v>238</v>
      </c>
      <c r="E147" s="12" t="s">
        <v>78</v>
      </c>
    </row>
    <row r="148" spans="1:5" x14ac:dyDescent="0.25">
      <c r="A148" s="12">
        <v>9751</v>
      </c>
      <c r="B148" s="12">
        <v>46</v>
      </c>
      <c r="C148" s="12" t="s">
        <v>50</v>
      </c>
      <c r="D148" s="12" t="s">
        <v>239</v>
      </c>
      <c r="E148" s="12" t="s">
        <v>106</v>
      </c>
    </row>
    <row r="149" spans="1:5" x14ac:dyDescent="0.25">
      <c r="A149" s="12">
        <v>9751</v>
      </c>
      <c r="B149" s="12">
        <v>50</v>
      </c>
      <c r="C149" s="12" t="s">
        <v>52</v>
      </c>
      <c r="D149" s="12" t="s">
        <v>241</v>
      </c>
      <c r="E149" s="12" t="s">
        <v>240</v>
      </c>
    </row>
    <row r="150" spans="1:5" x14ac:dyDescent="0.25">
      <c r="A150">
        <v>9776</v>
      </c>
      <c r="B150">
        <v>7</v>
      </c>
      <c r="C150" t="s">
        <v>52</v>
      </c>
      <c r="D150" t="s">
        <v>242</v>
      </c>
      <c r="E150" t="s">
        <v>128</v>
      </c>
    </row>
    <row r="151" spans="1:5" x14ac:dyDescent="0.25">
      <c r="A151">
        <v>9776</v>
      </c>
      <c r="B151">
        <v>21</v>
      </c>
      <c r="C151" t="s">
        <v>55</v>
      </c>
      <c r="D151" t="s">
        <v>243</v>
      </c>
      <c r="E151" t="s">
        <v>114</v>
      </c>
    </row>
    <row r="152" spans="1:5" x14ac:dyDescent="0.25">
      <c r="A152">
        <v>9776</v>
      </c>
      <c r="B152">
        <v>44</v>
      </c>
      <c r="C152" t="s">
        <v>50</v>
      </c>
      <c r="D152" t="s">
        <v>244</v>
      </c>
      <c r="E152" t="s">
        <v>106</v>
      </c>
    </row>
    <row r="153" spans="1:5" x14ac:dyDescent="0.25">
      <c r="A153" s="12">
        <v>10612</v>
      </c>
      <c r="B153" s="12">
        <v>8</v>
      </c>
      <c r="C153" s="12" t="s">
        <v>50</v>
      </c>
      <c r="D153" s="12" t="s">
        <v>245</v>
      </c>
      <c r="E153" s="12" t="s">
        <v>121</v>
      </c>
    </row>
    <row r="154" spans="1:5" x14ac:dyDescent="0.25">
      <c r="A154" s="12">
        <v>10612</v>
      </c>
      <c r="B154" s="12">
        <v>15</v>
      </c>
      <c r="C154" s="12" t="s">
        <v>48</v>
      </c>
      <c r="D154" s="12" t="s">
        <v>246</v>
      </c>
      <c r="E154" s="12" t="s">
        <v>54</v>
      </c>
    </row>
    <row r="155" spans="1:5" x14ac:dyDescent="0.25">
      <c r="A155" s="12">
        <v>10612</v>
      </c>
      <c r="B155" s="12">
        <v>29</v>
      </c>
      <c r="C155" s="12" t="s">
        <v>34</v>
      </c>
      <c r="D155" s="12" t="s">
        <v>247</v>
      </c>
      <c r="E155" s="12" t="s">
        <v>77</v>
      </c>
    </row>
    <row r="156" spans="1:5" x14ac:dyDescent="0.25">
      <c r="A156" s="12">
        <v>10612</v>
      </c>
      <c r="B156" s="12">
        <v>39</v>
      </c>
      <c r="C156" s="12" t="s">
        <v>55</v>
      </c>
      <c r="D156" s="12" t="s">
        <v>248</v>
      </c>
      <c r="E156" s="12" t="s">
        <v>151</v>
      </c>
    </row>
    <row r="157" spans="1:5" x14ac:dyDescent="0.25">
      <c r="A157" s="12">
        <v>10612</v>
      </c>
      <c r="B157" s="12">
        <v>44</v>
      </c>
      <c r="C157" s="12" t="s">
        <v>52</v>
      </c>
      <c r="D157" s="12" t="s">
        <v>249</v>
      </c>
      <c r="E157" s="12" t="s">
        <v>96</v>
      </c>
    </row>
    <row r="158" spans="1:5" x14ac:dyDescent="0.25">
      <c r="A158">
        <v>10652</v>
      </c>
      <c r="B158">
        <v>6</v>
      </c>
      <c r="C158" t="s">
        <v>52</v>
      </c>
      <c r="D158" t="s">
        <v>250</v>
      </c>
      <c r="E158" t="s">
        <v>128</v>
      </c>
    </row>
    <row r="159" spans="1:5" x14ac:dyDescent="0.25">
      <c r="A159">
        <v>10652</v>
      </c>
      <c r="B159">
        <v>18</v>
      </c>
      <c r="C159" t="s">
        <v>50</v>
      </c>
      <c r="D159" t="s">
        <v>251</v>
      </c>
      <c r="E159" t="s">
        <v>131</v>
      </c>
    </row>
    <row r="160" spans="1:5" x14ac:dyDescent="0.25">
      <c r="A160">
        <v>10652</v>
      </c>
      <c r="B160">
        <v>33</v>
      </c>
      <c r="C160" t="s">
        <v>34</v>
      </c>
      <c r="D160" t="s">
        <v>252</v>
      </c>
      <c r="E160" t="s">
        <v>165</v>
      </c>
    </row>
    <row r="161" spans="1:5" x14ac:dyDescent="0.25">
      <c r="A161">
        <v>10652</v>
      </c>
      <c r="B161">
        <v>41</v>
      </c>
      <c r="C161" t="s">
        <v>44</v>
      </c>
      <c r="D161" t="s">
        <v>253</v>
      </c>
      <c r="E161" t="s">
        <v>80</v>
      </c>
    </row>
    <row r="162" spans="1:5" x14ac:dyDescent="0.25">
      <c r="A162">
        <v>10652</v>
      </c>
      <c r="B162">
        <v>48</v>
      </c>
      <c r="C162" t="s">
        <v>55</v>
      </c>
      <c r="D162" t="s">
        <v>254</v>
      </c>
      <c r="E162" t="s">
        <v>54</v>
      </c>
    </row>
    <row r="163" spans="1:5" x14ac:dyDescent="0.25">
      <c r="A163">
        <v>10652</v>
      </c>
      <c r="B163">
        <v>59</v>
      </c>
      <c r="C163" t="s">
        <v>44</v>
      </c>
      <c r="D163" t="s">
        <v>255</v>
      </c>
      <c r="E163" t="s">
        <v>43</v>
      </c>
    </row>
    <row r="164" spans="1:5" x14ac:dyDescent="0.25">
      <c r="A164" s="12">
        <v>10672</v>
      </c>
      <c r="B164" s="12">
        <v>14</v>
      </c>
      <c r="C164" s="12" t="s">
        <v>34</v>
      </c>
      <c r="D164" s="12" t="s">
        <v>256</v>
      </c>
      <c r="E164" s="12" t="s">
        <v>31</v>
      </c>
    </row>
    <row r="165" spans="1:5" x14ac:dyDescent="0.25">
      <c r="A165" s="12">
        <v>10672</v>
      </c>
      <c r="B165" s="12">
        <v>5</v>
      </c>
      <c r="C165" s="12" t="s">
        <v>55</v>
      </c>
      <c r="D165" s="12" t="s">
        <v>232</v>
      </c>
      <c r="E165" s="12" t="s">
        <v>82</v>
      </c>
    </row>
    <row r="166" spans="1:5" x14ac:dyDescent="0.25">
      <c r="A166" s="12">
        <v>10672</v>
      </c>
      <c r="B166" s="12">
        <v>30</v>
      </c>
      <c r="C166" s="12" t="s">
        <v>55</v>
      </c>
      <c r="D166" s="12" t="s">
        <v>257</v>
      </c>
      <c r="E166" s="12" t="s">
        <v>78</v>
      </c>
    </row>
    <row r="167" spans="1:5" x14ac:dyDescent="0.25">
      <c r="A167">
        <v>10690</v>
      </c>
      <c r="B167">
        <v>15</v>
      </c>
      <c r="C167" t="s">
        <v>50</v>
      </c>
      <c r="D167" t="s">
        <v>259</v>
      </c>
      <c r="E167" t="s">
        <v>131</v>
      </c>
    </row>
    <row r="168" spans="1:5" x14ac:dyDescent="0.25">
      <c r="A168">
        <v>10690</v>
      </c>
      <c r="B168">
        <v>4</v>
      </c>
      <c r="C168" t="s">
        <v>44</v>
      </c>
      <c r="D168" t="s">
        <v>260</v>
      </c>
      <c r="E168" t="s">
        <v>64</v>
      </c>
    </row>
    <row r="169" spans="1:5" x14ac:dyDescent="0.25">
      <c r="A169">
        <v>10690</v>
      </c>
      <c r="B169">
        <v>23</v>
      </c>
      <c r="C169" t="s">
        <v>52</v>
      </c>
      <c r="D169" t="s">
        <v>261</v>
      </c>
      <c r="E169" t="s">
        <v>84</v>
      </c>
    </row>
    <row r="170" spans="1:5" x14ac:dyDescent="0.25">
      <c r="A170">
        <v>10690</v>
      </c>
      <c r="B170">
        <v>40</v>
      </c>
      <c r="C170" t="s">
        <v>50</v>
      </c>
      <c r="D170" t="s">
        <v>262</v>
      </c>
      <c r="E170" t="s">
        <v>136</v>
      </c>
    </row>
    <row r="171" spans="1:5" x14ac:dyDescent="0.25">
      <c r="A171">
        <v>10690</v>
      </c>
      <c r="B171">
        <v>46</v>
      </c>
      <c r="C171" t="s">
        <v>52</v>
      </c>
      <c r="D171" t="s">
        <v>263</v>
      </c>
      <c r="E171" t="s">
        <v>96</v>
      </c>
    </row>
  </sheetData>
  <autoFilter ref="A1:D171" xr:uid="{1A84DFAF-0992-4143-B366-DEF73EAEF0B1}">
    <sortState xmlns:xlrd2="http://schemas.microsoft.com/office/spreadsheetml/2017/richdata2" ref="A2:D171">
      <sortCondition ref="A2:A17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59B5-F370-4518-81E3-0CB89DD25427}">
  <dimension ref="A1:B40"/>
  <sheetViews>
    <sheetView topLeftCell="A16" workbookViewId="0">
      <selection activeCell="A41" sqref="A41:B41"/>
    </sheetView>
  </sheetViews>
  <sheetFormatPr defaultRowHeight="15" x14ac:dyDescent="0.25"/>
  <cols>
    <col min="2" max="2" width="30.85546875" bestFit="1" customWidth="1"/>
  </cols>
  <sheetData>
    <row r="1" spans="1:2" x14ac:dyDescent="0.25">
      <c r="A1">
        <v>51</v>
      </c>
      <c r="B1" t="s">
        <v>1251</v>
      </c>
    </row>
    <row r="2" spans="1:2" x14ac:dyDescent="0.25">
      <c r="A2">
        <v>107</v>
      </c>
      <c r="B2" t="s">
        <v>1252</v>
      </c>
    </row>
    <row r="3" spans="1:2" x14ac:dyDescent="0.25">
      <c r="A3">
        <v>226</v>
      </c>
      <c r="B3" t="s">
        <v>307</v>
      </c>
    </row>
    <row r="4" spans="1:2" x14ac:dyDescent="0.25">
      <c r="A4">
        <v>245</v>
      </c>
      <c r="B4" t="s">
        <v>1253</v>
      </c>
    </row>
    <row r="5" spans="1:2" x14ac:dyDescent="0.25">
      <c r="A5">
        <v>302</v>
      </c>
      <c r="B5" t="s">
        <v>1254</v>
      </c>
    </row>
    <row r="6" spans="1:2" x14ac:dyDescent="0.25">
      <c r="A6">
        <v>494</v>
      </c>
      <c r="B6" t="s">
        <v>1255</v>
      </c>
    </row>
    <row r="7" spans="1:2" x14ac:dyDescent="0.25">
      <c r="A7">
        <v>858</v>
      </c>
      <c r="B7" t="s">
        <v>1256</v>
      </c>
    </row>
    <row r="8" spans="1:2" x14ac:dyDescent="0.25">
      <c r="A8">
        <v>862</v>
      </c>
      <c r="B8" t="s">
        <v>1257</v>
      </c>
    </row>
    <row r="9" spans="1:2" x14ac:dyDescent="0.25">
      <c r="A9">
        <v>910</v>
      </c>
      <c r="B9" t="s">
        <v>1258</v>
      </c>
    </row>
    <row r="10" spans="1:2" x14ac:dyDescent="0.25">
      <c r="A10">
        <v>1076</v>
      </c>
      <c r="B10" t="s">
        <v>1259</v>
      </c>
    </row>
    <row r="11" spans="1:2" x14ac:dyDescent="0.25">
      <c r="A11">
        <v>1498</v>
      </c>
      <c r="B11" t="s">
        <v>333</v>
      </c>
    </row>
    <row r="12" spans="1:2" x14ac:dyDescent="0.25">
      <c r="A12">
        <v>1701</v>
      </c>
      <c r="B12" t="s">
        <v>1260</v>
      </c>
    </row>
    <row r="13" spans="1:2" x14ac:dyDescent="0.25">
      <c r="A13">
        <v>2075</v>
      </c>
      <c r="B13" t="s">
        <v>1261</v>
      </c>
    </row>
    <row r="14" spans="1:2" x14ac:dyDescent="0.25">
      <c r="A14">
        <v>2137</v>
      </c>
      <c r="B14" t="s">
        <v>1262</v>
      </c>
    </row>
    <row r="15" spans="1:2" x14ac:dyDescent="0.25">
      <c r="A15">
        <v>2337</v>
      </c>
      <c r="B15" t="s">
        <v>1263</v>
      </c>
    </row>
    <row r="16" spans="1:2" x14ac:dyDescent="0.25">
      <c r="A16">
        <v>3175</v>
      </c>
      <c r="B16" t="s">
        <v>1264</v>
      </c>
    </row>
    <row r="17" spans="1:2" x14ac:dyDescent="0.25">
      <c r="A17">
        <v>3604</v>
      </c>
      <c r="B17" t="s">
        <v>1265</v>
      </c>
    </row>
    <row r="18" spans="1:2" x14ac:dyDescent="0.25">
      <c r="A18">
        <v>3656</v>
      </c>
      <c r="B18" t="s">
        <v>1266</v>
      </c>
    </row>
    <row r="19" spans="1:2" x14ac:dyDescent="0.25">
      <c r="A19">
        <v>3875</v>
      </c>
      <c r="B19" t="s">
        <v>1267</v>
      </c>
    </row>
    <row r="20" spans="1:2" x14ac:dyDescent="0.25">
      <c r="A20">
        <v>4237</v>
      </c>
      <c r="B20" t="s">
        <v>1268</v>
      </c>
    </row>
    <row r="21" spans="1:2" x14ac:dyDescent="0.25">
      <c r="A21">
        <v>4377</v>
      </c>
      <c r="B21" t="s">
        <v>1269</v>
      </c>
    </row>
    <row r="22" spans="1:2" x14ac:dyDescent="0.25">
      <c r="A22">
        <v>4405</v>
      </c>
      <c r="B22" t="s">
        <v>1270</v>
      </c>
    </row>
    <row r="23" spans="1:2" x14ac:dyDescent="0.25">
      <c r="A23">
        <v>5066</v>
      </c>
      <c r="B23" t="s">
        <v>1271</v>
      </c>
    </row>
    <row r="24" spans="1:2" x14ac:dyDescent="0.25">
      <c r="A24">
        <v>5150</v>
      </c>
      <c r="B24" t="s">
        <v>1272</v>
      </c>
    </row>
    <row r="25" spans="1:2" x14ac:dyDescent="0.25">
      <c r="A25">
        <v>5152</v>
      </c>
      <c r="B25" t="s">
        <v>1273</v>
      </c>
    </row>
    <row r="26" spans="1:2" x14ac:dyDescent="0.25">
      <c r="A26">
        <v>5193</v>
      </c>
      <c r="B26" t="s">
        <v>1274</v>
      </c>
    </row>
    <row r="27" spans="1:2" x14ac:dyDescent="0.25">
      <c r="A27">
        <v>5216</v>
      </c>
      <c r="B27" t="s">
        <v>1275</v>
      </c>
    </row>
    <row r="28" spans="1:2" x14ac:dyDescent="0.25">
      <c r="A28">
        <v>5314</v>
      </c>
      <c r="B28" t="s">
        <v>1276</v>
      </c>
    </row>
    <row r="29" spans="1:2" x14ac:dyDescent="0.25">
      <c r="A29">
        <v>5660</v>
      </c>
      <c r="B29" t="s">
        <v>1277</v>
      </c>
    </row>
    <row r="30" spans="1:2" x14ac:dyDescent="0.25">
      <c r="A30">
        <v>6029</v>
      </c>
      <c r="B30" t="s">
        <v>1278</v>
      </c>
    </row>
    <row r="31" spans="1:2" x14ac:dyDescent="0.25">
      <c r="A31">
        <v>6344</v>
      </c>
      <c r="B31" t="s">
        <v>1279</v>
      </c>
    </row>
    <row r="32" spans="1:2" x14ac:dyDescent="0.25">
      <c r="A32">
        <v>6615</v>
      </c>
      <c r="B32" t="s">
        <v>1280</v>
      </c>
    </row>
    <row r="33" spans="1:2" x14ac:dyDescent="0.25">
      <c r="A33">
        <v>6637</v>
      </c>
      <c r="B33" t="s">
        <v>1281</v>
      </c>
    </row>
    <row r="34" spans="1:2" x14ac:dyDescent="0.25">
      <c r="A34">
        <v>7790</v>
      </c>
      <c r="B34" t="s">
        <v>1282</v>
      </c>
    </row>
    <row r="35" spans="1:2" x14ac:dyDescent="0.25">
      <c r="A35">
        <v>9255</v>
      </c>
      <c r="B35" t="s">
        <v>1283</v>
      </c>
    </row>
    <row r="36" spans="1:2" x14ac:dyDescent="0.25">
      <c r="A36">
        <v>9673</v>
      </c>
      <c r="B36" t="s">
        <v>1284</v>
      </c>
    </row>
    <row r="37" spans="1:2" x14ac:dyDescent="0.25">
      <c r="A37">
        <v>10349</v>
      </c>
      <c r="B37" t="s">
        <v>1285</v>
      </c>
    </row>
    <row r="38" spans="1:2" x14ac:dyDescent="0.25">
      <c r="A38">
        <v>10505</v>
      </c>
      <c r="B38" t="s">
        <v>1286</v>
      </c>
    </row>
    <row r="39" spans="1:2" x14ac:dyDescent="0.25">
      <c r="A39">
        <v>10606</v>
      </c>
      <c r="B39" t="s">
        <v>1287</v>
      </c>
    </row>
    <row r="40" spans="1:2" x14ac:dyDescent="0.25">
      <c r="A40">
        <v>10633</v>
      </c>
      <c r="B40" t="s">
        <v>1288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8380-505F-4DB0-8ACD-F42C2920D413}">
  <dimension ref="A1:B21"/>
  <sheetViews>
    <sheetView workbookViewId="0">
      <selection activeCell="B21" sqref="B21"/>
    </sheetView>
  </sheetViews>
  <sheetFormatPr defaultRowHeight="15" x14ac:dyDescent="0.25"/>
  <cols>
    <col min="1" max="1" width="15.28515625" customWidth="1"/>
    <col min="2" max="2" width="87.140625" style="4" bestFit="1" customWidth="1"/>
  </cols>
  <sheetData>
    <row r="1" spans="1:2" x14ac:dyDescent="0.25">
      <c r="A1" t="s">
        <v>959</v>
      </c>
      <c r="B1" s="4" t="s">
        <v>960</v>
      </c>
    </row>
    <row r="2" spans="1:2" x14ac:dyDescent="0.25">
      <c r="B2" s="4" t="s">
        <v>961</v>
      </c>
    </row>
    <row r="3" spans="1:2" x14ac:dyDescent="0.25">
      <c r="B3" s="4" t="s">
        <v>962</v>
      </c>
    </row>
    <row r="4" spans="1:2" x14ac:dyDescent="0.25">
      <c r="B4" s="4" t="s">
        <v>963</v>
      </c>
    </row>
    <row r="5" spans="1:2" x14ac:dyDescent="0.25">
      <c r="B5" s="4" t="s">
        <v>964</v>
      </c>
    </row>
    <row r="6" spans="1:2" x14ac:dyDescent="0.25">
      <c r="B6" s="4" t="s">
        <v>965</v>
      </c>
    </row>
    <row r="7" spans="1:2" ht="30" x14ac:dyDescent="0.25">
      <c r="B7" s="4" t="s">
        <v>966</v>
      </c>
    </row>
    <row r="8" spans="1:2" ht="30" x14ac:dyDescent="0.25">
      <c r="B8" s="4" t="s">
        <v>967</v>
      </c>
    </row>
    <row r="9" spans="1:2" ht="30" x14ac:dyDescent="0.25">
      <c r="B9" s="4" t="s">
        <v>968</v>
      </c>
    </row>
    <row r="10" spans="1:2" ht="30" x14ac:dyDescent="0.25">
      <c r="B10" s="4" t="s">
        <v>969</v>
      </c>
    </row>
    <row r="15" spans="1:2" x14ac:dyDescent="0.25">
      <c r="A15" t="s">
        <v>996</v>
      </c>
      <c r="B15" s="4" t="s">
        <v>992</v>
      </c>
    </row>
    <row r="16" spans="1:2" x14ac:dyDescent="0.25">
      <c r="B16" s="4" t="s">
        <v>993</v>
      </c>
    </row>
    <row r="17" spans="2:2" x14ac:dyDescent="0.25">
      <c r="B17" s="4" t="s">
        <v>994</v>
      </c>
    </row>
    <row r="19" spans="2:2" x14ac:dyDescent="0.25">
      <c r="B19" s="4" t="s">
        <v>995</v>
      </c>
    </row>
    <row r="20" spans="2:2" x14ac:dyDescent="0.25">
      <c r="B20" s="4" t="s">
        <v>997</v>
      </c>
    </row>
    <row r="21" spans="2:2" x14ac:dyDescent="0.25">
      <c r="B21" s="4"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EE2AA-F616-4402-AF00-EF4525CE614D}">
  <dimension ref="A1:AM316"/>
  <sheetViews>
    <sheetView workbookViewId="0">
      <pane xSplit="6" ySplit="1" topLeftCell="G305" activePane="bottomRight" state="frozen"/>
      <selection pane="topRight" activeCell="G1" sqref="G1"/>
      <selection pane="bottomLeft" activeCell="A2" sqref="A2"/>
      <selection pane="bottomRight" activeCell="AD316" sqref="AD316"/>
    </sheetView>
  </sheetViews>
  <sheetFormatPr defaultRowHeight="15" x14ac:dyDescent="0.25"/>
  <cols>
    <col min="1" max="1" width="26.140625" style="38" customWidth="1"/>
    <col min="2" max="2" width="13.5703125" style="38" customWidth="1"/>
    <col min="3" max="6" width="9.140625" style="38"/>
    <col min="7" max="7" width="33.42578125" style="38" customWidth="1"/>
    <col min="8" max="28" width="9.140625" style="38"/>
    <col min="29" max="29" width="73.7109375" style="77" customWidth="1"/>
    <col min="30" max="30" width="16.7109375" style="38" customWidth="1"/>
    <col min="31" max="31" width="12.5703125" style="38" customWidth="1"/>
    <col min="32" max="32" width="11" style="38" customWidth="1"/>
    <col min="33" max="38" width="9.140625" style="38"/>
    <col min="39" max="39" width="15.28515625" style="38" customWidth="1"/>
    <col min="40" max="16384" width="9.140625" style="38"/>
  </cols>
  <sheetData>
    <row r="1" spans="1:39" ht="60" x14ac:dyDescent="0.25">
      <c r="A1" s="73" t="s">
        <v>0</v>
      </c>
      <c r="B1" s="73" t="s">
        <v>1</v>
      </c>
      <c r="C1" s="73" t="s">
        <v>2</v>
      </c>
      <c r="D1" s="73" t="s">
        <v>3</v>
      </c>
      <c r="E1" s="73" t="s">
        <v>4</v>
      </c>
      <c r="F1" s="73" t="s">
        <v>5</v>
      </c>
      <c r="G1" s="73" t="s">
        <v>6</v>
      </c>
      <c r="H1" s="73" t="s">
        <v>7</v>
      </c>
      <c r="I1" s="73" t="s">
        <v>8</v>
      </c>
      <c r="J1" s="73" t="s">
        <v>9</v>
      </c>
      <c r="K1" s="73" t="s">
        <v>10</v>
      </c>
      <c r="L1" s="73" t="s">
        <v>11</v>
      </c>
      <c r="M1" s="73" t="s">
        <v>12</v>
      </c>
      <c r="N1" s="73" t="s">
        <v>13</v>
      </c>
      <c r="O1" s="73" t="s">
        <v>14</v>
      </c>
      <c r="P1" s="73" t="s">
        <v>15</v>
      </c>
      <c r="Q1" s="73" t="s">
        <v>16</v>
      </c>
      <c r="R1" s="73" t="s">
        <v>17</v>
      </c>
      <c r="S1" s="73" t="s">
        <v>18</v>
      </c>
      <c r="T1" s="73" t="s">
        <v>19</v>
      </c>
      <c r="U1" s="73" t="s">
        <v>20</v>
      </c>
      <c r="V1" s="73" t="s">
        <v>21</v>
      </c>
      <c r="W1" s="73" t="s">
        <v>22</v>
      </c>
      <c r="X1" s="73" t="s">
        <v>970</v>
      </c>
      <c r="Y1" s="73" t="s">
        <v>975</v>
      </c>
      <c r="Z1" s="73" t="s">
        <v>976</v>
      </c>
      <c r="AA1" s="73" t="s">
        <v>977</v>
      </c>
      <c r="AB1" s="73" t="s">
        <v>1020</v>
      </c>
      <c r="AC1" s="74" t="s">
        <v>30</v>
      </c>
      <c r="AD1" s="75" t="s">
        <v>391</v>
      </c>
      <c r="AE1" s="75" t="s">
        <v>983</v>
      </c>
      <c r="AF1" s="75" t="s">
        <v>984</v>
      </c>
      <c r="AG1" s="75" t="s">
        <v>268</v>
      </c>
      <c r="AH1" s="75" t="s">
        <v>269</v>
      </c>
      <c r="AI1" s="75" t="s">
        <v>974</v>
      </c>
      <c r="AJ1" s="75" t="s">
        <v>271</v>
      </c>
      <c r="AK1" s="75" t="s">
        <v>987</v>
      </c>
      <c r="AL1" s="75" t="s">
        <v>988</v>
      </c>
      <c r="AM1" s="75" t="s">
        <v>928</v>
      </c>
    </row>
    <row r="2" spans="1:39" x14ac:dyDescent="0.25">
      <c r="A2" s="67" t="s">
        <v>1021</v>
      </c>
      <c r="B2" s="67" t="s">
        <v>1022</v>
      </c>
      <c r="C2" s="68" t="s">
        <v>33</v>
      </c>
      <c r="D2" s="68">
        <v>21</v>
      </c>
      <c r="E2" s="68" t="s">
        <v>286</v>
      </c>
      <c r="F2" s="68">
        <v>3875</v>
      </c>
      <c r="G2" s="68" t="s">
        <v>1023</v>
      </c>
      <c r="H2" s="68">
        <v>1</v>
      </c>
      <c r="I2" s="68">
        <v>0</v>
      </c>
      <c r="J2" s="68">
        <v>0</v>
      </c>
      <c r="K2" s="68">
        <v>0</v>
      </c>
      <c r="L2" s="68">
        <v>1</v>
      </c>
      <c r="M2" s="68">
        <v>0</v>
      </c>
      <c r="N2" s="68">
        <v>0</v>
      </c>
      <c r="O2" s="68">
        <v>0</v>
      </c>
      <c r="P2" s="68">
        <v>7</v>
      </c>
      <c r="Q2" s="68">
        <v>0</v>
      </c>
      <c r="R2" s="68">
        <v>0</v>
      </c>
      <c r="S2" s="68">
        <v>0</v>
      </c>
      <c r="T2" s="68">
        <v>0</v>
      </c>
      <c r="U2" s="68">
        <v>0</v>
      </c>
      <c r="V2" s="68">
        <v>0</v>
      </c>
      <c r="X2" s="38">
        <v>12</v>
      </c>
      <c r="Y2" s="38">
        <v>2</v>
      </c>
      <c r="AB2" s="69">
        <v>1</v>
      </c>
      <c r="AC2" s="70"/>
      <c r="AD2" s="67"/>
      <c r="AE2" s="67">
        <f>IF(X2&gt;2,1,"")</f>
        <v>1</v>
      </c>
      <c r="AF2" s="67">
        <f>IF(X2&gt;=6,1,"")</f>
        <v>1</v>
      </c>
      <c r="AG2" s="38">
        <f t="shared" ref="AG2:AG65" si="0">3*H2+7*I2+6*J2+4*K2+3*L2+6*N2+4*O2</f>
        <v>6</v>
      </c>
      <c r="AH2" s="38">
        <f t="shared" ref="AH2:AH65" si="1">5*P2+4*Q2+3*R2+2*S2+2*U2+4*V2</f>
        <v>35</v>
      </c>
      <c r="AJ2" s="38">
        <f>AG2+AH2+IF(ISNUMBER(AI2),AI2,X2)</f>
        <v>53</v>
      </c>
      <c r="AK2" s="38">
        <f t="shared" ref="AK2:AK65" si="2">_xlfn.MINIFS(AJ:AJ,F:F,F2)</f>
        <v>2</v>
      </c>
      <c r="AL2" s="38" t="str">
        <f>IF(AK2=AJ2,"Yes","No")</f>
        <v>No</v>
      </c>
      <c r="AM2" s="38">
        <f t="shared" ref="AM2:AM65" si="3">SUM(P2:S2)</f>
        <v>7</v>
      </c>
    </row>
    <row r="3" spans="1:39" x14ac:dyDescent="0.25">
      <c r="A3" s="67" t="s">
        <v>1021</v>
      </c>
      <c r="B3" s="67" t="s">
        <v>32</v>
      </c>
      <c r="C3" s="67" t="s">
        <v>33</v>
      </c>
      <c r="D3" s="67">
        <v>27</v>
      </c>
      <c r="E3" s="67" t="s">
        <v>281</v>
      </c>
      <c r="F3" s="67">
        <v>226</v>
      </c>
      <c r="G3" s="67" t="s">
        <v>1023</v>
      </c>
      <c r="H3" s="67">
        <v>1</v>
      </c>
      <c r="I3" s="67">
        <v>3</v>
      </c>
      <c r="J3" s="67">
        <v>0</v>
      </c>
      <c r="K3" s="67">
        <v>0</v>
      </c>
      <c r="L3" s="67">
        <v>0</v>
      </c>
      <c r="M3" s="67">
        <v>0</v>
      </c>
      <c r="N3" s="67">
        <v>0</v>
      </c>
      <c r="O3" s="67">
        <v>0</v>
      </c>
      <c r="P3" s="67">
        <v>7</v>
      </c>
      <c r="Q3" s="67">
        <v>0</v>
      </c>
      <c r="R3" s="67">
        <v>0</v>
      </c>
      <c r="S3" s="67">
        <v>1</v>
      </c>
      <c r="T3" s="67">
        <v>0</v>
      </c>
      <c r="U3" s="67">
        <v>0</v>
      </c>
      <c r="V3" s="67">
        <v>0</v>
      </c>
      <c r="X3" s="38">
        <v>12</v>
      </c>
      <c r="Y3" s="38">
        <v>2</v>
      </c>
      <c r="AB3" s="67"/>
      <c r="AC3" s="71" t="s">
        <v>1024</v>
      </c>
      <c r="AD3" s="67"/>
      <c r="AE3" s="67">
        <f t="shared" ref="AE3:AE66" si="4">IF(X3&gt;2,1,"")</f>
        <v>1</v>
      </c>
      <c r="AF3" s="67">
        <f t="shared" ref="AF3:AF66" si="5">IF(X3&gt;=6,1,"")</f>
        <v>1</v>
      </c>
      <c r="AG3" s="38">
        <f t="shared" si="0"/>
        <v>24</v>
      </c>
      <c r="AH3" s="38">
        <f t="shared" si="1"/>
        <v>37</v>
      </c>
      <c r="AJ3" s="38">
        <f>AG3+AH3+IF(ISNUMBER(AI3),AI3,X3)</f>
        <v>73</v>
      </c>
      <c r="AK3" s="38">
        <f t="shared" si="2"/>
        <v>54</v>
      </c>
      <c r="AL3" s="38" t="str">
        <f t="shared" ref="AL3:AL66" si="6">IF(AK3=AJ3,"Yes","No")</f>
        <v>No</v>
      </c>
      <c r="AM3" s="38">
        <f t="shared" si="3"/>
        <v>8</v>
      </c>
    </row>
    <row r="4" spans="1:39" x14ac:dyDescent="0.25">
      <c r="A4" s="67" t="s">
        <v>1021</v>
      </c>
      <c r="B4" s="67" t="s">
        <v>1025</v>
      </c>
      <c r="C4" s="68" t="s">
        <v>33</v>
      </c>
      <c r="D4" s="68">
        <v>33</v>
      </c>
      <c r="E4" s="68" t="s">
        <v>292</v>
      </c>
      <c r="F4" s="68">
        <v>9255</v>
      </c>
      <c r="G4" s="68" t="s">
        <v>1023</v>
      </c>
      <c r="H4" s="68">
        <v>1</v>
      </c>
      <c r="I4" s="68">
        <v>0</v>
      </c>
      <c r="J4" s="68">
        <v>0</v>
      </c>
      <c r="K4" s="68">
        <v>0</v>
      </c>
      <c r="L4" s="68">
        <v>0</v>
      </c>
      <c r="M4" s="68">
        <v>0</v>
      </c>
      <c r="N4" s="68">
        <v>0</v>
      </c>
      <c r="O4" s="68">
        <v>0</v>
      </c>
      <c r="P4" s="68">
        <v>0</v>
      </c>
      <c r="Q4" s="68">
        <v>2</v>
      </c>
      <c r="R4" s="68">
        <v>2</v>
      </c>
      <c r="S4" s="68">
        <v>0</v>
      </c>
      <c r="T4" s="68">
        <v>2</v>
      </c>
      <c r="U4" s="68">
        <v>0</v>
      </c>
      <c r="V4" s="68">
        <v>0</v>
      </c>
      <c r="X4" s="38">
        <v>2</v>
      </c>
      <c r="Y4" s="38">
        <v>0</v>
      </c>
      <c r="AB4" s="67">
        <v>1</v>
      </c>
      <c r="AC4" s="72" t="s">
        <v>1026</v>
      </c>
      <c r="AD4" s="67"/>
      <c r="AE4" s="67" t="str">
        <f t="shared" si="4"/>
        <v/>
      </c>
      <c r="AF4" s="67" t="str">
        <f t="shared" si="5"/>
        <v/>
      </c>
      <c r="AG4" s="38">
        <f t="shared" si="0"/>
        <v>3</v>
      </c>
      <c r="AH4" s="38">
        <f t="shared" si="1"/>
        <v>14</v>
      </c>
      <c r="AJ4" s="38">
        <f t="shared" ref="AJ4:AJ67" si="7">AG4+AH4+IF(ISNUMBER(AI4),AI4,X4)</f>
        <v>19</v>
      </c>
      <c r="AK4" s="38">
        <f t="shared" si="2"/>
        <v>13</v>
      </c>
      <c r="AL4" s="38" t="str">
        <f t="shared" si="6"/>
        <v>No</v>
      </c>
      <c r="AM4" s="38">
        <f t="shared" si="3"/>
        <v>4</v>
      </c>
    </row>
    <row r="5" spans="1:39" x14ac:dyDescent="0.25">
      <c r="A5" s="67" t="s">
        <v>1021</v>
      </c>
      <c r="B5" s="67" t="s">
        <v>1027</v>
      </c>
      <c r="C5" s="67" t="s">
        <v>33</v>
      </c>
      <c r="D5" s="67">
        <v>39</v>
      </c>
      <c r="E5" s="67" t="s">
        <v>281</v>
      </c>
      <c r="F5" s="67">
        <v>9673</v>
      </c>
      <c r="G5" s="67" t="s">
        <v>1028</v>
      </c>
      <c r="H5" s="67">
        <v>1</v>
      </c>
      <c r="I5" s="67">
        <v>0</v>
      </c>
      <c r="J5" s="67">
        <v>0</v>
      </c>
      <c r="K5" s="67">
        <v>0</v>
      </c>
      <c r="L5" s="67">
        <v>0</v>
      </c>
      <c r="M5" s="67">
        <v>0</v>
      </c>
      <c r="N5" s="67">
        <v>0</v>
      </c>
      <c r="O5" s="67">
        <v>0</v>
      </c>
      <c r="P5" s="67">
        <v>1</v>
      </c>
      <c r="Q5" s="67">
        <v>0</v>
      </c>
      <c r="R5" s="67">
        <v>0</v>
      </c>
      <c r="S5" s="67">
        <v>0</v>
      </c>
      <c r="T5" s="67">
        <v>3</v>
      </c>
      <c r="U5" s="67">
        <v>0</v>
      </c>
      <c r="V5" s="67">
        <v>0</v>
      </c>
      <c r="X5" s="38">
        <v>12</v>
      </c>
      <c r="Y5" s="38">
        <v>0</v>
      </c>
      <c r="AB5" s="69"/>
      <c r="AC5" s="71" t="s">
        <v>1029</v>
      </c>
      <c r="AD5" s="67"/>
      <c r="AE5" s="67">
        <f t="shared" si="4"/>
        <v>1</v>
      </c>
      <c r="AF5" s="67">
        <f t="shared" si="5"/>
        <v>1</v>
      </c>
      <c r="AG5" s="38">
        <f t="shared" si="0"/>
        <v>3</v>
      </c>
      <c r="AH5" s="38">
        <f t="shared" si="1"/>
        <v>5</v>
      </c>
      <c r="AJ5" s="38">
        <f t="shared" si="7"/>
        <v>20</v>
      </c>
      <c r="AK5" s="38">
        <f t="shared" si="2"/>
        <v>15</v>
      </c>
      <c r="AL5" s="38" t="str">
        <f t="shared" si="6"/>
        <v>No</v>
      </c>
      <c r="AM5" s="38">
        <f t="shared" si="3"/>
        <v>1</v>
      </c>
    </row>
    <row r="6" spans="1:39" x14ac:dyDescent="0.25">
      <c r="A6" s="67" t="s">
        <v>1021</v>
      </c>
      <c r="B6" s="67" t="s">
        <v>1022</v>
      </c>
      <c r="C6" s="67" t="s">
        <v>33</v>
      </c>
      <c r="D6" s="67">
        <v>46</v>
      </c>
      <c r="E6" s="67" t="s">
        <v>292</v>
      </c>
      <c r="F6" s="67">
        <v>10633</v>
      </c>
      <c r="G6" s="67" t="s">
        <v>1023</v>
      </c>
      <c r="H6" s="67">
        <v>1</v>
      </c>
      <c r="I6" s="67">
        <v>0</v>
      </c>
      <c r="J6" s="67">
        <v>0</v>
      </c>
      <c r="K6" s="67">
        <v>0</v>
      </c>
      <c r="L6" s="67">
        <v>0</v>
      </c>
      <c r="M6" s="67">
        <v>0</v>
      </c>
      <c r="N6" s="67">
        <v>0</v>
      </c>
      <c r="O6" s="67">
        <v>0</v>
      </c>
      <c r="P6" s="67">
        <v>7</v>
      </c>
      <c r="Q6" s="67">
        <v>3</v>
      </c>
      <c r="R6" s="67">
        <v>0</v>
      </c>
      <c r="S6" s="67">
        <v>1</v>
      </c>
      <c r="T6" s="67">
        <v>2</v>
      </c>
      <c r="U6" s="67">
        <v>0</v>
      </c>
      <c r="V6" s="67">
        <v>0</v>
      </c>
      <c r="X6" s="38">
        <v>2.1</v>
      </c>
      <c r="Y6" s="38">
        <v>2</v>
      </c>
      <c r="AB6" s="67"/>
      <c r="AC6" s="71" t="s">
        <v>1030</v>
      </c>
      <c r="AD6" s="67"/>
      <c r="AE6" s="67">
        <f t="shared" si="4"/>
        <v>1</v>
      </c>
      <c r="AF6" s="67" t="str">
        <f t="shared" si="5"/>
        <v/>
      </c>
      <c r="AG6" s="38">
        <f t="shared" si="0"/>
        <v>3</v>
      </c>
      <c r="AH6" s="38">
        <f t="shared" si="1"/>
        <v>49</v>
      </c>
      <c r="AJ6" s="38">
        <f t="shared" si="7"/>
        <v>54.1</v>
      </c>
      <c r="AK6" s="38">
        <f t="shared" si="2"/>
        <v>49</v>
      </c>
      <c r="AL6" s="38" t="str">
        <f t="shared" si="6"/>
        <v>No</v>
      </c>
      <c r="AM6" s="38">
        <f t="shared" si="3"/>
        <v>11</v>
      </c>
    </row>
    <row r="7" spans="1:39" x14ac:dyDescent="0.25">
      <c r="A7" s="67" t="s">
        <v>1021</v>
      </c>
      <c r="B7" s="67" t="s">
        <v>32</v>
      </c>
      <c r="C7" s="67" t="s">
        <v>33</v>
      </c>
      <c r="D7" s="67">
        <v>53</v>
      </c>
      <c r="E7" s="67" t="s">
        <v>281</v>
      </c>
      <c r="F7" s="67">
        <v>226</v>
      </c>
      <c r="G7" s="67" t="s">
        <v>1028</v>
      </c>
      <c r="H7" s="67">
        <v>1</v>
      </c>
      <c r="I7" s="67">
        <v>2</v>
      </c>
      <c r="J7" s="67">
        <v>0</v>
      </c>
      <c r="K7" s="67">
        <v>0</v>
      </c>
      <c r="L7" s="67">
        <v>0</v>
      </c>
      <c r="M7" s="67">
        <v>0</v>
      </c>
      <c r="N7" s="67">
        <v>0</v>
      </c>
      <c r="O7" s="67">
        <v>0</v>
      </c>
      <c r="P7" s="67">
        <v>9</v>
      </c>
      <c r="Q7" s="67">
        <v>0</v>
      </c>
      <c r="R7" s="67">
        <v>0</v>
      </c>
      <c r="S7" s="67">
        <v>0</v>
      </c>
      <c r="T7" s="67">
        <v>0</v>
      </c>
      <c r="U7" s="67">
        <v>0</v>
      </c>
      <c r="V7" s="67">
        <v>0</v>
      </c>
      <c r="X7" s="38">
        <v>12</v>
      </c>
      <c r="Y7" s="38">
        <v>2</v>
      </c>
      <c r="AB7" s="67"/>
      <c r="AC7" s="71" t="s">
        <v>1031</v>
      </c>
      <c r="AD7" s="67"/>
      <c r="AE7" s="67">
        <f t="shared" si="4"/>
        <v>1</v>
      </c>
      <c r="AF7" s="67">
        <f t="shared" si="5"/>
        <v>1</v>
      </c>
      <c r="AG7" s="38">
        <f t="shared" si="0"/>
        <v>17</v>
      </c>
      <c r="AH7" s="38">
        <f t="shared" si="1"/>
        <v>45</v>
      </c>
      <c r="AJ7" s="38">
        <f t="shared" si="7"/>
        <v>74</v>
      </c>
      <c r="AK7" s="38">
        <f t="shared" si="2"/>
        <v>54</v>
      </c>
      <c r="AL7" s="38" t="str">
        <f t="shared" si="6"/>
        <v>No</v>
      </c>
      <c r="AM7" s="38">
        <f t="shared" si="3"/>
        <v>9</v>
      </c>
    </row>
    <row r="8" spans="1:39" x14ac:dyDescent="0.25">
      <c r="A8" s="67" t="s">
        <v>1021</v>
      </c>
      <c r="B8" s="67" t="s">
        <v>1032</v>
      </c>
      <c r="C8" s="67" t="s">
        <v>33</v>
      </c>
      <c r="D8" s="67">
        <v>59</v>
      </c>
      <c r="E8" s="67" t="s">
        <v>290</v>
      </c>
      <c r="F8" s="67">
        <v>1076</v>
      </c>
      <c r="G8" s="67" t="s">
        <v>1023</v>
      </c>
      <c r="H8" s="67">
        <v>1</v>
      </c>
      <c r="I8" s="67">
        <v>0</v>
      </c>
      <c r="J8" s="67">
        <v>0</v>
      </c>
      <c r="K8" s="67">
        <v>0</v>
      </c>
      <c r="L8" s="67">
        <v>0</v>
      </c>
      <c r="M8" s="67">
        <v>0</v>
      </c>
      <c r="N8" s="67">
        <v>0</v>
      </c>
      <c r="O8" s="67">
        <v>0</v>
      </c>
      <c r="P8" s="67">
        <v>6</v>
      </c>
      <c r="Q8" s="67">
        <v>4</v>
      </c>
      <c r="R8" s="67">
        <v>2</v>
      </c>
      <c r="S8" s="67">
        <v>0</v>
      </c>
      <c r="T8" s="67">
        <v>2</v>
      </c>
      <c r="U8" s="67">
        <v>2</v>
      </c>
      <c r="V8" s="67">
        <v>0</v>
      </c>
      <c r="W8" s="38">
        <v>1</v>
      </c>
      <c r="X8" s="38">
        <v>2</v>
      </c>
      <c r="Y8" s="38">
        <v>4</v>
      </c>
      <c r="AB8" s="69"/>
      <c r="AC8" s="71" t="s">
        <v>1033</v>
      </c>
      <c r="AD8" s="67"/>
      <c r="AE8" s="67" t="str">
        <f t="shared" si="4"/>
        <v/>
      </c>
      <c r="AF8" s="67" t="str">
        <f t="shared" si="5"/>
        <v/>
      </c>
      <c r="AG8" s="38">
        <f t="shared" si="0"/>
        <v>3</v>
      </c>
      <c r="AH8" s="38">
        <f t="shared" si="1"/>
        <v>56</v>
      </c>
      <c r="AJ8" s="38">
        <f t="shared" si="7"/>
        <v>61</v>
      </c>
      <c r="AK8" s="38">
        <f t="shared" si="2"/>
        <v>46</v>
      </c>
      <c r="AL8" s="38" t="str">
        <f t="shared" si="6"/>
        <v>No</v>
      </c>
      <c r="AM8" s="38">
        <f t="shared" si="3"/>
        <v>12</v>
      </c>
    </row>
    <row r="9" spans="1:39" x14ac:dyDescent="0.25">
      <c r="A9" s="67" t="s">
        <v>1021</v>
      </c>
      <c r="B9" s="67" t="s">
        <v>1034</v>
      </c>
      <c r="C9" s="67" t="s">
        <v>33</v>
      </c>
      <c r="D9" s="67">
        <v>64</v>
      </c>
      <c r="E9" s="67" t="s">
        <v>290</v>
      </c>
      <c r="F9" s="67">
        <v>1701</v>
      </c>
      <c r="G9" s="67" t="s">
        <v>1023</v>
      </c>
      <c r="H9" s="67">
        <v>1</v>
      </c>
      <c r="I9" s="67">
        <v>3</v>
      </c>
      <c r="J9" s="67">
        <v>0</v>
      </c>
      <c r="K9" s="67">
        <v>0</v>
      </c>
      <c r="L9" s="67">
        <v>0</v>
      </c>
      <c r="M9" s="67">
        <v>0</v>
      </c>
      <c r="N9" s="67">
        <v>0</v>
      </c>
      <c r="O9" s="67">
        <v>0</v>
      </c>
      <c r="P9" s="67">
        <v>2</v>
      </c>
      <c r="Q9" s="67">
        <v>6</v>
      </c>
      <c r="R9" s="67">
        <v>0</v>
      </c>
      <c r="S9" s="67">
        <v>0</v>
      </c>
      <c r="T9" s="67">
        <v>2</v>
      </c>
      <c r="U9" s="67">
        <v>2</v>
      </c>
      <c r="V9" s="67">
        <v>0</v>
      </c>
      <c r="W9" s="38">
        <v>1</v>
      </c>
      <c r="X9" s="38">
        <v>12</v>
      </c>
      <c r="Y9" s="38">
        <v>4</v>
      </c>
      <c r="AB9" s="67"/>
      <c r="AC9" s="71" t="s">
        <v>1035</v>
      </c>
      <c r="AD9" s="67"/>
      <c r="AE9" s="67">
        <f t="shared" si="4"/>
        <v>1</v>
      </c>
      <c r="AF9" s="67">
        <f t="shared" si="5"/>
        <v>1</v>
      </c>
      <c r="AG9" s="38">
        <f t="shared" si="0"/>
        <v>24</v>
      </c>
      <c r="AH9" s="38">
        <f t="shared" si="1"/>
        <v>38</v>
      </c>
      <c r="AJ9" s="38">
        <f t="shared" si="7"/>
        <v>74</v>
      </c>
      <c r="AK9" s="38">
        <f t="shared" si="2"/>
        <v>58.1</v>
      </c>
      <c r="AL9" s="38" t="str">
        <f t="shared" si="6"/>
        <v>No</v>
      </c>
      <c r="AM9" s="38">
        <f t="shared" si="3"/>
        <v>8</v>
      </c>
    </row>
    <row r="10" spans="1:39" x14ac:dyDescent="0.25">
      <c r="A10" s="67" t="s">
        <v>1036</v>
      </c>
      <c r="B10" s="67" t="s">
        <v>1032</v>
      </c>
      <c r="C10" s="67" t="s">
        <v>33</v>
      </c>
      <c r="D10" s="67">
        <v>23</v>
      </c>
      <c r="E10" s="67" t="s">
        <v>281</v>
      </c>
      <c r="F10" s="67">
        <v>5150</v>
      </c>
      <c r="G10" s="67" t="s">
        <v>1023</v>
      </c>
      <c r="H10" s="67">
        <v>1</v>
      </c>
      <c r="I10" s="67">
        <v>0</v>
      </c>
      <c r="J10" s="67">
        <v>0</v>
      </c>
      <c r="K10" s="67">
        <v>0</v>
      </c>
      <c r="L10" s="67">
        <v>0</v>
      </c>
      <c r="M10" s="67">
        <v>0</v>
      </c>
      <c r="N10" s="67">
        <v>0</v>
      </c>
      <c r="O10" s="67">
        <v>0</v>
      </c>
      <c r="P10" s="67">
        <v>3</v>
      </c>
      <c r="Q10" s="67">
        <v>0</v>
      </c>
      <c r="R10" s="67">
        <v>0</v>
      </c>
      <c r="S10" s="67">
        <v>0</v>
      </c>
      <c r="T10" s="67">
        <v>1</v>
      </c>
      <c r="U10" s="67">
        <v>0</v>
      </c>
      <c r="V10" s="67">
        <v>0</v>
      </c>
      <c r="X10" s="38">
        <v>2.1</v>
      </c>
      <c r="Y10" s="38">
        <v>2</v>
      </c>
      <c r="AB10" s="67">
        <v>1</v>
      </c>
      <c r="AC10" s="71"/>
      <c r="AD10" s="67"/>
      <c r="AE10" s="67">
        <f t="shared" si="4"/>
        <v>1</v>
      </c>
      <c r="AF10" s="67" t="str">
        <f t="shared" si="5"/>
        <v/>
      </c>
      <c r="AG10" s="38">
        <f t="shared" si="0"/>
        <v>3</v>
      </c>
      <c r="AH10" s="38">
        <f t="shared" si="1"/>
        <v>15</v>
      </c>
      <c r="AJ10" s="38">
        <f t="shared" si="7"/>
        <v>20.100000000000001</v>
      </c>
      <c r="AK10" s="38">
        <f t="shared" si="2"/>
        <v>10</v>
      </c>
      <c r="AL10" s="38" t="str">
        <f t="shared" si="6"/>
        <v>No</v>
      </c>
      <c r="AM10" s="38">
        <f t="shared" si="3"/>
        <v>3</v>
      </c>
    </row>
    <row r="11" spans="1:39" x14ac:dyDescent="0.25">
      <c r="A11" s="67" t="s">
        <v>1037</v>
      </c>
      <c r="B11" s="67" t="s">
        <v>1038</v>
      </c>
      <c r="C11" s="67" t="s">
        <v>33</v>
      </c>
      <c r="D11" s="67">
        <v>25</v>
      </c>
      <c r="E11" s="67" t="s">
        <v>290</v>
      </c>
      <c r="F11" s="67">
        <v>4377</v>
      </c>
      <c r="G11" s="67" t="s">
        <v>1039</v>
      </c>
      <c r="H11" s="67">
        <v>1</v>
      </c>
      <c r="I11" s="67">
        <v>0</v>
      </c>
      <c r="J11" s="67">
        <v>0</v>
      </c>
      <c r="K11" s="67">
        <v>0</v>
      </c>
      <c r="L11" s="67">
        <v>0</v>
      </c>
      <c r="M11" s="67">
        <v>0</v>
      </c>
      <c r="N11" s="67">
        <v>0</v>
      </c>
      <c r="O11" s="67">
        <v>0</v>
      </c>
      <c r="P11" s="67">
        <v>3</v>
      </c>
      <c r="Q11" s="67">
        <v>0</v>
      </c>
      <c r="R11" s="67">
        <v>0</v>
      </c>
      <c r="S11" s="67">
        <v>0</v>
      </c>
      <c r="T11" s="67">
        <v>0</v>
      </c>
      <c r="U11" s="67">
        <v>1</v>
      </c>
      <c r="V11" s="67">
        <v>0</v>
      </c>
      <c r="X11" s="38">
        <v>2</v>
      </c>
      <c r="Y11" s="38">
        <v>2</v>
      </c>
      <c r="AB11" s="67"/>
      <c r="AC11" s="71"/>
      <c r="AD11" s="67"/>
      <c r="AE11" s="67" t="str">
        <f t="shared" si="4"/>
        <v/>
      </c>
      <c r="AF11" s="67" t="str">
        <f t="shared" si="5"/>
        <v/>
      </c>
      <c r="AG11" s="38">
        <f t="shared" si="0"/>
        <v>3</v>
      </c>
      <c r="AH11" s="38">
        <f t="shared" si="1"/>
        <v>17</v>
      </c>
      <c r="AJ11" s="38">
        <f t="shared" si="7"/>
        <v>22</v>
      </c>
      <c r="AK11" s="38">
        <f t="shared" si="2"/>
        <v>9</v>
      </c>
      <c r="AL11" s="38" t="str">
        <f t="shared" si="6"/>
        <v>No</v>
      </c>
      <c r="AM11" s="38">
        <f t="shared" si="3"/>
        <v>3</v>
      </c>
    </row>
    <row r="12" spans="1:39" x14ac:dyDescent="0.25">
      <c r="A12" s="67" t="s">
        <v>1040</v>
      </c>
      <c r="B12" s="67" t="s">
        <v>1022</v>
      </c>
      <c r="C12" s="68" t="s">
        <v>33</v>
      </c>
      <c r="D12" s="68">
        <v>24</v>
      </c>
      <c r="E12" s="68" t="s">
        <v>281</v>
      </c>
      <c r="F12" s="68">
        <v>858</v>
      </c>
      <c r="G12" s="68" t="s">
        <v>1023</v>
      </c>
      <c r="H12" s="68">
        <v>1</v>
      </c>
      <c r="I12" s="68">
        <v>1</v>
      </c>
      <c r="J12" s="68">
        <v>0</v>
      </c>
      <c r="K12" s="68">
        <v>0</v>
      </c>
      <c r="L12" s="68">
        <v>0</v>
      </c>
      <c r="M12" s="68">
        <v>0</v>
      </c>
      <c r="N12" s="68">
        <v>0</v>
      </c>
      <c r="O12" s="68">
        <v>0</v>
      </c>
      <c r="P12" s="68">
        <v>1</v>
      </c>
      <c r="Q12" s="68">
        <v>0</v>
      </c>
      <c r="R12" s="68">
        <v>0</v>
      </c>
      <c r="S12" s="68">
        <v>0</v>
      </c>
      <c r="T12" s="68">
        <v>4</v>
      </c>
      <c r="U12" s="68">
        <v>0</v>
      </c>
      <c r="V12" s="68">
        <v>7</v>
      </c>
      <c r="X12" s="38">
        <v>2</v>
      </c>
      <c r="Y12" s="38">
        <v>2</v>
      </c>
      <c r="AB12" s="67"/>
      <c r="AC12" s="72"/>
      <c r="AD12" s="67"/>
      <c r="AE12" s="67" t="str">
        <f t="shared" si="4"/>
        <v/>
      </c>
      <c r="AF12" s="67" t="str">
        <f t="shared" si="5"/>
        <v/>
      </c>
      <c r="AG12" s="38">
        <f t="shared" si="0"/>
        <v>10</v>
      </c>
      <c r="AH12" s="38">
        <f t="shared" si="1"/>
        <v>33</v>
      </c>
      <c r="AJ12" s="38">
        <f t="shared" si="7"/>
        <v>45</v>
      </c>
      <c r="AK12" s="38">
        <f t="shared" si="2"/>
        <v>25</v>
      </c>
      <c r="AL12" s="38" t="str">
        <f t="shared" si="6"/>
        <v>No</v>
      </c>
      <c r="AM12" s="38">
        <f t="shared" si="3"/>
        <v>1</v>
      </c>
    </row>
    <row r="13" spans="1:39" x14ac:dyDescent="0.25">
      <c r="A13" s="67" t="s">
        <v>1041</v>
      </c>
      <c r="B13" s="67" t="s">
        <v>1022</v>
      </c>
      <c r="C13" s="67" t="s">
        <v>33</v>
      </c>
      <c r="D13" s="67">
        <v>23</v>
      </c>
      <c r="E13" s="67" t="s">
        <v>286</v>
      </c>
      <c r="F13" s="67">
        <v>10633</v>
      </c>
      <c r="G13" s="67" t="s">
        <v>1023</v>
      </c>
      <c r="H13" s="67">
        <v>1</v>
      </c>
      <c r="I13" s="67">
        <v>0</v>
      </c>
      <c r="J13" s="67">
        <v>0</v>
      </c>
      <c r="K13" s="67">
        <v>0</v>
      </c>
      <c r="L13" s="67">
        <v>0</v>
      </c>
      <c r="M13" s="67">
        <v>2</v>
      </c>
      <c r="N13" s="67">
        <v>0</v>
      </c>
      <c r="O13" s="67">
        <v>0</v>
      </c>
      <c r="P13" s="67">
        <v>6</v>
      </c>
      <c r="Q13" s="67">
        <v>5</v>
      </c>
      <c r="R13" s="67">
        <v>0</v>
      </c>
      <c r="S13" s="67">
        <v>0</v>
      </c>
      <c r="T13" s="67">
        <v>0</v>
      </c>
      <c r="U13" s="67">
        <v>0</v>
      </c>
      <c r="V13" s="67">
        <v>0</v>
      </c>
      <c r="X13" s="38">
        <v>2</v>
      </c>
      <c r="Y13" s="38">
        <v>2</v>
      </c>
      <c r="AB13" s="67"/>
      <c r="AC13" s="71" t="s">
        <v>1042</v>
      </c>
      <c r="AD13" s="67"/>
      <c r="AE13" s="67" t="str">
        <f t="shared" si="4"/>
        <v/>
      </c>
      <c r="AF13" s="67" t="str">
        <f t="shared" si="5"/>
        <v/>
      </c>
      <c r="AG13" s="38">
        <f t="shared" si="0"/>
        <v>3</v>
      </c>
      <c r="AH13" s="38">
        <f t="shared" si="1"/>
        <v>50</v>
      </c>
      <c r="AJ13" s="38">
        <f t="shared" si="7"/>
        <v>55</v>
      </c>
      <c r="AK13" s="38">
        <f t="shared" si="2"/>
        <v>49</v>
      </c>
      <c r="AL13" s="38" t="str">
        <f t="shared" si="6"/>
        <v>No</v>
      </c>
      <c r="AM13" s="38">
        <f t="shared" si="3"/>
        <v>11</v>
      </c>
    </row>
    <row r="14" spans="1:39" x14ac:dyDescent="0.25">
      <c r="A14" s="67" t="s">
        <v>1043</v>
      </c>
      <c r="B14" s="67" t="s">
        <v>1022</v>
      </c>
      <c r="C14" s="67" t="s">
        <v>33</v>
      </c>
      <c r="D14" s="67">
        <v>22</v>
      </c>
      <c r="E14" s="67" t="s">
        <v>292</v>
      </c>
      <c r="F14" s="67">
        <v>2075</v>
      </c>
      <c r="G14" s="67" t="s">
        <v>1023</v>
      </c>
      <c r="H14" s="67">
        <v>1</v>
      </c>
      <c r="I14" s="67">
        <v>3</v>
      </c>
      <c r="J14" s="67">
        <v>0</v>
      </c>
      <c r="K14" s="67">
        <v>0</v>
      </c>
      <c r="L14" s="67">
        <v>0</v>
      </c>
      <c r="M14" s="67">
        <v>0</v>
      </c>
      <c r="N14" s="67">
        <v>0</v>
      </c>
      <c r="O14" s="67">
        <v>0</v>
      </c>
      <c r="P14" s="67">
        <v>2</v>
      </c>
      <c r="Q14" s="67">
        <v>4</v>
      </c>
      <c r="R14" s="67">
        <v>5</v>
      </c>
      <c r="S14" s="67">
        <v>0</v>
      </c>
      <c r="T14" s="67">
        <v>2</v>
      </c>
      <c r="U14" s="67">
        <v>0</v>
      </c>
      <c r="V14" s="67">
        <v>0</v>
      </c>
      <c r="X14" s="38">
        <v>12</v>
      </c>
      <c r="Y14" s="38">
        <v>4</v>
      </c>
      <c r="AB14" s="67"/>
      <c r="AC14" s="71" t="s">
        <v>1044</v>
      </c>
      <c r="AD14" s="67"/>
      <c r="AE14" s="67">
        <f t="shared" si="4"/>
        <v>1</v>
      </c>
      <c r="AF14" s="67">
        <f t="shared" si="5"/>
        <v>1</v>
      </c>
      <c r="AG14" s="38">
        <f t="shared" si="0"/>
        <v>24</v>
      </c>
      <c r="AH14" s="38">
        <f t="shared" si="1"/>
        <v>41</v>
      </c>
      <c r="AJ14" s="38">
        <f t="shared" si="7"/>
        <v>77</v>
      </c>
      <c r="AK14" s="38">
        <f t="shared" si="2"/>
        <v>49</v>
      </c>
      <c r="AL14" s="38" t="str">
        <f t="shared" si="6"/>
        <v>No</v>
      </c>
      <c r="AM14" s="38">
        <f t="shared" si="3"/>
        <v>11</v>
      </c>
    </row>
    <row r="15" spans="1:39" x14ac:dyDescent="0.25">
      <c r="A15" s="67" t="s">
        <v>1036</v>
      </c>
      <c r="B15" s="67" t="s">
        <v>1045</v>
      </c>
      <c r="C15" s="68" t="s">
        <v>33</v>
      </c>
      <c r="D15" s="68">
        <v>30</v>
      </c>
      <c r="E15" s="68" t="s">
        <v>288</v>
      </c>
      <c r="F15" s="68">
        <v>5152</v>
      </c>
      <c r="G15" s="68" t="s">
        <v>1028</v>
      </c>
      <c r="H15" s="68">
        <v>1</v>
      </c>
      <c r="I15" s="68">
        <v>0</v>
      </c>
      <c r="J15" s="68">
        <v>0</v>
      </c>
      <c r="K15" s="68">
        <v>0</v>
      </c>
      <c r="L15" s="68">
        <v>1</v>
      </c>
      <c r="M15" s="68">
        <v>0</v>
      </c>
      <c r="N15" s="68">
        <v>0</v>
      </c>
      <c r="O15" s="68">
        <v>0</v>
      </c>
      <c r="P15" s="68">
        <v>6</v>
      </c>
      <c r="Q15" s="68">
        <v>0</v>
      </c>
      <c r="R15" s="68">
        <v>0</v>
      </c>
      <c r="S15" s="68">
        <v>0</v>
      </c>
      <c r="T15" s="68">
        <v>0</v>
      </c>
      <c r="U15" s="68">
        <v>0</v>
      </c>
      <c r="V15" s="68">
        <v>0</v>
      </c>
      <c r="X15" s="38">
        <v>2</v>
      </c>
      <c r="Y15" s="38">
        <v>2</v>
      </c>
      <c r="AB15" s="67"/>
      <c r="AC15" s="72"/>
      <c r="AD15" s="67"/>
      <c r="AE15" s="67" t="str">
        <f t="shared" si="4"/>
        <v/>
      </c>
      <c r="AF15" s="67" t="str">
        <f t="shared" si="5"/>
        <v/>
      </c>
      <c r="AG15" s="38">
        <f t="shared" si="0"/>
        <v>6</v>
      </c>
      <c r="AH15" s="38">
        <f t="shared" si="1"/>
        <v>30</v>
      </c>
      <c r="AJ15" s="38">
        <f t="shared" si="7"/>
        <v>38</v>
      </c>
      <c r="AK15" s="38">
        <f t="shared" si="2"/>
        <v>28.1</v>
      </c>
      <c r="AL15" s="38" t="str">
        <f t="shared" si="6"/>
        <v>No</v>
      </c>
      <c r="AM15" s="38">
        <f t="shared" si="3"/>
        <v>6</v>
      </c>
    </row>
    <row r="16" spans="1:39" x14ac:dyDescent="0.25">
      <c r="A16" s="67" t="s">
        <v>1021</v>
      </c>
      <c r="B16" s="67" t="s">
        <v>1038</v>
      </c>
      <c r="C16" s="68" t="s">
        <v>33</v>
      </c>
      <c r="D16" s="68">
        <v>70</v>
      </c>
      <c r="E16" s="68" t="s">
        <v>290</v>
      </c>
      <c r="F16" s="68">
        <v>4377</v>
      </c>
      <c r="G16" s="68" t="s">
        <v>1023</v>
      </c>
      <c r="H16" s="68">
        <v>0</v>
      </c>
      <c r="I16" s="68">
        <v>0</v>
      </c>
      <c r="J16" s="68">
        <v>0</v>
      </c>
      <c r="K16" s="68">
        <v>0</v>
      </c>
      <c r="L16" s="68">
        <v>0</v>
      </c>
      <c r="M16" s="68">
        <v>0</v>
      </c>
      <c r="N16" s="68">
        <v>0</v>
      </c>
      <c r="O16" s="68">
        <v>0</v>
      </c>
      <c r="P16" s="68">
        <v>0</v>
      </c>
      <c r="Q16" s="68">
        <v>2</v>
      </c>
      <c r="R16" s="68">
        <v>0</v>
      </c>
      <c r="S16" s="68">
        <v>0</v>
      </c>
      <c r="T16" s="68">
        <v>3</v>
      </c>
      <c r="U16" s="68">
        <v>2</v>
      </c>
      <c r="V16" s="68">
        <v>0</v>
      </c>
      <c r="X16" s="38">
        <v>0</v>
      </c>
      <c r="Y16" s="38">
        <v>2</v>
      </c>
      <c r="AB16" s="67"/>
      <c r="AC16" s="72"/>
      <c r="AD16" s="67"/>
      <c r="AE16" s="67" t="str">
        <f t="shared" si="4"/>
        <v/>
      </c>
      <c r="AF16" s="67" t="str">
        <f t="shared" si="5"/>
        <v/>
      </c>
      <c r="AG16" s="38">
        <f t="shared" si="0"/>
        <v>0</v>
      </c>
      <c r="AH16" s="38">
        <f t="shared" si="1"/>
        <v>12</v>
      </c>
      <c r="AJ16" s="38">
        <f t="shared" si="7"/>
        <v>12</v>
      </c>
      <c r="AK16" s="38">
        <f t="shared" si="2"/>
        <v>9</v>
      </c>
      <c r="AL16" s="38" t="str">
        <f t="shared" si="6"/>
        <v>No</v>
      </c>
      <c r="AM16" s="38">
        <f t="shared" si="3"/>
        <v>2</v>
      </c>
    </row>
    <row r="17" spans="1:39" x14ac:dyDescent="0.25">
      <c r="A17" s="67" t="s">
        <v>1037</v>
      </c>
      <c r="B17" s="67" t="s">
        <v>1046</v>
      </c>
      <c r="C17" s="67" t="s">
        <v>33</v>
      </c>
      <c r="D17" s="67">
        <v>31</v>
      </c>
      <c r="E17" s="67" t="s">
        <v>286</v>
      </c>
      <c r="F17" s="67">
        <v>6029</v>
      </c>
      <c r="G17" s="67" t="s">
        <v>1028</v>
      </c>
      <c r="H17" s="67">
        <v>1</v>
      </c>
      <c r="I17" s="67">
        <v>0</v>
      </c>
      <c r="J17" s="67">
        <v>0</v>
      </c>
      <c r="K17" s="67">
        <v>0</v>
      </c>
      <c r="L17" s="67">
        <v>1</v>
      </c>
      <c r="M17" s="67">
        <v>0</v>
      </c>
      <c r="N17" s="67">
        <v>0</v>
      </c>
      <c r="O17" s="67">
        <v>0</v>
      </c>
      <c r="P17" s="67">
        <v>0</v>
      </c>
      <c r="Q17" s="67">
        <v>1</v>
      </c>
      <c r="R17" s="67">
        <v>3</v>
      </c>
      <c r="S17" s="67">
        <v>0</v>
      </c>
      <c r="T17" s="67">
        <v>0</v>
      </c>
      <c r="U17" s="67">
        <v>0</v>
      </c>
      <c r="V17" s="67">
        <v>0</v>
      </c>
      <c r="X17" s="38">
        <v>2.1</v>
      </c>
      <c r="Y17" s="38">
        <v>2</v>
      </c>
      <c r="Z17" s="38">
        <v>0</v>
      </c>
      <c r="AB17" s="67"/>
      <c r="AC17" s="71"/>
      <c r="AD17" s="67"/>
      <c r="AE17" s="67">
        <f t="shared" si="4"/>
        <v>1</v>
      </c>
      <c r="AF17" s="67" t="str">
        <f t="shared" si="5"/>
        <v/>
      </c>
      <c r="AG17" s="38">
        <f t="shared" si="0"/>
        <v>6</v>
      </c>
      <c r="AH17" s="38">
        <f t="shared" si="1"/>
        <v>13</v>
      </c>
      <c r="AJ17" s="38">
        <f t="shared" si="7"/>
        <v>21.1</v>
      </c>
      <c r="AK17" s="38">
        <f t="shared" si="2"/>
        <v>12</v>
      </c>
      <c r="AL17" s="38" t="str">
        <f t="shared" si="6"/>
        <v>No</v>
      </c>
      <c r="AM17" s="38">
        <f t="shared" si="3"/>
        <v>4</v>
      </c>
    </row>
    <row r="18" spans="1:39" ht="30" x14ac:dyDescent="0.25">
      <c r="A18" s="67" t="s">
        <v>1043</v>
      </c>
      <c r="B18" s="67" t="s">
        <v>1046</v>
      </c>
      <c r="C18" s="67" t="s">
        <v>33</v>
      </c>
      <c r="D18" s="67">
        <v>28</v>
      </c>
      <c r="E18" s="67" t="s">
        <v>290</v>
      </c>
      <c r="F18" s="67">
        <v>6637</v>
      </c>
      <c r="G18" s="67" t="s">
        <v>1023</v>
      </c>
      <c r="H18" s="67">
        <v>1</v>
      </c>
      <c r="I18" s="67">
        <v>2</v>
      </c>
      <c r="J18" s="67">
        <v>0</v>
      </c>
      <c r="K18" s="67">
        <v>0</v>
      </c>
      <c r="L18" s="67">
        <v>0</v>
      </c>
      <c r="M18" s="67">
        <v>0</v>
      </c>
      <c r="N18" s="67">
        <v>0</v>
      </c>
      <c r="O18" s="67">
        <v>0</v>
      </c>
      <c r="P18" s="67">
        <v>5</v>
      </c>
      <c r="Q18" s="67">
        <v>4</v>
      </c>
      <c r="R18" s="67">
        <v>0</v>
      </c>
      <c r="S18" s="67">
        <v>1</v>
      </c>
      <c r="T18" s="67">
        <v>0</v>
      </c>
      <c r="U18" s="67">
        <v>0</v>
      </c>
      <c r="V18" s="67">
        <v>0</v>
      </c>
      <c r="X18" s="38">
        <v>0</v>
      </c>
      <c r="Y18" s="38">
        <v>2</v>
      </c>
      <c r="AB18" s="69"/>
      <c r="AC18" s="71" t="s">
        <v>1047</v>
      </c>
      <c r="AD18" s="67"/>
      <c r="AE18" s="67" t="str">
        <f t="shared" si="4"/>
        <v/>
      </c>
      <c r="AF18" s="67" t="str">
        <f t="shared" si="5"/>
        <v/>
      </c>
      <c r="AG18" s="38">
        <f t="shared" si="0"/>
        <v>17</v>
      </c>
      <c r="AH18" s="38">
        <f t="shared" si="1"/>
        <v>43</v>
      </c>
      <c r="AJ18" s="38">
        <f t="shared" si="7"/>
        <v>60</v>
      </c>
      <c r="AK18" s="38">
        <f t="shared" si="2"/>
        <v>5</v>
      </c>
      <c r="AL18" s="38" t="str">
        <f t="shared" si="6"/>
        <v>No</v>
      </c>
      <c r="AM18" s="38">
        <f t="shared" si="3"/>
        <v>10</v>
      </c>
    </row>
    <row r="19" spans="1:39" x14ac:dyDescent="0.25">
      <c r="A19" s="67" t="s">
        <v>1041</v>
      </c>
      <c r="B19" s="67" t="s">
        <v>1048</v>
      </c>
      <c r="C19" s="67" t="s">
        <v>33</v>
      </c>
      <c r="D19" s="67">
        <v>30</v>
      </c>
      <c r="E19" s="67" t="s">
        <v>281</v>
      </c>
      <c r="F19" s="67">
        <v>10349</v>
      </c>
      <c r="G19" s="67" t="s">
        <v>1023</v>
      </c>
      <c r="H19" s="67">
        <v>1</v>
      </c>
      <c r="I19" s="67">
        <v>0</v>
      </c>
      <c r="J19" s="67">
        <v>0</v>
      </c>
      <c r="K19" s="67">
        <v>0</v>
      </c>
      <c r="L19" s="67">
        <v>2</v>
      </c>
      <c r="M19" s="67">
        <v>0</v>
      </c>
      <c r="N19" s="67">
        <v>0</v>
      </c>
      <c r="O19" s="67">
        <v>0</v>
      </c>
      <c r="P19" s="67">
        <v>0</v>
      </c>
      <c r="Q19" s="67">
        <v>3</v>
      </c>
      <c r="R19" s="67">
        <v>2</v>
      </c>
      <c r="S19" s="67">
        <v>3</v>
      </c>
      <c r="T19" s="67">
        <v>1</v>
      </c>
      <c r="U19" s="67">
        <v>0</v>
      </c>
      <c r="V19" s="67">
        <v>0</v>
      </c>
      <c r="W19" s="38">
        <v>1</v>
      </c>
      <c r="X19" s="38">
        <v>0</v>
      </c>
      <c r="Y19" s="38">
        <v>2</v>
      </c>
      <c r="AB19" s="67"/>
      <c r="AC19" s="71" t="s">
        <v>1049</v>
      </c>
      <c r="AD19" s="67"/>
      <c r="AE19" s="67" t="str">
        <f t="shared" si="4"/>
        <v/>
      </c>
      <c r="AF19" s="67" t="str">
        <f t="shared" si="5"/>
        <v/>
      </c>
      <c r="AG19" s="38">
        <f t="shared" si="0"/>
        <v>9</v>
      </c>
      <c r="AH19" s="38">
        <f t="shared" si="1"/>
        <v>24</v>
      </c>
      <c r="AJ19" s="38">
        <f t="shared" si="7"/>
        <v>33</v>
      </c>
      <c r="AK19" s="38">
        <f t="shared" si="2"/>
        <v>20</v>
      </c>
      <c r="AL19" s="38" t="str">
        <f t="shared" si="6"/>
        <v>No</v>
      </c>
      <c r="AM19" s="38">
        <f t="shared" si="3"/>
        <v>8</v>
      </c>
    </row>
    <row r="20" spans="1:39" x14ac:dyDescent="0.25">
      <c r="A20" s="67" t="s">
        <v>1040</v>
      </c>
      <c r="B20" s="67" t="s">
        <v>1050</v>
      </c>
      <c r="C20" s="67" t="s">
        <v>33</v>
      </c>
      <c r="D20" s="67">
        <v>30</v>
      </c>
      <c r="E20" s="67" t="s">
        <v>288</v>
      </c>
      <c r="F20" s="67">
        <v>5216</v>
      </c>
      <c r="G20" s="67" t="s">
        <v>1023</v>
      </c>
      <c r="H20" s="67">
        <v>1</v>
      </c>
      <c r="I20" s="67">
        <v>3</v>
      </c>
      <c r="J20" s="67">
        <v>0</v>
      </c>
      <c r="K20" s="67">
        <v>0</v>
      </c>
      <c r="L20" s="67">
        <v>0</v>
      </c>
      <c r="M20" s="67">
        <v>0</v>
      </c>
      <c r="N20" s="67">
        <v>0</v>
      </c>
      <c r="O20" s="67">
        <v>0</v>
      </c>
      <c r="P20" s="67">
        <v>4</v>
      </c>
      <c r="Q20" s="67">
        <v>3</v>
      </c>
      <c r="R20" s="67">
        <v>3</v>
      </c>
      <c r="S20" s="67">
        <v>0</v>
      </c>
      <c r="T20" s="67">
        <v>3</v>
      </c>
      <c r="U20" s="67">
        <v>2</v>
      </c>
      <c r="V20" s="67">
        <v>1</v>
      </c>
      <c r="X20" s="38">
        <v>2</v>
      </c>
      <c r="Y20" s="38">
        <v>4</v>
      </c>
      <c r="AB20" s="69"/>
      <c r="AC20" s="71" t="s">
        <v>1051</v>
      </c>
      <c r="AD20" s="67"/>
      <c r="AE20" s="67" t="str">
        <f t="shared" si="4"/>
        <v/>
      </c>
      <c r="AF20" s="67" t="str">
        <f t="shared" si="5"/>
        <v/>
      </c>
      <c r="AG20" s="38">
        <f t="shared" si="0"/>
        <v>24</v>
      </c>
      <c r="AH20" s="38">
        <f t="shared" si="1"/>
        <v>49</v>
      </c>
      <c r="AJ20" s="38">
        <f t="shared" si="7"/>
        <v>75</v>
      </c>
      <c r="AK20" s="38">
        <f t="shared" si="2"/>
        <v>55</v>
      </c>
      <c r="AL20" s="38" t="str">
        <f t="shared" si="6"/>
        <v>No</v>
      </c>
      <c r="AM20" s="38">
        <f t="shared" si="3"/>
        <v>10</v>
      </c>
    </row>
    <row r="21" spans="1:39" ht="30" x14ac:dyDescent="0.25">
      <c r="A21" s="67" t="s">
        <v>1043</v>
      </c>
      <c r="B21" s="67" t="s">
        <v>1052</v>
      </c>
      <c r="C21" s="67" t="s">
        <v>33</v>
      </c>
      <c r="D21" s="67">
        <v>34</v>
      </c>
      <c r="E21" s="67" t="s">
        <v>288</v>
      </c>
      <c r="F21" s="67">
        <v>3656</v>
      </c>
      <c r="G21" s="67" t="s">
        <v>1023</v>
      </c>
      <c r="H21" s="67"/>
      <c r="I21" s="67">
        <v>1</v>
      </c>
      <c r="J21" s="67">
        <v>0</v>
      </c>
      <c r="K21" s="67">
        <v>0</v>
      </c>
      <c r="L21" s="67">
        <v>0</v>
      </c>
      <c r="M21" s="67">
        <v>0</v>
      </c>
      <c r="N21" s="67">
        <v>0</v>
      </c>
      <c r="O21" s="67">
        <v>0</v>
      </c>
      <c r="P21" s="67">
        <v>10</v>
      </c>
      <c r="Q21" s="67">
        <v>2</v>
      </c>
      <c r="R21" s="67">
        <v>0</v>
      </c>
      <c r="S21" s="67">
        <v>0</v>
      </c>
      <c r="T21" s="67">
        <v>3</v>
      </c>
      <c r="U21" s="67">
        <v>0</v>
      </c>
      <c r="V21" s="67">
        <v>0</v>
      </c>
      <c r="X21" s="38">
        <v>12</v>
      </c>
      <c r="Y21" s="38">
        <v>4</v>
      </c>
      <c r="AB21" s="67"/>
      <c r="AC21" s="71" t="s">
        <v>1053</v>
      </c>
      <c r="AD21" s="67"/>
      <c r="AE21" s="67">
        <f t="shared" si="4"/>
        <v>1</v>
      </c>
      <c r="AF21" s="67">
        <f t="shared" si="5"/>
        <v>1</v>
      </c>
      <c r="AG21" s="38">
        <f t="shared" si="0"/>
        <v>7</v>
      </c>
      <c r="AH21" s="38">
        <f t="shared" si="1"/>
        <v>58</v>
      </c>
      <c r="AJ21" s="38">
        <f t="shared" si="7"/>
        <v>77</v>
      </c>
      <c r="AK21" s="38">
        <f t="shared" si="2"/>
        <v>54.1</v>
      </c>
      <c r="AL21" s="38" t="str">
        <f t="shared" si="6"/>
        <v>No</v>
      </c>
      <c r="AM21" s="38">
        <f t="shared" si="3"/>
        <v>12</v>
      </c>
    </row>
    <row r="22" spans="1:39" x14ac:dyDescent="0.25">
      <c r="A22" s="67" t="s">
        <v>1036</v>
      </c>
      <c r="B22" s="67" t="s">
        <v>1048</v>
      </c>
      <c r="C22" s="67" t="s">
        <v>33</v>
      </c>
      <c r="D22" s="67">
        <v>37</v>
      </c>
      <c r="E22" s="67" t="s">
        <v>290</v>
      </c>
      <c r="F22" s="67">
        <v>10349</v>
      </c>
      <c r="G22" s="67" t="s">
        <v>1023</v>
      </c>
      <c r="H22" s="67">
        <v>1</v>
      </c>
      <c r="I22" s="67">
        <v>0</v>
      </c>
      <c r="J22" s="67">
        <v>0</v>
      </c>
      <c r="K22" s="67">
        <v>0</v>
      </c>
      <c r="L22" s="67">
        <v>0</v>
      </c>
      <c r="M22" s="67">
        <v>0</v>
      </c>
      <c r="N22" s="67">
        <v>0</v>
      </c>
      <c r="O22" s="67">
        <v>0</v>
      </c>
      <c r="P22" s="67">
        <v>0</v>
      </c>
      <c r="Q22" s="67">
        <v>4</v>
      </c>
      <c r="R22" s="67">
        <v>0</v>
      </c>
      <c r="S22" s="67">
        <v>0</v>
      </c>
      <c r="T22" s="67">
        <v>3</v>
      </c>
      <c r="U22" s="67">
        <v>5</v>
      </c>
      <c r="V22" s="67">
        <v>0</v>
      </c>
      <c r="X22" s="38">
        <v>0</v>
      </c>
      <c r="Y22" s="38">
        <v>2</v>
      </c>
      <c r="AB22" s="67"/>
      <c r="AC22" s="71"/>
      <c r="AD22" s="67"/>
      <c r="AE22" s="67" t="str">
        <f t="shared" si="4"/>
        <v/>
      </c>
      <c r="AF22" s="67" t="str">
        <f t="shared" si="5"/>
        <v/>
      </c>
      <c r="AG22" s="38">
        <f t="shared" si="0"/>
        <v>3</v>
      </c>
      <c r="AH22" s="38">
        <f t="shared" si="1"/>
        <v>26</v>
      </c>
      <c r="AJ22" s="38">
        <f t="shared" si="7"/>
        <v>29</v>
      </c>
      <c r="AK22" s="38">
        <f t="shared" si="2"/>
        <v>20</v>
      </c>
      <c r="AL22" s="38" t="str">
        <f t="shared" si="6"/>
        <v>No</v>
      </c>
      <c r="AM22" s="38">
        <f t="shared" si="3"/>
        <v>4</v>
      </c>
    </row>
    <row r="23" spans="1:39" x14ac:dyDescent="0.25">
      <c r="A23" s="67" t="s">
        <v>1037</v>
      </c>
      <c r="B23" s="67" t="s">
        <v>1034</v>
      </c>
      <c r="C23" s="67" t="s">
        <v>33</v>
      </c>
      <c r="D23" s="67">
        <v>37</v>
      </c>
      <c r="E23" s="67" t="s">
        <v>292</v>
      </c>
      <c r="F23" s="67">
        <v>1701</v>
      </c>
      <c r="G23" s="67" t="s">
        <v>1023</v>
      </c>
      <c r="H23" s="67">
        <v>1</v>
      </c>
      <c r="I23" s="67">
        <v>3</v>
      </c>
      <c r="J23" s="67">
        <v>0</v>
      </c>
      <c r="K23" s="67">
        <v>0</v>
      </c>
      <c r="L23" s="67">
        <v>0</v>
      </c>
      <c r="M23" s="67">
        <v>0</v>
      </c>
      <c r="N23" s="67">
        <v>0</v>
      </c>
      <c r="O23" s="67">
        <v>0</v>
      </c>
      <c r="P23" s="67">
        <v>8</v>
      </c>
      <c r="Q23" s="67">
        <v>2</v>
      </c>
      <c r="R23" s="67">
        <v>0</v>
      </c>
      <c r="S23" s="67">
        <v>1</v>
      </c>
      <c r="T23" s="67">
        <v>1</v>
      </c>
      <c r="U23" s="67">
        <v>0</v>
      </c>
      <c r="V23" s="67">
        <v>0</v>
      </c>
      <c r="W23" s="38">
        <v>1</v>
      </c>
      <c r="X23" s="38">
        <v>2.1</v>
      </c>
      <c r="Y23" s="38">
        <v>2</v>
      </c>
      <c r="AB23" s="69"/>
      <c r="AC23" s="71"/>
      <c r="AD23" s="67"/>
      <c r="AE23" s="67">
        <f t="shared" si="4"/>
        <v>1</v>
      </c>
      <c r="AF23" s="67" t="str">
        <f t="shared" si="5"/>
        <v/>
      </c>
      <c r="AG23" s="38">
        <f t="shared" si="0"/>
        <v>24</v>
      </c>
      <c r="AH23" s="38">
        <f t="shared" si="1"/>
        <v>50</v>
      </c>
      <c r="AJ23" s="38">
        <f t="shared" si="7"/>
        <v>76.099999999999994</v>
      </c>
      <c r="AK23" s="38">
        <f t="shared" si="2"/>
        <v>58.1</v>
      </c>
      <c r="AL23" s="38" t="str">
        <f t="shared" si="6"/>
        <v>No</v>
      </c>
      <c r="AM23" s="38">
        <f t="shared" si="3"/>
        <v>11</v>
      </c>
    </row>
    <row r="24" spans="1:39" x14ac:dyDescent="0.25">
      <c r="A24" s="67" t="s">
        <v>1054</v>
      </c>
      <c r="B24" s="67" t="s">
        <v>1048</v>
      </c>
      <c r="C24" s="67" t="s">
        <v>33</v>
      </c>
      <c r="D24" s="67">
        <v>22</v>
      </c>
      <c r="E24" s="67" t="s">
        <v>294</v>
      </c>
      <c r="F24" s="67">
        <v>51</v>
      </c>
      <c r="G24" s="67" t="s">
        <v>1039</v>
      </c>
      <c r="H24" s="67">
        <v>1</v>
      </c>
      <c r="I24" s="67">
        <v>1</v>
      </c>
      <c r="J24" s="67">
        <v>0</v>
      </c>
      <c r="K24" s="67">
        <v>0</v>
      </c>
      <c r="L24" s="67">
        <v>0</v>
      </c>
      <c r="M24" s="67">
        <v>1</v>
      </c>
      <c r="N24" s="67">
        <v>0</v>
      </c>
      <c r="O24" s="67">
        <v>0</v>
      </c>
      <c r="P24" s="67">
        <v>7</v>
      </c>
      <c r="Q24" s="67">
        <v>0</v>
      </c>
      <c r="R24" s="67">
        <v>1</v>
      </c>
      <c r="S24" s="67">
        <v>0</v>
      </c>
      <c r="T24" s="67">
        <v>0</v>
      </c>
      <c r="U24" s="67">
        <v>0</v>
      </c>
      <c r="V24" s="67">
        <v>0</v>
      </c>
      <c r="W24" s="38">
        <v>1</v>
      </c>
      <c r="X24" s="38">
        <v>12</v>
      </c>
      <c r="Y24" s="38">
        <v>2</v>
      </c>
      <c r="AB24" s="69"/>
      <c r="AC24" s="71" t="s">
        <v>1055</v>
      </c>
      <c r="AD24" s="67"/>
      <c r="AE24" s="67">
        <f t="shared" si="4"/>
        <v>1</v>
      </c>
      <c r="AF24" s="67">
        <f t="shared" si="5"/>
        <v>1</v>
      </c>
      <c r="AG24" s="38">
        <f t="shared" si="0"/>
        <v>10</v>
      </c>
      <c r="AH24" s="38">
        <f t="shared" si="1"/>
        <v>38</v>
      </c>
      <c r="AJ24" s="38">
        <f t="shared" si="7"/>
        <v>60</v>
      </c>
      <c r="AK24" s="38">
        <f t="shared" si="2"/>
        <v>12</v>
      </c>
      <c r="AL24" s="38" t="str">
        <f t="shared" si="6"/>
        <v>No</v>
      </c>
      <c r="AM24" s="38">
        <f t="shared" si="3"/>
        <v>8</v>
      </c>
    </row>
    <row r="25" spans="1:39" x14ac:dyDescent="0.25">
      <c r="A25" s="67" t="s">
        <v>1040</v>
      </c>
      <c r="B25" s="67" t="s">
        <v>1050</v>
      </c>
      <c r="C25" s="67" t="s">
        <v>33</v>
      </c>
      <c r="D25" s="67">
        <v>37</v>
      </c>
      <c r="E25" s="67" t="s">
        <v>288</v>
      </c>
      <c r="F25" s="67">
        <v>3175</v>
      </c>
      <c r="G25" s="67" t="s">
        <v>1028</v>
      </c>
      <c r="H25" s="67">
        <v>1</v>
      </c>
      <c r="I25" s="67">
        <v>3</v>
      </c>
      <c r="J25" s="67">
        <v>0</v>
      </c>
      <c r="K25" s="67">
        <v>0</v>
      </c>
      <c r="L25" s="67">
        <v>0</v>
      </c>
      <c r="M25" s="67">
        <v>0</v>
      </c>
      <c r="N25" s="67">
        <v>0</v>
      </c>
      <c r="O25" s="67">
        <v>0</v>
      </c>
      <c r="P25" s="67">
        <v>5</v>
      </c>
      <c r="Q25" s="67">
        <v>6</v>
      </c>
      <c r="R25" s="67">
        <v>3</v>
      </c>
      <c r="S25" s="67">
        <v>0</v>
      </c>
      <c r="T25" s="67">
        <v>2</v>
      </c>
      <c r="U25" s="67">
        <v>0</v>
      </c>
      <c r="V25" s="67">
        <v>0</v>
      </c>
      <c r="X25" s="38">
        <v>12</v>
      </c>
      <c r="Y25" s="38">
        <v>4</v>
      </c>
      <c r="AB25" s="69"/>
      <c r="AC25" s="71"/>
      <c r="AD25" s="67"/>
      <c r="AE25" s="67">
        <f t="shared" si="4"/>
        <v>1</v>
      </c>
      <c r="AF25" s="67">
        <f t="shared" si="5"/>
        <v>1</v>
      </c>
      <c r="AG25" s="38">
        <f t="shared" si="0"/>
        <v>24</v>
      </c>
      <c r="AH25" s="38">
        <f t="shared" si="1"/>
        <v>58</v>
      </c>
      <c r="AJ25" s="38">
        <f t="shared" si="7"/>
        <v>94</v>
      </c>
      <c r="AK25" s="38">
        <f t="shared" si="2"/>
        <v>33</v>
      </c>
      <c r="AL25" s="38" t="str">
        <f t="shared" si="6"/>
        <v>No</v>
      </c>
      <c r="AM25" s="38">
        <f t="shared" si="3"/>
        <v>14</v>
      </c>
    </row>
    <row r="26" spans="1:39" x14ac:dyDescent="0.25">
      <c r="A26" s="67" t="s">
        <v>1036</v>
      </c>
      <c r="B26" s="67" t="s">
        <v>1056</v>
      </c>
      <c r="C26" s="67" t="s">
        <v>33</v>
      </c>
      <c r="D26" s="67">
        <v>43</v>
      </c>
      <c r="E26" s="67" t="s">
        <v>290</v>
      </c>
      <c r="F26" s="67">
        <v>862</v>
      </c>
      <c r="G26" s="67" t="s">
        <v>1028</v>
      </c>
      <c r="H26" s="67">
        <v>1</v>
      </c>
      <c r="I26" s="67">
        <v>2</v>
      </c>
      <c r="J26" s="67">
        <v>0</v>
      </c>
      <c r="K26" s="67">
        <v>0</v>
      </c>
      <c r="L26" s="67">
        <v>0</v>
      </c>
      <c r="M26" s="67">
        <v>0</v>
      </c>
      <c r="N26" s="67">
        <v>0</v>
      </c>
      <c r="O26" s="67">
        <v>0</v>
      </c>
      <c r="P26" s="67">
        <v>6</v>
      </c>
      <c r="Q26" s="67">
        <v>2</v>
      </c>
      <c r="R26" s="67">
        <v>1</v>
      </c>
      <c r="S26" s="67">
        <v>0</v>
      </c>
      <c r="T26" s="67">
        <v>4</v>
      </c>
      <c r="U26" s="67">
        <v>2</v>
      </c>
      <c r="V26" s="67">
        <v>1</v>
      </c>
      <c r="X26" s="38">
        <v>12</v>
      </c>
      <c r="Y26" s="38">
        <v>2</v>
      </c>
      <c r="AB26" s="67"/>
      <c r="AC26" s="71"/>
      <c r="AD26" s="67"/>
      <c r="AE26" s="67">
        <f t="shared" si="4"/>
        <v>1</v>
      </c>
      <c r="AF26" s="67">
        <f t="shared" si="5"/>
        <v>1</v>
      </c>
      <c r="AG26" s="38">
        <f t="shared" si="0"/>
        <v>17</v>
      </c>
      <c r="AH26" s="38">
        <f t="shared" si="1"/>
        <v>49</v>
      </c>
      <c r="AJ26" s="38">
        <f t="shared" si="7"/>
        <v>78</v>
      </c>
      <c r="AK26" s="38">
        <f t="shared" si="2"/>
        <v>3</v>
      </c>
      <c r="AL26" s="38" t="str">
        <f t="shared" si="6"/>
        <v>No</v>
      </c>
      <c r="AM26" s="38">
        <f t="shared" si="3"/>
        <v>9</v>
      </c>
    </row>
    <row r="27" spans="1:39" x14ac:dyDescent="0.25">
      <c r="A27" s="67" t="s">
        <v>1037</v>
      </c>
      <c r="B27" s="67" t="s">
        <v>1050</v>
      </c>
      <c r="C27" s="67" t="s">
        <v>33</v>
      </c>
      <c r="D27" s="67">
        <v>44</v>
      </c>
      <c r="E27" s="67" t="s">
        <v>288</v>
      </c>
      <c r="F27" s="67">
        <v>5193</v>
      </c>
      <c r="G27" s="67" t="s">
        <v>1028</v>
      </c>
      <c r="H27" s="67">
        <v>1</v>
      </c>
      <c r="I27" s="67">
        <v>0</v>
      </c>
      <c r="J27" s="67">
        <v>0</v>
      </c>
      <c r="K27" s="67">
        <v>0</v>
      </c>
      <c r="L27" s="67">
        <v>0</v>
      </c>
      <c r="M27" s="67">
        <v>0</v>
      </c>
      <c r="N27" s="67">
        <v>0</v>
      </c>
      <c r="O27" s="67">
        <v>0</v>
      </c>
      <c r="P27" s="67">
        <v>0</v>
      </c>
      <c r="Q27" s="67">
        <v>4</v>
      </c>
      <c r="R27" s="67">
        <v>1</v>
      </c>
      <c r="S27" s="67">
        <v>0</v>
      </c>
      <c r="T27" s="67">
        <v>3</v>
      </c>
      <c r="U27" s="67">
        <v>0</v>
      </c>
      <c r="V27" s="67">
        <v>0</v>
      </c>
      <c r="X27" s="38">
        <v>12</v>
      </c>
      <c r="Y27" s="38">
        <v>2</v>
      </c>
      <c r="AB27" s="69"/>
      <c r="AC27" s="71"/>
      <c r="AD27" s="67"/>
      <c r="AE27" s="67">
        <f t="shared" si="4"/>
        <v>1</v>
      </c>
      <c r="AF27" s="67">
        <f t="shared" si="5"/>
        <v>1</v>
      </c>
      <c r="AG27" s="38">
        <f t="shared" si="0"/>
        <v>3</v>
      </c>
      <c r="AH27" s="38">
        <f t="shared" si="1"/>
        <v>19</v>
      </c>
      <c r="AJ27" s="38">
        <f t="shared" si="7"/>
        <v>34</v>
      </c>
      <c r="AK27" s="38">
        <f t="shared" si="2"/>
        <v>34</v>
      </c>
      <c r="AL27" s="38" t="str">
        <f t="shared" si="6"/>
        <v>Yes</v>
      </c>
      <c r="AM27" s="38">
        <f t="shared" si="3"/>
        <v>5</v>
      </c>
    </row>
    <row r="28" spans="1:39" x14ac:dyDescent="0.25">
      <c r="A28" s="67" t="s">
        <v>1041</v>
      </c>
      <c r="B28" s="67" t="s">
        <v>1032</v>
      </c>
      <c r="C28" s="67" t="s">
        <v>33</v>
      </c>
      <c r="D28" s="67">
        <v>42</v>
      </c>
      <c r="E28" s="67" t="s">
        <v>290</v>
      </c>
      <c r="F28" s="67">
        <v>1076</v>
      </c>
      <c r="G28" s="67" t="s">
        <v>1023</v>
      </c>
      <c r="H28" s="67">
        <v>1</v>
      </c>
      <c r="I28" s="67">
        <v>3</v>
      </c>
      <c r="J28" s="67">
        <v>0</v>
      </c>
      <c r="K28" s="67">
        <v>0</v>
      </c>
      <c r="L28" s="67">
        <v>0</v>
      </c>
      <c r="M28" s="67">
        <v>0</v>
      </c>
      <c r="N28" s="67">
        <v>0</v>
      </c>
      <c r="O28" s="67">
        <v>0</v>
      </c>
      <c r="P28" s="67">
        <v>4</v>
      </c>
      <c r="Q28" s="67">
        <v>4</v>
      </c>
      <c r="R28" s="67">
        <v>4</v>
      </c>
      <c r="S28" s="67">
        <v>0</v>
      </c>
      <c r="T28" s="67">
        <v>2</v>
      </c>
      <c r="U28" s="67">
        <v>0</v>
      </c>
      <c r="V28" s="67">
        <v>0</v>
      </c>
      <c r="X28" s="38">
        <v>2</v>
      </c>
      <c r="Y28" s="38">
        <v>2</v>
      </c>
      <c r="AB28" s="67"/>
      <c r="AC28" s="71" t="s">
        <v>1057</v>
      </c>
      <c r="AD28" s="67"/>
      <c r="AE28" s="67" t="str">
        <f t="shared" si="4"/>
        <v/>
      </c>
      <c r="AF28" s="67" t="str">
        <f t="shared" si="5"/>
        <v/>
      </c>
      <c r="AG28" s="38">
        <f t="shared" si="0"/>
        <v>24</v>
      </c>
      <c r="AH28" s="38">
        <f t="shared" si="1"/>
        <v>48</v>
      </c>
      <c r="AJ28" s="38">
        <f t="shared" si="7"/>
        <v>74</v>
      </c>
      <c r="AK28" s="38">
        <f t="shared" si="2"/>
        <v>46</v>
      </c>
      <c r="AL28" s="38" t="str">
        <f t="shared" si="6"/>
        <v>No</v>
      </c>
      <c r="AM28" s="38">
        <f t="shared" si="3"/>
        <v>12</v>
      </c>
    </row>
    <row r="29" spans="1:39" x14ac:dyDescent="0.25">
      <c r="A29" s="67" t="s">
        <v>1058</v>
      </c>
      <c r="B29" s="67" t="s">
        <v>1059</v>
      </c>
      <c r="C29" s="67" t="s">
        <v>33</v>
      </c>
      <c r="D29" s="67">
        <v>26</v>
      </c>
      <c r="E29" s="67" t="s">
        <v>294</v>
      </c>
      <c r="F29" s="67">
        <v>107</v>
      </c>
      <c r="G29" s="67" t="s">
        <v>1028</v>
      </c>
      <c r="H29" s="67">
        <v>1</v>
      </c>
      <c r="I29" s="67">
        <v>0</v>
      </c>
      <c r="J29" s="67">
        <v>0</v>
      </c>
      <c r="K29" s="67">
        <v>0</v>
      </c>
      <c r="L29" s="67">
        <v>1</v>
      </c>
      <c r="M29" s="67">
        <v>0</v>
      </c>
      <c r="N29" s="67">
        <v>0</v>
      </c>
      <c r="O29" s="67">
        <v>0</v>
      </c>
      <c r="P29" s="67">
        <v>0</v>
      </c>
      <c r="Q29" s="67">
        <v>5</v>
      </c>
      <c r="R29" s="67">
        <v>4</v>
      </c>
      <c r="S29" s="67">
        <v>3</v>
      </c>
      <c r="T29" s="67">
        <v>2</v>
      </c>
      <c r="U29" s="67">
        <v>0</v>
      </c>
      <c r="V29" s="67">
        <v>0</v>
      </c>
      <c r="X29" s="38">
        <v>0</v>
      </c>
      <c r="Y29" s="38">
        <v>2</v>
      </c>
      <c r="AB29" s="67"/>
      <c r="AC29" s="71" t="s">
        <v>1060</v>
      </c>
      <c r="AD29" s="67"/>
      <c r="AE29" s="67" t="str">
        <f t="shared" si="4"/>
        <v/>
      </c>
      <c r="AF29" s="67" t="str">
        <f t="shared" si="5"/>
        <v/>
      </c>
      <c r="AG29" s="38">
        <f t="shared" si="0"/>
        <v>6</v>
      </c>
      <c r="AH29" s="38">
        <f t="shared" si="1"/>
        <v>38</v>
      </c>
      <c r="AJ29" s="38">
        <f t="shared" si="7"/>
        <v>44</v>
      </c>
      <c r="AK29" s="38">
        <f t="shared" si="2"/>
        <v>19</v>
      </c>
      <c r="AL29" s="38" t="str">
        <f t="shared" si="6"/>
        <v>No</v>
      </c>
      <c r="AM29" s="38">
        <f t="shared" si="3"/>
        <v>12</v>
      </c>
    </row>
    <row r="30" spans="1:39" x14ac:dyDescent="0.25">
      <c r="A30" s="67" t="s">
        <v>1037</v>
      </c>
      <c r="B30" s="67" t="s">
        <v>1061</v>
      </c>
      <c r="C30" s="67" t="s">
        <v>33</v>
      </c>
      <c r="D30" s="67">
        <v>51</v>
      </c>
      <c r="E30" s="67" t="s">
        <v>292</v>
      </c>
      <c r="F30" s="67">
        <v>4237</v>
      </c>
      <c r="G30" s="67" t="s">
        <v>1023</v>
      </c>
      <c r="H30" s="67">
        <v>1</v>
      </c>
      <c r="I30" s="67">
        <v>2</v>
      </c>
      <c r="J30" s="67">
        <v>0</v>
      </c>
      <c r="K30" s="67">
        <v>0</v>
      </c>
      <c r="L30" s="67">
        <v>0</v>
      </c>
      <c r="M30" s="67">
        <v>0</v>
      </c>
      <c r="N30" s="67">
        <v>0</v>
      </c>
      <c r="O30" s="67">
        <v>0</v>
      </c>
      <c r="P30" s="67">
        <v>9</v>
      </c>
      <c r="Q30" s="67">
        <v>1</v>
      </c>
      <c r="R30" s="67">
        <v>0</v>
      </c>
      <c r="S30" s="67">
        <v>0</v>
      </c>
      <c r="T30" s="67">
        <v>0</v>
      </c>
      <c r="U30" s="67">
        <v>0</v>
      </c>
      <c r="V30" s="67">
        <v>0</v>
      </c>
      <c r="W30" s="38">
        <v>1</v>
      </c>
      <c r="X30" s="38">
        <v>0</v>
      </c>
      <c r="Y30" s="38">
        <v>2</v>
      </c>
      <c r="AB30" s="67"/>
      <c r="AC30" s="71"/>
      <c r="AD30" s="67"/>
      <c r="AE30" s="67" t="str">
        <f t="shared" si="4"/>
        <v/>
      </c>
      <c r="AF30" s="67" t="str">
        <f t="shared" si="5"/>
        <v/>
      </c>
      <c r="AG30" s="38">
        <f t="shared" si="0"/>
        <v>17</v>
      </c>
      <c r="AH30" s="38">
        <f t="shared" si="1"/>
        <v>49</v>
      </c>
      <c r="AJ30" s="38">
        <f t="shared" si="7"/>
        <v>66</v>
      </c>
      <c r="AK30" s="38">
        <f t="shared" si="2"/>
        <v>43</v>
      </c>
      <c r="AL30" s="38" t="str">
        <f t="shared" si="6"/>
        <v>No</v>
      </c>
      <c r="AM30" s="38">
        <f t="shared" si="3"/>
        <v>10</v>
      </c>
    </row>
    <row r="31" spans="1:39" x14ac:dyDescent="0.25">
      <c r="A31" s="67" t="s">
        <v>1041</v>
      </c>
      <c r="B31" s="67" t="s">
        <v>1048</v>
      </c>
      <c r="C31" s="67" t="s">
        <v>33</v>
      </c>
      <c r="D31" s="67">
        <v>50</v>
      </c>
      <c r="E31" s="67" t="s">
        <v>286</v>
      </c>
      <c r="F31" s="67">
        <v>10349</v>
      </c>
      <c r="G31" s="67" t="s">
        <v>1023</v>
      </c>
      <c r="H31" s="67">
        <v>1</v>
      </c>
      <c r="I31" s="67">
        <v>0</v>
      </c>
      <c r="J31" s="67">
        <v>0</v>
      </c>
      <c r="K31" s="67">
        <v>0</v>
      </c>
      <c r="L31" s="67">
        <v>1</v>
      </c>
      <c r="M31" s="67">
        <v>0</v>
      </c>
      <c r="N31" s="67">
        <v>0</v>
      </c>
      <c r="O31" s="67">
        <v>0</v>
      </c>
      <c r="P31" s="67">
        <v>0</v>
      </c>
      <c r="Q31" s="67">
        <v>5</v>
      </c>
      <c r="R31" s="67">
        <v>1</v>
      </c>
      <c r="S31" s="67">
        <v>2</v>
      </c>
      <c r="T31" s="67">
        <v>3</v>
      </c>
      <c r="U31" s="67">
        <v>0</v>
      </c>
      <c r="V31" s="67">
        <v>0</v>
      </c>
      <c r="W31" s="67"/>
      <c r="X31" s="38">
        <v>0</v>
      </c>
      <c r="Y31" s="38">
        <v>2</v>
      </c>
      <c r="AB31" s="67"/>
      <c r="AC31" s="71" t="s">
        <v>1062</v>
      </c>
      <c r="AD31" s="67"/>
      <c r="AE31" s="67" t="str">
        <f t="shared" si="4"/>
        <v/>
      </c>
      <c r="AF31" s="67" t="str">
        <f t="shared" si="5"/>
        <v/>
      </c>
      <c r="AG31" s="38">
        <f t="shared" si="0"/>
        <v>6</v>
      </c>
      <c r="AH31" s="38">
        <f t="shared" si="1"/>
        <v>27</v>
      </c>
      <c r="AJ31" s="38">
        <f t="shared" si="7"/>
        <v>33</v>
      </c>
      <c r="AK31" s="38">
        <f t="shared" si="2"/>
        <v>20</v>
      </c>
      <c r="AL31" s="38" t="str">
        <f t="shared" si="6"/>
        <v>No</v>
      </c>
      <c r="AM31" s="38">
        <f t="shared" si="3"/>
        <v>8</v>
      </c>
    </row>
    <row r="32" spans="1:39" x14ac:dyDescent="0.25">
      <c r="A32" s="67" t="s">
        <v>1036</v>
      </c>
      <c r="B32" s="67" t="s">
        <v>1046</v>
      </c>
      <c r="C32" s="67" t="s">
        <v>33</v>
      </c>
      <c r="D32" s="67">
        <v>50</v>
      </c>
      <c r="E32" s="67" t="s">
        <v>292</v>
      </c>
      <c r="F32" s="67">
        <v>6029</v>
      </c>
      <c r="G32" s="67" t="s">
        <v>1028</v>
      </c>
      <c r="H32" s="67">
        <v>1</v>
      </c>
      <c r="I32" s="67">
        <v>0</v>
      </c>
      <c r="J32" s="67">
        <v>0</v>
      </c>
      <c r="K32" s="67">
        <v>0</v>
      </c>
      <c r="L32" s="67">
        <v>1</v>
      </c>
      <c r="M32" s="67">
        <v>0</v>
      </c>
      <c r="N32" s="67">
        <v>0</v>
      </c>
      <c r="O32" s="67">
        <v>0</v>
      </c>
      <c r="P32" s="67">
        <v>0</v>
      </c>
      <c r="Q32" s="67">
        <v>2</v>
      </c>
      <c r="R32" s="67">
        <v>1</v>
      </c>
      <c r="S32" s="67">
        <v>0</v>
      </c>
      <c r="T32" s="67">
        <v>0</v>
      </c>
      <c r="U32" s="67">
        <v>0</v>
      </c>
      <c r="V32" s="67">
        <v>0</v>
      </c>
      <c r="W32" s="67"/>
      <c r="X32" s="38">
        <v>12</v>
      </c>
      <c r="Y32" s="38">
        <v>2</v>
      </c>
      <c r="AB32" s="67"/>
      <c r="AC32" s="71"/>
      <c r="AD32" s="67"/>
      <c r="AE32" s="67">
        <f t="shared" si="4"/>
        <v>1</v>
      </c>
      <c r="AF32" s="67">
        <f t="shared" si="5"/>
        <v>1</v>
      </c>
      <c r="AG32" s="38">
        <f t="shared" si="0"/>
        <v>6</v>
      </c>
      <c r="AH32" s="38">
        <f t="shared" si="1"/>
        <v>11</v>
      </c>
      <c r="AJ32" s="38">
        <f t="shared" si="7"/>
        <v>29</v>
      </c>
      <c r="AK32" s="38">
        <f t="shared" si="2"/>
        <v>12</v>
      </c>
      <c r="AL32" s="38" t="str">
        <f t="shared" si="6"/>
        <v>No</v>
      </c>
      <c r="AM32" s="38">
        <f t="shared" si="3"/>
        <v>3</v>
      </c>
    </row>
    <row r="33" spans="1:39" x14ac:dyDescent="0.25">
      <c r="A33" s="67" t="s">
        <v>1058</v>
      </c>
      <c r="B33" s="67" t="s">
        <v>1059</v>
      </c>
      <c r="C33" s="67" t="s">
        <v>33</v>
      </c>
      <c r="D33" s="67">
        <v>32</v>
      </c>
      <c r="E33" s="67" t="s">
        <v>281</v>
      </c>
      <c r="F33" s="67">
        <v>107</v>
      </c>
      <c r="G33" s="67" t="s">
        <v>1023</v>
      </c>
      <c r="H33" s="67">
        <v>0</v>
      </c>
      <c r="I33" s="67">
        <v>0</v>
      </c>
      <c r="J33" s="67">
        <v>0</v>
      </c>
      <c r="K33" s="67">
        <v>0</v>
      </c>
      <c r="L33" s="67">
        <v>0</v>
      </c>
      <c r="M33" s="67">
        <v>0</v>
      </c>
      <c r="N33" s="67">
        <v>0</v>
      </c>
      <c r="O33" s="67">
        <v>0</v>
      </c>
      <c r="P33" s="67">
        <v>0</v>
      </c>
      <c r="Q33" s="67">
        <v>4</v>
      </c>
      <c r="R33" s="67">
        <v>2</v>
      </c>
      <c r="S33" s="67">
        <v>4</v>
      </c>
      <c r="T33" s="67">
        <v>2</v>
      </c>
      <c r="U33" s="67">
        <v>0</v>
      </c>
      <c r="V33" s="67">
        <v>0</v>
      </c>
      <c r="W33" s="67"/>
      <c r="X33" s="38">
        <v>2</v>
      </c>
      <c r="Y33" s="38">
        <v>2</v>
      </c>
      <c r="AB33" s="67"/>
      <c r="AC33" s="71"/>
      <c r="AD33" s="67"/>
      <c r="AE33" s="67" t="str">
        <f t="shared" si="4"/>
        <v/>
      </c>
      <c r="AF33" s="67" t="str">
        <f t="shared" si="5"/>
        <v/>
      </c>
      <c r="AG33" s="38">
        <f t="shared" si="0"/>
        <v>0</v>
      </c>
      <c r="AH33" s="38">
        <f t="shared" si="1"/>
        <v>30</v>
      </c>
      <c r="AJ33" s="38">
        <f t="shared" si="7"/>
        <v>32</v>
      </c>
      <c r="AK33" s="38">
        <f t="shared" si="2"/>
        <v>19</v>
      </c>
      <c r="AL33" s="38" t="str">
        <f t="shared" si="6"/>
        <v>No</v>
      </c>
      <c r="AM33" s="38">
        <f t="shared" si="3"/>
        <v>10</v>
      </c>
    </row>
    <row r="34" spans="1:39" ht="45" x14ac:dyDescent="0.25">
      <c r="A34" s="67" t="s">
        <v>1043</v>
      </c>
      <c r="B34" s="67" t="s">
        <v>1032</v>
      </c>
      <c r="C34" s="67" t="s">
        <v>33</v>
      </c>
      <c r="D34" s="67">
        <v>40</v>
      </c>
      <c r="E34" s="67" t="s">
        <v>292</v>
      </c>
      <c r="F34" s="67">
        <v>2137</v>
      </c>
      <c r="G34" s="67" t="s">
        <v>1023</v>
      </c>
      <c r="H34" s="67">
        <v>1</v>
      </c>
      <c r="I34" s="67">
        <v>2</v>
      </c>
      <c r="J34" s="67">
        <v>0</v>
      </c>
      <c r="K34" s="67">
        <v>0</v>
      </c>
      <c r="L34" s="67">
        <v>0</v>
      </c>
      <c r="M34" s="67">
        <v>0</v>
      </c>
      <c r="N34" s="67">
        <v>0</v>
      </c>
      <c r="O34" s="67">
        <v>0</v>
      </c>
      <c r="P34" s="67">
        <v>2</v>
      </c>
      <c r="Q34" s="67">
        <v>2</v>
      </c>
      <c r="R34" s="67">
        <v>1</v>
      </c>
      <c r="S34" s="67">
        <v>6</v>
      </c>
      <c r="T34" s="67">
        <v>2</v>
      </c>
      <c r="U34" s="67">
        <v>0</v>
      </c>
      <c r="V34" s="67">
        <v>0</v>
      </c>
      <c r="W34" s="67">
        <v>1</v>
      </c>
      <c r="X34" s="38">
        <v>2.1</v>
      </c>
      <c r="Y34" s="38">
        <v>4</v>
      </c>
      <c r="AB34" s="67"/>
      <c r="AC34" s="71" t="s">
        <v>1063</v>
      </c>
      <c r="AD34" s="67"/>
      <c r="AE34" s="67">
        <f t="shared" si="4"/>
        <v>1</v>
      </c>
      <c r="AF34" s="67" t="str">
        <f t="shared" si="5"/>
        <v/>
      </c>
      <c r="AG34" s="38">
        <f t="shared" si="0"/>
        <v>17</v>
      </c>
      <c r="AH34" s="38">
        <f t="shared" si="1"/>
        <v>33</v>
      </c>
      <c r="AJ34" s="38">
        <f t="shared" si="7"/>
        <v>52.1</v>
      </c>
      <c r="AK34" s="38">
        <f t="shared" si="2"/>
        <v>52.1</v>
      </c>
      <c r="AL34" s="38" t="str">
        <f t="shared" si="6"/>
        <v>Yes</v>
      </c>
      <c r="AM34" s="38">
        <f t="shared" si="3"/>
        <v>11</v>
      </c>
    </row>
    <row r="35" spans="1:39" x14ac:dyDescent="0.25">
      <c r="A35" s="67" t="s">
        <v>1037</v>
      </c>
      <c r="B35" s="67" t="s">
        <v>1046</v>
      </c>
      <c r="C35" s="67" t="s">
        <v>33</v>
      </c>
      <c r="D35" s="67">
        <v>57</v>
      </c>
      <c r="E35" s="67" t="s">
        <v>286</v>
      </c>
      <c r="F35" s="67">
        <v>245</v>
      </c>
      <c r="G35" s="67" t="s">
        <v>1028</v>
      </c>
      <c r="H35" s="67">
        <v>1</v>
      </c>
      <c r="I35" s="67">
        <v>1</v>
      </c>
      <c r="J35" s="67">
        <v>0</v>
      </c>
      <c r="K35" s="67">
        <v>0</v>
      </c>
      <c r="L35" s="67">
        <v>0</v>
      </c>
      <c r="M35" s="67">
        <v>0</v>
      </c>
      <c r="N35" s="67">
        <v>0</v>
      </c>
      <c r="O35" s="67">
        <v>0</v>
      </c>
      <c r="P35" s="67">
        <v>8</v>
      </c>
      <c r="Q35" s="67">
        <v>4</v>
      </c>
      <c r="R35" s="67">
        <v>0</v>
      </c>
      <c r="S35" s="67">
        <v>1</v>
      </c>
      <c r="T35" s="67">
        <v>2</v>
      </c>
      <c r="U35" s="67">
        <v>0</v>
      </c>
      <c r="V35" s="67">
        <v>0</v>
      </c>
      <c r="W35" s="67"/>
      <c r="X35" s="38">
        <v>12</v>
      </c>
      <c r="Y35" s="38">
        <v>2</v>
      </c>
      <c r="AB35" s="67"/>
      <c r="AC35" s="71"/>
      <c r="AD35" s="67"/>
      <c r="AE35" s="67">
        <f t="shared" si="4"/>
        <v>1</v>
      </c>
      <c r="AF35" s="67">
        <f t="shared" si="5"/>
        <v>1</v>
      </c>
      <c r="AG35" s="38">
        <f t="shared" si="0"/>
        <v>10</v>
      </c>
      <c r="AH35" s="38">
        <f t="shared" si="1"/>
        <v>58</v>
      </c>
      <c r="AJ35" s="38">
        <f t="shared" si="7"/>
        <v>80</v>
      </c>
      <c r="AK35" s="38">
        <f t="shared" si="2"/>
        <v>37</v>
      </c>
      <c r="AL35" s="38" t="str">
        <f t="shared" si="6"/>
        <v>No</v>
      </c>
      <c r="AM35" s="38">
        <f t="shared" si="3"/>
        <v>13</v>
      </c>
    </row>
    <row r="36" spans="1:39" x14ac:dyDescent="0.25">
      <c r="A36" s="67" t="s">
        <v>1064</v>
      </c>
      <c r="B36" s="67" t="s">
        <v>1046</v>
      </c>
      <c r="C36" s="67" t="s">
        <v>33</v>
      </c>
      <c r="D36" s="67">
        <v>22</v>
      </c>
      <c r="E36" s="67" t="s">
        <v>290</v>
      </c>
      <c r="F36" s="67">
        <v>6029</v>
      </c>
      <c r="G36" s="67" t="s">
        <v>1039</v>
      </c>
      <c r="H36" s="67">
        <v>1</v>
      </c>
      <c r="I36" s="67">
        <v>0</v>
      </c>
      <c r="J36" s="67">
        <v>0</v>
      </c>
      <c r="K36" s="67">
        <v>0</v>
      </c>
      <c r="L36" s="67">
        <v>0</v>
      </c>
      <c r="M36" s="67">
        <v>0</v>
      </c>
      <c r="N36" s="67">
        <v>0</v>
      </c>
      <c r="O36" s="67">
        <v>0</v>
      </c>
      <c r="P36" s="67">
        <v>0</v>
      </c>
      <c r="Q36" s="67">
        <v>1</v>
      </c>
      <c r="R36" s="67">
        <v>1</v>
      </c>
      <c r="S36" s="67">
        <v>0</v>
      </c>
      <c r="T36" s="67">
        <v>0</v>
      </c>
      <c r="U36" s="67">
        <v>2</v>
      </c>
      <c r="V36" s="67">
        <v>0</v>
      </c>
      <c r="W36" s="67"/>
      <c r="X36" s="38">
        <v>12</v>
      </c>
      <c r="Y36" s="38">
        <v>2</v>
      </c>
      <c r="AB36" s="67"/>
      <c r="AC36" s="71"/>
      <c r="AD36" s="67"/>
      <c r="AE36" s="67">
        <f t="shared" si="4"/>
        <v>1</v>
      </c>
      <c r="AF36" s="67">
        <f t="shared" si="5"/>
        <v>1</v>
      </c>
      <c r="AG36" s="38">
        <f t="shared" si="0"/>
        <v>3</v>
      </c>
      <c r="AH36" s="38">
        <f t="shared" si="1"/>
        <v>11</v>
      </c>
      <c r="AJ36" s="38">
        <f t="shared" si="7"/>
        <v>26</v>
      </c>
      <c r="AK36" s="38">
        <f t="shared" si="2"/>
        <v>12</v>
      </c>
      <c r="AL36" s="38" t="str">
        <f t="shared" si="6"/>
        <v>No</v>
      </c>
      <c r="AM36" s="38">
        <f t="shared" si="3"/>
        <v>2</v>
      </c>
    </row>
    <row r="37" spans="1:39" ht="30" x14ac:dyDescent="0.25">
      <c r="A37" s="67" t="s">
        <v>1043</v>
      </c>
      <c r="B37" s="67" t="s">
        <v>1022</v>
      </c>
      <c r="C37" s="67" t="s">
        <v>33</v>
      </c>
      <c r="D37" s="67">
        <v>47</v>
      </c>
      <c r="E37" s="67" t="s">
        <v>281</v>
      </c>
      <c r="F37" s="67">
        <v>2075</v>
      </c>
      <c r="G37" s="67" t="s">
        <v>1023</v>
      </c>
      <c r="H37" s="67"/>
      <c r="I37" s="67">
        <v>3</v>
      </c>
      <c r="J37" s="67">
        <v>0</v>
      </c>
      <c r="K37" s="67">
        <v>0</v>
      </c>
      <c r="L37" s="67">
        <v>0</v>
      </c>
      <c r="M37" s="67">
        <v>0</v>
      </c>
      <c r="N37" s="67">
        <v>0</v>
      </c>
      <c r="O37" s="67">
        <v>0</v>
      </c>
      <c r="P37" s="67">
        <v>4</v>
      </c>
      <c r="Q37" s="67">
        <v>3</v>
      </c>
      <c r="R37" s="67">
        <v>0</v>
      </c>
      <c r="S37" s="67">
        <v>0</v>
      </c>
      <c r="T37" s="67">
        <v>2</v>
      </c>
      <c r="U37" s="67">
        <v>0</v>
      </c>
      <c r="V37" s="67">
        <v>0</v>
      </c>
      <c r="W37" s="67">
        <v>1</v>
      </c>
      <c r="X37" s="38">
        <v>12</v>
      </c>
      <c r="Y37" s="38">
        <v>4</v>
      </c>
      <c r="AB37" s="67"/>
      <c r="AC37" s="71" t="s">
        <v>1065</v>
      </c>
      <c r="AD37" s="67"/>
      <c r="AE37" s="67">
        <f t="shared" si="4"/>
        <v>1</v>
      </c>
      <c r="AF37" s="67">
        <f t="shared" si="5"/>
        <v>1</v>
      </c>
      <c r="AG37" s="38">
        <f t="shared" si="0"/>
        <v>21</v>
      </c>
      <c r="AH37" s="38">
        <f t="shared" si="1"/>
        <v>32</v>
      </c>
      <c r="AJ37" s="38">
        <f t="shared" si="7"/>
        <v>65</v>
      </c>
      <c r="AK37" s="38">
        <f t="shared" si="2"/>
        <v>49</v>
      </c>
      <c r="AL37" s="38" t="str">
        <f t="shared" si="6"/>
        <v>No</v>
      </c>
      <c r="AM37" s="38">
        <f t="shared" si="3"/>
        <v>7</v>
      </c>
    </row>
    <row r="38" spans="1:39" x14ac:dyDescent="0.25">
      <c r="A38" s="67" t="s">
        <v>1021</v>
      </c>
      <c r="B38" s="67" t="s">
        <v>1066</v>
      </c>
      <c r="C38" s="67" t="s">
        <v>33</v>
      </c>
      <c r="D38" s="67">
        <v>78</v>
      </c>
      <c r="E38" s="67" t="s">
        <v>290</v>
      </c>
      <c r="F38" s="67">
        <v>2337</v>
      </c>
      <c r="G38" s="67" t="s">
        <v>1023</v>
      </c>
      <c r="H38" s="67">
        <v>1</v>
      </c>
      <c r="I38" s="67">
        <v>3</v>
      </c>
      <c r="J38" s="67">
        <v>0</v>
      </c>
      <c r="K38" s="67">
        <v>0</v>
      </c>
      <c r="L38" s="67">
        <v>0</v>
      </c>
      <c r="M38" s="67">
        <v>0</v>
      </c>
      <c r="N38" s="67">
        <v>0</v>
      </c>
      <c r="O38" s="67">
        <v>0</v>
      </c>
      <c r="P38" s="67">
        <v>2</v>
      </c>
      <c r="Q38" s="67">
        <v>0</v>
      </c>
      <c r="R38" s="67">
        <v>5</v>
      </c>
      <c r="S38" s="67">
        <v>1</v>
      </c>
      <c r="T38" s="67">
        <v>2</v>
      </c>
      <c r="U38" s="67">
        <v>0</v>
      </c>
      <c r="V38" s="67">
        <v>0</v>
      </c>
      <c r="W38" s="67">
        <v>1</v>
      </c>
      <c r="X38" s="38">
        <v>12</v>
      </c>
      <c r="Y38" s="38">
        <v>4</v>
      </c>
      <c r="AB38" s="67"/>
      <c r="AC38" s="71" t="s">
        <v>1067</v>
      </c>
      <c r="AD38" s="67"/>
      <c r="AE38" s="67">
        <f t="shared" si="4"/>
        <v>1</v>
      </c>
      <c r="AF38" s="67">
        <f t="shared" si="5"/>
        <v>1</v>
      </c>
      <c r="AG38" s="38">
        <f t="shared" si="0"/>
        <v>24</v>
      </c>
      <c r="AH38" s="38">
        <f t="shared" si="1"/>
        <v>27</v>
      </c>
      <c r="AJ38" s="38">
        <f t="shared" si="7"/>
        <v>63</v>
      </c>
      <c r="AK38" s="38">
        <f t="shared" si="2"/>
        <v>47.1</v>
      </c>
      <c r="AL38" s="38" t="str">
        <f t="shared" si="6"/>
        <v>No</v>
      </c>
      <c r="AM38" s="38">
        <f t="shared" si="3"/>
        <v>8</v>
      </c>
    </row>
    <row r="39" spans="1:39" x14ac:dyDescent="0.25">
      <c r="A39" s="67" t="s">
        <v>1058</v>
      </c>
      <c r="B39" s="67" t="s">
        <v>1046</v>
      </c>
      <c r="C39" s="67" t="s">
        <v>33</v>
      </c>
      <c r="D39" s="67">
        <v>38</v>
      </c>
      <c r="E39" s="67" t="s">
        <v>294</v>
      </c>
      <c r="F39" s="67">
        <v>6029</v>
      </c>
      <c r="G39" s="67" t="s">
        <v>1028</v>
      </c>
      <c r="H39" s="67">
        <v>1</v>
      </c>
      <c r="I39" s="67">
        <v>0</v>
      </c>
      <c r="J39" s="67">
        <v>0</v>
      </c>
      <c r="K39" s="67">
        <v>0</v>
      </c>
      <c r="L39" s="67">
        <v>1</v>
      </c>
      <c r="M39" s="67">
        <v>0</v>
      </c>
      <c r="N39" s="67">
        <v>0</v>
      </c>
      <c r="O39" s="67">
        <v>0</v>
      </c>
      <c r="P39" s="67">
        <v>0</v>
      </c>
      <c r="Q39" s="67">
        <v>2</v>
      </c>
      <c r="R39" s="67">
        <v>2</v>
      </c>
      <c r="S39" s="67">
        <v>2</v>
      </c>
      <c r="T39" s="67">
        <v>0</v>
      </c>
      <c r="U39" s="67">
        <v>0</v>
      </c>
      <c r="V39" s="67">
        <v>0</v>
      </c>
      <c r="W39" s="67"/>
      <c r="X39" s="38">
        <v>12</v>
      </c>
      <c r="Y39" s="38">
        <v>2</v>
      </c>
      <c r="AB39" s="67"/>
      <c r="AC39" s="71" t="s">
        <v>1068</v>
      </c>
      <c r="AD39" s="67"/>
      <c r="AE39" s="67">
        <f t="shared" si="4"/>
        <v>1</v>
      </c>
      <c r="AF39" s="67">
        <f t="shared" si="5"/>
        <v>1</v>
      </c>
      <c r="AG39" s="38">
        <f t="shared" si="0"/>
        <v>6</v>
      </c>
      <c r="AH39" s="38">
        <f t="shared" si="1"/>
        <v>18</v>
      </c>
      <c r="AJ39" s="38">
        <f t="shared" si="7"/>
        <v>36</v>
      </c>
      <c r="AK39" s="38">
        <f t="shared" si="2"/>
        <v>12</v>
      </c>
      <c r="AL39" s="38" t="str">
        <f t="shared" si="6"/>
        <v>No</v>
      </c>
      <c r="AM39" s="38">
        <f t="shared" si="3"/>
        <v>6</v>
      </c>
    </row>
    <row r="40" spans="1:39" x14ac:dyDescent="0.25">
      <c r="A40" s="67" t="s">
        <v>1037</v>
      </c>
      <c r="B40" s="67" t="s">
        <v>1038</v>
      </c>
      <c r="C40" s="68" t="s">
        <v>33</v>
      </c>
      <c r="D40" s="67">
        <v>63</v>
      </c>
      <c r="E40" s="67" t="s">
        <v>288</v>
      </c>
      <c r="F40" s="67">
        <v>5314</v>
      </c>
      <c r="G40" s="67" t="s">
        <v>1023</v>
      </c>
      <c r="H40" s="67">
        <v>1</v>
      </c>
      <c r="I40" s="67">
        <v>0</v>
      </c>
      <c r="J40" s="67">
        <v>0</v>
      </c>
      <c r="K40" s="67">
        <v>0</v>
      </c>
      <c r="L40" s="67">
        <v>0</v>
      </c>
      <c r="M40" s="67">
        <v>0</v>
      </c>
      <c r="N40" s="67">
        <v>0</v>
      </c>
      <c r="O40" s="67">
        <v>0</v>
      </c>
      <c r="P40" s="67">
        <v>3</v>
      </c>
      <c r="Q40" s="67">
        <v>1</v>
      </c>
      <c r="R40" s="67">
        <v>1</v>
      </c>
      <c r="S40" s="67">
        <v>0</v>
      </c>
      <c r="T40" s="67">
        <v>2</v>
      </c>
      <c r="U40" s="67">
        <v>2</v>
      </c>
      <c r="V40" s="67">
        <v>0</v>
      </c>
      <c r="W40" s="67"/>
      <c r="X40" s="38">
        <v>12</v>
      </c>
      <c r="Y40" s="38">
        <v>2</v>
      </c>
      <c r="Z40" s="38">
        <v>2</v>
      </c>
      <c r="AB40" s="69"/>
      <c r="AC40" s="71"/>
      <c r="AD40" s="67"/>
      <c r="AE40" s="67">
        <f t="shared" si="4"/>
        <v>1</v>
      </c>
      <c r="AF40" s="67">
        <f t="shared" si="5"/>
        <v>1</v>
      </c>
      <c r="AG40" s="38">
        <f t="shared" si="0"/>
        <v>3</v>
      </c>
      <c r="AH40" s="38">
        <f t="shared" si="1"/>
        <v>26</v>
      </c>
      <c r="AJ40" s="38">
        <f t="shared" si="7"/>
        <v>41</v>
      </c>
      <c r="AK40" s="38">
        <f t="shared" si="2"/>
        <v>15</v>
      </c>
      <c r="AL40" s="38" t="str">
        <f t="shared" si="6"/>
        <v>No</v>
      </c>
      <c r="AM40" s="38">
        <f t="shared" si="3"/>
        <v>5</v>
      </c>
    </row>
    <row r="41" spans="1:39" x14ac:dyDescent="0.25">
      <c r="A41" s="67" t="s">
        <v>1069</v>
      </c>
      <c r="B41" s="67" t="s">
        <v>1061</v>
      </c>
      <c r="C41" s="67" t="s">
        <v>33</v>
      </c>
      <c r="D41" s="67">
        <v>27</v>
      </c>
      <c r="E41" s="67" t="s">
        <v>294</v>
      </c>
      <c r="F41" s="67">
        <v>4237</v>
      </c>
      <c r="G41" s="67" t="s">
        <v>1023</v>
      </c>
      <c r="H41" s="67">
        <v>1</v>
      </c>
      <c r="I41" s="67">
        <v>3</v>
      </c>
      <c r="J41" s="67">
        <v>0</v>
      </c>
      <c r="K41" s="67">
        <v>0</v>
      </c>
      <c r="L41" s="67">
        <v>0</v>
      </c>
      <c r="M41" s="67">
        <v>0</v>
      </c>
      <c r="N41" s="67">
        <v>0</v>
      </c>
      <c r="O41" s="67">
        <v>0</v>
      </c>
      <c r="P41" s="67">
        <v>7</v>
      </c>
      <c r="Q41" s="67">
        <v>0</v>
      </c>
      <c r="R41" s="67">
        <v>3</v>
      </c>
      <c r="S41" s="67">
        <v>0</v>
      </c>
      <c r="T41" s="67">
        <v>0</v>
      </c>
      <c r="U41" s="67">
        <v>0</v>
      </c>
      <c r="V41" s="67">
        <v>0</v>
      </c>
      <c r="W41" s="67"/>
      <c r="X41" s="38">
        <v>2</v>
      </c>
      <c r="Y41" s="38">
        <v>4</v>
      </c>
      <c r="AB41" s="67">
        <v>1</v>
      </c>
      <c r="AC41" s="71"/>
      <c r="AD41" s="67"/>
      <c r="AE41" s="67" t="str">
        <f t="shared" si="4"/>
        <v/>
      </c>
      <c r="AF41" s="67" t="str">
        <f t="shared" si="5"/>
        <v/>
      </c>
      <c r="AG41" s="38">
        <f t="shared" si="0"/>
        <v>24</v>
      </c>
      <c r="AH41" s="38">
        <f t="shared" si="1"/>
        <v>44</v>
      </c>
      <c r="AJ41" s="38">
        <f t="shared" si="7"/>
        <v>70</v>
      </c>
      <c r="AK41" s="38">
        <f t="shared" si="2"/>
        <v>43</v>
      </c>
      <c r="AL41" s="38" t="str">
        <f t="shared" si="6"/>
        <v>No</v>
      </c>
      <c r="AM41" s="38">
        <f t="shared" si="3"/>
        <v>10</v>
      </c>
    </row>
    <row r="42" spans="1:39" ht="60" x14ac:dyDescent="0.25">
      <c r="A42" s="67" t="s">
        <v>1043</v>
      </c>
      <c r="B42" s="67" t="s">
        <v>1032</v>
      </c>
      <c r="C42" s="67" t="s">
        <v>33</v>
      </c>
      <c r="D42" s="67">
        <v>54</v>
      </c>
      <c r="E42" s="67" t="s">
        <v>286</v>
      </c>
      <c r="F42" s="67">
        <v>1076</v>
      </c>
      <c r="G42" s="67" t="s">
        <v>1028</v>
      </c>
      <c r="H42" s="67">
        <v>1</v>
      </c>
      <c r="I42" s="67">
        <v>2</v>
      </c>
      <c r="J42" s="67">
        <v>0</v>
      </c>
      <c r="K42" s="67">
        <v>0</v>
      </c>
      <c r="L42" s="67">
        <v>0</v>
      </c>
      <c r="M42" s="67">
        <v>0</v>
      </c>
      <c r="N42" s="67">
        <v>0</v>
      </c>
      <c r="O42" s="67">
        <v>0</v>
      </c>
      <c r="P42" s="67">
        <v>3</v>
      </c>
      <c r="Q42" s="67">
        <v>4</v>
      </c>
      <c r="R42" s="67">
        <v>5</v>
      </c>
      <c r="S42" s="67">
        <v>1</v>
      </c>
      <c r="T42" s="67">
        <v>1</v>
      </c>
      <c r="U42" s="67">
        <v>1</v>
      </c>
      <c r="V42" s="67">
        <v>0</v>
      </c>
      <c r="W42" s="67"/>
      <c r="X42" s="38">
        <v>2</v>
      </c>
      <c r="Y42" s="38">
        <v>4</v>
      </c>
      <c r="AB42" s="67"/>
      <c r="AC42" s="71" t="s">
        <v>1070</v>
      </c>
      <c r="AD42" s="67"/>
      <c r="AE42" s="67" t="str">
        <f t="shared" si="4"/>
        <v/>
      </c>
      <c r="AF42" s="67" t="str">
        <f t="shared" si="5"/>
        <v/>
      </c>
      <c r="AG42" s="38">
        <f t="shared" si="0"/>
        <v>17</v>
      </c>
      <c r="AH42" s="38">
        <f t="shared" si="1"/>
        <v>50</v>
      </c>
      <c r="AJ42" s="38">
        <f t="shared" si="7"/>
        <v>69</v>
      </c>
      <c r="AK42" s="38">
        <f t="shared" si="2"/>
        <v>46</v>
      </c>
      <c r="AL42" s="38" t="str">
        <f t="shared" si="6"/>
        <v>No</v>
      </c>
      <c r="AM42" s="38">
        <f t="shared" si="3"/>
        <v>13</v>
      </c>
    </row>
    <row r="43" spans="1:39" x14ac:dyDescent="0.25">
      <c r="A43" s="67" t="s">
        <v>1069</v>
      </c>
      <c r="B43" s="67" t="s">
        <v>1032</v>
      </c>
      <c r="C43" s="67" t="s">
        <v>33</v>
      </c>
      <c r="D43" s="67">
        <v>32</v>
      </c>
      <c r="E43" s="67" t="s">
        <v>288</v>
      </c>
      <c r="F43" s="67">
        <v>1076</v>
      </c>
      <c r="G43" s="67" t="s">
        <v>1028</v>
      </c>
      <c r="H43" s="67">
        <v>1</v>
      </c>
      <c r="I43" s="67">
        <v>3</v>
      </c>
      <c r="J43" s="67">
        <v>0</v>
      </c>
      <c r="K43" s="67">
        <v>0</v>
      </c>
      <c r="L43" s="67">
        <v>0</v>
      </c>
      <c r="M43" s="67">
        <v>0</v>
      </c>
      <c r="N43" s="67">
        <v>0</v>
      </c>
      <c r="O43" s="67">
        <v>0</v>
      </c>
      <c r="P43" s="67">
        <v>4</v>
      </c>
      <c r="Q43" s="67">
        <v>1</v>
      </c>
      <c r="R43" s="67">
        <v>3</v>
      </c>
      <c r="S43" s="67">
        <v>0</v>
      </c>
      <c r="T43" s="67">
        <v>3</v>
      </c>
      <c r="U43" s="67">
        <v>0</v>
      </c>
      <c r="V43" s="67">
        <v>3</v>
      </c>
      <c r="W43" s="67"/>
      <c r="X43" s="38">
        <v>2</v>
      </c>
      <c r="Y43" s="38">
        <v>4</v>
      </c>
      <c r="AB43" s="67"/>
      <c r="AC43" s="71"/>
      <c r="AD43" s="67"/>
      <c r="AE43" s="67" t="str">
        <f t="shared" si="4"/>
        <v/>
      </c>
      <c r="AF43" s="67" t="str">
        <f t="shared" si="5"/>
        <v/>
      </c>
      <c r="AG43" s="38">
        <f t="shared" si="0"/>
        <v>24</v>
      </c>
      <c r="AH43" s="38">
        <f t="shared" si="1"/>
        <v>45</v>
      </c>
      <c r="AJ43" s="38">
        <f t="shared" si="7"/>
        <v>71</v>
      </c>
      <c r="AK43" s="38">
        <f t="shared" si="2"/>
        <v>46</v>
      </c>
      <c r="AL43" s="38" t="str">
        <f t="shared" si="6"/>
        <v>No</v>
      </c>
      <c r="AM43" s="38">
        <f t="shared" si="3"/>
        <v>8</v>
      </c>
    </row>
    <row r="44" spans="1:39" x14ac:dyDescent="0.25">
      <c r="A44" s="67" t="s">
        <v>1069</v>
      </c>
      <c r="B44" s="67" t="s">
        <v>1027</v>
      </c>
      <c r="C44" s="67" t="s">
        <v>33</v>
      </c>
      <c r="D44" s="67">
        <v>38</v>
      </c>
      <c r="E44" s="67" t="s">
        <v>290</v>
      </c>
      <c r="F44" s="67">
        <v>7790</v>
      </c>
      <c r="G44" s="67" t="s">
        <v>1023</v>
      </c>
      <c r="H44" s="67">
        <v>1</v>
      </c>
      <c r="I44" s="67">
        <v>1</v>
      </c>
      <c r="J44" s="67">
        <v>0</v>
      </c>
      <c r="K44" s="67">
        <v>0</v>
      </c>
      <c r="L44" s="67">
        <v>0</v>
      </c>
      <c r="M44" s="67">
        <v>0</v>
      </c>
      <c r="N44" s="67">
        <v>0</v>
      </c>
      <c r="O44" s="67">
        <v>0</v>
      </c>
      <c r="P44" s="67">
        <v>4</v>
      </c>
      <c r="Q44" s="67">
        <v>0</v>
      </c>
      <c r="R44" s="67">
        <v>0</v>
      </c>
      <c r="S44" s="67">
        <v>0</v>
      </c>
      <c r="T44" s="67">
        <v>2</v>
      </c>
      <c r="U44" s="67">
        <v>0</v>
      </c>
      <c r="V44" s="67">
        <v>0</v>
      </c>
      <c r="W44" s="67"/>
      <c r="X44" s="38">
        <v>12</v>
      </c>
      <c r="Y44" s="38">
        <v>2</v>
      </c>
      <c r="AB44" s="67"/>
      <c r="AC44" s="71"/>
      <c r="AD44" s="67"/>
      <c r="AE44" s="67">
        <f t="shared" si="4"/>
        <v>1</v>
      </c>
      <c r="AF44" s="67">
        <f t="shared" si="5"/>
        <v>1</v>
      </c>
      <c r="AG44" s="38">
        <f t="shared" si="0"/>
        <v>10</v>
      </c>
      <c r="AH44" s="38">
        <f t="shared" si="1"/>
        <v>20</v>
      </c>
      <c r="AJ44" s="38">
        <f t="shared" si="7"/>
        <v>42</v>
      </c>
      <c r="AK44" s="38">
        <f t="shared" si="2"/>
        <v>40</v>
      </c>
      <c r="AL44" s="38" t="str">
        <f t="shared" si="6"/>
        <v>No</v>
      </c>
      <c r="AM44" s="38">
        <f t="shared" si="3"/>
        <v>4</v>
      </c>
    </row>
    <row r="45" spans="1:39" x14ac:dyDescent="0.25">
      <c r="A45" s="67" t="s">
        <v>1036</v>
      </c>
      <c r="B45" s="67" t="s">
        <v>1048</v>
      </c>
      <c r="C45" s="67" t="s">
        <v>33</v>
      </c>
      <c r="D45" s="67">
        <v>56</v>
      </c>
      <c r="E45" s="67" t="s">
        <v>292</v>
      </c>
      <c r="F45" s="67">
        <v>910</v>
      </c>
      <c r="G45" s="67" t="s">
        <v>1023</v>
      </c>
      <c r="H45" s="67">
        <v>1</v>
      </c>
      <c r="I45" s="67">
        <v>2</v>
      </c>
      <c r="J45" s="67">
        <v>0</v>
      </c>
      <c r="K45" s="67">
        <v>0</v>
      </c>
      <c r="L45" s="67">
        <v>0</v>
      </c>
      <c r="M45" s="67">
        <v>0</v>
      </c>
      <c r="N45" s="67">
        <v>0</v>
      </c>
      <c r="O45" s="67">
        <v>0</v>
      </c>
      <c r="P45" s="67">
        <v>4</v>
      </c>
      <c r="Q45" s="67">
        <v>5</v>
      </c>
      <c r="R45" s="67">
        <v>0</v>
      </c>
      <c r="S45" s="67">
        <v>0</v>
      </c>
      <c r="T45" s="67">
        <v>1</v>
      </c>
      <c r="U45" s="67">
        <v>0</v>
      </c>
      <c r="V45" s="67">
        <v>0</v>
      </c>
      <c r="W45" s="67">
        <v>1</v>
      </c>
      <c r="X45" s="38">
        <v>12</v>
      </c>
      <c r="Y45" s="38">
        <v>2</v>
      </c>
      <c r="AB45" s="67"/>
      <c r="AC45" s="71" t="s">
        <v>1071</v>
      </c>
      <c r="AD45" s="67"/>
      <c r="AE45" s="67">
        <f t="shared" si="4"/>
        <v>1</v>
      </c>
      <c r="AF45" s="67">
        <f t="shared" si="5"/>
        <v>1</v>
      </c>
      <c r="AG45" s="38">
        <f t="shared" si="0"/>
        <v>17</v>
      </c>
      <c r="AH45" s="38">
        <f t="shared" si="1"/>
        <v>40</v>
      </c>
      <c r="AJ45" s="38">
        <f t="shared" si="7"/>
        <v>69</v>
      </c>
      <c r="AK45" s="38">
        <f t="shared" si="2"/>
        <v>46.1</v>
      </c>
      <c r="AL45" s="38" t="str">
        <f t="shared" si="6"/>
        <v>No</v>
      </c>
      <c r="AM45" s="38">
        <f t="shared" si="3"/>
        <v>9</v>
      </c>
    </row>
    <row r="46" spans="1:39" x14ac:dyDescent="0.25">
      <c r="A46" s="67" t="s">
        <v>1058</v>
      </c>
      <c r="B46" s="67" t="s">
        <v>1032</v>
      </c>
      <c r="C46" s="67" t="s">
        <v>33</v>
      </c>
      <c r="D46" s="67">
        <v>45</v>
      </c>
      <c r="E46" s="67" t="s">
        <v>290</v>
      </c>
      <c r="F46" s="67">
        <v>5066</v>
      </c>
      <c r="G46" s="67" t="s">
        <v>1028</v>
      </c>
      <c r="H46" s="67">
        <v>1</v>
      </c>
      <c r="I46" s="67">
        <v>1</v>
      </c>
      <c r="J46" s="67">
        <v>0</v>
      </c>
      <c r="K46" s="67">
        <v>0</v>
      </c>
      <c r="L46" s="67">
        <v>0</v>
      </c>
      <c r="M46" s="67">
        <v>0</v>
      </c>
      <c r="N46" s="67">
        <v>0</v>
      </c>
      <c r="O46" s="67">
        <v>0</v>
      </c>
      <c r="P46" s="67">
        <v>4</v>
      </c>
      <c r="Q46" s="67">
        <v>2</v>
      </c>
      <c r="R46" s="67">
        <v>5</v>
      </c>
      <c r="S46" s="67">
        <v>0</v>
      </c>
      <c r="T46" s="67">
        <v>1</v>
      </c>
      <c r="U46" s="67">
        <v>0</v>
      </c>
      <c r="V46" s="67">
        <v>0</v>
      </c>
      <c r="W46" s="67"/>
      <c r="X46" s="38">
        <v>0</v>
      </c>
      <c r="Y46" s="38">
        <v>2</v>
      </c>
      <c r="AB46" s="67"/>
      <c r="AC46" s="71"/>
      <c r="AD46" s="67"/>
      <c r="AE46" s="67" t="str">
        <f t="shared" si="4"/>
        <v/>
      </c>
      <c r="AF46" s="67" t="str">
        <f t="shared" si="5"/>
        <v/>
      </c>
      <c r="AG46" s="38">
        <f t="shared" si="0"/>
        <v>10</v>
      </c>
      <c r="AH46" s="38">
        <f t="shared" si="1"/>
        <v>43</v>
      </c>
      <c r="AJ46" s="38">
        <f t="shared" si="7"/>
        <v>53</v>
      </c>
      <c r="AK46" s="38">
        <f t="shared" si="2"/>
        <v>14</v>
      </c>
      <c r="AL46" s="38" t="str">
        <f t="shared" si="6"/>
        <v>No</v>
      </c>
      <c r="AM46" s="38">
        <f t="shared" si="3"/>
        <v>11</v>
      </c>
    </row>
    <row r="47" spans="1:39" ht="60" x14ac:dyDescent="0.25">
      <c r="A47" s="67" t="s">
        <v>1043</v>
      </c>
      <c r="B47" s="67" t="s">
        <v>1072</v>
      </c>
      <c r="C47" s="67" t="s">
        <v>33</v>
      </c>
      <c r="D47" s="67">
        <v>59</v>
      </c>
      <c r="E47" s="67" t="s">
        <v>292</v>
      </c>
      <c r="F47" s="67">
        <v>6344</v>
      </c>
      <c r="G47" s="67" t="s">
        <v>1039</v>
      </c>
      <c r="H47" s="67">
        <v>1</v>
      </c>
      <c r="I47" s="67">
        <v>0</v>
      </c>
      <c r="J47" s="67">
        <v>0</v>
      </c>
      <c r="K47" s="67">
        <v>0</v>
      </c>
      <c r="L47" s="67">
        <v>1</v>
      </c>
      <c r="M47" s="67">
        <v>0</v>
      </c>
      <c r="N47" s="67">
        <v>0</v>
      </c>
      <c r="O47" s="67">
        <v>0</v>
      </c>
      <c r="P47" s="67">
        <v>0</v>
      </c>
      <c r="Q47" s="67">
        <v>0</v>
      </c>
      <c r="R47" s="67">
        <v>0</v>
      </c>
      <c r="S47" s="67">
        <v>0</v>
      </c>
      <c r="T47" s="67">
        <v>0</v>
      </c>
      <c r="U47" s="67">
        <v>7</v>
      </c>
      <c r="V47" s="67">
        <v>0</v>
      </c>
      <c r="W47" s="67"/>
      <c r="X47" s="38">
        <v>12</v>
      </c>
      <c r="Y47" s="38">
        <v>2</v>
      </c>
      <c r="AB47" s="67"/>
      <c r="AC47" s="71" t="s">
        <v>1073</v>
      </c>
      <c r="AD47" s="67"/>
      <c r="AE47" s="67">
        <f t="shared" si="4"/>
        <v>1</v>
      </c>
      <c r="AF47" s="67">
        <f t="shared" si="5"/>
        <v>1</v>
      </c>
      <c r="AG47" s="38">
        <f t="shared" si="0"/>
        <v>6</v>
      </c>
      <c r="AH47" s="38">
        <f t="shared" si="1"/>
        <v>14</v>
      </c>
      <c r="AJ47" s="38">
        <f t="shared" si="7"/>
        <v>32</v>
      </c>
      <c r="AK47" s="38">
        <f t="shared" si="2"/>
        <v>11</v>
      </c>
      <c r="AL47" s="38" t="str">
        <f t="shared" si="6"/>
        <v>No</v>
      </c>
      <c r="AM47" s="38">
        <f t="shared" si="3"/>
        <v>0</v>
      </c>
    </row>
    <row r="48" spans="1:39" x14ac:dyDescent="0.25">
      <c r="A48" s="67" t="s">
        <v>1074</v>
      </c>
      <c r="B48" s="67" t="s">
        <v>1034</v>
      </c>
      <c r="C48" s="67" t="s">
        <v>33</v>
      </c>
      <c r="D48" s="67">
        <v>21</v>
      </c>
      <c r="E48" s="67" t="s">
        <v>292</v>
      </c>
      <c r="F48" s="67">
        <v>4405</v>
      </c>
      <c r="G48" s="67" t="s">
        <v>1023</v>
      </c>
      <c r="H48" s="67">
        <v>1</v>
      </c>
      <c r="I48" s="67">
        <v>1</v>
      </c>
      <c r="J48" s="67">
        <v>0</v>
      </c>
      <c r="K48" s="67">
        <v>0</v>
      </c>
      <c r="L48" s="67">
        <v>0</v>
      </c>
      <c r="M48" s="67">
        <v>0</v>
      </c>
      <c r="N48" s="67">
        <v>0</v>
      </c>
      <c r="O48" s="67">
        <v>0</v>
      </c>
      <c r="P48" s="67">
        <v>3</v>
      </c>
      <c r="Q48" s="67">
        <v>1</v>
      </c>
      <c r="R48" s="67">
        <v>2</v>
      </c>
      <c r="S48" s="67">
        <v>1</v>
      </c>
      <c r="T48" s="67">
        <v>2</v>
      </c>
      <c r="U48" s="67">
        <v>0</v>
      </c>
      <c r="V48" s="67">
        <v>0</v>
      </c>
      <c r="W48" s="67">
        <v>1</v>
      </c>
      <c r="X48" s="38">
        <v>12</v>
      </c>
      <c r="Y48" s="38">
        <v>2</v>
      </c>
      <c r="AB48" s="67"/>
      <c r="AC48" s="71" t="s">
        <v>1075</v>
      </c>
      <c r="AD48" s="67"/>
      <c r="AE48" s="67">
        <f t="shared" si="4"/>
        <v>1</v>
      </c>
      <c r="AF48" s="67">
        <f t="shared" si="5"/>
        <v>1</v>
      </c>
      <c r="AG48" s="38">
        <f t="shared" si="0"/>
        <v>10</v>
      </c>
      <c r="AH48" s="38">
        <f t="shared" si="1"/>
        <v>27</v>
      </c>
      <c r="AJ48" s="38">
        <f t="shared" si="7"/>
        <v>49</v>
      </c>
      <c r="AK48" s="38">
        <f t="shared" si="2"/>
        <v>8.1</v>
      </c>
      <c r="AL48" s="38" t="str">
        <f t="shared" si="6"/>
        <v>No</v>
      </c>
      <c r="AM48" s="38">
        <f t="shared" si="3"/>
        <v>7</v>
      </c>
    </row>
    <row r="49" spans="1:39" ht="45" x14ac:dyDescent="0.25">
      <c r="A49" s="67" t="s">
        <v>1043</v>
      </c>
      <c r="B49" s="67" t="s">
        <v>1046</v>
      </c>
      <c r="C49" s="67" t="s">
        <v>33</v>
      </c>
      <c r="D49" s="67">
        <v>65</v>
      </c>
      <c r="E49" s="67" t="s">
        <v>294</v>
      </c>
      <c r="F49" s="67">
        <v>3604</v>
      </c>
      <c r="G49" s="67" t="s">
        <v>1023</v>
      </c>
      <c r="H49" s="67">
        <v>1</v>
      </c>
      <c r="I49" s="67">
        <v>2</v>
      </c>
      <c r="J49" s="67">
        <v>0</v>
      </c>
      <c r="K49" s="67">
        <v>0</v>
      </c>
      <c r="L49" s="67">
        <v>0</v>
      </c>
      <c r="M49" s="67">
        <v>1</v>
      </c>
      <c r="N49" s="67">
        <v>0</v>
      </c>
      <c r="O49" s="67">
        <v>0</v>
      </c>
      <c r="P49" s="67">
        <v>0</v>
      </c>
      <c r="Q49" s="67">
        <v>0</v>
      </c>
      <c r="R49" s="67">
        <v>1</v>
      </c>
      <c r="S49" s="67">
        <v>5</v>
      </c>
      <c r="T49" s="67">
        <v>3</v>
      </c>
      <c r="U49" s="67">
        <v>1</v>
      </c>
      <c r="V49" s="67">
        <v>1</v>
      </c>
      <c r="W49" s="67"/>
      <c r="X49" s="38">
        <v>12</v>
      </c>
      <c r="Y49" s="38">
        <v>4</v>
      </c>
      <c r="AB49" s="67"/>
      <c r="AC49" s="71" t="s">
        <v>1076</v>
      </c>
      <c r="AD49" s="67"/>
      <c r="AE49" s="67">
        <f t="shared" si="4"/>
        <v>1</v>
      </c>
      <c r="AF49" s="67">
        <f t="shared" si="5"/>
        <v>1</v>
      </c>
      <c r="AG49" s="38">
        <f t="shared" si="0"/>
        <v>17</v>
      </c>
      <c r="AH49" s="38">
        <f t="shared" si="1"/>
        <v>19</v>
      </c>
      <c r="AJ49" s="38">
        <f t="shared" si="7"/>
        <v>48</v>
      </c>
      <c r="AK49" s="38">
        <f t="shared" si="2"/>
        <v>38</v>
      </c>
      <c r="AL49" s="38" t="str">
        <f t="shared" si="6"/>
        <v>No</v>
      </c>
      <c r="AM49" s="38">
        <f t="shared" si="3"/>
        <v>6</v>
      </c>
    </row>
    <row r="50" spans="1:39" x14ac:dyDescent="0.25">
      <c r="A50" s="67" t="s">
        <v>1043</v>
      </c>
      <c r="B50" s="67" t="s">
        <v>1072</v>
      </c>
      <c r="C50" s="67" t="s">
        <v>33</v>
      </c>
      <c r="D50" s="67">
        <v>71</v>
      </c>
      <c r="E50" s="67" t="s">
        <v>281</v>
      </c>
      <c r="F50" s="67">
        <v>6344</v>
      </c>
      <c r="G50" s="67" t="s">
        <v>1023</v>
      </c>
      <c r="H50" s="67">
        <v>1</v>
      </c>
      <c r="I50" s="67">
        <v>1</v>
      </c>
      <c r="J50" s="67">
        <v>0</v>
      </c>
      <c r="K50" s="67">
        <v>0</v>
      </c>
      <c r="L50" s="67">
        <v>0</v>
      </c>
      <c r="M50" s="67">
        <v>0</v>
      </c>
      <c r="N50" s="67">
        <v>0</v>
      </c>
      <c r="O50" s="67">
        <v>0</v>
      </c>
      <c r="P50" s="67">
        <v>0</v>
      </c>
      <c r="Q50" s="67">
        <v>0</v>
      </c>
      <c r="R50" s="67">
        <v>0</v>
      </c>
      <c r="S50" s="67">
        <v>0</v>
      </c>
      <c r="T50" s="67">
        <v>0</v>
      </c>
      <c r="U50" s="67">
        <v>6</v>
      </c>
      <c r="V50" s="67">
        <v>0</v>
      </c>
      <c r="W50" s="67"/>
      <c r="X50" s="38">
        <v>12</v>
      </c>
      <c r="Y50" s="38">
        <v>4</v>
      </c>
      <c r="AB50" s="67"/>
      <c r="AC50" s="71" t="s">
        <v>1077</v>
      </c>
      <c r="AD50" s="67"/>
      <c r="AE50" s="67">
        <f t="shared" si="4"/>
        <v>1</v>
      </c>
      <c r="AF50" s="67">
        <f t="shared" si="5"/>
        <v>1</v>
      </c>
      <c r="AG50" s="38">
        <f t="shared" si="0"/>
        <v>10</v>
      </c>
      <c r="AH50" s="38">
        <f t="shared" si="1"/>
        <v>12</v>
      </c>
      <c r="AJ50" s="38">
        <f t="shared" si="7"/>
        <v>34</v>
      </c>
      <c r="AK50" s="38">
        <f t="shared" si="2"/>
        <v>11</v>
      </c>
      <c r="AL50" s="38" t="str">
        <f t="shared" si="6"/>
        <v>No</v>
      </c>
      <c r="AM50" s="38">
        <f t="shared" si="3"/>
        <v>0</v>
      </c>
    </row>
    <row r="51" spans="1:39" x14ac:dyDescent="0.25">
      <c r="A51" s="67" t="s">
        <v>1036</v>
      </c>
      <c r="B51" s="67" t="s">
        <v>1048</v>
      </c>
      <c r="C51" s="67" t="s">
        <v>33</v>
      </c>
      <c r="D51" s="67">
        <v>62</v>
      </c>
      <c r="E51" s="67" t="s">
        <v>286</v>
      </c>
      <c r="F51" s="67">
        <v>10349</v>
      </c>
      <c r="G51" s="67" t="s">
        <v>1023</v>
      </c>
      <c r="H51" s="67">
        <v>1</v>
      </c>
      <c r="I51" s="67">
        <v>0</v>
      </c>
      <c r="J51" s="67">
        <v>0</v>
      </c>
      <c r="K51" s="67">
        <v>0</v>
      </c>
      <c r="L51" s="67">
        <v>2</v>
      </c>
      <c r="M51" s="67">
        <v>0</v>
      </c>
      <c r="N51" s="67">
        <v>0</v>
      </c>
      <c r="O51" s="67">
        <v>0</v>
      </c>
      <c r="P51" s="67">
        <v>0</v>
      </c>
      <c r="Q51" s="67">
        <v>0</v>
      </c>
      <c r="R51" s="67">
        <v>4</v>
      </c>
      <c r="S51" s="67">
        <v>3</v>
      </c>
      <c r="T51" s="67">
        <v>3</v>
      </c>
      <c r="U51" s="67">
        <v>1</v>
      </c>
      <c r="V51" s="67">
        <v>0</v>
      </c>
      <c r="W51" s="67"/>
      <c r="X51" s="38">
        <v>0</v>
      </c>
      <c r="Y51" s="38">
        <v>2</v>
      </c>
      <c r="AB51" s="67"/>
      <c r="AC51" s="71"/>
      <c r="AD51" s="67"/>
      <c r="AE51" s="67" t="str">
        <f t="shared" si="4"/>
        <v/>
      </c>
      <c r="AF51" s="67" t="str">
        <f t="shared" si="5"/>
        <v/>
      </c>
      <c r="AG51" s="38">
        <f t="shared" si="0"/>
        <v>9</v>
      </c>
      <c r="AH51" s="38">
        <f t="shared" si="1"/>
        <v>20</v>
      </c>
      <c r="AJ51" s="38">
        <f t="shared" si="7"/>
        <v>29</v>
      </c>
      <c r="AK51" s="38">
        <f t="shared" si="2"/>
        <v>20</v>
      </c>
      <c r="AL51" s="38" t="str">
        <f t="shared" si="6"/>
        <v>No</v>
      </c>
      <c r="AM51" s="38">
        <f t="shared" si="3"/>
        <v>7</v>
      </c>
    </row>
    <row r="52" spans="1:39" x14ac:dyDescent="0.25">
      <c r="A52" s="67" t="s">
        <v>1043</v>
      </c>
      <c r="B52" s="67" t="s">
        <v>32</v>
      </c>
      <c r="C52" s="67" t="s">
        <v>33</v>
      </c>
      <c r="D52" s="67">
        <v>79</v>
      </c>
      <c r="E52" s="67" t="s">
        <v>288</v>
      </c>
      <c r="F52" s="67">
        <v>226</v>
      </c>
      <c r="G52" s="67" t="s">
        <v>1023</v>
      </c>
      <c r="H52" s="67">
        <v>1</v>
      </c>
      <c r="I52" s="67">
        <v>2</v>
      </c>
      <c r="J52" s="67">
        <v>0</v>
      </c>
      <c r="K52" s="67">
        <v>0</v>
      </c>
      <c r="L52" s="67">
        <v>0</v>
      </c>
      <c r="M52" s="67">
        <v>0</v>
      </c>
      <c r="N52" s="67">
        <v>0</v>
      </c>
      <c r="O52" s="67">
        <v>0</v>
      </c>
      <c r="P52" s="67">
        <v>4</v>
      </c>
      <c r="Q52" s="67">
        <v>2</v>
      </c>
      <c r="R52" s="67">
        <v>1</v>
      </c>
      <c r="S52" s="67">
        <v>1</v>
      </c>
      <c r="T52" s="67">
        <v>0</v>
      </c>
      <c r="U52" s="67">
        <v>0</v>
      </c>
      <c r="V52" s="67">
        <v>0</v>
      </c>
      <c r="W52" s="67"/>
      <c r="X52" s="38">
        <v>12</v>
      </c>
      <c r="Y52" s="38">
        <v>4</v>
      </c>
      <c r="AB52" s="67"/>
      <c r="AC52" s="71"/>
      <c r="AD52" s="67"/>
      <c r="AE52" s="67">
        <f t="shared" si="4"/>
        <v>1</v>
      </c>
      <c r="AF52" s="67">
        <f t="shared" si="5"/>
        <v>1</v>
      </c>
      <c r="AG52" s="38">
        <f t="shared" si="0"/>
        <v>17</v>
      </c>
      <c r="AH52" s="38">
        <f t="shared" si="1"/>
        <v>33</v>
      </c>
      <c r="AJ52" s="38">
        <f t="shared" si="7"/>
        <v>62</v>
      </c>
      <c r="AK52" s="38">
        <f t="shared" si="2"/>
        <v>54</v>
      </c>
      <c r="AL52" s="38" t="str">
        <f t="shared" si="6"/>
        <v>No</v>
      </c>
      <c r="AM52" s="38">
        <f t="shared" si="3"/>
        <v>8</v>
      </c>
    </row>
    <row r="53" spans="1:39" x14ac:dyDescent="0.25">
      <c r="A53" s="67" t="s">
        <v>1036</v>
      </c>
      <c r="B53" s="67" t="s">
        <v>1038</v>
      </c>
      <c r="C53" s="67" t="s">
        <v>33</v>
      </c>
      <c r="D53" s="67">
        <v>68</v>
      </c>
      <c r="E53" s="67" t="s">
        <v>290</v>
      </c>
      <c r="F53" s="67">
        <v>5314</v>
      </c>
      <c r="G53" s="67" t="s">
        <v>1023</v>
      </c>
      <c r="H53" s="67">
        <v>1</v>
      </c>
      <c r="I53" s="67">
        <v>0</v>
      </c>
      <c r="J53" s="67">
        <v>0</v>
      </c>
      <c r="K53" s="67">
        <v>0</v>
      </c>
      <c r="L53" s="67">
        <v>0</v>
      </c>
      <c r="M53" s="67">
        <v>0</v>
      </c>
      <c r="N53" s="67">
        <v>0</v>
      </c>
      <c r="O53" s="67">
        <v>0</v>
      </c>
      <c r="P53" s="67">
        <v>4</v>
      </c>
      <c r="Q53" s="67">
        <v>2</v>
      </c>
      <c r="R53" s="67">
        <v>1</v>
      </c>
      <c r="S53" s="67">
        <v>1</v>
      </c>
      <c r="T53" s="67">
        <v>0</v>
      </c>
      <c r="U53" s="67">
        <v>0</v>
      </c>
      <c r="V53" s="67">
        <v>0</v>
      </c>
      <c r="W53" s="67"/>
      <c r="X53" s="38">
        <v>2</v>
      </c>
      <c r="Y53" s="38">
        <v>2</v>
      </c>
      <c r="AB53" s="67"/>
      <c r="AC53" s="71"/>
      <c r="AD53" s="67"/>
      <c r="AE53" s="67" t="str">
        <f t="shared" si="4"/>
        <v/>
      </c>
      <c r="AF53" s="67" t="str">
        <f t="shared" si="5"/>
        <v/>
      </c>
      <c r="AG53" s="38">
        <f t="shared" si="0"/>
        <v>3</v>
      </c>
      <c r="AH53" s="38">
        <f t="shared" si="1"/>
        <v>33</v>
      </c>
      <c r="AJ53" s="38">
        <f t="shared" si="7"/>
        <v>38</v>
      </c>
      <c r="AK53" s="38">
        <f t="shared" si="2"/>
        <v>15</v>
      </c>
      <c r="AL53" s="38" t="str">
        <f t="shared" si="6"/>
        <v>No</v>
      </c>
      <c r="AM53" s="38">
        <f t="shared" si="3"/>
        <v>8</v>
      </c>
    </row>
    <row r="54" spans="1:39" x14ac:dyDescent="0.25">
      <c r="A54" s="67" t="s">
        <v>1036</v>
      </c>
      <c r="B54" s="67" t="s">
        <v>1050</v>
      </c>
      <c r="C54" s="67" t="s">
        <v>33</v>
      </c>
      <c r="D54" s="67">
        <v>74</v>
      </c>
      <c r="E54" s="67" t="s">
        <v>290</v>
      </c>
      <c r="F54" s="67">
        <v>5193</v>
      </c>
      <c r="G54" s="67" t="s">
        <v>1023</v>
      </c>
      <c r="H54" s="67"/>
      <c r="I54" s="67">
        <v>0</v>
      </c>
      <c r="J54" s="67">
        <v>0</v>
      </c>
      <c r="K54" s="67">
        <v>1</v>
      </c>
      <c r="L54" s="67">
        <v>0</v>
      </c>
      <c r="M54" s="67">
        <v>0</v>
      </c>
      <c r="N54" s="67">
        <v>0</v>
      </c>
      <c r="O54" s="67">
        <v>0</v>
      </c>
      <c r="P54" s="67">
        <v>0</v>
      </c>
      <c r="Q54" s="67">
        <v>7</v>
      </c>
      <c r="R54" s="67">
        <v>0</v>
      </c>
      <c r="S54" s="67">
        <v>0</v>
      </c>
      <c r="T54" s="67">
        <v>2</v>
      </c>
      <c r="U54" s="67">
        <v>0</v>
      </c>
      <c r="V54" s="67">
        <v>0</v>
      </c>
      <c r="W54" s="67"/>
      <c r="X54" s="38">
        <v>12</v>
      </c>
      <c r="Y54" s="38">
        <v>2</v>
      </c>
      <c r="AB54" s="67">
        <v>1</v>
      </c>
      <c r="AC54" s="71"/>
      <c r="AD54" s="67"/>
      <c r="AE54" s="67">
        <f t="shared" si="4"/>
        <v>1</v>
      </c>
      <c r="AF54" s="67">
        <f t="shared" si="5"/>
        <v>1</v>
      </c>
      <c r="AG54" s="38">
        <f t="shared" si="0"/>
        <v>4</v>
      </c>
      <c r="AH54" s="38">
        <f t="shared" si="1"/>
        <v>28</v>
      </c>
      <c r="AJ54" s="38">
        <f t="shared" si="7"/>
        <v>44</v>
      </c>
      <c r="AK54" s="38">
        <f t="shared" si="2"/>
        <v>34</v>
      </c>
      <c r="AL54" s="38" t="str">
        <f t="shared" si="6"/>
        <v>No</v>
      </c>
      <c r="AM54" s="38">
        <f t="shared" si="3"/>
        <v>7</v>
      </c>
    </row>
    <row r="55" spans="1:39" x14ac:dyDescent="0.25">
      <c r="A55" s="67" t="s">
        <v>1078</v>
      </c>
      <c r="B55" s="67" t="s">
        <v>1045</v>
      </c>
      <c r="C55" s="67" t="s">
        <v>33</v>
      </c>
      <c r="D55" s="67">
        <v>26</v>
      </c>
      <c r="E55" s="67" t="s">
        <v>292</v>
      </c>
      <c r="F55" s="67">
        <v>5152</v>
      </c>
      <c r="G55" s="67" t="s">
        <v>1028</v>
      </c>
      <c r="H55" s="67">
        <v>1</v>
      </c>
      <c r="I55" s="67">
        <v>0</v>
      </c>
      <c r="J55" s="67">
        <v>0</v>
      </c>
      <c r="K55" s="67">
        <v>0</v>
      </c>
      <c r="L55" s="67">
        <v>2</v>
      </c>
      <c r="M55" s="67">
        <v>0</v>
      </c>
      <c r="N55" s="67">
        <v>0</v>
      </c>
      <c r="O55" s="67">
        <v>0</v>
      </c>
      <c r="P55" s="67">
        <v>7</v>
      </c>
      <c r="Q55" s="67">
        <v>0</v>
      </c>
      <c r="R55" s="67">
        <v>0</v>
      </c>
      <c r="S55" s="67">
        <v>0</v>
      </c>
      <c r="T55" s="67">
        <v>0</v>
      </c>
      <c r="U55" s="67">
        <v>0</v>
      </c>
      <c r="V55" s="67">
        <v>0</v>
      </c>
      <c r="W55" s="67"/>
      <c r="X55" s="38">
        <v>12</v>
      </c>
      <c r="Y55" s="38">
        <v>2</v>
      </c>
      <c r="AB55" s="67">
        <v>1</v>
      </c>
      <c r="AC55" s="71"/>
      <c r="AD55" s="67"/>
      <c r="AE55" s="67">
        <f t="shared" si="4"/>
        <v>1</v>
      </c>
      <c r="AF55" s="67">
        <f t="shared" si="5"/>
        <v>1</v>
      </c>
      <c r="AG55" s="38">
        <f t="shared" si="0"/>
        <v>9</v>
      </c>
      <c r="AH55" s="38">
        <f t="shared" si="1"/>
        <v>35</v>
      </c>
      <c r="AJ55" s="38">
        <f t="shared" si="7"/>
        <v>56</v>
      </c>
      <c r="AK55" s="38">
        <f t="shared" si="2"/>
        <v>28.1</v>
      </c>
      <c r="AL55" s="38" t="str">
        <f t="shared" si="6"/>
        <v>No</v>
      </c>
      <c r="AM55" s="38">
        <f t="shared" si="3"/>
        <v>7</v>
      </c>
    </row>
    <row r="56" spans="1:39" x14ac:dyDescent="0.25">
      <c r="A56" s="67" t="s">
        <v>1078</v>
      </c>
      <c r="B56" s="67" t="s">
        <v>32</v>
      </c>
      <c r="C56" s="67" t="s">
        <v>33</v>
      </c>
      <c r="D56" s="67">
        <v>31</v>
      </c>
      <c r="E56" s="67" t="s">
        <v>292</v>
      </c>
      <c r="F56" s="67">
        <v>226</v>
      </c>
      <c r="G56" s="67" t="s">
        <v>1023</v>
      </c>
      <c r="H56" s="67">
        <v>1</v>
      </c>
      <c r="I56" s="67">
        <v>1</v>
      </c>
      <c r="J56" s="67">
        <v>0</v>
      </c>
      <c r="K56" s="67">
        <v>0</v>
      </c>
      <c r="L56" s="67">
        <v>0</v>
      </c>
      <c r="M56" s="67">
        <v>0</v>
      </c>
      <c r="N56" s="67">
        <v>0</v>
      </c>
      <c r="O56" s="67">
        <v>0</v>
      </c>
      <c r="P56" s="67">
        <v>2</v>
      </c>
      <c r="Q56" s="67">
        <v>4</v>
      </c>
      <c r="R56" s="67">
        <v>2</v>
      </c>
      <c r="S56" s="67">
        <v>0</v>
      </c>
      <c r="T56" s="67">
        <v>2</v>
      </c>
      <c r="U56" s="67">
        <v>0</v>
      </c>
      <c r="V56" s="67">
        <v>0</v>
      </c>
      <c r="W56" s="67"/>
      <c r="X56" s="38">
        <v>12</v>
      </c>
      <c r="Y56" s="38">
        <v>4</v>
      </c>
      <c r="AB56" s="67"/>
      <c r="AC56" s="71"/>
      <c r="AD56" s="67"/>
      <c r="AE56" s="67">
        <f t="shared" si="4"/>
        <v>1</v>
      </c>
      <c r="AF56" s="67">
        <f t="shared" si="5"/>
        <v>1</v>
      </c>
      <c r="AG56" s="38">
        <f t="shared" si="0"/>
        <v>10</v>
      </c>
      <c r="AH56" s="38">
        <f t="shared" si="1"/>
        <v>32</v>
      </c>
      <c r="AJ56" s="38">
        <f t="shared" si="7"/>
        <v>54</v>
      </c>
      <c r="AK56" s="38">
        <f t="shared" si="2"/>
        <v>54</v>
      </c>
      <c r="AL56" s="38" t="str">
        <f t="shared" si="6"/>
        <v>Yes</v>
      </c>
      <c r="AM56" s="38">
        <f t="shared" si="3"/>
        <v>8</v>
      </c>
    </row>
    <row r="57" spans="1:39" x14ac:dyDescent="0.25">
      <c r="A57" s="67" t="s">
        <v>1078</v>
      </c>
      <c r="B57" s="67" t="s">
        <v>1052</v>
      </c>
      <c r="C57" s="67" t="s">
        <v>33</v>
      </c>
      <c r="D57" s="67">
        <v>37</v>
      </c>
      <c r="E57" s="67" t="s">
        <v>288</v>
      </c>
      <c r="F57" s="67">
        <v>302</v>
      </c>
      <c r="G57" s="67" t="s">
        <v>1028</v>
      </c>
      <c r="H57" s="67">
        <v>1</v>
      </c>
      <c r="I57" s="67">
        <v>2</v>
      </c>
      <c r="J57" s="67">
        <v>0</v>
      </c>
      <c r="K57" s="67">
        <v>0</v>
      </c>
      <c r="L57" s="67">
        <v>0</v>
      </c>
      <c r="M57" s="67">
        <v>0</v>
      </c>
      <c r="N57" s="67">
        <v>0</v>
      </c>
      <c r="O57" s="67">
        <v>0</v>
      </c>
      <c r="P57" s="67">
        <v>7</v>
      </c>
      <c r="Q57" s="67">
        <v>2</v>
      </c>
      <c r="R57" s="67">
        <v>0</v>
      </c>
      <c r="S57" s="67">
        <v>3</v>
      </c>
      <c r="T57" s="67">
        <v>2</v>
      </c>
      <c r="U57" s="67">
        <v>0</v>
      </c>
      <c r="V57" s="67">
        <v>0</v>
      </c>
      <c r="W57" s="67"/>
      <c r="X57" s="38">
        <v>2</v>
      </c>
      <c r="Y57" s="38">
        <v>2</v>
      </c>
      <c r="AB57" s="67"/>
      <c r="AC57" s="71"/>
      <c r="AD57" s="67"/>
      <c r="AE57" s="67" t="str">
        <f t="shared" si="4"/>
        <v/>
      </c>
      <c r="AF57" s="67" t="str">
        <f t="shared" si="5"/>
        <v/>
      </c>
      <c r="AG57" s="38">
        <f t="shared" si="0"/>
        <v>17</v>
      </c>
      <c r="AH57" s="38">
        <f t="shared" si="1"/>
        <v>49</v>
      </c>
      <c r="AJ57" s="38">
        <f t="shared" si="7"/>
        <v>68</v>
      </c>
      <c r="AK57" s="38">
        <f t="shared" si="2"/>
        <v>33</v>
      </c>
      <c r="AL57" s="38" t="str">
        <f t="shared" si="6"/>
        <v>No</v>
      </c>
      <c r="AM57" s="38">
        <f t="shared" si="3"/>
        <v>12</v>
      </c>
    </row>
    <row r="58" spans="1:39" x14ac:dyDescent="0.25">
      <c r="A58" s="67" t="s">
        <v>1078</v>
      </c>
      <c r="B58" s="67" t="s">
        <v>1066</v>
      </c>
      <c r="C58" s="67" t="s">
        <v>33</v>
      </c>
      <c r="D58" s="67">
        <v>45</v>
      </c>
      <c r="E58" s="67" t="s">
        <v>288</v>
      </c>
      <c r="F58" s="67">
        <v>2337</v>
      </c>
      <c r="G58" s="67" t="s">
        <v>1023</v>
      </c>
      <c r="H58" s="67">
        <v>1</v>
      </c>
      <c r="I58" s="67">
        <v>3</v>
      </c>
      <c r="J58" s="67">
        <v>0</v>
      </c>
      <c r="K58" s="67">
        <v>0</v>
      </c>
      <c r="L58" s="67">
        <v>0</v>
      </c>
      <c r="M58" s="67">
        <v>0</v>
      </c>
      <c r="N58" s="67">
        <v>0</v>
      </c>
      <c r="O58" s="67">
        <v>0</v>
      </c>
      <c r="P58" s="67">
        <v>4</v>
      </c>
      <c r="Q58" s="67">
        <v>3</v>
      </c>
      <c r="R58" s="67">
        <v>6</v>
      </c>
      <c r="S58" s="67">
        <v>0</v>
      </c>
      <c r="T58" s="67">
        <v>2</v>
      </c>
      <c r="U58" s="67">
        <v>2</v>
      </c>
      <c r="V58" s="67">
        <v>0</v>
      </c>
      <c r="W58" s="67"/>
      <c r="X58" s="38">
        <v>12</v>
      </c>
      <c r="Y58" s="38">
        <v>4</v>
      </c>
      <c r="AB58" s="67"/>
      <c r="AC58" s="71"/>
      <c r="AD58" s="67"/>
      <c r="AE58" s="67">
        <f t="shared" si="4"/>
        <v>1</v>
      </c>
      <c r="AF58" s="67">
        <f t="shared" si="5"/>
        <v>1</v>
      </c>
      <c r="AG58" s="38">
        <f t="shared" si="0"/>
        <v>24</v>
      </c>
      <c r="AH58" s="38">
        <f t="shared" si="1"/>
        <v>54</v>
      </c>
      <c r="AJ58" s="38">
        <f t="shared" si="7"/>
        <v>90</v>
      </c>
      <c r="AK58" s="38">
        <f t="shared" si="2"/>
        <v>47.1</v>
      </c>
      <c r="AL58" s="38" t="str">
        <f t="shared" si="6"/>
        <v>No</v>
      </c>
      <c r="AM58" s="38">
        <f t="shared" si="3"/>
        <v>13</v>
      </c>
    </row>
    <row r="59" spans="1:39" x14ac:dyDescent="0.25">
      <c r="A59" s="67" t="s">
        <v>1078</v>
      </c>
      <c r="B59" s="67" t="s">
        <v>1048</v>
      </c>
      <c r="C59" s="67" t="s">
        <v>33</v>
      </c>
      <c r="D59" s="67">
        <v>51</v>
      </c>
      <c r="E59" s="67" t="s">
        <v>290</v>
      </c>
      <c r="F59" s="67">
        <v>910</v>
      </c>
      <c r="G59" s="67" t="s">
        <v>1028</v>
      </c>
      <c r="H59" s="67">
        <v>1</v>
      </c>
      <c r="I59" s="67">
        <v>1</v>
      </c>
      <c r="J59" s="67">
        <v>0</v>
      </c>
      <c r="K59" s="67">
        <v>0</v>
      </c>
      <c r="L59" s="67">
        <v>0</v>
      </c>
      <c r="M59" s="67">
        <v>0</v>
      </c>
      <c r="N59" s="67">
        <v>0</v>
      </c>
      <c r="O59" s="67">
        <v>0</v>
      </c>
      <c r="P59" s="67">
        <v>4</v>
      </c>
      <c r="Q59" s="67">
        <v>5</v>
      </c>
      <c r="R59" s="67">
        <v>5</v>
      </c>
      <c r="S59" s="67">
        <v>1</v>
      </c>
      <c r="T59" s="67">
        <v>3</v>
      </c>
      <c r="U59" s="67">
        <v>0</v>
      </c>
      <c r="V59" s="67">
        <v>0</v>
      </c>
      <c r="W59" s="67"/>
      <c r="X59" s="38">
        <v>2</v>
      </c>
      <c r="Y59" s="38">
        <v>4</v>
      </c>
      <c r="AB59" s="67"/>
      <c r="AC59" s="71"/>
      <c r="AD59" s="67"/>
      <c r="AE59" s="67" t="str">
        <f t="shared" si="4"/>
        <v/>
      </c>
      <c r="AF59" s="67" t="str">
        <f t="shared" si="5"/>
        <v/>
      </c>
      <c r="AG59" s="38">
        <f t="shared" si="0"/>
        <v>10</v>
      </c>
      <c r="AH59" s="38">
        <f t="shared" si="1"/>
        <v>57</v>
      </c>
      <c r="AJ59" s="38">
        <f t="shared" si="7"/>
        <v>69</v>
      </c>
      <c r="AK59" s="38">
        <f t="shared" si="2"/>
        <v>46.1</v>
      </c>
      <c r="AL59" s="38" t="str">
        <f t="shared" si="6"/>
        <v>No</v>
      </c>
      <c r="AM59" s="38">
        <f t="shared" si="3"/>
        <v>15</v>
      </c>
    </row>
    <row r="60" spans="1:39" x14ac:dyDescent="0.25">
      <c r="A60" s="67" t="s">
        <v>1078</v>
      </c>
      <c r="B60" s="67" t="s">
        <v>1032</v>
      </c>
      <c r="C60" s="67" t="s">
        <v>33</v>
      </c>
      <c r="D60" s="67">
        <v>57</v>
      </c>
      <c r="E60" s="67" t="s">
        <v>290</v>
      </c>
      <c r="F60" s="67">
        <v>5660</v>
      </c>
      <c r="G60" s="67" t="s">
        <v>1023</v>
      </c>
      <c r="H60" s="67">
        <v>1</v>
      </c>
      <c r="I60" s="67">
        <v>0</v>
      </c>
      <c r="J60" s="67">
        <v>0</v>
      </c>
      <c r="K60" s="67">
        <v>0</v>
      </c>
      <c r="L60" s="67">
        <v>0</v>
      </c>
      <c r="M60" s="67">
        <v>0</v>
      </c>
      <c r="N60" s="67">
        <v>0</v>
      </c>
      <c r="O60" s="67">
        <v>0</v>
      </c>
      <c r="P60" s="67">
        <v>8</v>
      </c>
      <c r="Q60" s="67">
        <v>0</v>
      </c>
      <c r="R60" s="67">
        <v>0</v>
      </c>
      <c r="S60" s="67">
        <v>0</v>
      </c>
      <c r="T60" s="67">
        <v>1</v>
      </c>
      <c r="U60" s="67">
        <v>0</v>
      </c>
      <c r="V60" s="67">
        <v>0</v>
      </c>
      <c r="W60" s="67"/>
      <c r="X60" s="38">
        <v>12</v>
      </c>
      <c r="Y60" s="38">
        <v>2</v>
      </c>
      <c r="AA60" s="38">
        <v>0.5</v>
      </c>
      <c r="AB60" s="67"/>
      <c r="AC60" s="71" t="s">
        <v>1079</v>
      </c>
      <c r="AD60" s="67"/>
      <c r="AE60" s="67">
        <f t="shared" si="4"/>
        <v>1</v>
      </c>
      <c r="AF60" s="67">
        <f t="shared" si="5"/>
        <v>1</v>
      </c>
      <c r="AG60" s="38">
        <f t="shared" si="0"/>
        <v>3</v>
      </c>
      <c r="AH60" s="38">
        <f t="shared" si="1"/>
        <v>40</v>
      </c>
      <c r="AJ60" s="38">
        <f t="shared" si="7"/>
        <v>55</v>
      </c>
      <c r="AK60" s="38">
        <f t="shared" si="2"/>
        <v>27</v>
      </c>
      <c r="AL60" s="38" t="str">
        <f t="shared" si="6"/>
        <v>No</v>
      </c>
      <c r="AM60" s="38">
        <f t="shared" si="3"/>
        <v>8</v>
      </c>
    </row>
    <row r="61" spans="1:39" x14ac:dyDescent="0.25">
      <c r="A61" s="67" t="s">
        <v>1078</v>
      </c>
      <c r="B61" s="67" t="s">
        <v>1022</v>
      </c>
      <c r="C61" s="67" t="s">
        <v>33</v>
      </c>
      <c r="D61" s="67">
        <v>63</v>
      </c>
      <c r="E61" s="67" t="s">
        <v>286</v>
      </c>
      <c r="F61" s="67">
        <v>3875</v>
      </c>
      <c r="G61" s="67" t="s">
        <v>1023</v>
      </c>
      <c r="H61" s="67">
        <v>1</v>
      </c>
      <c r="I61" s="67">
        <v>0</v>
      </c>
      <c r="J61" s="67">
        <v>0</v>
      </c>
      <c r="K61" s="67">
        <v>0</v>
      </c>
      <c r="L61" s="67">
        <v>0</v>
      </c>
      <c r="M61" s="67">
        <v>0</v>
      </c>
      <c r="N61" s="67">
        <v>0</v>
      </c>
      <c r="O61" s="67">
        <v>0</v>
      </c>
      <c r="P61" s="67">
        <v>7</v>
      </c>
      <c r="Q61" s="67">
        <v>0</v>
      </c>
      <c r="R61" s="67">
        <v>0</v>
      </c>
      <c r="S61" s="67">
        <v>1</v>
      </c>
      <c r="T61" s="67">
        <v>0</v>
      </c>
      <c r="U61" s="67">
        <v>0</v>
      </c>
      <c r="V61" s="67">
        <v>0</v>
      </c>
      <c r="W61" s="67"/>
      <c r="X61" s="38">
        <v>12</v>
      </c>
      <c r="Y61" s="38">
        <v>2</v>
      </c>
      <c r="AB61" s="69"/>
      <c r="AC61" s="71"/>
      <c r="AD61" s="67"/>
      <c r="AE61" s="67">
        <f t="shared" si="4"/>
        <v>1</v>
      </c>
      <c r="AF61" s="67">
        <f t="shared" si="5"/>
        <v>1</v>
      </c>
      <c r="AG61" s="38">
        <f t="shared" si="0"/>
        <v>3</v>
      </c>
      <c r="AH61" s="38">
        <f t="shared" si="1"/>
        <v>37</v>
      </c>
      <c r="AJ61" s="38">
        <f t="shared" si="7"/>
        <v>52</v>
      </c>
      <c r="AK61" s="38">
        <f t="shared" si="2"/>
        <v>2</v>
      </c>
      <c r="AL61" s="38" t="str">
        <f t="shared" si="6"/>
        <v>No</v>
      </c>
      <c r="AM61" s="38">
        <f t="shared" si="3"/>
        <v>8</v>
      </c>
    </row>
    <row r="62" spans="1:39" x14ac:dyDescent="0.25">
      <c r="A62" s="67" t="s">
        <v>1078</v>
      </c>
      <c r="B62" s="67" t="s">
        <v>1032</v>
      </c>
      <c r="C62" s="67" t="s">
        <v>33</v>
      </c>
      <c r="D62" s="67">
        <v>69</v>
      </c>
      <c r="E62" s="67" t="s">
        <v>288</v>
      </c>
      <c r="F62" s="67">
        <v>5150</v>
      </c>
      <c r="G62" s="67" t="s">
        <v>1023</v>
      </c>
      <c r="H62" s="67">
        <v>1</v>
      </c>
      <c r="I62" s="67">
        <v>0</v>
      </c>
      <c r="J62" s="67">
        <v>0</v>
      </c>
      <c r="K62" s="67">
        <v>0</v>
      </c>
      <c r="L62" s="67">
        <v>0</v>
      </c>
      <c r="M62" s="67">
        <v>0</v>
      </c>
      <c r="N62" s="67">
        <v>0</v>
      </c>
      <c r="O62" s="67">
        <v>0</v>
      </c>
      <c r="P62" s="67">
        <v>1</v>
      </c>
      <c r="Q62" s="67">
        <v>0</v>
      </c>
      <c r="R62" s="67">
        <v>0</v>
      </c>
      <c r="S62" s="67">
        <v>0</v>
      </c>
      <c r="T62" s="67">
        <v>0</v>
      </c>
      <c r="U62" s="67">
        <v>0</v>
      </c>
      <c r="V62" s="67">
        <v>0</v>
      </c>
      <c r="W62" s="67"/>
      <c r="X62" s="38">
        <v>2</v>
      </c>
      <c r="Y62" s="38">
        <v>0</v>
      </c>
      <c r="Z62" s="38">
        <v>0</v>
      </c>
      <c r="AB62" s="67"/>
      <c r="AC62" s="71"/>
      <c r="AD62" s="67"/>
      <c r="AE62" s="67" t="str">
        <f t="shared" si="4"/>
        <v/>
      </c>
      <c r="AF62" s="67" t="str">
        <f t="shared" si="5"/>
        <v/>
      </c>
      <c r="AG62" s="38">
        <f t="shared" si="0"/>
        <v>3</v>
      </c>
      <c r="AH62" s="38">
        <f t="shared" si="1"/>
        <v>5</v>
      </c>
      <c r="AJ62" s="38">
        <f t="shared" si="7"/>
        <v>10</v>
      </c>
      <c r="AK62" s="38">
        <f t="shared" si="2"/>
        <v>10</v>
      </c>
      <c r="AL62" s="38" t="str">
        <f t="shared" si="6"/>
        <v>Yes</v>
      </c>
      <c r="AM62" s="38">
        <f t="shared" si="3"/>
        <v>1</v>
      </c>
    </row>
    <row r="63" spans="1:39" ht="30" x14ac:dyDescent="0.25">
      <c r="A63" s="67" t="s">
        <v>1078</v>
      </c>
      <c r="B63" s="67" t="s">
        <v>1048</v>
      </c>
      <c r="C63" s="67" t="s">
        <v>33</v>
      </c>
      <c r="D63" s="67">
        <v>76</v>
      </c>
      <c r="E63" s="67" t="s">
        <v>281</v>
      </c>
      <c r="F63" s="67">
        <v>51</v>
      </c>
      <c r="G63" s="67" t="s">
        <v>1028</v>
      </c>
      <c r="H63" s="67">
        <v>1</v>
      </c>
      <c r="I63" s="67">
        <v>0</v>
      </c>
      <c r="J63" s="67">
        <v>0</v>
      </c>
      <c r="K63" s="67">
        <v>0</v>
      </c>
      <c r="L63" s="67">
        <v>0</v>
      </c>
      <c r="M63" s="67">
        <v>0</v>
      </c>
      <c r="N63" s="67">
        <v>0</v>
      </c>
      <c r="O63" s="67">
        <v>0</v>
      </c>
      <c r="P63" s="67">
        <v>7</v>
      </c>
      <c r="Q63" s="67">
        <v>0</v>
      </c>
      <c r="R63" s="67">
        <v>0</v>
      </c>
      <c r="S63" s="67">
        <v>0</v>
      </c>
      <c r="T63" s="67">
        <v>2</v>
      </c>
      <c r="U63" s="67">
        <v>0</v>
      </c>
      <c r="V63" s="67">
        <v>1</v>
      </c>
      <c r="W63" s="67"/>
      <c r="X63" s="38">
        <v>12</v>
      </c>
      <c r="Y63" s="38">
        <v>4</v>
      </c>
      <c r="AB63" s="67"/>
      <c r="AC63" s="71" t="s">
        <v>1080</v>
      </c>
      <c r="AD63" s="67"/>
      <c r="AE63" s="67">
        <f t="shared" si="4"/>
        <v>1</v>
      </c>
      <c r="AF63" s="67">
        <f t="shared" si="5"/>
        <v>1</v>
      </c>
      <c r="AG63" s="38">
        <f t="shared" si="0"/>
        <v>3</v>
      </c>
      <c r="AH63" s="38">
        <f t="shared" si="1"/>
        <v>39</v>
      </c>
      <c r="AJ63" s="38">
        <f t="shared" si="7"/>
        <v>54</v>
      </c>
      <c r="AK63" s="38">
        <f t="shared" si="2"/>
        <v>12</v>
      </c>
      <c r="AL63" s="38" t="str">
        <f t="shared" si="6"/>
        <v>No</v>
      </c>
      <c r="AM63" s="38">
        <f t="shared" si="3"/>
        <v>7</v>
      </c>
    </row>
    <row r="64" spans="1:39" ht="30" x14ac:dyDescent="0.25">
      <c r="A64" s="67" t="s">
        <v>1081</v>
      </c>
      <c r="B64" s="67" t="s">
        <v>1046</v>
      </c>
      <c r="C64" s="67" t="s">
        <v>33</v>
      </c>
      <c r="D64" s="67">
        <v>22</v>
      </c>
      <c r="E64" s="67" t="s">
        <v>294</v>
      </c>
      <c r="F64" s="67">
        <v>245</v>
      </c>
      <c r="G64" s="67" t="s">
        <v>1028</v>
      </c>
      <c r="H64" s="67">
        <v>1</v>
      </c>
      <c r="I64" s="67">
        <v>1</v>
      </c>
      <c r="J64" s="67">
        <v>0</v>
      </c>
      <c r="K64" s="67">
        <v>0</v>
      </c>
      <c r="L64" s="67">
        <v>0</v>
      </c>
      <c r="M64" s="67">
        <v>0</v>
      </c>
      <c r="N64" s="67">
        <v>0</v>
      </c>
      <c r="O64" s="67">
        <v>0</v>
      </c>
      <c r="P64" s="67">
        <v>5</v>
      </c>
      <c r="Q64" s="67">
        <v>2</v>
      </c>
      <c r="R64" s="67">
        <v>3</v>
      </c>
      <c r="S64" s="67">
        <v>0</v>
      </c>
      <c r="T64" s="67">
        <v>0</v>
      </c>
      <c r="U64" s="67">
        <v>0</v>
      </c>
      <c r="V64" s="67">
        <v>0</v>
      </c>
      <c r="W64" s="67"/>
      <c r="X64" s="38">
        <v>12</v>
      </c>
      <c r="Y64" s="38">
        <v>2</v>
      </c>
      <c r="AB64" s="67"/>
      <c r="AC64" s="71" t="s">
        <v>1082</v>
      </c>
      <c r="AD64" s="67"/>
      <c r="AE64" s="67">
        <f t="shared" si="4"/>
        <v>1</v>
      </c>
      <c r="AF64" s="67">
        <f t="shared" si="5"/>
        <v>1</v>
      </c>
      <c r="AG64" s="38">
        <f t="shared" si="0"/>
        <v>10</v>
      </c>
      <c r="AH64" s="38">
        <f t="shared" si="1"/>
        <v>42</v>
      </c>
      <c r="AJ64" s="38">
        <f t="shared" si="7"/>
        <v>64</v>
      </c>
      <c r="AK64" s="38">
        <f t="shared" si="2"/>
        <v>37</v>
      </c>
      <c r="AL64" s="38" t="str">
        <f t="shared" si="6"/>
        <v>No</v>
      </c>
      <c r="AM64" s="38">
        <f t="shared" si="3"/>
        <v>10</v>
      </c>
    </row>
    <row r="65" spans="1:39" x14ac:dyDescent="0.25">
      <c r="A65" s="67" t="s">
        <v>1081</v>
      </c>
      <c r="B65" s="67" t="s">
        <v>32</v>
      </c>
      <c r="C65" s="67" t="s">
        <v>33</v>
      </c>
      <c r="D65" s="67">
        <v>29</v>
      </c>
      <c r="E65" s="67" t="s">
        <v>292</v>
      </c>
      <c r="F65" s="67">
        <v>1498</v>
      </c>
      <c r="G65" s="67" t="s">
        <v>1028</v>
      </c>
      <c r="H65" s="67">
        <v>1</v>
      </c>
      <c r="I65" s="67">
        <v>0</v>
      </c>
      <c r="J65" s="67">
        <v>0</v>
      </c>
      <c r="K65" s="67">
        <v>0</v>
      </c>
      <c r="L65" s="67">
        <v>0</v>
      </c>
      <c r="M65" s="67">
        <v>0</v>
      </c>
      <c r="N65" s="67">
        <v>0</v>
      </c>
      <c r="O65" s="67">
        <v>0</v>
      </c>
      <c r="P65" s="67">
        <v>3</v>
      </c>
      <c r="Q65" s="67">
        <v>1</v>
      </c>
      <c r="R65" s="67">
        <v>0</v>
      </c>
      <c r="S65" s="67">
        <v>0</v>
      </c>
      <c r="T65" s="67">
        <v>1</v>
      </c>
      <c r="U65" s="67">
        <v>0</v>
      </c>
      <c r="V65" s="67">
        <v>0</v>
      </c>
      <c r="W65" s="67"/>
      <c r="X65" s="38">
        <v>12</v>
      </c>
      <c r="Y65" s="38">
        <v>2</v>
      </c>
      <c r="AB65" s="67"/>
      <c r="AC65" s="71" t="s">
        <v>1083</v>
      </c>
      <c r="AD65" s="67"/>
      <c r="AE65" s="67">
        <f t="shared" si="4"/>
        <v>1</v>
      </c>
      <c r="AF65" s="67">
        <f t="shared" si="5"/>
        <v>1</v>
      </c>
      <c r="AG65" s="38">
        <f t="shared" si="0"/>
        <v>3</v>
      </c>
      <c r="AH65" s="38">
        <f t="shared" si="1"/>
        <v>19</v>
      </c>
      <c r="AJ65" s="38">
        <f t="shared" si="7"/>
        <v>34</v>
      </c>
      <c r="AK65" s="38">
        <f t="shared" si="2"/>
        <v>34</v>
      </c>
      <c r="AL65" s="38" t="str">
        <f t="shared" si="6"/>
        <v>Yes</v>
      </c>
      <c r="AM65" s="38">
        <f t="shared" si="3"/>
        <v>4</v>
      </c>
    </row>
    <row r="66" spans="1:39" x14ac:dyDescent="0.25">
      <c r="A66" s="67" t="s">
        <v>1081</v>
      </c>
      <c r="B66" s="67" t="s">
        <v>1034</v>
      </c>
      <c r="C66" s="67" t="s">
        <v>33</v>
      </c>
      <c r="D66" s="67">
        <v>35</v>
      </c>
      <c r="E66" s="67" t="s">
        <v>281</v>
      </c>
      <c r="F66" s="67">
        <v>4405</v>
      </c>
      <c r="G66" s="67" t="s">
        <v>1028</v>
      </c>
      <c r="H66" s="67">
        <v>1</v>
      </c>
      <c r="I66" s="67">
        <v>0</v>
      </c>
      <c r="J66" s="67">
        <v>0</v>
      </c>
      <c r="K66" s="67">
        <v>0</v>
      </c>
      <c r="L66" s="67">
        <v>1</v>
      </c>
      <c r="M66" s="67">
        <v>0</v>
      </c>
      <c r="N66" s="67">
        <v>0</v>
      </c>
      <c r="O66" s="67">
        <v>0</v>
      </c>
      <c r="P66" s="67">
        <v>0</v>
      </c>
      <c r="Q66" s="67">
        <v>0</v>
      </c>
      <c r="R66" s="67">
        <v>0</v>
      </c>
      <c r="S66" s="67">
        <v>0</v>
      </c>
      <c r="T66" s="67">
        <v>4</v>
      </c>
      <c r="U66" s="67">
        <v>0</v>
      </c>
      <c r="V66" s="67">
        <v>0</v>
      </c>
      <c r="W66" s="67"/>
      <c r="X66" s="38">
        <v>2.1</v>
      </c>
      <c r="Y66" s="38">
        <v>2</v>
      </c>
      <c r="AB66" s="67"/>
      <c r="AC66" s="71" t="s">
        <v>1084</v>
      </c>
      <c r="AD66" s="67"/>
      <c r="AE66" s="67">
        <f t="shared" si="4"/>
        <v>1</v>
      </c>
      <c r="AF66" s="67" t="str">
        <f t="shared" si="5"/>
        <v/>
      </c>
      <c r="AG66" s="38">
        <f t="shared" ref="AG66:AG129" si="8">3*H66+7*I66+6*J66+4*K66+3*L66+6*N66+4*O66</f>
        <v>6</v>
      </c>
      <c r="AH66" s="38">
        <f t="shared" ref="AH66:AH129" si="9">5*P66+4*Q66+3*R66+2*S66+2*U66+4*V66</f>
        <v>0</v>
      </c>
      <c r="AJ66" s="38">
        <f t="shared" si="7"/>
        <v>8.1</v>
      </c>
      <c r="AK66" s="38">
        <f t="shared" ref="AK66:AK129" si="10">_xlfn.MINIFS(AJ:AJ,F:F,F66)</f>
        <v>8.1</v>
      </c>
      <c r="AL66" s="38" t="str">
        <f t="shared" si="6"/>
        <v>Yes</v>
      </c>
      <c r="AM66" s="38">
        <f t="shared" ref="AM66:AM129" si="11">SUM(P66:S66)</f>
        <v>0</v>
      </c>
    </row>
    <row r="67" spans="1:39" ht="30" x14ac:dyDescent="0.25">
      <c r="A67" s="67" t="s">
        <v>1081</v>
      </c>
      <c r="B67" s="67" t="s">
        <v>1022</v>
      </c>
      <c r="C67" s="67" t="s">
        <v>33</v>
      </c>
      <c r="D67" s="67">
        <v>41</v>
      </c>
      <c r="E67" s="67" t="s">
        <v>290</v>
      </c>
      <c r="F67" s="67">
        <v>3875</v>
      </c>
      <c r="G67" s="67" t="s">
        <v>1023</v>
      </c>
      <c r="H67" s="67">
        <v>0</v>
      </c>
      <c r="I67" s="67">
        <v>0</v>
      </c>
      <c r="J67" s="67">
        <v>0</v>
      </c>
      <c r="K67" s="67">
        <v>0</v>
      </c>
      <c r="L67" s="67">
        <v>0</v>
      </c>
      <c r="M67" s="67">
        <v>0</v>
      </c>
      <c r="N67" s="67">
        <v>0</v>
      </c>
      <c r="O67" s="67">
        <v>0</v>
      </c>
      <c r="P67" s="67">
        <v>0</v>
      </c>
      <c r="Q67" s="67">
        <v>0</v>
      </c>
      <c r="R67" s="67">
        <v>0</v>
      </c>
      <c r="S67" s="67">
        <v>0</v>
      </c>
      <c r="T67" s="67">
        <v>0</v>
      </c>
      <c r="U67" s="67">
        <v>0</v>
      </c>
      <c r="V67" s="67">
        <v>0</v>
      </c>
      <c r="W67" s="67"/>
      <c r="X67" s="38">
        <v>2</v>
      </c>
      <c r="Y67" s="38">
        <v>4</v>
      </c>
      <c r="Z67" s="38">
        <v>4</v>
      </c>
      <c r="AA67" s="38">
        <v>0.5</v>
      </c>
      <c r="AB67" s="67"/>
      <c r="AC67" s="71" t="s">
        <v>1085</v>
      </c>
      <c r="AD67" s="67"/>
      <c r="AE67" s="67" t="str">
        <f t="shared" ref="AE67:AE130" si="12">IF(X67&gt;2,1,"")</f>
        <v/>
      </c>
      <c r="AF67" s="67" t="str">
        <f t="shared" ref="AF67:AF130" si="13">IF(X67&gt;=6,1,"")</f>
        <v/>
      </c>
      <c r="AG67" s="38">
        <f t="shared" si="8"/>
        <v>0</v>
      </c>
      <c r="AH67" s="38">
        <f t="shared" si="9"/>
        <v>0</v>
      </c>
      <c r="AJ67" s="38">
        <f t="shared" si="7"/>
        <v>2</v>
      </c>
      <c r="AK67" s="38">
        <f t="shared" si="10"/>
        <v>2</v>
      </c>
      <c r="AL67" s="38" t="str">
        <f t="shared" ref="AL67:AL130" si="14">IF(AK67=AJ67,"Yes","No")</f>
        <v>Yes</v>
      </c>
      <c r="AM67" s="38">
        <f t="shared" si="11"/>
        <v>0</v>
      </c>
    </row>
    <row r="68" spans="1:39" x14ac:dyDescent="0.25">
      <c r="A68" s="67" t="s">
        <v>1081</v>
      </c>
      <c r="B68" s="67" t="s">
        <v>1038</v>
      </c>
      <c r="C68" s="67" t="s">
        <v>33</v>
      </c>
      <c r="D68" s="67">
        <v>48</v>
      </c>
      <c r="E68" s="67" t="s">
        <v>286</v>
      </c>
      <c r="F68" s="67">
        <v>5314</v>
      </c>
      <c r="G68" s="67" t="s">
        <v>1023</v>
      </c>
      <c r="H68" s="67">
        <v>1</v>
      </c>
      <c r="I68" s="67">
        <v>0</v>
      </c>
      <c r="J68" s="67">
        <v>0</v>
      </c>
      <c r="K68" s="67">
        <v>0</v>
      </c>
      <c r="L68" s="67">
        <v>0</v>
      </c>
      <c r="M68" s="67">
        <v>0</v>
      </c>
      <c r="N68" s="67">
        <v>0</v>
      </c>
      <c r="O68" s="67">
        <v>0</v>
      </c>
      <c r="P68" s="67">
        <v>7</v>
      </c>
      <c r="Q68" s="67">
        <v>0</v>
      </c>
      <c r="R68" s="67">
        <v>0</v>
      </c>
      <c r="S68" s="67">
        <v>0</v>
      </c>
      <c r="T68" s="67">
        <v>0</v>
      </c>
      <c r="U68" s="67">
        <v>0</v>
      </c>
      <c r="V68" s="67">
        <v>0</v>
      </c>
      <c r="W68" s="67"/>
      <c r="X68" s="38">
        <v>12</v>
      </c>
      <c r="Y68" s="38">
        <v>2</v>
      </c>
      <c r="AB68" s="67"/>
      <c r="AC68" s="71"/>
      <c r="AD68" s="67"/>
      <c r="AE68" s="67">
        <f t="shared" si="12"/>
        <v>1</v>
      </c>
      <c r="AF68" s="67">
        <f t="shared" si="13"/>
        <v>1</v>
      </c>
      <c r="AG68" s="38">
        <f t="shared" si="8"/>
        <v>3</v>
      </c>
      <c r="AH68" s="38">
        <f t="shared" si="9"/>
        <v>35</v>
      </c>
      <c r="AJ68" s="38">
        <f t="shared" ref="AJ68:AJ131" si="15">AG68+AH68+IF(ISNUMBER(AI68),AI68,X68)</f>
        <v>50</v>
      </c>
      <c r="AK68" s="38">
        <f t="shared" si="10"/>
        <v>15</v>
      </c>
      <c r="AL68" s="38" t="str">
        <f t="shared" si="14"/>
        <v>No</v>
      </c>
      <c r="AM68" s="38">
        <f t="shared" si="11"/>
        <v>7</v>
      </c>
    </row>
    <row r="69" spans="1:39" x14ac:dyDescent="0.25">
      <c r="A69" s="67" t="s">
        <v>1081</v>
      </c>
      <c r="B69" s="67" t="s">
        <v>1022</v>
      </c>
      <c r="C69" s="67" t="s">
        <v>33</v>
      </c>
      <c r="D69" s="67">
        <v>54</v>
      </c>
      <c r="E69" s="67" t="s">
        <v>281</v>
      </c>
      <c r="F69" s="67">
        <v>858</v>
      </c>
      <c r="G69" s="67" t="s">
        <v>1023</v>
      </c>
      <c r="H69" s="67">
        <v>1</v>
      </c>
      <c r="I69" s="67">
        <v>1</v>
      </c>
      <c r="J69" s="67">
        <v>0</v>
      </c>
      <c r="K69" s="67">
        <v>0</v>
      </c>
      <c r="L69" s="67">
        <v>0</v>
      </c>
      <c r="M69" s="67">
        <v>0</v>
      </c>
      <c r="N69" s="67">
        <v>0</v>
      </c>
      <c r="O69" s="67">
        <v>0</v>
      </c>
      <c r="P69" s="67">
        <v>0</v>
      </c>
      <c r="Q69" s="67">
        <v>3</v>
      </c>
      <c r="R69" s="67">
        <v>2</v>
      </c>
      <c r="S69" s="67">
        <v>0</v>
      </c>
      <c r="T69" s="67">
        <v>3</v>
      </c>
      <c r="U69" s="67">
        <v>2</v>
      </c>
      <c r="V69" s="67">
        <v>0</v>
      </c>
      <c r="W69" s="67">
        <v>1</v>
      </c>
      <c r="X69" s="38">
        <v>0</v>
      </c>
      <c r="Y69" s="38">
        <v>2</v>
      </c>
      <c r="AB69" s="69"/>
      <c r="AC69" s="71" t="s">
        <v>1086</v>
      </c>
      <c r="AD69" s="67"/>
      <c r="AE69" s="67" t="str">
        <f t="shared" si="12"/>
        <v/>
      </c>
      <c r="AF69" s="67" t="str">
        <f t="shared" si="13"/>
        <v/>
      </c>
      <c r="AG69" s="38">
        <f t="shared" si="8"/>
        <v>10</v>
      </c>
      <c r="AH69" s="38">
        <f t="shared" si="9"/>
        <v>22</v>
      </c>
      <c r="AJ69" s="38">
        <f t="shared" si="15"/>
        <v>32</v>
      </c>
      <c r="AK69" s="38">
        <f t="shared" si="10"/>
        <v>25</v>
      </c>
      <c r="AL69" s="38" t="str">
        <f t="shared" si="14"/>
        <v>No</v>
      </c>
      <c r="AM69" s="38">
        <f t="shared" si="11"/>
        <v>5</v>
      </c>
    </row>
    <row r="70" spans="1:39" x14ac:dyDescent="0.25">
      <c r="A70" s="67" t="s">
        <v>1081</v>
      </c>
      <c r="B70" s="67" t="s">
        <v>1050</v>
      </c>
      <c r="C70" s="67" t="s">
        <v>33</v>
      </c>
      <c r="D70" s="67">
        <v>61</v>
      </c>
      <c r="E70" s="67" t="s">
        <v>281</v>
      </c>
      <c r="F70" s="67">
        <v>5216</v>
      </c>
      <c r="G70" s="67" t="s">
        <v>1028</v>
      </c>
      <c r="H70" s="67">
        <v>1</v>
      </c>
      <c r="I70" s="67">
        <v>3</v>
      </c>
      <c r="J70" s="67">
        <v>0</v>
      </c>
      <c r="K70" s="67">
        <v>0</v>
      </c>
      <c r="L70" s="67">
        <v>0</v>
      </c>
      <c r="M70" s="67">
        <v>0</v>
      </c>
      <c r="N70" s="67">
        <v>0</v>
      </c>
      <c r="O70" s="67">
        <v>0</v>
      </c>
      <c r="P70" s="67">
        <v>6</v>
      </c>
      <c r="Q70" s="67">
        <v>1</v>
      </c>
      <c r="R70" s="67">
        <v>3</v>
      </c>
      <c r="S70" s="67">
        <v>0</v>
      </c>
      <c r="T70" s="67">
        <v>2</v>
      </c>
      <c r="U70" s="67">
        <v>1</v>
      </c>
      <c r="V70" s="67">
        <v>2</v>
      </c>
      <c r="W70" s="67"/>
      <c r="X70" s="38">
        <v>2</v>
      </c>
      <c r="Y70" s="38">
        <v>2</v>
      </c>
      <c r="AB70" s="67">
        <v>1</v>
      </c>
      <c r="AC70" s="71"/>
      <c r="AD70" s="67"/>
      <c r="AE70" s="67" t="str">
        <f t="shared" si="12"/>
        <v/>
      </c>
      <c r="AF70" s="67" t="str">
        <f t="shared" si="13"/>
        <v/>
      </c>
      <c r="AG70" s="38">
        <f t="shared" si="8"/>
        <v>24</v>
      </c>
      <c r="AH70" s="38">
        <f t="shared" si="9"/>
        <v>53</v>
      </c>
      <c r="AJ70" s="38">
        <f t="shared" si="15"/>
        <v>79</v>
      </c>
      <c r="AK70" s="38">
        <f t="shared" si="10"/>
        <v>55</v>
      </c>
      <c r="AL70" s="38" t="str">
        <f t="shared" si="14"/>
        <v>No</v>
      </c>
      <c r="AM70" s="38">
        <f t="shared" si="11"/>
        <v>10</v>
      </c>
    </row>
    <row r="71" spans="1:39" x14ac:dyDescent="0.25">
      <c r="A71" s="67" t="s">
        <v>1081</v>
      </c>
      <c r="B71" s="67" t="s">
        <v>1059</v>
      </c>
      <c r="C71" s="67" t="s">
        <v>33</v>
      </c>
      <c r="D71" s="67">
        <v>66</v>
      </c>
      <c r="E71" s="67" t="s">
        <v>290</v>
      </c>
      <c r="F71" s="67">
        <v>107</v>
      </c>
      <c r="G71" s="67" t="s">
        <v>1028</v>
      </c>
      <c r="H71" s="67">
        <v>1</v>
      </c>
      <c r="I71" s="67">
        <v>0</v>
      </c>
      <c r="J71" s="67">
        <v>0</v>
      </c>
      <c r="K71" s="67">
        <v>0</v>
      </c>
      <c r="L71" s="67">
        <v>0</v>
      </c>
      <c r="M71" s="67">
        <v>0</v>
      </c>
      <c r="N71" s="67">
        <v>0</v>
      </c>
      <c r="O71" s="67">
        <v>0</v>
      </c>
      <c r="P71" s="67">
        <v>0</v>
      </c>
      <c r="Q71" s="67">
        <v>5</v>
      </c>
      <c r="R71" s="67">
        <v>1</v>
      </c>
      <c r="S71" s="67">
        <v>2</v>
      </c>
      <c r="T71" s="67">
        <v>0</v>
      </c>
      <c r="U71" s="67">
        <v>0</v>
      </c>
      <c r="V71" s="67">
        <v>0</v>
      </c>
      <c r="W71" s="67"/>
      <c r="X71" s="38">
        <v>2</v>
      </c>
      <c r="Y71" s="38">
        <v>2</v>
      </c>
      <c r="AB71" s="67"/>
      <c r="AC71" s="71" t="s">
        <v>1087</v>
      </c>
      <c r="AD71" s="67"/>
      <c r="AE71" s="67" t="str">
        <f t="shared" si="12"/>
        <v/>
      </c>
      <c r="AF71" s="67" t="str">
        <f t="shared" si="13"/>
        <v/>
      </c>
      <c r="AG71" s="38">
        <f t="shared" si="8"/>
        <v>3</v>
      </c>
      <c r="AH71" s="38">
        <f t="shared" si="9"/>
        <v>27</v>
      </c>
      <c r="AJ71" s="38">
        <f t="shared" si="15"/>
        <v>32</v>
      </c>
      <c r="AK71" s="38">
        <f t="shared" si="10"/>
        <v>19</v>
      </c>
      <c r="AL71" s="38" t="str">
        <f t="shared" si="14"/>
        <v>No</v>
      </c>
      <c r="AM71" s="38">
        <f t="shared" si="11"/>
        <v>8</v>
      </c>
    </row>
    <row r="72" spans="1:39" x14ac:dyDescent="0.25">
      <c r="A72" s="67" t="s">
        <v>1081</v>
      </c>
      <c r="B72" s="67" t="s">
        <v>1059</v>
      </c>
      <c r="C72" s="67" t="s">
        <v>33</v>
      </c>
      <c r="D72" s="67">
        <v>72</v>
      </c>
      <c r="E72" s="67" t="s">
        <v>292</v>
      </c>
      <c r="F72" s="67">
        <v>107</v>
      </c>
      <c r="G72" s="67" t="s">
        <v>1039</v>
      </c>
      <c r="H72" s="67">
        <v>1</v>
      </c>
      <c r="I72" s="67">
        <v>0</v>
      </c>
      <c r="J72" s="67">
        <v>0</v>
      </c>
      <c r="K72" s="67">
        <v>0</v>
      </c>
      <c r="L72" s="67">
        <v>1</v>
      </c>
      <c r="M72" s="67">
        <v>0</v>
      </c>
      <c r="N72" s="67">
        <v>0</v>
      </c>
      <c r="O72" s="67">
        <v>0</v>
      </c>
      <c r="P72" s="67">
        <v>0</v>
      </c>
      <c r="Q72" s="67">
        <v>2</v>
      </c>
      <c r="R72" s="67">
        <v>3</v>
      </c>
      <c r="S72" s="67">
        <v>2</v>
      </c>
      <c r="T72" s="67">
        <v>1</v>
      </c>
      <c r="U72" s="67">
        <v>0</v>
      </c>
      <c r="V72" s="67">
        <v>0</v>
      </c>
      <c r="W72" s="67">
        <v>1</v>
      </c>
      <c r="X72" s="38">
        <v>2</v>
      </c>
      <c r="Y72" s="38">
        <v>2</v>
      </c>
      <c r="AB72" s="67"/>
      <c r="AC72" s="71" t="s">
        <v>1088</v>
      </c>
      <c r="AD72" s="67"/>
      <c r="AE72" s="67" t="str">
        <f t="shared" si="12"/>
        <v/>
      </c>
      <c r="AF72" s="67" t="str">
        <f t="shared" si="13"/>
        <v/>
      </c>
      <c r="AG72" s="38">
        <f t="shared" si="8"/>
        <v>6</v>
      </c>
      <c r="AH72" s="38">
        <f t="shared" si="9"/>
        <v>21</v>
      </c>
      <c r="AJ72" s="38">
        <f t="shared" si="15"/>
        <v>29</v>
      </c>
      <c r="AK72" s="38">
        <f t="shared" si="10"/>
        <v>19</v>
      </c>
      <c r="AL72" s="38" t="str">
        <f t="shared" si="14"/>
        <v>No</v>
      </c>
      <c r="AM72" s="38">
        <f t="shared" si="11"/>
        <v>7</v>
      </c>
    </row>
    <row r="73" spans="1:39" x14ac:dyDescent="0.25">
      <c r="A73" s="67" t="s">
        <v>1081</v>
      </c>
      <c r="B73" s="67" t="s">
        <v>1072</v>
      </c>
      <c r="C73" s="67" t="s">
        <v>33</v>
      </c>
      <c r="D73" s="67">
        <v>80</v>
      </c>
      <c r="E73" s="67" t="s">
        <v>292</v>
      </c>
      <c r="F73" s="67">
        <v>6344</v>
      </c>
      <c r="G73" s="67" t="s">
        <v>1039</v>
      </c>
      <c r="H73" s="67">
        <v>1</v>
      </c>
      <c r="I73" s="67">
        <v>0</v>
      </c>
      <c r="J73" s="67">
        <v>0</v>
      </c>
      <c r="K73" s="67">
        <v>0</v>
      </c>
      <c r="L73" s="67">
        <v>1</v>
      </c>
      <c r="M73" s="67">
        <v>0</v>
      </c>
      <c r="N73" s="67">
        <v>0</v>
      </c>
      <c r="O73" s="67">
        <v>0</v>
      </c>
      <c r="P73" s="67">
        <v>0</v>
      </c>
      <c r="Q73" s="67">
        <v>0</v>
      </c>
      <c r="R73" s="67">
        <v>0</v>
      </c>
      <c r="S73" s="67">
        <v>0</v>
      </c>
      <c r="T73" s="67">
        <v>0</v>
      </c>
      <c r="U73" s="67">
        <v>0</v>
      </c>
      <c r="V73" s="67">
        <v>0</v>
      </c>
      <c r="W73" s="67"/>
      <c r="X73" s="38">
        <v>12</v>
      </c>
      <c r="Y73" s="38">
        <v>4</v>
      </c>
      <c r="Z73" s="38">
        <v>4</v>
      </c>
      <c r="AB73" s="67"/>
      <c r="AC73" s="71" t="s">
        <v>1089</v>
      </c>
      <c r="AD73" s="67"/>
      <c r="AE73" s="67">
        <f t="shared" si="12"/>
        <v>1</v>
      </c>
      <c r="AF73" s="67">
        <f t="shared" si="13"/>
        <v>1</v>
      </c>
      <c r="AG73" s="38">
        <f t="shared" si="8"/>
        <v>6</v>
      </c>
      <c r="AH73" s="38">
        <f t="shared" si="9"/>
        <v>0</v>
      </c>
      <c r="AJ73" s="38">
        <f t="shared" si="15"/>
        <v>18</v>
      </c>
      <c r="AK73" s="38">
        <f t="shared" si="10"/>
        <v>11</v>
      </c>
      <c r="AL73" s="38" t="str">
        <f t="shared" si="14"/>
        <v>No</v>
      </c>
      <c r="AM73" s="38">
        <f t="shared" si="11"/>
        <v>0</v>
      </c>
    </row>
    <row r="74" spans="1:39" x14ac:dyDescent="0.25">
      <c r="A74" s="67" t="s">
        <v>1069</v>
      </c>
      <c r="B74" s="67" t="s">
        <v>1038</v>
      </c>
      <c r="C74" s="67" t="s">
        <v>33</v>
      </c>
      <c r="D74" s="67">
        <v>45</v>
      </c>
      <c r="E74" s="67" t="s">
        <v>281</v>
      </c>
      <c r="F74" s="67">
        <v>10505</v>
      </c>
      <c r="G74" s="67" t="s">
        <v>1028</v>
      </c>
      <c r="H74" s="67">
        <v>1</v>
      </c>
      <c r="I74" s="67">
        <v>0</v>
      </c>
      <c r="J74" s="67">
        <v>0</v>
      </c>
      <c r="K74" s="67">
        <v>1</v>
      </c>
      <c r="L74" s="67">
        <v>0</v>
      </c>
      <c r="M74" s="67">
        <v>0</v>
      </c>
      <c r="N74" s="67">
        <v>0</v>
      </c>
      <c r="O74" s="67">
        <v>0</v>
      </c>
      <c r="P74" s="67">
        <v>2</v>
      </c>
      <c r="Q74" s="67">
        <v>6</v>
      </c>
      <c r="R74" s="67">
        <v>0</v>
      </c>
      <c r="S74" s="67">
        <v>0</v>
      </c>
      <c r="T74" s="67">
        <v>1</v>
      </c>
      <c r="U74" s="67">
        <v>0</v>
      </c>
      <c r="V74" s="67">
        <v>0</v>
      </c>
      <c r="W74" s="67"/>
      <c r="X74" s="38">
        <v>0</v>
      </c>
      <c r="Y74" s="38">
        <v>2</v>
      </c>
      <c r="AB74" s="67"/>
      <c r="AC74" s="71"/>
      <c r="AD74" s="67"/>
      <c r="AE74" s="67" t="str">
        <f t="shared" si="12"/>
        <v/>
      </c>
      <c r="AF74" s="67" t="str">
        <f t="shared" si="13"/>
        <v/>
      </c>
      <c r="AG74" s="38">
        <f t="shared" si="8"/>
        <v>7</v>
      </c>
      <c r="AH74" s="38">
        <f t="shared" si="9"/>
        <v>34</v>
      </c>
      <c r="AJ74" s="38">
        <f t="shared" si="15"/>
        <v>41</v>
      </c>
      <c r="AK74" s="38">
        <f t="shared" si="10"/>
        <v>27</v>
      </c>
      <c r="AL74" s="38" t="str">
        <f t="shared" si="14"/>
        <v>No</v>
      </c>
      <c r="AM74" s="38">
        <f t="shared" si="11"/>
        <v>8</v>
      </c>
    </row>
    <row r="75" spans="1:39" x14ac:dyDescent="0.25">
      <c r="A75" s="67" t="s">
        <v>1069</v>
      </c>
      <c r="B75" s="67" t="s">
        <v>1050</v>
      </c>
      <c r="C75" s="67" t="s">
        <v>33</v>
      </c>
      <c r="D75" s="67">
        <v>52</v>
      </c>
      <c r="E75" s="67" t="s">
        <v>290</v>
      </c>
      <c r="F75" s="67">
        <v>3175</v>
      </c>
      <c r="G75" s="67" t="s">
        <v>1023</v>
      </c>
      <c r="H75" s="67">
        <v>1</v>
      </c>
      <c r="I75" s="67">
        <v>1</v>
      </c>
      <c r="J75" s="67">
        <v>0</v>
      </c>
      <c r="K75" s="67">
        <v>0</v>
      </c>
      <c r="L75" s="67">
        <v>0</v>
      </c>
      <c r="M75" s="67">
        <v>0</v>
      </c>
      <c r="N75" s="67">
        <v>0</v>
      </c>
      <c r="O75" s="67">
        <v>0</v>
      </c>
      <c r="P75" s="67">
        <v>4</v>
      </c>
      <c r="Q75" s="67">
        <v>4</v>
      </c>
      <c r="R75" s="67">
        <v>1</v>
      </c>
      <c r="S75" s="67">
        <v>0</v>
      </c>
      <c r="T75" s="67">
        <v>1</v>
      </c>
      <c r="U75" s="67">
        <v>0</v>
      </c>
      <c r="V75" s="67">
        <v>0</v>
      </c>
      <c r="W75" s="67">
        <v>1</v>
      </c>
      <c r="X75" s="38">
        <v>12</v>
      </c>
      <c r="Y75" s="38">
        <v>4</v>
      </c>
      <c r="AB75" s="67"/>
      <c r="AC75" s="71" t="s">
        <v>1090</v>
      </c>
      <c r="AD75" s="67"/>
      <c r="AE75" s="67">
        <f t="shared" si="12"/>
        <v>1</v>
      </c>
      <c r="AF75" s="67">
        <f t="shared" si="13"/>
        <v>1</v>
      </c>
      <c r="AG75" s="38">
        <f t="shared" si="8"/>
        <v>10</v>
      </c>
      <c r="AH75" s="38">
        <f t="shared" si="9"/>
        <v>39</v>
      </c>
      <c r="AJ75" s="38">
        <f t="shared" si="15"/>
        <v>61</v>
      </c>
      <c r="AK75" s="38">
        <f t="shared" si="10"/>
        <v>33</v>
      </c>
      <c r="AL75" s="38" t="str">
        <f t="shared" si="14"/>
        <v>No</v>
      </c>
      <c r="AM75" s="38">
        <f t="shared" si="11"/>
        <v>9</v>
      </c>
    </row>
    <row r="76" spans="1:39" x14ac:dyDescent="0.25">
      <c r="A76" s="67" t="s">
        <v>1074</v>
      </c>
      <c r="B76" s="67" t="s">
        <v>1048</v>
      </c>
      <c r="C76" s="67" t="s">
        <v>33</v>
      </c>
      <c r="D76" s="67">
        <v>28</v>
      </c>
      <c r="E76" s="67" t="s">
        <v>281</v>
      </c>
      <c r="F76" s="67">
        <v>51</v>
      </c>
      <c r="G76" s="67" t="s">
        <v>1039</v>
      </c>
      <c r="H76" s="67">
        <v>0</v>
      </c>
      <c r="I76" s="67">
        <v>0</v>
      </c>
      <c r="J76" s="67">
        <v>0</v>
      </c>
      <c r="K76" s="67">
        <v>0</v>
      </c>
      <c r="L76" s="67">
        <v>0</v>
      </c>
      <c r="M76" s="67">
        <v>0</v>
      </c>
      <c r="N76" s="67">
        <v>0</v>
      </c>
      <c r="O76" s="67">
        <v>0</v>
      </c>
      <c r="P76" s="67">
        <v>0</v>
      </c>
      <c r="Q76" s="67">
        <v>0</v>
      </c>
      <c r="R76" s="67">
        <v>0</v>
      </c>
      <c r="S76" s="67">
        <v>0</v>
      </c>
      <c r="T76" s="67">
        <v>0</v>
      </c>
      <c r="U76" s="67">
        <v>0</v>
      </c>
      <c r="V76" s="67">
        <v>0</v>
      </c>
      <c r="W76" s="67"/>
      <c r="X76" s="38">
        <v>12</v>
      </c>
      <c r="AA76" s="38">
        <v>0.5</v>
      </c>
      <c r="AB76" s="67"/>
      <c r="AC76" s="71" t="s">
        <v>1091</v>
      </c>
      <c r="AD76" s="67"/>
      <c r="AE76" s="67">
        <f t="shared" si="12"/>
        <v>1</v>
      </c>
      <c r="AF76" s="67">
        <f t="shared" si="13"/>
        <v>1</v>
      </c>
      <c r="AG76" s="38">
        <f t="shared" si="8"/>
        <v>0</v>
      </c>
      <c r="AH76" s="38">
        <f t="shared" si="9"/>
        <v>0</v>
      </c>
      <c r="AJ76" s="38">
        <f t="shared" si="15"/>
        <v>12</v>
      </c>
      <c r="AK76" s="38">
        <f t="shared" si="10"/>
        <v>12</v>
      </c>
      <c r="AL76" s="38" t="str">
        <f t="shared" si="14"/>
        <v>Yes</v>
      </c>
      <c r="AM76" s="38">
        <f t="shared" si="11"/>
        <v>0</v>
      </c>
    </row>
    <row r="77" spans="1:39" x14ac:dyDescent="0.25">
      <c r="A77" s="67" t="s">
        <v>1069</v>
      </c>
      <c r="B77" s="67" t="s">
        <v>1025</v>
      </c>
      <c r="C77" s="67" t="s">
        <v>33</v>
      </c>
      <c r="D77" s="67">
        <v>58</v>
      </c>
      <c r="E77" s="67" t="s">
        <v>288</v>
      </c>
      <c r="F77" s="67">
        <v>9255</v>
      </c>
      <c r="G77" s="67" t="s">
        <v>1028</v>
      </c>
      <c r="H77" s="67">
        <v>1</v>
      </c>
      <c r="I77" s="67">
        <v>0</v>
      </c>
      <c r="J77" s="67">
        <v>0</v>
      </c>
      <c r="K77" s="67">
        <v>0</v>
      </c>
      <c r="L77" s="67">
        <v>0</v>
      </c>
      <c r="M77" s="67">
        <v>0</v>
      </c>
      <c r="N77" s="67">
        <v>0</v>
      </c>
      <c r="O77" s="67">
        <v>0</v>
      </c>
      <c r="P77" s="67">
        <v>0</v>
      </c>
      <c r="Q77" s="67">
        <v>3</v>
      </c>
      <c r="R77" s="67">
        <v>2</v>
      </c>
      <c r="S77" s="67">
        <v>0</v>
      </c>
      <c r="T77" s="67">
        <v>2</v>
      </c>
      <c r="U77" s="67">
        <v>0</v>
      </c>
      <c r="V77" s="67">
        <v>0</v>
      </c>
      <c r="W77" s="67"/>
      <c r="X77" s="38">
        <v>2</v>
      </c>
      <c r="Y77" s="38">
        <v>0</v>
      </c>
      <c r="AB77" s="67"/>
      <c r="AC77" s="71" t="s">
        <v>1092</v>
      </c>
      <c r="AD77" s="67"/>
      <c r="AE77" s="67" t="str">
        <f t="shared" si="12"/>
        <v/>
      </c>
      <c r="AF77" s="67" t="str">
        <f t="shared" si="13"/>
        <v/>
      </c>
      <c r="AG77" s="38">
        <f t="shared" si="8"/>
        <v>3</v>
      </c>
      <c r="AH77" s="38">
        <f t="shared" si="9"/>
        <v>18</v>
      </c>
      <c r="AJ77" s="38">
        <f t="shared" si="15"/>
        <v>23</v>
      </c>
      <c r="AK77" s="38">
        <f t="shared" si="10"/>
        <v>13</v>
      </c>
      <c r="AL77" s="38" t="str">
        <f t="shared" si="14"/>
        <v>No</v>
      </c>
      <c r="AM77" s="38">
        <f t="shared" si="11"/>
        <v>5</v>
      </c>
    </row>
    <row r="78" spans="1:39" ht="30" x14ac:dyDescent="0.25">
      <c r="A78" s="67" t="s">
        <v>1074</v>
      </c>
      <c r="B78" s="67" t="s">
        <v>1045</v>
      </c>
      <c r="C78" s="67" t="s">
        <v>33</v>
      </c>
      <c r="D78" s="67">
        <v>34</v>
      </c>
      <c r="E78" s="67" t="s">
        <v>281</v>
      </c>
      <c r="F78" s="67">
        <v>5152</v>
      </c>
      <c r="G78" s="67" t="s">
        <v>1028</v>
      </c>
      <c r="H78" s="67">
        <v>1</v>
      </c>
      <c r="I78" s="67">
        <v>0</v>
      </c>
      <c r="J78" s="67">
        <v>0</v>
      </c>
      <c r="K78" s="67">
        <v>0</v>
      </c>
      <c r="L78" s="67">
        <v>0</v>
      </c>
      <c r="M78" s="67">
        <v>0</v>
      </c>
      <c r="N78" s="67">
        <v>0</v>
      </c>
      <c r="O78" s="67">
        <v>0</v>
      </c>
      <c r="P78" s="67">
        <v>6</v>
      </c>
      <c r="Q78" s="67">
        <v>0</v>
      </c>
      <c r="R78" s="67">
        <v>0</v>
      </c>
      <c r="S78" s="67">
        <v>0</v>
      </c>
      <c r="T78" s="67">
        <v>1</v>
      </c>
      <c r="U78" s="67">
        <v>0</v>
      </c>
      <c r="V78" s="67">
        <v>0</v>
      </c>
      <c r="W78" s="67"/>
      <c r="X78" s="38">
        <v>2.1</v>
      </c>
      <c r="Y78" s="38">
        <v>2</v>
      </c>
      <c r="AB78" s="67"/>
      <c r="AC78" s="71" t="s">
        <v>1093</v>
      </c>
      <c r="AD78" s="67"/>
      <c r="AE78" s="67">
        <f t="shared" si="12"/>
        <v>1</v>
      </c>
      <c r="AF78" s="67" t="str">
        <f t="shared" si="13"/>
        <v/>
      </c>
      <c r="AG78" s="38">
        <f t="shared" si="8"/>
        <v>3</v>
      </c>
      <c r="AH78" s="38">
        <f t="shared" si="9"/>
        <v>30</v>
      </c>
      <c r="AJ78" s="38">
        <f t="shared" si="15"/>
        <v>35.1</v>
      </c>
      <c r="AK78" s="38">
        <f t="shared" si="10"/>
        <v>28.1</v>
      </c>
      <c r="AL78" s="38" t="str">
        <f t="shared" si="14"/>
        <v>No</v>
      </c>
      <c r="AM78" s="38">
        <f t="shared" si="11"/>
        <v>6</v>
      </c>
    </row>
    <row r="79" spans="1:39" x14ac:dyDescent="0.25">
      <c r="A79" s="67" t="s">
        <v>1069</v>
      </c>
      <c r="B79" s="67" t="s">
        <v>1059</v>
      </c>
      <c r="C79" s="67" t="s">
        <v>33</v>
      </c>
      <c r="D79" s="67">
        <v>64</v>
      </c>
      <c r="E79" s="67" t="s">
        <v>292</v>
      </c>
      <c r="F79" s="67">
        <v>494</v>
      </c>
      <c r="G79" s="67" t="s">
        <v>1028</v>
      </c>
      <c r="H79" s="67">
        <v>1</v>
      </c>
      <c r="I79" s="67">
        <v>1</v>
      </c>
      <c r="J79" s="67">
        <v>0</v>
      </c>
      <c r="K79" s="67">
        <v>0</v>
      </c>
      <c r="L79" s="67">
        <v>0</v>
      </c>
      <c r="M79" s="67">
        <v>0</v>
      </c>
      <c r="N79" s="67">
        <v>0</v>
      </c>
      <c r="O79" s="67">
        <v>0</v>
      </c>
      <c r="P79" s="67">
        <v>8</v>
      </c>
      <c r="Q79" s="67">
        <v>4</v>
      </c>
      <c r="R79" s="67">
        <v>0</v>
      </c>
      <c r="S79" s="67">
        <v>0</v>
      </c>
      <c r="T79" s="67">
        <v>2</v>
      </c>
      <c r="U79" s="67">
        <v>0</v>
      </c>
      <c r="V79" s="67">
        <v>0</v>
      </c>
      <c r="W79" s="67"/>
      <c r="X79" s="38">
        <v>12</v>
      </c>
      <c r="Y79" s="38">
        <v>4</v>
      </c>
      <c r="AB79" s="67"/>
      <c r="AC79" s="71"/>
      <c r="AD79" s="67"/>
      <c r="AE79" s="67">
        <f t="shared" si="12"/>
        <v>1</v>
      </c>
      <c r="AF79" s="67">
        <f t="shared" si="13"/>
        <v>1</v>
      </c>
      <c r="AG79" s="38">
        <f t="shared" si="8"/>
        <v>10</v>
      </c>
      <c r="AH79" s="38">
        <f t="shared" si="9"/>
        <v>56</v>
      </c>
      <c r="AJ79" s="38">
        <f t="shared" si="15"/>
        <v>78</v>
      </c>
      <c r="AK79" s="38">
        <f t="shared" si="10"/>
        <v>50.1</v>
      </c>
      <c r="AL79" s="38" t="str">
        <f t="shared" si="14"/>
        <v>No</v>
      </c>
      <c r="AM79" s="38">
        <f t="shared" si="11"/>
        <v>12</v>
      </c>
    </row>
    <row r="80" spans="1:39" x14ac:dyDescent="0.25">
      <c r="A80" s="67" t="s">
        <v>1069</v>
      </c>
      <c r="B80" s="67" t="s">
        <v>1048</v>
      </c>
      <c r="C80" s="67" t="s">
        <v>33</v>
      </c>
      <c r="D80" s="67">
        <v>70</v>
      </c>
      <c r="E80" s="67" t="s">
        <v>292</v>
      </c>
      <c r="F80" s="67">
        <v>51</v>
      </c>
      <c r="G80" s="67" t="s">
        <v>1039</v>
      </c>
      <c r="H80" s="67">
        <v>1</v>
      </c>
      <c r="I80" s="67">
        <v>0</v>
      </c>
      <c r="J80" s="67">
        <v>0</v>
      </c>
      <c r="K80" s="67">
        <v>0</v>
      </c>
      <c r="L80" s="67">
        <v>0</v>
      </c>
      <c r="M80" s="67">
        <v>0</v>
      </c>
      <c r="N80" s="67">
        <v>0</v>
      </c>
      <c r="O80" s="67">
        <v>0</v>
      </c>
      <c r="P80" s="67">
        <v>5</v>
      </c>
      <c r="Q80" s="67">
        <v>3</v>
      </c>
      <c r="R80" s="67">
        <v>1</v>
      </c>
      <c r="S80" s="67">
        <v>0</v>
      </c>
      <c r="T80" s="67">
        <v>1</v>
      </c>
      <c r="U80" s="67">
        <v>0</v>
      </c>
      <c r="V80" s="67">
        <v>1</v>
      </c>
      <c r="W80" s="67"/>
      <c r="X80" s="38">
        <v>2.1</v>
      </c>
      <c r="Y80" s="38">
        <v>2</v>
      </c>
      <c r="AB80" s="67"/>
      <c r="AC80" s="71"/>
      <c r="AD80" s="67"/>
      <c r="AE80" s="67">
        <f t="shared" si="12"/>
        <v>1</v>
      </c>
      <c r="AF80" s="67" t="str">
        <f t="shared" si="13"/>
        <v/>
      </c>
      <c r="AG80" s="38">
        <f t="shared" si="8"/>
        <v>3</v>
      </c>
      <c r="AH80" s="38">
        <f t="shared" si="9"/>
        <v>44</v>
      </c>
      <c r="AJ80" s="38">
        <f t="shared" si="15"/>
        <v>49.1</v>
      </c>
      <c r="AK80" s="38">
        <f t="shared" si="10"/>
        <v>12</v>
      </c>
      <c r="AL80" s="38" t="str">
        <f t="shared" si="14"/>
        <v>No</v>
      </c>
      <c r="AM80" s="38">
        <f t="shared" si="11"/>
        <v>9</v>
      </c>
    </row>
    <row r="81" spans="1:39" x14ac:dyDescent="0.25">
      <c r="A81" s="67" t="s">
        <v>1074</v>
      </c>
      <c r="B81" s="67" t="s">
        <v>1034</v>
      </c>
      <c r="C81" s="67" t="s">
        <v>33</v>
      </c>
      <c r="D81" s="67">
        <v>40</v>
      </c>
      <c r="E81" s="67" t="s">
        <v>288</v>
      </c>
      <c r="F81" s="67">
        <v>6615</v>
      </c>
      <c r="G81" s="67" t="s">
        <v>1023</v>
      </c>
      <c r="H81" s="67">
        <v>0</v>
      </c>
      <c r="I81" s="67">
        <v>0</v>
      </c>
      <c r="J81" s="67">
        <v>0</v>
      </c>
      <c r="K81" s="67">
        <v>0</v>
      </c>
      <c r="L81" s="67">
        <v>0</v>
      </c>
      <c r="M81" s="67">
        <v>0</v>
      </c>
      <c r="N81" s="67">
        <v>0</v>
      </c>
      <c r="O81" s="67">
        <v>0</v>
      </c>
      <c r="P81" s="67">
        <v>10</v>
      </c>
      <c r="Q81" s="67">
        <v>0</v>
      </c>
      <c r="R81" s="67">
        <v>0</v>
      </c>
      <c r="S81" s="67">
        <v>0</v>
      </c>
      <c r="T81" s="67">
        <v>0</v>
      </c>
      <c r="U81" s="67">
        <v>0</v>
      </c>
      <c r="V81" s="67">
        <v>0</v>
      </c>
      <c r="W81" s="67"/>
      <c r="X81" s="38">
        <v>2</v>
      </c>
      <c r="Y81" s="38">
        <v>2</v>
      </c>
      <c r="AB81" s="67"/>
      <c r="AC81" s="71" t="s">
        <v>1094</v>
      </c>
      <c r="AD81" s="67"/>
      <c r="AE81" s="67" t="str">
        <f t="shared" si="12"/>
        <v/>
      </c>
      <c r="AF81" s="67" t="str">
        <f t="shared" si="13"/>
        <v/>
      </c>
      <c r="AG81" s="38">
        <f t="shared" si="8"/>
        <v>0</v>
      </c>
      <c r="AH81" s="38">
        <f t="shared" si="9"/>
        <v>50</v>
      </c>
      <c r="AJ81" s="38">
        <f t="shared" si="15"/>
        <v>52</v>
      </c>
      <c r="AK81" s="38">
        <f t="shared" si="10"/>
        <v>52</v>
      </c>
      <c r="AL81" s="38" t="str">
        <f t="shared" si="14"/>
        <v>Yes</v>
      </c>
      <c r="AM81" s="38">
        <f t="shared" si="11"/>
        <v>10</v>
      </c>
    </row>
    <row r="82" spans="1:39" x14ac:dyDescent="0.25">
      <c r="A82" s="67" t="s">
        <v>1069</v>
      </c>
      <c r="B82" s="67" t="s">
        <v>1025</v>
      </c>
      <c r="C82" s="67" t="s">
        <v>33</v>
      </c>
      <c r="D82" s="67">
        <v>77</v>
      </c>
      <c r="E82" s="67" t="s">
        <v>294</v>
      </c>
      <c r="F82" s="67">
        <v>9255</v>
      </c>
      <c r="G82" s="67" t="s">
        <v>1028</v>
      </c>
      <c r="H82" s="67">
        <v>1</v>
      </c>
      <c r="I82" s="67">
        <v>0</v>
      </c>
      <c r="J82" s="67">
        <v>0</v>
      </c>
      <c r="K82" s="67">
        <v>0</v>
      </c>
      <c r="L82" s="67">
        <v>0</v>
      </c>
      <c r="M82" s="67">
        <v>0</v>
      </c>
      <c r="N82" s="67">
        <v>0</v>
      </c>
      <c r="O82" s="67">
        <v>0</v>
      </c>
      <c r="P82" s="67">
        <v>0</v>
      </c>
      <c r="Q82" s="67">
        <v>4</v>
      </c>
      <c r="R82" s="67">
        <v>2</v>
      </c>
      <c r="S82" s="67">
        <v>0</v>
      </c>
      <c r="T82" s="67">
        <v>2</v>
      </c>
      <c r="U82" s="67">
        <v>0</v>
      </c>
      <c r="V82" s="67">
        <v>0</v>
      </c>
      <c r="W82" s="67"/>
      <c r="X82" s="38">
        <v>2</v>
      </c>
      <c r="Y82" s="38">
        <v>2</v>
      </c>
      <c r="AB82" s="67"/>
      <c r="AC82" s="71"/>
      <c r="AD82" s="67"/>
      <c r="AE82" s="67" t="str">
        <f t="shared" si="12"/>
        <v/>
      </c>
      <c r="AF82" s="67" t="str">
        <f t="shared" si="13"/>
        <v/>
      </c>
      <c r="AG82" s="38">
        <f t="shared" si="8"/>
        <v>3</v>
      </c>
      <c r="AH82" s="38">
        <f t="shared" si="9"/>
        <v>22</v>
      </c>
      <c r="AJ82" s="38">
        <f t="shared" si="15"/>
        <v>27</v>
      </c>
      <c r="AK82" s="38">
        <f t="shared" si="10"/>
        <v>13</v>
      </c>
      <c r="AL82" s="38" t="str">
        <f t="shared" si="14"/>
        <v>No</v>
      </c>
      <c r="AM82" s="38">
        <f t="shared" si="11"/>
        <v>6</v>
      </c>
    </row>
    <row r="83" spans="1:39" x14ac:dyDescent="0.25">
      <c r="A83" s="67" t="s">
        <v>1074</v>
      </c>
      <c r="B83" s="67" t="s">
        <v>1032</v>
      </c>
      <c r="C83" s="67" t="s">
        <v>33</v>
      </c>
      <c r="D83" s="67">
        <v>46</v>
      </c>
      <c r="E83" s="67" t="s">
        <v>281</v>
      </c>
      <c r="F83" s="67">
        <v>5150</v>
      </c>
      <c r="G83" s="67" t="s">
        <v>1028</v>
      </c>
      <c r="H83" s="67">
        <v>1</v>
      </c>
      <c r="I83" s="67">
        <v>0</v>
      </c>
      <c r="J83" s="67">
        <v>0</v>
      </c>
      <c r="K83" s="67">
        <v>0</v>
      </c>
      <c r="L83" s="67">
        <v>0</v>
      </c>
      <c r="M83" s="67">
        <v>0</v>
      </c>
      <c r="N83" s="67">
        <v>0</v>
      </c>
      <c r="O83" s="67">
        <v>0</v>
      </c>
      <c r="P83" s="67">
        <v>1</v>
      </c>
      <c r="Q83" s="67">
        <v>0</v>
      </c>
      <c r="R83" s="67">
        <v>0</v>
      </c>
      <c r="S83" s="67">
        <v>4</v>
      </c>
      <c r="T83" s="67">
        <v>0</v>
      </c>
      <c r="U83" s="67">
        <v>0</v>
      </c>
      <c r="V83" s="67">
        <v>0</v>
      </c>
      <c r="W83" s="67">
        <v>1</v>
      </c>
      <c r="X83" s="38">
        <v>0</v>
      </c>
      <c r="Y83" s="38">
        <v>2</v>
      </c>
      <c r="AB83" s="67"/>
      <c r="AC83" s="71" t="s">
        <v>1095</v>
      </c>
      <c r="AD83" s="67"/>
      <c r="AE83" s="67" t="str">
        <f t="shared" si="12"/>
        <v/>
      </c>
      <c r="AF83" s="67" t="str">
        <f t="shared" si="13"/>
        <v/>
      </c>
      <c r="AG83" s="38">
        <f t="shared" si="8"/>
        <v>3</v>
      </c>
      <c r="AH83" s="38">
        <f t="shared" si="9"/>
        <v>13</v>
      </c>
      <c r="AJ83" s="38">
        <f t="shared" si="15"/>
        <v>16</v>
      </c>
      <c r="AK83" s="38">
        <f t="shared" si="10"/>
        <v>10</v>
      </c>
      <c r="AL83" s="38" t="str">
        <f t="shared" si="14"/>
        <v>No</v>
      </c>
      <c r="AM83" s="38">
        <f t="shared" si="11"/>
        <v>5</v>
      </c>
    </row>
    <row r="84" spans="1:39" x14ac:dyDescent="0.25">
      <c r="A84" s="67" t="s">
        <v>1074</v>
      </c>
      <c r="B84" s="67" t="s">
        <v>1022</v>
      </c>
      <c r="C84" s="67" t="s">
        <v>33</v>
      </c>
      <c r="D84" s="67">
        <v>53</v>
      </c>
      <c r="E84" s="67" t="s">
        <v>288</v>
      </c>
      <c r="F84" s="67">
        <v>3875</v>
      </c>
      <c r="G84" s="67" t="s">
        <v>1028</v>
      </c>
      <c r="H84" s="67">
        <v>1</v>
      </c>
      <c r="I84" s="67">
        <v>0</v>
      </c>
      <c r="J84" s="67">
        <v>0</v>
      </c>
      <c r="K84" s="67">
        <v>0</v>
      </c>
      <c r="L84" s="67">
        <v>1</v>
      </c>
      <c r="M84" s="67">
        <v>0</v>
      </c>
      <c r="N84" s="67">
        <v>0</v>
      </c>
      <c r="O84" s="67">
        <v>0</v>
      </c>
      <c r="P84" s="67">
        <v>3</v>
      </c>
      <c r="Q84" s="67">
        <v>1</v>
      </c>
      <c r="R84" s="67">
        <v>0</v>
      </c>
      <c r="S84" s="67">
        <v>0</v>
      </c>
      <c r="T84" s="67">
        <v>1</v>
      </c>
      <c r="U84" s="67">
        <v>0</v>
      </c>
      <c r="V84" s="67">
        <v>0</v>
      </c>
      <c r="W84" s="67"/>
      <c r="X84" s="38">
        <v>2.1</v>
      </c>
      <c r="Y84" s="38">
        <v>2</v>
      </c>
      <c r="AB84" s="67"/>
      <c r="AC84" s="71" t="s">
        <v>1095</v>
      </c>
      <c r="AD84" s="67"/>
      <c r="AE84" s="67">
        <f t="shared" si="12"/>
        <v>1</v>
      </c>
      <c r="AF84" s="67" t="str">
        <f t="shared" si="13"/>
        <v/>
      </c>
      <c r="AG84" s="38">
        <f t="shared" si="8"/>
        <v>6</v>
      </c>
      <c r="AH84" s="38">
        <f t="shared" si="9"/>
        <v>19</v>
      </c>
      <c r="AJ84" s="38">
        <f t="shared" si="15"/>
        <v>27.1</v>
      </c>
      <c r="AK84" s="38">
        <f t="shared" si="10"/>
        <v>2</v>
      </c>
      <c r="AL84" s="38" t="str">
        <f t="shared" si="14"/>
        <v>No</v>
      </c>
      <c r="AM84" s="38">
        <f t="shared" si="11"/>
        <v>4</v>
      </c>
    </row>
    <row r="85" spans="1:39" x14ac:dyDescent="0.25">
      <c r="A85" s="67" t="s">
        <v>1074</v>
      </c>
      <c r="B85" s="67" t="s">
        <v>1022</v>
      </c>
      <c r="C85" s="67" t="s">
        <v>33</v>
      </c>
      <c r="D85" s="67">
        <v>59</v>
      </c>
      <c r="E85" s="67" t="s">
        <v>294</v>
      </c>
      <c r="F85" s="67">
        <v>10633</v>
      </c>
      <c r="G85" s="67" t="s">
        <v>1023</v>
      </c>
      <c r="H85" s="67">
        <v>1</v>
      </c>
      <c r="I85" s="67">
        <v>1</v>
      </c>
      <c r="J85" s="67">
        <v>0</v>
      </c>
      <c r="K85" s="67">
        <v>0</v>
      </c>
      <c r="L85" s="67">
        <v>0</v>
      </c>
      <c r="M85" s="67">
        <v>0</v>
      </c>
      <c r="N85" s="67">
        <v>0</v>
      </c>
      <c r="O85" s="67">
        <v>0</v>
      </c>
      <c r="P85" s="67">
        <v>5</v>
      </c>
      <c r="Q85" s="67">
        <v>3</v>
      </c>
      <c r="R85" s="67">
        <v>0</v>
      </c>
      <c r="S85" s="67">
        <v>0</v>
      </c>
      <c r="T85" s="67">
        <v>0</v>
      </c>
      <c r="U85" s="67">
        <v>0</v>
      </c>
      <c r="V85" s="67">
        <v>0</v>
      </c>
      <c r="W85" s="67"/>
      <c r="X85" s="38">
        <v>2</v>
      </c>
      <c r="Y85" s="38">
        <v>2</v>
      </c>
      <c r="AB85" s="67"/>
      <c r="AC85" s="71"/>
      <c r="AD85" s="67"/>
      <c r="AE85" s="67" t="str">
        <f t="shared" si="12"/>
        <v/>
      </c>
      <c r="AF85" s="67" t="str">
        <f t="shared" si="13"/>
        <v/>
      </c>
      <c r="AG85" s="38">
        <f t="shared" si="8"/>
        <v>10</v>
      </c>
      <c r="AH85" s="38">
        <f t="shared" si="9"/>
        <v>37</v>
      </c>
      <c r="AJ85" s="38">
        <f t="shared" si="15"/>
        <v>49</v>
      </c>
      <c r="AK85" s="38">
        <f t="shared" si="10"/>
        <v>49</v>
      </c>
      <c r="AL85" s="38" t="str">
        <f t="shared" si="14"/>
        <v>Yes</v>
      </c>
      <c r="AM85" s="38">
        <f t="shared" si="11"/>
        <v>8</v>
      </c>
    </row>
    <row r="86" spans="1:39" ht="30" x14ac:dyDescent="0.25">
      <c r="A86" s="67" t="s">
        <v>1096</v>
      </c>
      <c r="B86" s="67" t="s">
        <v>1032</v>
      </c>
      <c r="C86" s="67" t="s">
        <v>33</v>
      </c>
      <c r="D86" s="67">
        <v>25</v>
      </c>
      <c r="E86" s="67" t="s">
        <v>281</v>
      </c>
      <c r="F86" s="67">
        <v>1076</v>
      </c>
      <c r="G86" s="67" t="s">
        <v>1023</v>
      </c>
      <c r="H86" s="67">
        <v>1</v>
      </c>
      <c r="I86" s="67">
        <v>1</v>
      </c>
      <c r="J86" s="67">
        <v>0</v>
      </c>
      <c r="K86" s="67">
        <v>0</v>
      </c>
      <c r="L86" s="67">
        <v>0</v>
      </c>
      <c r="M86" s="67">
        <v>0</v>
      </c>
      <c r="N86" s="67">
        <v>0</v>
      </c>
      <c r="O86" s="67">
        <v>0</v>
      </c>
      <c r="P86" s="67">
        <v>4</v>
      </c>
      <c r="Q86" s="67">
        <v>5</v>
      </c>
      <c r="R86" s="67">
        <v>4</v>
      </c>
      <c r="S86" s="67">
        <v>0</v>
      </c>
      <c r="T86" s="67">
        <v>3</v>
      </c>
      <c r="U86" s="67">
        <v>0</v>
      </c>
      <c r="V86" s="67">
        <v>0</v>
      </c>
      <c r="W86" s="67">
        <v>1</v>
      </c>
      <c r="X86" s="38">
        <v>2</v>
      </c>
      <c r="Y86" s="38">
        <v>4</v>
      </c>
      <c r="AB86" s="67"/>
      <c r="AC86" s="71" t="s">
        <v>1097</v>
      </c>
      <c r="AD86" s="67"/>
      <c r="AE86" s="67" t="str">
        <f t="shared" si="12"/>
        <v/>
      </c>
      <c r="AF86" s="67" t="str">
        <f t="shared" si="13"/>
        <v/>
      </c>
      <c r="AG86" s="38">
        <f t="shared" si="8"/>
        <v>10</v>
      </c>
      <c r="AH86" s="38">
        <f t="shared" si="9"/>
        <v>52</v>
      </c>
      <c r="AJ86" s="38">
        <f t="shared" si="15"/>
        <v>64</v>
      </c>
      <c r="AK86" s="38">
        <f t="shared" si="10"/>
        <v>46</v>
      </c>
      <c r="AL86" s="38" t="str">
        <f t="shared" si="14"/>
        <v>No</v>
      </c>
      <c r="AM86" s="38">
        <f t="shared" si="11"/>
        <v>13</v>
      </c>
    </row>
    <row r="87" spans="1:39" x14ac:dyDescent="0.25">
      <c r="A87" s="67" t="s">
        <v>1074</v>
      </c>
      <c r="B87" s="67" t="s">
        <v>1032</v>
      </c>
      <c r="C87" s="67" t="s">
        <v>33</v>
      </c>
      <c r="D87" s="67">
        <v>65</v>
      </c>
      <c r="E87" s="67" t="s">
        <v>286</v>
      </c>
      <c r="F87" s="67">
        <v>2137</v>
      </c>
      <c r="G87" s="67" t="s">
        <v>1023</v>
      </c>
      <c r="H87" s="67">
        <v>1</v>
      </c>
      <c r="I87" s="67">
        <v>2</v>
      </c>
      <c r="J87" s="67">
        <v>0</v>
      </c>
      <c r="K87" s="67">
        <v>0</v>
      </c>
      <c r="L87" s="67">
        <v>1</v>
      </c>
      <c r="M87" s="67">
        <v>0</v>
      </c>
      <c r="N87" s="67">
        <v>0</v>
      </c>
      <c r="O87" s="67">
        <v>0</v>
      </c>
      <c r="P87" s="67">
        <v>4</v>
      </c>
      <c r="Q87" s="67">
        <v>5</v>
      </c>
      <c r="R87" s="67">
        <v>2</v>
      </c>
      <c r="S87" s="67">
        <v>3</v>
      </c>
      <c r="T87" s="67">
        <v>2</v>
      </c>
      <c r="U87" s="67">
        <v>0</v>
      </c>
      <c r="V87" s="67">
        <v>0</v>
      </c>
      <c r="W87" s="67">
        <v>1</v>
      </c>
      <c r="X87" s="38">
        <v>12</v>
      </c>
      <c r="Y87" s="38">
        <v>2</v>
      </c>
      <c r="AB87" s="67"/>
      <c r="AC87" s="71"/>
      <c r="AD87" s="67"/>
      <c r="AE87" s="67">
        <f t="shared" si="12"/>
        <v>1</v>
      </c>
      <c r="AF87" s="67">
        <f t="shared" si="13"/>
        <v>1</v>
      </c>
      <c r="AG87" s="38">
        <f t="shared" si="8"/>
        <v>20</v>
      </c>
      <c r="AH87" s="38">
        <f t="shared" si="9"/>
        <v>52</v>
      </c>
      <c r="AJ87" s="38">
        <f t="shared" si="15"/>
        <v>84</v>
      </c>
      <c r="AK87" s="38">
        <f t="shared" si="10"/>
        <v>52.1</v>
      </c>
      <c r="AL87" s="38" t="str">
        <f t="shared" si="14"/>
        <v>No</v>
      </c>
      <c r="AM87" s="38">
        <f t="shared" si="11"/>
        <v>14</v>
      </c>
    </row>
    <row r="88" spans="1:39" ht="30" x14ac:dyDescent="0.25">
      <c r="A88" s="67" t="s">
        <v>1096</v>
      </c>
      <c r="B88" s="67" t="s">
        <v>1027</v>
      </c>
      <c r="C88" s="67" t="s">
        <v>33</v>
      </c>
      <c r="D88" s="67">
        <v>31</v>
      </c>
      <c r="E88" s="67" t="s">
        <v>294</v>
      </c>
      <c r="F88" s="67">
        <v>9673</v>
      </c>
      <c r="G88" s="67" t="s">
        <v>1028</v>
      </c>
      <c r="H88" s="67">
        <v>1</v>
      </c>
      <c r="I88" s="67">
        <v>0</v>
      </c>
      <c r="J88" s="67">
        <v>0</v>
      </c>
      <c r="K88" s="67">
        <v>0</v>
      </c>
      <c r="L88" s="67">
        <v>1</v>
      </c>
      <c r="M88" s="67">
        <v>0</v>
      </c>
      <c r="N88" s="67">
        <v>0</v>
      </c>
      <c r="O88" s="67">
        <v>0</v>
      </c>
      <c r="P88" s="67">
        <v>2</v>
      </c>
      <c r="Q88" s="67">
        <v>0</v>
      </c>
      <c r="R88" s="67">
        <v>0</v>
      </c>
      <c r="S88" s="67">
        <v>0</v>
      </c>
      <c r="T88" s="67">
        <v>2</v>
      </c>
      <c r="U88" s="67">
        <v>0</v>
      </c>
      <c r="V88" s="67">
        <v>0</v>
      </c>
      <c r="W88" s="67"/>
      <c r="X88" s="38">
        <v>12</v>
      </c>
      <c r="Y88" s="38">
        <v>2</v>
      </c>
      <c r="AB88" s="67"/>
      <c r="AC88" s="71" t="s">
        <v>1098</v>
      </c>
      <c r="AD88" s="67"/>
      <c r="AE88" s="67">
        <f t="shared" si="12"/>
        <v>1</v>
      </c>
      <c r="AF88" s="67">
        <f t="shared" si="13"/>
        <v>1</v>
      </c>
      <c r="AG88" s="38">
        <f t="shared" si="8"/>
        <v>6</v>
      </c>
      <c r="AH88" s="38">
        <f t="shared" si="9"/>
        <v>10</v>
      </c>
      <c r="AJ88" s="38">
        <f t="shared" si="15"/>
        <v>28</v>
      </c>
      <c r="AK88" s="38">
        <f t="shared" si="10"/>
        <v>15</v>
      </c>
      <c r="AL88" s="38" t="str">
        <f t="shared" si="14"/>
        <v>No</v>
      </c>
      <c r="AM88" s="38">
        <f t="shared" si="11"/>
        <v>2</v>
      </c>
    </row>
    <row r="89" spans="1:39" x14ac:dyDescent="0.25">
      <c r="A89" s="67" t="s">
        <v>1074</v>
      </c>
      <c r="B89" s="67" t="s">
        <v>1032</v>
      </c>
      <c r="C89" s="67" t="s">
        <v>33</v>
      </c>
      <c r="D89" s="67">
        <v>71</v>
      </c>
      <c r="E89" s="67" t="s">
        <v>294</v>
      </c>
      <c r="F89" s="67">
        <v>1076</v>
      </c>
      <c r="G89" s="67" t="s">
        <v>1028</v>
      </c>
      <c r="H89" s="67">
        <v>1</v>
      </c>
      <c r="I89" s="67">
        <v>0</v>
      </c>
      <c r="J89" s="67">
        <v>0</v>
      </c>
      <c r="K89" s="67">
        <v>0</v>
      </c>
      <c r="L89" s="67">
        <v>0</v>
      </c>
      <c r="M89" s="67">
        <v>0</v>
      </c>
      <c r="N89" s="67">
        <v>0</v>
      </c>
      <c r="O89" s="67">
        <v>0</v>
      </c>
      <c r="P89" s="67">
        <v>5</v>
      </c>
      <c r="Q89" s="67">
        <v>3</v>
      </c>
      <c r="R89" s="67">
        <v>2</v>
      </c>
      <c r="S89" s="67">
        <v>0</v>
      </c>
      <c r="T89" s="67">
        <v>1</v>
      </c>
      <c r="U89" s="67">
        <v>0</v>
      </c>
      <c r="V89" s="67">
        <v>0</v>
      </c>
      <c r="W89" s="67"/>
      <c r="X89" s="38">
        <v>2</v>
      </c>
      <c r="Y89" s="38">
        <v>2</v>
      </c>
      <c r="AB89" s="67">
        <v>1</v>
      </c>
      <c r="AC89" s="71" t="s">
        <v>1099</v>
      </c>
      <c r="AD89" s="67"/>
      <c r="AE89" s="67" t="str">
        <f t="shared" si="12"/>
        <v/>
      </c>
      <c r="AF89" s="67" t="str">
        <f t="shared" si="13"/>
        <v/>
      </c>
      <c r="AG89" s="38">
        <f t="shared" si="8"/>
        <v>3</v>
      </c>
      <c r="AH89" s="38">
        <f t="shared" si="9"/>
        <v>43</v>
      </c>
      <c r="AJ89" s="38">
        <f t="shared" si="15"/>
        <v>48</v>
      </c>
      <c r="AK89" s="38">
        <f t="shared" si="10"/>
        <v>46</v>
      </c>
      <c r="AL89" s="38" t="str">
        <f t="shared" si="14"/>
        <v>No</v>
      </c>
      <c r="AM89" s="38">
        <f t="shared" si="11"/>
        <v>10</v>
      </c>
    </row>
    <row r="90" spans="1:39" x14ac:dyDescent="0.25">
      <c r="A90" s="67" t="s">
        <v>1074</v>
      </c>
      <c r="B90" s="67" t="s">
        <v>1038</v>
      </c>
      <c r="C90" s="67" t="s">
        <v>33</v>
      </c>
      <c r="D90" s="67">
        <v>78</v>
      </c>
      <c r="E90" s="67" t="s">
        <v>294</v>
      </c>
      <c r="F90" s="67">
        <v>10505</v>
      </c>
      <c r="G90" s="67" t="s">
        <v>1023</v>
      </c>
      <c r="H90" s="67">
        <v>1</v>
      </c>
      <c r="I90" s="67">
        <v>0</v>
      </c>
      <c r="J90" s="67">
        <v>0</v>
      </c>
      <c r="K90" s="67">
        <v>1</v>
      </c>
      <c r="L90" s="67">
        <v>0</v>
      </c>
      <c r="M90" s="67">
        <v>0</v>
      </c>
      <c r="N90" s="67">
        <v>0</v>
      </c>
      <c r="O90" s="67">
        <v>0</v>
      </c>
      <c r="P90" s="67">
        <v>4</v>
      </c>
      <c r="Q90" s="67">
        <v>0</v>
      </c>
      <c r="R90" s="67">
        <v>0</v>
      </c>
      <c r="S90" s="67">
        <v>0</v>
      </c>
      <c r="T90" s="67">
        <v>1</v>
      </c>
      <c r="U90" s="67">
        <v>0</v>
      </c>
      <c r="V90" s="67">
        <v>0</v>
      </c>
      <c r="W90" s="67">
        <v>1</v>
      </c>
      <c r="X90" s="38">
        <v>0</v>
      </c>
      <c r="Y90" s="38">
        <v>2</v>
      </c>
      <c r="AB90" s="67"/>
      <c r="AC90" s="71" t="s">
        <v>1100</v>
      </c>
      <c r="AD90" s="67"/>
      <c r="AE90" s="67" t="str">
        <f t="shared" si="12"/>
        <v/>
      </c>
      <c r="AF90" s="67" t="str">
        <f t="shared" si="13"/>
        <v/>
      </c>
      <c r="AG90" s="38">
        <f t="shared" si="8"/>
        <v>7</v>
      </c>
      <c r="AH90" s="38">
        <f t="shared" si="9"/>
        <v>20</v>
      </c>
      <c r="AJ90" s="38">
        <f t="shared" si="15"/>
        <v>27</v>
      </c>
      <c r="AK90" s="38">
        <f t="shared" si="10"/>
        <v>27</v>
      </c>
      <c r="AL90" s="38" t="str">
        <f t="shared" si="14"/>
        <v>Yes</v>
      </c>
      <c r="AM90" s="38">
        <f t="shared" si="11"/>
        <v>4</v>
      </c>
    </row>
    <row r="91" spans="1:39" ht="30" x14ac:dyDescent="0.25">
      <c r="A91" s="67" t="s">
        <v>1096</v>
      </c>
      <c r="B91" s="67" t="s">
        <v>1032</v>
      </c>
      <c r="C91" s="67" t="s">
        <v>33</v>
      </c>
      <c r="D91" s="67">
        <v>37</v>
      </c>
      <c r="E91" s="67" t="s">
        <v>286</v>
      </c>
      <c r="F91" s="67">
        <v>5660</v>
      </c>
      <c r="G91" s="67" t="s">
        <v>1023</v>
      </c>
      <c r="H91" s="67">
        <v>1</v>
      </c>
      <c r="I91" s="67">
        <v>0</v>
      </c>
      <c r="J91" s="67">
        <v>0</v>
      </c>
      <c r="K91" s="67">
        <v>0</v>
      </c>
      <c r="L91" s="67">
        <v>1</v>
      </c>
      <c r="M91" s="67">
        <v>1</v>
      </c>
      <c r="N91" s="67">
        <v>0</v>
      </c>
      <c r="O91" s="67">
        <v>0</v>
      </c>
      <c r="P91" s="67">
        <v>2</v>
      </c>
      <c r="Q91" s="67">
        <v>5</v>
      </c>
      <c r="R91" s="67">
        <v>3</v>
      </c>
      <c r="S91" s="67">
        <v>2</v>
      </c>
      <c r="T91" s="67">
        <v>2</v>
      </c>
      <c r="U91" s="67">
        <v>0</v>
      </c>
      <c r="V91" s="67">
        <v>0</v>
      </c>
      <c r="W91" s="67"/>
      <c r="X91" s="38">
        <v>0</v>
      </c>
      <c r="Y91" s="38">
        <v>2</v>
      </c>
      <c r="AB91" s="67"/>
      <c r="AC91" s="71" t="s">
        <v>1101</v>
      </c>
      <c r="AD91" s="67"/>
      <c r="AE91" s="67" t="str">
        <f t="shared" si="12"/>
        <v/>
      </c>
      <c r="AF91" s="67" t="str">
        <f t="shared" si="13"/>
        <v/>
      </c>
      <c r="AG91" s="38">
        <f t="shared" si="8"/>
        <v>6</v>
      </c>
      <c r="AH91" s="38">
        <f t="shared" si="9"/>
        <v>43</v>
      </c>
      <c r="AJ91" s="38">
        <f t="shared" si="15"/>
        <v>49</v>
      </c>
      <c r="AK91" s="38">
        <f t="shared" si="10"/>
        <v>27</v>
      </c>
      <c r="AL91" s="38" t="str">
        <f t="shared" si="14"/>
        <v>No</v>
      </c>
      <c r="AM91" s="38">
        <f t="shared" si="11"/>
        <v>12</v>
      </c>
    </row>
    <row r="92" spans="1:39" ht="30" x14ac:dyDescent="0.25">
      <c r="A92" s="67" t="s">
        <v>1096</v>
      </c>
      <c r="B92" s="67" t="s">
        <v>1022</v>
      </c>
      <c r="C92" s="67" t="s">
        <v>33</v>
      </c>
      <c r="D92" s="67">
        <v>44</v>
      </c>
      <c r="E92" s="67" t="s">
        <v>286</v>
      </c>
      <c r="F92" s="67">
        <v>858</v>
      </c>
      <c r="G92" s="67" t="s">
        <v>1023</v>
      </c>
      <c r="H92" s="67">
        <v>1</v>
      </c>
      <c r="I92" s="67">
        <v>0</v>
      </c>
      <c r="J92" s="67">
        <v>0</v>
      </c>
      <c r="K92" s="67">
        <v>0</v>
      </c>
      <c r="L92" s="67">
        <v>0</v>
      </c>
      <c r="M92" s="67">
        <v>0</v>
      </c>
      <c r="N92" s="67">
        <v>0</v>
      </c>
      <c r="O92" s="67">
        <v>0</v>
      </c>
      <c r="P92" s="67">
        <v>1</v>
      </c>
      <c r="Q92" s="67">
        <v>5</v>
      </c>
      <c r="R92" s="67">
        <v>0</v>
      </c>
      <c r="S92" s="67">
        <v>0</v>
      </c>
      <c r="T92" s="67">
        <v>1</v>
      </c>
      <c r="U92" s="67">
        <v>1</v>
      </c>
      <c r="V92" s="67">
        <v>0</v>
      </c>
      <c r="W92" s="67"/>
      <c r="X92" s="38">
        <v>0</v>
      </c>
      <c r="Y92" s="38">
        <v>0</v>
      </c>
      <c r="AA92" s="38">
        <v>0.5</v>
      </c>
      <c r="AB92" s="67"/>
      <c r="AC92" s="71" t="s">
        <v>1102</v>
      </c>
      <c r="AD92" s="67"/>
      <c r="AE92" s="67" t="str">
        <f t="shared" si="12"/>
        <v/>
      </c>
      <c r="AF92" s="67" t="str">
        <f t="shared" si="13"/>
        <v/>
      </c>
      <c r="AG92" s="38">
        <f t="shared" si="8"/>
        <v>3</v>
      </c>
      <c r="AH92" s="38">
        <f t="shared" si="9"/>
        <v>27</v>
      </c>
      <c r="AJ92" s="38">
        <f t="shared" si="15"/>
        <v>30</v>
      </c>
      <c r="AK92" s="38">
        <f t="shared" si="10"/>
        <v>25</v>
      </c>
      <c r="AL92" s="38" t="str">
        <f t="shared" si="14"/>
        <v>No</v>
      </c>
      <c r="AM92" s="38">
        <f t="shared" si="11"/>
        <v>6</v>
      </c>
    </row>
    <row r="93" spans="1:39" x14ac:dyDescent="0.25">
      <c r="A93" s="67" t="s">
        <v>1103</v>
      </c>
      <c r="B93" s="67" t="s">
        <v>1034</v>
      </c>
      <c r="C93" s="67" t="s">
        <v>33</v>
      </c>
      <c r="D93" s="67">
        <v>22</v>
      </c>
      <c r="E93" s="67" t="s">
        <v>292</v>
      </c>
      <c r="F93" s="67">
        <v>6615</v>
      </c>
      <c r="G93" s="67" t="s">
        <v>1023</v>
      </c>
      <c r="H93" s="67"/>
      <c r="I93" s="67">
        <v>2</v>
      </c>
      <c r="J93" s="67">
        <v>0</v>
      </c>
      <c r="K93" s="67">
        <v>0</v>
      </c>
      <c r="L93" s="67">
        <v>0</v>
      </c>
      <c r="M93" s="67">
        <v>0</v>
      </c>
      <c r="N93" s="67">
        <v>0</v>
      </c>
      <c r="O93" s="67">
        <v>0</v>
      </c>
      <c r="P93" s="67">
        <v>10</v>
      </c>
      <c r="Q93" s="67">
        <v>1</v>
      </c>
      <c r="R93" s="67">
        <v>0</v>
      </c>
      <c r="S93" s="67">
        <v>0</v>
      </c>
      <c r="T93" s="67">
        <v>1</v>
      </c>
      <c r="U93" s="67">
        <v>0</v>
      </c>
      <c r="V93" s="67">
        <v>0</v>
      </c>
      <c r="W93" s="67"/>
      <c r="X93" s="38">
        <v>2</v>
      </c>
      <c r="Y93" s="38">
        <v>2</v>
      </c>
      <c r="AB93" s="67"/>
      <c r="AC93" s="71"/>
      <c r="AD93" s="67"/>
      <c r="AE93" s="67" t="str">
        <f t="shared" si="12"/>
        <v/>
      </c>
      <c r="AF93" s="67" t="str">
        <f t="shared" si="13"/>
        <v/>
      </c>
      <c r="AG93" s="38">
        <f t="shared" si="8"/>
        <v>14</v>
      </c>
      <c r="AH93" s="38">
        <f t="shared" si="9"/>
        <v>54</v>
      </c>
      <c r="AJ93" s="38">
        <f t="shared" si="15"/>
        <v>70</v>
      </c>
      <c r="AK93" s="38">
        <f t="shared" si="10"/>
        <v>52</v>
      </c>
      <c r="AL93" s="38" t="str">
        <f t="shared" si="14"/>
        <v>No</v>
      </c>
      <c r="AM93" s="38">
        <f t="shared" si="11"/>
        <v>11</v>
      </c>
    </row>
    <row r="94" spans="1:39" ht="45" x14ac:dyDescent="0.25">
      <c r="A94" s="67" t="s">
        <v>1096</v>
      </c>
      <c r="B94" s="67" t="s">
        <v>1045</v>
      </c>
      <c r="C94" s="67" t="s">
        <v>33</v>
      </c>
      <c r="D94" s="67">
        <v>51</v>
      </c>
      <c r="E94" s="67" t="s">
        <v>290</v>
      </c>
      <c r="F94" s="67">
        <v>5152</v>
      </c>
      <c r="G94" s="67" t="s">
        <v>1028</v>
      </c>
      <c r="H94" s="67">
        <v>1</v>
      </c>
      <c r="I94" s="67">
        <v>0</v>
      </c>
      <c r="J94" s="67">
        <v>0</v>
      </c>
      <c r="K94" s="67">
        <v>0</v>
      </c>
      <c r="L94" s="67">
        <v>1</v>
      </c>
      <c r="M94" s="67">
        <v>0</v>
      </c>
      <c r="N94" s="67">
        <v>0</v>
      </c>
      <c r="O94" s="67">
        <v>0</v>
      </c>
      <c r="P94" s="67">
        <v>4</v>
      </c>
      <c r="Q94" s="67">
        <v>0</v>
      </c>
      <c r="R94" s="67">
        <v>0</v>
      </c>
      <c r="S94" s="67">
        <v>0</v>
      </c>
      <c r="T94" s="67">
        <v>0</v>
      </c>
      <c r="U94" s="67">
        <v>0</v>
      </c>
      <c r="V94" s="67">
        <v>0</v>
      </c>
      <c r="W94" s="67">
        <v>1</v>
      </c>
      <c r="X94" s="38">
        <v>2.1</v>
      </c>
      <c r="Y94" s="38">
        <v>0</v>
      </c>
      <c r="AB94" s="67"/>
      <c r="AC94" s="71" t="s">
        <v>1104</v>
      </c>
      <c r="AD94" s="67"/>
      <c r="AE94" s="67">
        <f t="shared" si="12"/>
        <v>1</v>
      </c>
      <c r="AF94" s="67" t="str">
        <f t="shared" si="13"/>
        <v/>
      </c>
      <c r="AG94" s="38">
        <f t="shared" si="8"/>
        <v>6</v>
      </c>
      <c r="AH94" s="38">
        <f t="shared" si="9"/>
        <v>20</v>
      </c>
      <c r="AJ94" s="38">
        <f t="shared" si="15"/>
        <v>28.1</v>
      </c>
      <c r="AK94" s="38">
        <f t="shared" si="10"/>
        <v>28.1</v>
      </c>
      <c r="AL94" s="38" t="str">
        <f t="shared" si="14"/>
        <v>Yes</v>
      </c>
      <c r="AM94" s="38">
        <f t="shared" si="11"/>
        <v>4</v>
      </c>
    </row>
    <row r="95" spans="1:39" x14ac:dyDescent="0.25">
      <c r="A95" s="67" t="s">
        <v>1064</v>
      </c>
      <c r="B95" s="67" t="s">
        <v>1032</v>
      </c>
      <c r="C95" s="67" t="s">
        <v>33</v>
      </c>
      <c r="D95" s="67">
        <v>28</v>
      </c>
      <c r="E95" s="67" t="s">
        <v>286</v>
      </c>
      <c r="F95" s="67">
        <v>5150</v>
      </c>
      <c r="G95" s="67" t="s">
        <v>1023</v>
      </c>
      <c r="H95" s="67">
        <v>1</v>
      </c>
      <c r="I95" s="67">
        <v>0</v>
      </c>
      <c r="J95" s="67">
        <v>0</v>
      </c>
      <c r="K95" s="67">
        <v>0</v>
      </c>
      <c r="L95" s="67">
        <v>0</v>
      </c>
      <c r="M95" s="67">
        <v>0</v>
      </c>
      <c r="N95" s="67">
        <v>0</v>
      </c>
      <c r="O95" s="67">
        <v>0</v>
      </c>
      <c r="P95" s="67">
        <v>1</v>
      </c>
      <c r="Q95" s="67">
        <v>0</v>
      </c>
      <c r="R95" s="67">
        <v>0</v>
      </c>
      <c r="S95" s="67">
        <v>4</v>
      </c>
      <c r="T95" s="67">
        <v>0</v>
      </c>
      <c r="U95" s="67">
        <v>0</v>
      </c>
      <c r="V95" s="67">
        <v>0</v>
      </c>
      <c r="W95" s="67"/>
      <c r="X95" s="38">
        <v>2</v>
      </c>
      <c r="Y95" s="38">
        <v>2</v>
      </c>
      <c r="AB95" s="67"/>
      <c r="AC95" s="71"/>
      <c r="AD95" s="67"/>
      <c r="AE95" s="67" t="str">
        <f t="shared" si="12"/>
        <v/>
      </c>
      <c r="AF95" s="67" t="str">
        <f t="shared" si="13"/>
        <v/>
      </c>
      <c r="AG95" s="38">
        <f t="shared" si="8"/>
        <v>3</v>
      </c>
      <c r="AH95" s="38">
        <f t="shared" si="9"/>
        <v>13</v>
      </c>
      <c r="AJ95" s="38">
        <f t="shared" si="15"/>
        <v>18</v>
      </c>
      <c r="AK95" s="38">
        <f t="shared" si="10"/>
        <v>10</v>
      </c>
      <c r="AL95" s="38" t="str">
        <f t="shared" si="14"/>
        <v>No</v>
      </c>
      <c r="AM95" s="38">
        <f t="shared" si="11"/>
        <v>5</v>
      </c>
    </row>
    <row r="96" spans="1:39" x14ac:dyDescent="0.25">
      <c r="A96" s="67" t="s">
        <v>1096</v>
      </c>
      <c r="B96" s="67" t="s">
        <v>1038</v>
      </c>
      <c r="C96" s="67" t="s">
        <v>33</v>
      </c>
      <c r="D96" s="67">
        <v>57</v>
      </c>
      <c r="E96" s="67" t="s">
        <v>281</v>
      </c>
      <c r="F96" s="67">
        <v>4377</v>
      </c>
      <c r="G96" s="67" t="s">
        <v>1039</v>
      </c>
      <c r="H96" s="67">
        <v>1</v>
      </c>
      <c r="I96" s="67">
        <v>0</v>
      </c>
      <c r="J96" s="67">
        <v>0</v>
      </c>
      <c r="K96" s="67">
        <v>0</v>
      </c>
      <c r="L96" s="67">
        <v>0</v>
      </c>
      <c r="M96" s="67">
        <v>0</v>
      </c>
      <c r="N96" s="67">
        <v>0</v>
      </c>
      <c r="O96" s="67">
        <v>0</v>
      </c>
      <c r="P96" s="67">
        <v>1</v>
      </c>
      <c r="Q96" s="67">
        <v>4</v>
      </c>
      <c r="R96" s="67">
        <v>0</v>
      </c>
      <c r="S96" s="67">
        <v>0</v>
      </c>
      <c r="T96" s="67">
        <v>1</v>
      </c>
      <c r="U96" s="67">
        <v>0</v>
      </c>
      <c r="V96" s="67">
        <v>0</v>
      </c>
      <c r="W96" s="67"/>
      <c r="X96" s="38">
        <v>0</v>
      </c>
      <c r="Y96" s="38">
        <v>2</v>
      </c>
      <c r="AA96" s="38">
        <v>0.5</v>
      </c>
      <c r="AB96" s="67"/>
      <c r="AC96" s="71" t="s">
        <v>1105</v>
      </c>
      <c r="AD96" s="67"/>
      <c r="AE96" s="67" t="str">
        <f t="shared" si="12"/>
        <v/>
      </c>
      <c r="AF96" s="67" t="str">
        <f t="shared" si="13"/>
        <v/>
      </c>
      <c r="AG96" s="38">
        <f t="shared" si="8"/>
        <v>3</v>
      </c>
      <c r="AH96" s="38">
        <f t="shared" si="9"/>
        <v>21</v>
      </c>
      <c r="AJ96" s="38">
        <f t="shared" si="15"/>
        <v>24</v>
      </c>
      <c r="AK96" s="38">
        <f t="shared" si="10"/>
        <v>9</v>
      </c>
      <c r="AL96" s="38" t="str">
        <f t="shared" si="14"/>
        <v>No</v>
      </c>
      <c r="AM96" s="38">
        <f t="shared" si="11"/>
        <v>5</v>
      </c>
    </row>
    <row r="97" spans="1:39" x14ac:dyDescent="0.25">
      <c r="A97" s="67" t="s">
        <v>1064</v>
      </c>
      <c r="B97" s="67" t="s">
        <v>1038</v>
      </c>
      <c r="C97" s="67" t="s">
        <v>33</v>
      </c>
      <c r="D97" s="67">
        <v>34</v>
      </c>
      <c r="E97" s="67" t="s">
        <v>288</v>
      </c>
      <c r="F97" s="67">
        <v>4377</v>
      </c>
      <c r="G97" s="67" t="s">
        <v>1028</v>
      </c>
      <c r="H97" s="67">
        <v>1</v>
      </c>
      <c r="I97" s="67">
        <v>0</v>
      </c>
      <c r="J97" s="67">
        <v>0</v>
      </c>
      <c r="K97" s="67">
        <v>0</v>
      </c>
      <c r="L97" s="67">
        <v>0</v>
      </c>
      <c r="M97" s="67">
        <v>0</v>
      </c>
      <c r="N97" s="67">
        <v>0</v>
      </c>
      <c r="O97" s="67">
        <v>0</v>
      </c>
      <c r="P97" s="67">
        <v>0</v>
      </c>
      <c r="Q97" s="67">
        <v>1</v>
      </c>
      <c r="R97" s="67">
        <v>0</v>
      </c>
      <c r="S97" s="67">
        <v>1</v>
      </c>
      <c r="T97" s="67">
        <v>2</v>
      </c>
      <c r="U97" s="67">
        <v>0</v>
      </c>
      <c r="V97" s="67">
        <v>0</v>
      </c>
      <c r="W97" s="67"/>
      <c r="X97" s="38">
        <v>0</v>
      </c>
      <c r="Y97" s="38">
        <v>0</v>
      </c>
      <c r="AB97" s="67"/>
      <c r="AC97" s="71"/>
      <c r="AD97" s="67"/>
      <c r="AE97" s="67" t="str">
        <f t="shared" si="12"/>
        <v/>
      </c>
      <c r="AF97" s="67" t="str">
        <f t="shared" si="13"/>
        <v/>
      </c>
      <c r="AG97" s="38">
        <f t="shared" si="8"/>
        <v>3</v>
      </c>
      <c r="AH97" s="38">
        <f t="shared" si="9"/>
        <v>6</v>
      </c>
      <c r="AJ97" s="38">
        <f t="shared" si="15"/>
        <v>9</v>
      </c>
      <c r="AK97" s="38">
        <f t="shared" si="10"/>
        <v>9</v>
      </c>
      <c r="AL97" s="38" t="str">
        <f t="shared" si="14"/>
        <v>Yes</v>
      </c>
      <c r="AM97" s="38">
        <f t="shared" si="11"/>
        <v>2</v>
      </c>
    </row>
    <row r="98" spans="1:39" x14ac:dyDescent="0.25">
      <c r="A98" s="67" t="s">
        <v>1106</v>
      </c>
      <c r="B98" s="67" t="s">
        <v>1050</v>
      </c>
      <c r="C98" s="67" t="s">
        <v>33</v>
      </c>
      <c r="D98" s="67">
        <v>22</v>
      </c>
      <c r="E98" s="67" t="s">
        <v>292</v>
      </c>
      <c r="F98" s="67">
        <v>3175</v>
      </c>
      <c r="G98" s="67" t="s">
        <v>1023</v>
      </c>
      <c r="H98" s="67">
        <v>1</v>
      </c>
      <c r="I98" s="67">
        <v>3</v>
      </c>
      <c r="J98" s="67">
        <v>0</v>
      </c>
      <c r="K98" s="67">
        <v>0</v>
      </c>
      <c r="L98" s="67">
        <v>0</v>
      </c>
      <c r="M98" s="67">
        <v>0</v>
      </c>
      <c r="N98" s="67">
        <v>0</v>
      </c>
      <c r="O98" s="67">
        <v>0</v>
      </c>
      <c r="P98" s="67">
        <v>4</v>
      </c>
      <c r="Q98" s="67">
        <v>2</v>
      </c>
      <c r="R98" s="67">
        <v>3</v>
      </c>
      <c r="S98" s="67">
        <v>0</v>
      </c>
      <c r="T98" s="67">
        <v>2</v>
      </c>
      <c r="U98" s="67">
        <v>0</v>
      </c>
      <c r="V98" s="67">
        <v>0</v>
      </c>
      <c r="W98" s="67"/>
      <c r="X98" s="38">
        <v>12</v>
      </c>
      <c r="Y98" s="38">
        <v>2</v>
      </c>
      <c r="AB98" s="67"/>
      <c r="AC98" s="71" t="s">
        <v>1107</v>
      </c>
      <c r="AD98" s="67"/>
      <c r="AE98" s="67">
        <f t="shared" si="12"/>
        <v>1</v>
      </c>
      <c r="AF98" s="67">
        <f t="shared" si="13"/>
        <v>1</v>
      </c>
      <c r="AG98" s="38">
        <f t="shared" si="8"/>
        <v>24</v>
      </c>
      <c r="AH98" s="38">
        <f t="shared" si="9"/>
        <v>37</v>
      </c>
      <c r="AJ98" s="38">
        <f t="shared" si="15"/>
        <v>73</v>
      </c>
      <c r="AK98" s="38">
        <f t="shared" si="10"/>
        <v>33</v>
      </c>
      <c r="AL98" s="38" t="str">
        <f t="shared" si="14"/>
        <v>No</v>
      </c>
      <c r="AM98" s="38">
        <f t="shared" si="11"/>
        <v>9</v>
      </c>
    </row>
    <row r="99" spans="1:39" x14ac:dyDescent="0.25">
      <c r="A99" s="67" t="s">
        <v>1108</v>
      </c>
      <c r="B99" s="67" t="s">
        <v>1056</v>
      </c>
      <c r="C99" s="67" t="s">
        <v>33</v>
      </c>
      <c r="D99" s="67">
        <v>27</v>
      </c>
      <c r="E99" s="67" t="s">
        <v>286</v>
      </c>
      <c r="F99" s="67">
        <v>862</v>
      </c>
      <c r="G99" s="67" t="s">
        <v>1028</v>
      </c>
      <c r="H99" s="67">
        <v>1</v>
      </c>
      <c r="I99" s="67">
        <v>2</v>
      </c>
      <c r="J99" s="67">
        <v>0</v>
      </c>
      <c r="K99" s="67">
        <v>0</v>
      </c>
      <c r="L99" s="67">
        <v>0</v>
      </c>
      <c r="M99" s="67">
        <v>0</v>
      </c>
      <c r="N99" s="67">
        <v>0</v>
      </c>
      <c r="O99" s="67">
        <v>0</v>
      </c>
      <c r="P99" s="67">
        <v>7</v>
      </c>
      <c r="Q99" s="67">
        <v>0</v>
      </c>
      <c r="R99" s="67">
        <v>0</v>
      </c>
      <c r="S99" s="67">
        <v>0</v>
      </c>
      <c r="T99" s="67">
        <v>6</v>
      </c>
      <c r="U99" s="67">
        <v>0</v>
      </c>
      <c r="V99" s="67">
        <v>4</v>
      </c>
      <c r="W99" s="67"/>
      <c r="X99" s="38">
        <v>12</v>
      </c>
      <c r="Y99" s="38">
        <v>2</v>
      </c>
      <c r="AB99" s="67"/>
      <c r="AC99" s="71" t="s">
        <v>1109</v>
      </c>
      <c r="AD99" s="67"/>
      <c r="AE99" s="67">
        <f t="shared" si="12"/>
        <v>1</v>
      </c>
      <c r="AF99" s="67">
        <f t="shared" si="13"/>
        <v>1</v>
      </c>
      <c r="AG99" s="38">
        <f t="shared" si="8"/>
        <v>17</v>
      </c>
      <c r="AH99" s="38">
        <f t="shared" si="9"/>
        <v>51</v>
      </c>
      <c r="AJ99" s="38">
        <f t="shared" si="15"/>
        <v>80</v>
      </c>
      <c r="AK99" s="38">
        <f t="shared" si="10"/>
        <v>3</v>
      </c>
      <c r="AL99" s="38" t="str">
        <f t="shared" si="14"/>
        <v>No</v>
      </c>
      <c r="AM99" s="38">
        <f t="shared" si="11"/>
        <v>7</v>
      </c>
    </row>
    <row r="100" spans="1:39" x14ac:dyDescent="0.25">
      <c r="A100" s="67" t="s">
        <v>1064</v>
      </c>
      <c r="B100" s="67" t="s">
        <v>1022</v>
      </c>
      <c r="C100" s="67" t="s">
        <v>33</v>
      </c>
      <c r="D100" s="67">
        <v>41</v>
      </c>
      <c r="E100" s="67" t="s">
        <v>281</v>
      </c>
      <c r="F100" s="67">
        <v>2075</v>
      </c>
      <c r="G100" s="67" t="s">
        <v>1023</v>
      </c>
      <c r="H100" s="67">
        <v>1</v>
      </c>
      <c r="I100" s="67">
        <v>3</v>
      </c>
      <c r="J100" s="67">
        <v>0</v>
      </c>
      <c r="K100" s="67">
        <v>0</v>
      </c>
      <c r="L100" s="67">
        <v>0</v>
      </c>
      <c r="M100" s="67">
        <v>0</v>
      </c>
      <c r="N100" s="67">
        <v>0</v>
      </c>
      <c r="O100" s="67">
        <v>0</v>
      </c>
      <c r="P100" s="67">
        <v>2</v>
      </c>
      <c r="Q100" s="67">
        <v>2</v>
      </c>
      <c r="R100" s="67">
        <v>5</v>
      </c>
      <c r="S100" s="67">
        <v>0</v>
      </c>
      <c r="T100" s="67">
        <v>1</v>
      </c>
      <c r="U100" s="67">
        <v>0</v>
      </c>
      <c r="V100" s="67">
        <v>0</v>
      </c>
      <c r="W100" s="67">
        <v>1</v>
      </c>
      <c r="X100" s="38">
        <v>2.1</v>
      </c>
      <c r="Y100" s="38">
        <v>4</v>
      </c>
      <c r="AB100" s="67"/>
      <c r="AC100" s="71"/>
      <c r="AD100" s="67"/>
      <c r="AE100" s="67">
        <f t="shared" si="12"/>
        <v>1</v>
      </c>
      <c r="AF100" s="67" t="str">
        <f t="shared" si="13"/>
        <v/>
      </c>
      <c r="AG100" s="38">
        <f t="shared" si="8"/>
        <v>24</v>
      </c>
      <c r="AH100" s="38">
        <f t="shared" si="9"/>
        <v>33</v>
      </c>
      <c r="AJ100" s="38">
        <f t="shared" si="15"/>
        <v>59.1</v>
      </c>
      <c r="AK100" s="38">
        <f t="shared" si="10"/>
        <v>49</v>
      </c>
      <c r="AL100" s="38" t="str">
        <f t="shared" si="14"/>
        <v>No</v>
      </c>
      <c r="AM100" s="38">
        <f t="shared" si="11"/>
        <v>9</v>
      </c>
    </row>
    <row r="101" spans="1:39" x14ac:dyDescent="0.25">
      <c r="A101" s="67" t="s">
        <v>1064</v>
      </c>
      <c r="B101" s="67" t="s">
        <v>1048</v>
      </c>
      <c r="C101" s="67" t="s">
        <v>33</v>
      </c>
      <c r="D101" s="67">
        <v>47</v>
      </c>
      <c r="E101" s="68" t="s">
        <v>290</v>
      </c>
      <c r="F101" s="68">
        <v>910</v>
      </c>
      <c r="G101" s="68" t="s">
        <v>1028</v>
      </c>
      <c r="H101" s="69">
        <v>1</v>
      </c>
      <c r="I101" s="68">
        <v>3</v>
      </c>
      <c r="J101" s="68">
        <v>0</v>
      </c>
      <c r="K101" s="68">
        <v>0</v>
      </c>
      <c r="L101" s="68">
        <v>0</v>
      </c>
      <c r="M101" s="68">
        <v>0</v>
      </c>
      <c r="N101" s="69">
        <v>0</v>
      </c>
      <c r="O101" s="68">
        <v>0</v>
      </c>
      <c r="P101" s="67">
        <v>6</v>
      </c>
      <c r="Q101" s="67">
        <v>7</v>
      </c>
      <c r="R101" s="67">
        <v>0</v>
      </c>
      <c r="S101" s="67">
        <v>0</v>
      </c>
      <c r="T101" s="67">
        <v>4</v>
      </c>
      <c r="U101" s="67">
        <v>0</v>
      </c>
      <c r="V101" s="67">
        <v>0</v>
      </c>
      <c r="W101" s="69"/>
      <c r="X101" s="38">
        <v>12</v>
      </c>
      <c r="Y101" s="38">
        <v>4</v>
      </c>
      <c r="AB101" s="69"/>
      <c r="AC101" s="71"/>
      <c r="AD101" s="67"/>
      <c r="AE101" s="67">
        <f t="shared" si="12"/>
        <v>1</v>
      </c>
      <c r="AF101" s="67">
        <f t="shared" si="13"/>
        <v>1</v>
      </c>
      <c r="AG101" s="38">
        <f t="shared" si="8"/>
        <v>24</v>
      </c>
      <c r="AH101" s="38">
        <f t="shared" si="9"/>
        <v>58</v>
      </c>
      <c r="AJ101" s="38">
        <f t="shared" si="15"/>
        <v>94</v>
      </c>
      <c r="AK101" s="38">
        <f t="shared" si="10"/>
        <v>46.1</v>
      </c>
      <c r="AL101" s="38" t="str">
        <f t="shared" si="14"/>
        <v>No</v>
      </c>
      <c r="AM101" s="38">
        <f t="shared" si="11"/>
        <v>13</v>
      </c>
    </row>
    <row r="102" spans="1:39" x14ac:dyDescent="0.25">
      <c r="A102" s="67" t="s">
        <v>1106</v>
      </c>
      <c r="B102" s="67" t="s">
        <v>1032</v>
      </c>
      <c r="C102" s="67" t="s">
        <v>33</v>
      </c>
      <c r="D102" s="67">
        <v>29</v>
      </c>
      <c r="E102" s="67" t="s">
        <v>294</v>
      </c>
      <c r="F102" s="67">
        <v>5066</v>
      </c>
      <c r="G102" s="67" t="s">
        <v>1028</v>
      </c>
      <c r="H102" s="67">
        <v>1</v>
      </c>
      <c r="I102" s="67">
        <v>1</v>
      </c>
      <c r="J102" s="67">
        <v>0</v>
      </c>
      <c r="K102" s="67">
        <v>0</v>
      </c>
      <c r="L102" s="67">
        <v>0</v>
      </c>
      <c r="M102" s="67">
        <v>0</v>
      </c>
      <c r="N102" s="67">
        <v>0</v>
      </c>
      <c r="O102" s="67">
        <v>0</v>
      </c>
      <c r="P102" s="67">
        <v>4</v>
      </c>
      <c r="Q102" s="67">
        <v>2</v>
      </c>
      <c r="R102" s="67">
        <v>0</v>
      </c>
      <c r="S102" s="67">
        <v>0</v>
      </c>
      <c r="T102" s="67">
        <v>0</v>
      </c>
      <c r="U102" s="67">
        <v>0</v>
      </c>
      <c r="V102" s="67">
        <v>0</v>
      </c>
      <c r="W102" s="67"/>
      <c r="X102" s="38">
        <v>0</v>
      </c>
      <c r="Y102" s="38">
        <v>2</v>
      </c>
      <c r="AA102" s="38">
        <v>0.5</v>
      </c>
      <c r="AB102" s="67">
        <v>1</v>
      </c>
      <c r="AC102" s="71" t="s">
        <v>1110</v>
      </c>
      <c r="AD102" s="67"/>
      <c r="AE102" s="67" t="str">
        <f t="shared" si="12"/>
        <v/>
      </c>
      <c r="AF102" s="67" t="str">
        <f t="shared" si="13"/>
        <v/>
      </c>
      <c r="AG102" s="38">
        <f t="shared" si="8"/>
        <v>10</v>
      </c>
      <c r="AH102" s="38">
        <f t="shared" si="9"/>
        <v>28</v>
      </c>
      <c r="AJ102" s="38">
        <f t="shared" si="15"/>
        <v>38</v>
      </c>
      <c r="AK102" s="38">
        <f t="shared" si="10"/>
        <v>14</v>
      </c>
      <c r="AL102" s="38" t="str">
        <f t="shared" si="14"/>
        <v>No</v>
      </c>
      <c r="AM102" s="38">
        <f t="shared" si="11"/>
        <v>6</v>
      </c>
    </row>
    <row r="103" spans="1:39" x14ac:dyDescent="0.25">
      <c r="A103" s="67" t="s">
        <v>1108</v>
      </c>
      <c r="B103" s="67" t="s">
        <v>1032</v>
      </c>
      <c r="C103" s="67" t="s">
        <v>33</v>
      </c>
      <c r="D103" s="67">
        <v>32</v>
      </c>
      <c r="E103" s="67" t="s">
        <v>281</v>
      </c>
      <c r="F103" s="67">
        <v>2137</v>
      </c>
      <c r="G103" s="67" t="s">
        <v>1023</v>
      </c>
      <c r="H103" s="67">
        <v>1</v>
      </c>
      <c r="I103" s="67">
        <v>3</v>
      </c>
      <c r="J103" s="67">
        <v>0</v>
      </c>
      <c r="K103" s="67">
        <v>0</v>
      </c>
      <c r="L103" s="67">
        <v>0</v>
      </c>
      <c r="M103" s="67">
        <v>0</v>
      </c>
      <c r="N103" s="67">
        <v>0</v>
      </c>
      <c r="O103" s="67">
        <v>0</v>
      </c>
      <c r="P103" s="67">
        <v>2</v>
      </c>
      <c r="Q103" s="67">
        <v>5</v>
      </c>
      <c r="R103" s="67">
        <v>1</v>
      </c>
      <c r="S103" s="67">
        <v>4</v>
      </c>
      <c r="T103" s="67">
        <v>1</v>
      </c>
      <c r="U103" s="67">
        <v>0</v>
      </c>
      <c r="V103" s="67">
        <v>0</v>
      </c>
      <c r="W103" s="67">
        <v>1</v>
      </c>
      <c r="X103" s="38">
        <v>12</v>
      </c>
      <c r="Y103" s="38">
        <v>4</v>
      </c>
      <c r="AB103" s="67"/>
      <c r="AC103" s="71" t="s">
        <v>1111</v>
      </c>
      <c r="AD103" s="67"/>
      <c r="AE103" s="67">
        <f t="shared" si="12"/>
        <v>1</v>
      </c>
      <c r="AF103" s="67">
        <f t="shared" si="13"/>
        <v>1</v>
      </c>
      <c r="AG103" s="38">
        <f t="shared" si="8"/>
        <v>24</v>
      </c>
      <c r="AH103" s="38">
        <f t="shared" si="9"/>
        <v>41</v>
      </c>
      <c r="AJ103" s="38">
        <f t="shared" si="15"/>
        <v>77</v>
      </c>
      <c r="AK103" s="38">
        <f t="shared" si="10"/>
        <v>52.1</v>
      </c>
      <c r="AL103" s="38" t="str">
        <f t="shared" si="14"/>
        <v>No</v>
      </c>
      <c r="AM103" s="38">
        <f t="shared" si="11"/>
        <v>12</v>
      </c>
    </row>
    <row r="104" spans="1:39" x14ac:dyDescent="0.25">
      <c r="A104" s="67" t="s">
        <v>1064</v>
      </c>
      <c r="B104" s="67" t="s">
        <v>1052</v>
      </c>
      <c r="C104" s="67" t="s">
        <v>33</v>
      </c>
      <c r="D104" s="67">
        <v>54</v>
      </c>
      <c r="E104" s="67" t="s">
        <v>294</v>
      </c>
      <c r="F104" s="67">
        <v>3656</v>
      </c>
      <c r="G104" s="67" t="s">
        <v>1028</v>
      </c>
      <c r="H104" s="67">
        <v>1</v>
      </c>
      <c r="I104" s="67">
        <v>2</v>
      </c>
      <c r="J104" s="67">
        <v>0</v>
      </c>
      <c r="K104" s="67">
        <v>0</v>
      </c>
      <c r="L104" s="67">
        <v>0</v>
      </c>
      <c r="M104" s="67">
        <v>0</v>
      </c>
      <c r="N104" s="67">
        <v>0</v>
      </c>
      <c r="O104" s="67">
        <v>0</v>
      </c>
      <c r="P104" s="67">
        <v>3</v>
      </c>
      <c r="Q104" s="67">
        <v>3</v>
      </c>
      <c r="R104" s="67">
        <v>5</v>
      </c>
      <c r="S104" s="67">
        <v>0</v>
      </c>
      <c r="T104" s="67">
        <v>1</v>
      </c>
      <c r="U104" s="67">
        <v>1</v>
      </c>
      <c r="V104" s="67">
        <v>0</v>
      </c>
      <c r="W104" s="67"/>
      <c r="X104" s="38">
        <v>12</v>
      </c>
      <c r="Y104" s="38">
        <v>4</v>
      </c>
      <c r="AB104" s="67"/>
      <c r="AC104" s="71"/>
      <c r="AD104" s="67"/>
      <c r="AE104" s="67">
        <f t="shared" si="12"/>
        <v>1</v>
      </c>
      <c r="AF104" s="67">
        <f t="shared" si="13"/>
        <v>1</v>
      </c>
      <c r="AG104" s="38">
        <f t="shared" si="8"/>
        <v>17</v>
      </c>
      <c r="AH104" s="38">
        <f t="shared" si="9"/>
        <v>44</v>
      </c>
      <c r="AJ104" s="38">
        <f t="shared" si="15"/>
        <v>73</v>
      </c>
      <c r="AK104" s="38">
        <f t="shared" si="10"/>
        <v>54.1</v>
      </c>
      <c r="AL104" s="38" t="str">
        <f t="shared" si="14"/>
        <v>No</v>
      </c>
      <c r="AM104" s="38">
        <f t="shared" si="11"/>
        <v>11</v>
      </c>
    </row>
    <row r="105" spans="1:39" ht="30" x14ac:dyDescent="0.25">
      <c r="A105" s="67" t="s">
        <v>1112</v>
      </c>
      <c r="B105" s="67" t="s">
        <v>1113</v>
      </c>
      <c r="C105" s="67" t="s">
        <v>33</v>
      </c>
      <c r="D105" s="67">
        <v>24</v>
      </c>
      <c r="E105" s="67" t="s">
        <v>281</v>
      </c>
      <c r="F105" s="67">
        <v>10606</v>
      </c>
      <c r="G105" s="67" t="s">
        <v>1039</v>
      </c>
      <c r="H105" s="67">
        <v>1</v>
      </c>
      <c r="I105" s="67">
        <v>0</v>
      </c>
      <c r="J105" s="67">
        <v>0</v>
      </c>
      <c r="K105" s="67">
        <v>0</v>
      </c>
      <c r="L105" s="67">
        <v>1</v>
      </c>
      <c r="M105" s="67">
        <v>0</v>
      </c>
      <c r="N105" s="67">
        <v>0</v>
      </c>
      <c r="O105" s="67">
        <v>0</v>
      </c>
      <c r="P105" s="67">
        <v>0</v>
      </c>
      <c r="Q105" s="67">
        <v>0</v>
      </c>
      <c r="R105" s="67">
        <v>0</v>
      </c>
      <c r="S105" s="67">
        <v>4</v>
      </c>
      <c r="T105" s="67">
        <v>0</v>
      </c>
      <c r="U105" s="67">
        <v>2</v>
      </c>
      <c r="V105" s="67">
        <v>0</v>
      </c>
      <c r="W105" s="67"/>
      <c r="X105" s="38">
        <v>12</v>
      </c>
      <c r="Y105" s="38">
        <v>2</v>
      </c>
      <c r="AB105" s="67"/>
      <c r="AC105" s="71" t="s">
        <v>1114</v>
      </c>
      <c r="AD105" s="67"/>
      <c r="AE105" s="67">
        <f t="shared" si="12"/>
        <v>1</v>
      </c>
      <c r="AF105" s="67">
        <f t="shared" si="13"/>
        <v>1</v>
      </c>
      <c r="AG105" s="38">
        <f t="shared" si="8"/>
        <v>6</v>
      </c>
      <c r="AH105" s="38">
        <f t="shared" si="9"/>
        <v>12</v>
      </c>
      <c r="AJ105" s="38">
        <f t="shared" si="15"/>
        <v>30</v>
      </c>
      <c r="AK105" s="38">
        <f t="shared" si="10"/>
        <v>12.1</v>
      </c>
      <c r="AL105" s="38" t="str">
        <f t="shared" si="14"/>
        <v>No</v>
      </c>
      <c r="AM105" s="38">
        <f t="shared" si="11"/>
        <v>4</v>
      </c>
    </row>
    <row r="106" spans="1:39" x14ac:dyDescent="0.25">
      <c r="A106" s="67" t="s">
        <v>1106</v>
      </c>
      <c r="B106" s="67" t="s">
        <v>1048</v>
      </c>
      <c r="C106" s="67" t="s">
        <v>33</v>
      </c>
      <c r="D106" s="67">
        <v>35</v>
      </c>
      <c r="E106" s="67" t="s">
        <v>292</v>
      </c>
      <c r="F106" s="67">
        <v>910</v>
      </c>
      <c r="G106" s="67" t="s">
        <v>1023</v>
      </c>
      <c r="H106" s="67">
        <v>1</v>
      </c>
      <c r="I106" s="67">
        <v>2</v>
      </c>
      <c r="J106" s="67">
        <v>0</v>
      </c>
      <c r="K106" s="67">
        <v>0</v>
      </c>
      <c r="L106" s="67">
        <v>0</v>
      </c>
      <c r="M106" s="67">
        <v>0</v>
      </c>
      <c r="N106" s="67">
        <v>0</v>
      </c>
      <c r="O106" s="67">
        <v>0</v>
      </c>
      <c r="P106" s="67">
        <v>6</v>
      </c>
      <c r="Q106" s="67">
        <v>5</v>
      </c>
      <c r="R106" s="67">
        <v>0</v>
      </c>
      <c r="S106" s="67">
        <v>0</v>
      </c>
      <c r="T106" s="67">
        <v>3</v>
      </c>
      <c r="U106" s="67">
        <v>0</v>
      </c>
      <c r="V106" s="67">
        <v>0</v>
      </c>
      <c r="W106" s="67"/>
      <c r="X106" s="38">
        <v>12</v>
      </c>
      <c r="Y106" s="38">
        <v>4</v>
      </c>
      <c r="AB106" s="67"/>
      <c r="AC106" s="71" t="s">
        <v>1115</v>
      </c>
      <c r="AD106" s="67"/>
      <c r="AE106" s="67">
        <f t="shared" si="12"/>
        <v>1</v>
      </c>
      <c r="AF106" s="67">
        <f t="shared" si="13"/>
        <v>1</v>
      </c>
      <c r="AG106" s="38">
        <f t="shared" si="8"/>
        <v>17</v>
      </c>
      <c r="AH106" s="38">
        <f t="shared" si="9"/>
        <v>50</v>
      </c>
      <c r="AJ106" s="38">
        <f t="shared" si="15"/>
        <v>79</v>
      </c>
      <c r="AK106" s="38">
        <f t="shared" si="10"/>
        <v>46.1</v>
      </c>
      <c r="AL106" s="38" t="str">
        <f t="shared" si="14"/>
        <v>No</v>
      </c>
      <c r="AM106" s="38">
        <f t="shared" si="11"/>
        <v>11</v>
      </c>
    </row>
    <row r="107" spans="1:39" x14ac:dyDescent="0.25">
      <c r="A107" s="67" t="s">
        <v>1108</v>
      </c>
      <c r="B107" s="67" t="s">
        <v>1022</v>
      </c>
      <c r="C107" s="67" t="s">
        <v>33</v>
      </c>
      <c r="D107" s="67">
        <v>38</v>
      </c>
      <c r="E107" s="67" t="s">
        <v>281</v>
      </c>
      <c r="F107" s="67">
        <v>10633</v>
      </c>
      <c r="G107" s="67" t="s">
        <v>1023</v>
      </c>
      <c r="H107" s="67">
        <v>1</v>
      </c>
      <c r="I107" s="67">
        <v>0</v>
      </c>
      <c r="J107" s="67">
        <v>0</v>
      </c>
      <c r="K107" s="67">
        <v>0</v>
      </c>
      <c r="L107" s="67">
        <v>0</v>
      </c>
      <c r="M107" s="67">
        <v>0</v>
      </c>
      <c r="N107" s="67">
        <v>0</v>
      </c>
      <c r="O107" s="67">
        <v>0</v>
      </c>
      <c r="P107" s="67">
        <v>8</v>
      </c>
      <c r="Q107" s="67">
        <v>5</v>
      </c>
      <c r="R107" s="67">
        <v>0</v>
      </c>
      <c r="S107" s="67">
        <v>0</v>
      </c>
      <c r="T107" s="67">
        <v>1</v>
      </c>
      <c r="U107" s="67">
        <v>0</v>
      </c>
      <c r="V107" s="67">
        <v>0</v>
      </c>
      <c r="W107" s="67"/>
      <c r="X107" s="38">
        <v>0</v>
      </c>
      <c r="Y107" s="38">
        <v>2</v>
      </c>
      <c r="AB107" s="67"/>
      <c r="AC107" s="71" t="s">
        <v>1116</v>
      </c>
      <c r="AD107" s="67"/>
      <c r="AE107" s="67" t="str">
        <f t="shared" si="12"/>
        <v/>
      </c>
      <c r="AF107" s="67" t="str">
        <f t="shared" si="13"/>
        <v/>
      </c>
      <c r="AG107" s="38">
        <f t="shared" si="8"/>
        <v>3</v>
      </c>
      <c r="AH107" s="38">
        <f t="shared" si="9"/>
        <v>60</v>
      </c>
      <c r="AJ107" s="38">
        <f t="shared" si="15"/>
        <v>63</v>
      </c>
      <c r="AK107" s="38">
        <f t="shared" si="10"/>
        <v>49</v>
      </c>
      <c r="AL107" s="38" t="str">
        <f t="shared" si="14"/>
        <v>No</v>
      </c>
      <c r="AM107" s="38">
        <f t="shared" si="11"/>
        <v>13</v>
      </c>
    </row>
    <row r="108" spans="1:39" x14ac:dyDescent="0.25">
      <c r="A108" s="67" t="s">
        <v>1103</v>
      </c>
      <c r="B108" s="67" t="s">
        <v>1052</v>
      </c>
      <c r="C108" s="67" t="s">
        <v>33</v>
      </c>
      <c r="D108" s="67">
        <v>29</v>
      </c>
      <c r="E108" s="67" t="s">
        <v>292</v>
      </c>
      <c r="F108" s="67">
        <v>302</v>
      </c>
      <c r="G108" s="67" t="s">
        <v>1023</v>
      </c>
      <c r="H108" s="67">
        <v>1</v>
      </c>
      <c r="I108" s="67">
        <v>2</v>
      </c>
      <c r="J108" s="67">
        <v>0</v>
      </c>
      <c r="K108" s="67">
        <v>0</v>
      </c>
      <c r="L108" s="67">
        <v>0</v>
      </c>
      <c r="M108" s="67">
        <v>0</v>
      </c>
      <c r="N108" s="67">
        <v>0</v>
      </c>
      <c r="O108" s="67">
        <v>0</v>
      </c>
      <c r="P108" s="67">
        <v>6</v>
      </c>
      <c r="Q108" s="67">
        <v>0</v>
      </c>
      <c r="R108" s="67">
        <v>0</v>
      </c>
      <c r="S108" s="67">
        <v>1</v>
      </c>
      <c r="T108" s="67">
        <v>1</v>
      </c>
      <c r="U108" s="67">
        <v>0</v>
      </c>
      <c r="V108" s="67">
        <v>1</v>
      </c>
      <c r="W108" s="67">
        <v>1</v>
      </c>
      <c r="X108" s="38">
        <v>2</v>
      </c>
      <c r="Y108" s="38">
        <v>2</v>
      </c>
      <c r="AB108" s="67"/>
      <c r="AC108" s="71"/>
      <c r="AD108" s="67"/>
      <c r="AE108" s="67" t="str">
        <f t="shared" si="12"/>
        <v/>
      </c>
      <c r="AF108" s="67" t="str">
        <f t="shared" si="13"/>
        <v/>
      </c>
      <c r="AG108" s="38">
        <f t="shared" si="8"/>
        <v>17</v>
      </c>
      <c r="AH108" s="38">
        <f t="shared" si="9"/>
        <v>36</v>
      </c>
      <c r="AJ108" s="38">
        <f t="shared" si="15"/>
        <v>55</v>
      </c>
      <c r="AK108" s="38">
        <f t="shared" si="10"/>
        <v>33</v>
      </c>
      <c r="AL108" s="38" t="str">
        <f t="shared" si="14"/>
        <v>No</v>
      </c>
      <c r="AM108" s="38">
        <f t="shared" si="11"/>
        <v>7</v>
      </c>
    </row>
    <row r="109" spans="1:39" ht="30" x14ac:dyDescent="0.25">
      <c r="A109" s="67" t="s">
        <v>1112</v>
      </c>
      <c r="B109" s="67" t="s">
        <v>1056</v>
      </c>
      <c r="C109" s="67" t="s">
        <v>33</v>
      </c>
      <c r="D109" s="67">
        <v>31</v>
      </c>
      <c r="E109" s="67" t="s">
        <v>281</v>
      </c>
      <c r="F109" s="67">
        <v>862</v>
      </c>
      <c r="G109" s="67" t="s">
        <v>1023</v>
      </c>
      <c r="H109" s="67">
        <v>1</v>
      </c>
      <c r="I109" s="67">
        <v>0</v>
      </c>
      <c r="J109" s="67">
        <v>0</v>
      </c>
      <c r="K109" s="67">
        <v>0</v>
      </c>
      <c r="L109" s="67">
        <v>0</v>
      </c>
      <c r="M109" s="67">
        <v>0</v>
      </c>
      <c r="N109" s="67">
        <v>0</v>
      </c>
      <c r="O109" s="67">
        <v>0</v>
      </c>
      <c r="P109" s="67">
        <v>3</v>
      </c>
      <c r="Q109" s="67">
        <v>0</v>
      </c>
      <c r="R109" s="67">
        <v>4</v>
      </c>
      <c r="S109" s="67">
        <v>1</v>
      </c>
      <c r="T109" s="67">
        <v>4</v>
      </c>
      <c r="U109" s="67">
        <v>2</v>
      </c>
      <c r="V109" s="67">
        <v>2</v>
      </c>
      <c r="W109" s="67"/>
      <c r="X109" s="38">
        <v>12</v>
      </c>
      <c r="Y109" s="38">
        <v>4</v>
      </c>
      <c r="AB109" s="67"/>
      <c r="AC109" s="71" t="s">
        <v>1117</v>
      </c>
      <c r="AD109" s="67"/>
      <c r="AE109" s="67">
        <f t="shared" si="12"/>
        <v>1</v>
      </c>
      <c r="AF109" s="67">
        <f t="shared" si="13"/>
        <v>1</v>
      </c>
      <c r="AG109" s="38">
        <f t="shared" si="8"/>
        <v>3</v>
      </c>
      <c r="AH109" s="38">
        <f t="shared" si="9"/>
        <v>41</v>
      </c>
      <c r="AJ109" s="38">
        <f t="shared" si="15"/>
        <v>56</v>
      </c>
      <c r="AK109" s="38">
        <f t="shared" si="10"/>
        <v>3</v>
      </c>
      <c r="AL109" s="38" t="str">
        <f t="shared" si="14"/>
        <v>No</v>
      </c>
      <c r="AM109" s="38">
        <f t="shared" si="11"/>
        <v>8</v>
      </c>
    </row>
    <row r="110" spans="1:39" ht="30" x14ac:dyDescent="0.25">
      <c r="A110" s="67" t="s">
        <v>1106</v>
      </c>
      <c r="B110" s="67" t="s">
        <v>1072</v>
      </c>
      <c r="C110" s="67" t="s">
        <v>33</v>
      </c>
      <c r="D110" s="67">
        <v>41</v>
      </c>
      <c r="E110" s="67" t="s">
        <v>286</v>
      </c>
      <c r="F110" s="67">
        <v>6344</v>
      </c>
      <c r="G110" s="67" t="s">
        <v>1039</v>
      </c>
      <c r="H110" s="67">
        <v>1</v>
      </c>
      <c r="I110" s="67">
        <v>0</v>
      </c>
      <c r="J110" s="67">
        <v>0</v>
      </c>
      <c r="K110" s="67">
        <v>0</v>
      </c>
      <c r="L110" s="67">
        <v>1</v>
      </c>
      <c r="M110" s="67">
        <v>0</v>
      </c>
      <c r="N110" s="67">
        <v>0</v>
      </c>
      <c r="O110" s="67">
        <v>0</v>
      </c>
      <c r="P110" s="67">
        <v>0</v>
      </c>
      <c r="Q110" s="67">
        <v>0</v>
      </c>
      <c r="R110" s="67">
        <v>0</v>
      </c>
      <c r="S110" s="67">
        <v>0</v>
      </c>
      <c r="T110" s="67">
        <v>0</v>
      </c>
      <c r="U110" s="67">
        <v>4</v>
      </c>
      <c r="V110" s="67">
        <v>0</v>
      </c>
      <c r="W110" s="67"/>
      <c r="X110" s="38">
        <v>12</v>
      </c>
      <c r="Y110" s="38">
        <v>2</v>
      </c>
      <c r="Z110" s="38">
        <v>0</v>
      </c>
      <c r="AB110" s="67"/>
      <c r="AC110" s="71" t="s">
        <v>1118</v>
      </c>
      <c r="AD110" s="67"/>
      <c r="AE110" s="67">
        <f t="shared" si="12"/>
        <v>1</v>
      </c>
      <c r="AF110" s="67">
        <f t="shared" si="13"/>
        <v>1</v>
      </c>
      <c r="AG110" s="38">
        <f t="shared" si="8"/>
        <v>6</v>
      </c>
      <c r="AH110" s="38">
        <f t="shared" si="9"/>
        <v>8</v>
      </c>
      <c r="AJ110" s="38">
        <f t="shared" si="15"/>
        <v>26</v>
      </c>
      <c r="AK110" s="38">
        <f t="shared" si="10"/>
        <v>11</v>
      </c>
      <c r="AL110" s="38" t="str">
        <f t="shared" si="14"/>
        <v>No</v>
      </c>
      <c r="AM110" s="38">
        <f t="shared" si="11"/>
        <v>0</v>
      </c>
    </row>
    <row r="111" spans="1:39" x14ac:dyDescent="0.25">
      <c r="A111" s="67" t="s">
        <v>1119</v>
      </c>
      <c r="B111" s="67" t="s">
        <v>1052</v>
      </c>
      <c r="C111" s="67" t="s">
        <v>33</v>
      </c>
      <c r="D111" s="67">
        <v>26</v>
      </c>
      <c r="E111" s="67" t="s">
        <v>281</v>
      </c>
      <c r="F111" s="67">
        <v>3656</v>
      </c>
      <c r="G111" s="67" t="s">
        <v>1023</v>
      </c>
      <c r="H111" s="67">
        <v>1</v>
      </c>
      <c r="I111" s="67">
        <v>1</v>
      </c>
      <c r="J111" s="67">
        <v>0</v>
      </c>
      <c r="K111" s="67">
        <v>0</v>
      </c>
      <c r="L111" s="67">
        <v>1</v>
      </c>
      <c r="M111" s="67">
        <v>0</v>
      </c>
      <c r="N111" s="67">
        <v>0</v>
      </c>
      <c r="O111" s="67">
        <v>0</v>
      </c>
      <c r="P111" s="67">
        <v>3</v>
      </c>
      <c r="Q111" s="67">
        <v>6</v>
      </c>
      <c r="R111" s="67">
        <v>0</v>
      </c>
      <c r="S111" s="67">
        <v>0</v>
      </c>
      <c r="T111" s="67">
        <v>2</v>
      </c>
      <c r="U111" s="67">
        <v>0</v>
      </c>
      <c r="V111" s="67">
        <v>0</v>
      </c>
      <c r="W111" s="67"/>
      <c r="X111" s="38">
        <v>2.1</v>
      </c>
      <c r="Y111" s="38">
        <v>4</v>
      </c>
      <c r="AB111" s="67"/>
      <c r="AC111" s="71" t="s">
        <v>1120</v>
      </c>
      <c r="AD111" s="67"/>
      <c r="AE111" s="67">
        <f t="shared" si="12"/>
        <v>1</v>
      </c>
      <c r="AF111" s="67" t="str">
        <f t="shared" si="13"/>
        <v/>
      </c>
      <c r="AG111" s="38">
        <f t="shared" si="8"/>
        <v>13</v>
      </c>
      <c r="AH111" s="38">
        <f t="shared" si="9"/>
        <v>39</v>
      </c>
      <c r="AJ111" s="38">
        <f t="shared" si="15"/>
        <v>54.1</v>
      </c>
      <c r="AK111" s="38">
        <f t="shared" si="10"/>
        <v>54.1</v>
      </c>
      <c r="AL111" s="38" t="str">
        <f t="shared" si="14"/>
        <v>Yes</v>
      </c>
      <c r="AM111" s="38">
        <f t="shared" si="11"/>
        <v>9</v>
      </c>
    </row>
    <row r="112" spans="1:39" ht="30" x14ac:dyDescent="0.25">
      <c r="A112" s="67" t="s">
        <v>1108</v>
      </c>
      <c r="B112" s="67" t="s">
        <v>1046</v>
      </c>
      <c r="C112" s="67" t="s">
        <v>33</v>
      </c>
      <c r="D112" s="67">
        <v>45</v>
      </c>
      <c r="E112" s="67" t="s">
        <v>286</v>
      </c>
      <c r="F112" s="67">
        <v>245</v>
      </c>
      <c r="G112" s="67" t="s">
        <v>1028</v>
      </c>
      <c r="H112" s="67">
        <v>1</v>
      </c>
      <c r="I112" s="67">
        <v>2</v>
      </c>
      <c r="J112" s="67">
        <v>0</v>
      </c>
      <c r="K112" s="67">
        <v>0</v>
      </c>
      <c r="L112" s="67">
        <v>0</v>
      </c>
      <c r="M112" s="67">
        <v>0</v>
      </c>
      <c r="N112" s="67">
        <v>0</v>
      </c>
      <c r="O112" s="67">
        <v>0</v>
      </c>
      <c r="P112" s="67">
        <v>3</v>
      </c>
      <c r="Q112" s="67">
        <v>4</v>
      </c>
      <c r="R112" s="67">
        <v>3</v>
      </c>
      <c r="S112" s="67">
        <v>0</v>
      </c>
      <c r="T112" s="67">
        <v>2</v>
      </c>
      <c r="U112" s="67">
        <v>0</v>
      </c>
      <c r="V112" s="67">
        <v>0</v>
      </c>
      <c r="W112" s="67">
        <v>1</v>
      </c>
      <c r="X112" s="38">
        <v>12</v>
      </c>
      <c r="Y112" s="38">
        <v>2</v>
      </c>
      <c r="AB112" s="67"/>
      <c r="AC112" s="71" t="s">
        <v>1121</v>
      </c>
      <c r="AD112" s="67"/>
      <c r="AE112" s="67">
        <f t="shared" si="12"/>
        <v>1</v>
      </c>
      <c r="AF112" s="67">
        <f t="shared" si="13"/>
        <v>1</v>
      </c>
      <c r="AG112" s="38">
        <f t="shared" si="8"/>
        <v>17</v>
      </c>
      <c r="AH112" s="38">
        <f t="shared" si="9"/>
        <v>40</v>
      </c>
      <c r="AJ112" s="38">
        <f t="shared" si="15"/>
        <v>69</v>
      </c>
      <c r="AK112" s="38">
        <f t="shared" si="10"/>
        <v>37</v>
      </c>
      <c r="AL112" s="38" t="str">
        <f t="shared" si="14"/>
        <v>No</v>
      </c>
      <c r="AM112" s="38">
        <f t="shared" si="11"/>
        <v>10</v>
      </c>
    </row>
    <row r="113" spans="1:39" x14ac:dyDescent="0.25">
      <c r="A113" s="67" t="s">
        <v>1103</v>
      </c>
      <c r="B113" s="67" t="s">
        <v>1050</v>
      </c>
      <c r="C113" s="67" t="s">
        <v>33</v>
      </c>
      <c r="D113" s="67">
        <v>36</v>
      </c>
      <c r="E113" s="67" t="s">
        <v>292</v>
      </c>
      <c r="F113" s="67">
        <v>5216</v>
      </c>
      <c r="G113" s="67" t="s">
        <v>1028</v>
      </c>
      <c r="H113" s="67">
        <v>1</v>
      </c>
      <c r="I113" s="67">
        <v>3</v>
      </c>
      <c r="J113" s="67">
        <v>0</v>
      </c>
      <c r="K113" s="67">
        <v>0</v>
      </c>
      <c r="L113" s="67">
        <v>0</v>
      </c>
      <c r="M113" s="67">
        <v>0</v>
      </c>
      <c r="N113" s="67">
        <v>0</v>
      </c>
      <c r="O113" s="67">
        <v>0</v>
      </c>
      <c r="P113" s="67">
        <v>3</v>
      </c>
      <c r="Q113" s="67">
        <v>0</v>
      </c>
      <c r="R113" s="67">
        <v>3</v>
      </c>
      <c r="S113" s="67">
        <v>4</v>
      </c>
      <c r="T113" s="67">
        <v>2</v>
      </c>
      <c r="U113" s="67">
        <v>0</v>
      </c>
      <c r="V113" s="67">
        <v>1</v>
      </c>
      <c r="W113" s="67"/>
      <c r="X113" s="38">
        <v>6</v>
      </c>
      <c r="Y113" s="38">
        <v>2</v>
      </c>
      <c r="AB113" s="67"/>
      <c r="AC113" s="71"/>
      <c r="AD113" s="67"/>
      <c r="AE113" s="67">
        <f t="shared" si="12"/>
        <v>1</v>
      </c>
      <c r="AF113" s="67">
        <f t="shared" si="13"/>
        <v>1</v>
      </c>
      <c r="AG113" s="38">
        <f t="shared" si="8"/>
        <v>24</v>
      </c>
      <c r="AH113" s="38">
        <f t="shared" si="9"/>
        <v>36</v>
      </c>
      <c r="AJ113" s="38">
        <f t="shared" si="15"/>
        <v>66</v>
      </c>
      <c r="AK113" s="38">
        <f t="shared" si="10"/>
        <v>55</v>
      </c>
      <c r="AL113" s="38" t="str">
        <f t="shared" si="14"/>
        <v>No</v>
      </c>
      <c r="AM113" s="38">
        <f t="shared" si="11"/>
        <v>10</v>
      </c>
    </row>
    <row r="114" spans="1:39" ht="30" x14ac:dyDescent="0.25">
      <c r="A114" s="67" t="s">
        <v>1096</v>
      </c>
      <c r="B114" s="67" t="s">
        <v>1050</v>
      </c>
      <c r="C114" s="67" t="s">
        <v>33</v>
      </c>
      <c r="D114" s="67">
        <v>63</v>
      </c>
      <c r="E114" s="67" t="s">
        <v>292</v>
      </c>
      <c r="F114" s="67">
        <v>3175</v>
      </c>
      <c r="G114" s="67" t="s">
        <v>1023</v>
      </c>
      <c r="H114" s="67">
        <v>1</v>
      </c>
      <c r="I114" s="67">
        <v>3</v>
      </c>
      <c r="J114" s="67">
        <v>0</v>
      </c>
      <c r="K114" s="67">
        <v>0</v>
      </c>
      <c r="L114" s="67">
        <v>0</v>
      </c>
      <c r="M114" s="67">
        <v>0</v>
      </c>
      <c r="N114" s="67">
        <v>0</v>
      </c>
      <c r="O114" s="67">
        <v>0</v>
      </c>
      <c r="P114" s="67">
        <v>1</v>
      </c>
      <c r="Q114" s="67">
        <v>1</v>
      </c>
      <c r="R114" s="67">
        <v>0</v>
      </c>
      <c r="S114" s="67">
        <v>0</v>
      </c>
      <c r="T114" s="67">
        <v>1</v>
      </c>
      <c r="U114" s="67">
        <v>0</v>
      </c>
      <c r="V114" s="67">
        <v>0</v>
      </c>
      <c r="W114" s="67">
        <v>1</v>
      </c>
      <c r="X114" s="38">
        <v>0</v>
      </c>
      <c r="Y114" s="38">
        <v>2</v>
      </c>
      <c r="AA114" s="38">
        <v>0.5</v>
      </c>
      <c r="AB114" s="67"/>
      <c r="AC114" s="71" t="s">
        <v>1122</v>
      </c>
      <c r="AD114" s="67"/>
      <c r="AE114" s="67" t="str">
        <f t="shared" si="12"/>
        <v/>
      </c>
      <c r="AF114" s="67" t="str">
        <f t="shared" si="13"/>
        <v/>
      </c>
      <c r="AG114" s="38">
        <f t="shared" si="8"/>
        <v>24</v>
      </c>
      <c r="AH114" s="38">
        <f t="shared" si="9"/>
        <v>9</v>
      </c>
      <c r="AJ114" s="38">
        <f t="shared" si="15"/>
        <v>33</v>
      </c>
      <c r="AK114" s="38">
        <f t="shared" si="10"/>
        <v>33</v>
      </c>
      <c r="AL114" s="38" t="str">
        <f t="shared" si="14"/>
        <v>Yes</v>
      </c>
      <c r="AM114" s="38">
        <f t="shared" si="11"/>
        <v>2</v>
      </c>
    </row>
    <row r="115" spans="1:39" x14ac:dyDescent="0.25">
      <c r="A115" s="76" t="s">
        <v>1106</v>
      </c>
      <c r="B115" s="76" t="s">
        <v>1056</v>
      </c>
      <c r="C115" s="76" t="s">
        <v>33</v>
      </c>
      <c r="D115" s="76">
        <v>48</v>
      </c>
      <c r="E115" s="76" t="s">
        <v>281</v>
      </c>
      <c r="F115" s="76">
        <v>862</v>
      </c>
      <c r="G115" s="76" t="s">
        <v>1028</v>
      </c>
      <c r="H115" s="76">
        <v>1</v>
      </c>
      <c r="I115" s="76">
        <v>0</v>
      </c>
      <c r="J115" s="76">
        <v>0</v>
      </c>
      <c r="K115" s="76">
        <v>0</v>
      </c>
      <c r="L115" s="76">
        <v>0</v>
      </c>
      <c r="M115" s="76">
        <v>0</v>
      </c>
      <c r="N115" s="76">
        <v>0</v>
      </c>
      <c r="O115" s="76">
        <v>0</v>
      </c>
      <c r="P115" s="76">
        <v>9</v>
      </c>
      <c r="Q115" s="76">
        <v>2</v>
      </c>
      <c r="R115" s="76">
        <v>0</v>
      </c>
      <c r="S115" s="76">
        <v>0</v>
      </c>
      <c r="T115" s="76">
        <v>2</v>
      </c>
      <c r="U115" s="76">
        <v>2</v>
      </c>
      <c r="V115" s="76">
        <v>0</v>
      </c>
      <c r="W115" s="76"/>
      <c r="X115" s="38">
        <v>12</v>
      </c>
      <c r="Y115" s="38">
        <v>2</v>
      </c>
      <c r="AB115" s="69"/>
      <c r="AC115" s="71" t="s">
        <v>1123</v>
      </c>
      <c r="AD115" s="67"/>
      <c r="AE115" s="67">
        <f t="shared" si="12"/>
        <v>1</v>
      </c>
      <c r="AF115" s="67">
        <f t="shared" si="13"/>
        <v>1</v>
      </c>
      <c r="AG115" s="38">
        <f t="shared" si="8"/>
        <v>3</v>
      </c>
      <c r="AH115" s="38">
        <f t="shared" si="9"/>
        <v>57</v>
      </c>
      <c r="AJ115" s="38">
        <f t="shared" si="15"/>
        <v>72</v>
      </c>
      <c r="AK115" s="38">
        <f t="shared" si="10"/>
        <v>3</v>
      </c>
      <c r="AL115" s="38" t="str">
        <f t="shared" si="14"/>
        <v>No</v>
      </c>
      <c r="AM115" s="38">
        <f t="shared" si="11"/>
        <v>11</v>
      </c>
    </row>
    <row r="116" spans="1:39" ht="45" x14ac:dyDescent="0.25">
      <c r="A116" s="67" t="s">
        <v>1112</v>
      </c>
      <c r="B116" s="67" t="s">
        <v>1022</v>
      </c>
      <c r="C116" s="67" t="s">
        <v>33</v>
      </c>
      <c r="D116" s="67">
        <v>37</v>
      </c>
      <c r="E116" s="67" t="s">
        <v>288</v>
      </c>
      <c r="F116" s="67">
        <v>3875</v>
      </c>
      <c r="G116" s="67" t="s">
        <v>1028</v>
      </c>
      <c r="H116" s="67">
        <v>1</v>
      </c>
      <c r="I116" s="67">
        <v>0</v>
      </c>
      <c r="J116" s="67">
        <v>0</v>
      </c>
      <c r="K116" s="67">
        <v>1</v>
      </c>
      <c r="L116" s="67">
        <v>0</v>
      </c>
      <c r="M116" s="67">
        <v>0</v>
      </c>
      <c r="N116" s="67">
        <v>0</v>
      </c>
      <c r="O116" s="67">
        <v>0</v>
      </c>
      <c r="P116" s="67">
        <v>1</v>
      </c>
      <c r="Q116" s="67">
        <v>3</v>
      </c>
      <c r="R116" s="67">
        <v>4</v>
      </c>
      <c r="S116" s="67">
        <v>0</v>
      </c>
      <c r="T116" s="67">
        <v>2</v>
      </c>
      <c r="U116" s="67">
        <v>0</v>
      </c>
      <c r="V116" s="67">
        <v>0</v>
      </c>
      <c r="W116" s="67"/>
      <c r="X116" s="38">
        <v>12</v>
      </c>
      <c r="Y116" s="38">
        <v>2</v>
      </c>
      <c r="AB116" s="67"/>
      <c r="AC116" s="71" t="s">
        <v>1124</v>
      </c>
      <c r="AD116" s="67"/>
      <c r="AE116" s="67">
        <f t="shared" si="12"/>
        <v>1</v>
      </c>
      <c r="AF116" s="67">
        <f t="shared" si="13"/>
        <v>1</v>
      </c>
      <c r="AG116" s="38">
        <f t="shared" si="8"/>
        <v>7</v>
      </c>
      <c r="AH116" s="38">
        <f t="shared" si="9"/>
        <v>29</v>
      </c>
      <c r="AJ116" s="38">
        <f t="shared" si="15"/>
        <v>48</v>
      </c>
      <c r="AK116" s="38">
        <f t="shared" si="10"/>
        <v>2</v>
      </c>
      <c r="AL116" s="38" t="str">
        <f t="shared" si="14"/>
        <v>No</v>
      </c>
      <c r="AM116" s="38">
        <f t="shared" si="11"/>
        <v>8</v>
      </c>
    </row>
    <row r="117" spans="1:39" x14ac:dyDescent="0.25">
      <c r="A117" s="67" t="s">
        <v>1119</v>
      </c>
      <c r="B117" s="67" t="s">
        <v>1038</v>
      </c>
      <c r="C117" s="67" t="s">
        <v>33</v>
      </c>
      <c r="D117" s="67">
        <v>32</v>
      </c>
      <c r="E117" s="67" t="s">
        <v>281</v>
      </c>
      <c r="F117" s="67">
        <v>5314</v>
      </c>
      <c r="G117" s="67" t="s">
        <v>1023</v>
      </c>
      <c r="H117" s="67">
        <v>1</v>
      </c>
      <c r="I117" s="67">
        <v>0</v>
      </c>
      <c r="J117" s="67">
        <v>0</v>
      </c>
      <c r="K117" s="67">
        <v>0</v>
      </c>
      <c r="L117" s="67">
        <v>1</v>
      </c>
      <c r="M117" s="67">
        <v>0</v>
      </c>
      <c r="N117" s="67">
        <v>0</v>
      </c>
      <c r="O117" s="67">
        <v>0</v>
      </c>
      <c r="P117" s="67">
        <v>7</v>
      </c>
      <c r="Q117" s="67">
        <v>0</v>
      </c>
      <c r="R117" s="67">
        <v>0</v>
      </c>
      <c r="S117" s="67">
        <v>0</v>
      </c>
      <c r="T117" s="67">
        <v>0</v>
      </c>
      <c r="U117" s="67">
        <v>0</v>
      </c>
      <c r="V117" s="67">
        <v>0</v>
      </c>
      <c r="W117" s="67"/>
      <c r="X117" s="38">
        <v>12</v>
      </c>
      <c r="Y117" s="38">
        <v>2</v>
      </c>
      <c r="AB117" s="67">
        <v>1</v>
      </c>
      <c r="AC117" s="71" t="s">
        <v>1125</v>
      </c>
      <c r="AD117" s="67"/>
      <c r="AE117" s="67">
        <f t="shared" si="12"/>
        <v>1</v>
      </c>
      <c r="AF117" s="67">
        <f t="shared" si="13"/>
        <v>1</v>
      </c>
      <c r="AG117" s="38">
        <f t="shared" si="8"/>
        <v>6</v>
      </c>
      <c r="AH117" s="38">
        <f t="shared" si="9"/>
        <v>35</v>
      </c>
      <c r="AJ117" s="38">
        <f t="shared" si="15"/>
        <v>53</v>
      </c>
      <c r="AK117" s="38">
        <f t="shared" si="10"/>
        <v>15</v>
      </c>
      <c r="AL117" s="38" t="str">
        <f t="shared" si="14"/>
        <v>No</v>
      </c>
      <c r="AM117" s="38">
        <f t="shared" si="11"/>
        <v>7</v>
      </c>
    </row>
    <row r="118" spans="1:39" ht="30" x14ac:dyDescent="0.25">
      <c r="A118" s="67" t="s">
        <v>1108</v>
      </c>
      <c r="B118" s="67" t="s">
        <v>1022</v>
      </c>
      <c r="C118" s="67" t="s">
        <v>33</v>
      </c>
      <c r="D118" s="67">
        <v>52</v>
      </c>
      <c r="E118" s="67" t="s">
        <v>292</v>
      </c>
      <c r="F118" s="67">
        <v>10633</v>
      </c>
      <c r="G118" s="67" t="s">
        <v>1023</v>
      </c>
      <c r="H118" s="67">
        <v>1</v>
      </c>
      <c r="I118" s="67">
        <v>0</v>
      </c>
      <c r="J118" s="67">
        <v>0</v>
      </c>
      <c r="K118" s="67">
        <v>0</v>
      </c>
      <c r="L118" s="67">
        <v>1</v>
      </c>
      <c r="M118" s="67">
        <v>0</v>
      </c>
      <c r="N118" s="67">
        <v>0</v>
      </c>
      <c r="O118" s="67">
        <v>0</v>
      </c>
      <c r="P118" s="67">
        <v>6</v>
      </c>
      <c r="Q118" s="67">
        <v>5</v>
      </c>
      <c r="R118" s="67">
        <v>0</v>
      </c>
      <c r="S118" s="67">
        <v>0</v>
      </c>
      <c r="T118" s="67">
        <v>0</v>
      </c>
      <c r="U118" s="67">
        <v>0</v>
      </c>
      <c r="V118" s="67">
        <v>0</v>
      </c>
      <c r="W118" s="67"/>
      <c r="X118" s="38">
        <v>2</v>
      </c>
      <c r="Y118" s="38">
        <v>2</v>
      </c>
      <c r="AB118" s="67"/>
      <c r="AC118" s="71" t="s">
        <v>1126</v>
      </c>
      <c r="AD118" s="67"/>
      <c r="AE118" s="67" t="str">
        <f t="shared" si="12"/>
        <v/>
      </c>
      <c r="AF118" s="67" t="str">
        <f t="shared" si="13"/>
        <v/>
      </c>
      <c r="AG118" s="38">
        <f t="shared" si="8"/>
        <v>6</v>
      </c>
      <c r="AH118" s="38">
        <f t="shared" si="9"/>
        <v>50</v>
      </c>
      <c r="AJ118" s="38">
        <f t="shared" si="15"/>
        <v>58</v>
      </c>
      <c r="AK118" s="38">
        <f t="shared" si="10"/>
        <v>49</v>
      </c>
      <c r="AL118" s="38" t="str">
        <f t="shared" si="14"/>
        <v>No</v>
      </c>
      <c r="AM118" s="38">
        <f t="shared" si="11"/>
        <v>11</v>
      </c>
    </row>
    <row r="119" spans="1:39" x14ac:dyDescent="0.25">
      <c r="A119" s="67" t="s">
        <v>1127</v>
      </c>
      <c r="B119" s="67" t="s">
        <v>1066</v>
      </c>
      <c r="C119" s="67" t="s">
        <v>33</v>
      </c>
      <c r="D119" s="67">
        <v>30</v>
      </c>
      <c r="E119" s="67" t="s">
        <v>288</v>
      </c>
      <c r="F119" s="67">
        <v>2337</v>
      </c>
      <c r="G119" s="67" t="s">
        <v>1028</v>
      </c>
      <c r="H119" s="67">
        <v>1</v>
      </c>
      <c r="I119" s="67">
        <v>2</v>
      </c>
      <c r="J119" s="67">
        <v>0</v>
      </c>
      <c r="K119" s="67">
        <v>1</v>
      </c>
      <c r="L119" s="67">
        <v>0</v>
      </c>
      <c r="M119" s="67">
        <v>0</v>
      </c>
      <c r="N119" s="67">
        <v>0</v>
      </c>
      <c r="O119" s="67">
        <v>0</v>
      </c>
      <c r="P119" s="67">
        <v>5</v>
      </c>
      <c r="Q119" s="67">
        <v>5</v>
      </c>
      <c r="R119" s="67">
        <v>4</v>
      </c>
      <c r="S119" s="67">
        <v>1</v>
      </c>
      <c r="T119" s="67">
        <v>4</v>
      </c>
      <c r="U119" s="67">
        <v>0</v>
      </c>
      <c r="V119" s="67">
        <v>0</v>
      </c>
      <c r="W119" s="67"/>
      <c r="X119" s="38">
        <v>12</v>
      </c>
      <c r="Y119" s="38">
        <v>4</v>
      </c>
      <c r="AB119" s="67"/>
      <c r="AC119" s="71" t="s">
        <v>1128</v>
      </c>
      <c r="AD119" s="67"/>
      <c r="AE119" s="67">
        <f t="shared" si="12"/>
        <v>1</v>
      </c>
      <c r="AF119" s="67">
        <f t="shared" si="13"/>
        <v>1</v>
      </c>
      <c r="AG119" s="38">
        <f t="shared" si="8"/>
        <v>21</v>
      </c>
      <c r="AH119" s="38">
        <f t="shared" si="9"/>
        <v>59</v>
      </c>
      <c r="AJ119" s="38">
        <f t="shared" si="15"/>
        <v>92</v>
      </c>
      <c r="AK119" s="38">
        <f t="shared" si="10"/>
        <v>47.1</v>
      </c>
      <c r="AL119" s="38" t="str">
        <f t="shared" si="14"/>
        <v>No</v>
      </c>
      <c r="AM119" s="38">
        <f t="shared" si="11"/>
        <v>15</v>
      </c>
    </row>
    <row r="120" spans="1:39" x14ac:dyDescent="0.25">
      <c r="A120" s="67" t="s">
        <v>1064</v>
      </c>
      <c r="B120" s="67" t="s">
        <v>1027</v>
      </c>
      <c r="C120" s="67" t="s">
        <v>33</v>
      </c>
      <c r="D120" s="67">
        <v>59</v>
      </c>
      <c r="E120" s="67" t="s">
        <v>286</v>
      </c>
      <c r="F120" s="67">
        <v>9673</v>
      </c>
      <c r="G120" s="67" t="s">
        <v>1023</v>
      </c>
      <c r="H120" s="67">
        <v>1</v>
      </c>
      <c r="I120" s="67">
        <v>0</v>
      </c>
      <c r="J120" s="67">
        <v>0</v>
      </c>
      <c r="K120" s="67">
        <v>0</v>
      </c>
      <c r="L120" s="67">
        <v>1</v>
      </c>
      <c r="M120" s="67">
        <v>0</v>
      </c>
      <c r="N120" s="67">
        <v>0</v>
      </c>
      <c r="O120" s="67">
        <v>0</v>
      </c>
      <c r="P120" s="67">
        <v>0</v>
      </c>
      <c r="Q120" s="67">
        <v>1</v>
      </c>
      <c r="R120" s="67">
        <v>1</v>
      </c>
      <c r="S120" s="67">
        <v>0</v>
      </c>
      <c r="T120" s="67">
        <v>4</v>
      </c>
      <c r="U120" s="67">
        <v>2</v>
      </c>
      <c r="V120" s="67">
        <v>0</v>
      </c>
      <c r="W120" s="67"/>
      <c r="X120" s="38">
        <v>2.1</v>
      </c>
      <c r="Y120" s="38">
        <v>2</v>
      </c>
      <c r="AB120" s="67"/>
      <c r="AC120" s="71"/>
      <c r="AD120" s="67"/>
      <c r="AE120" s="67">
        <f t="shared" si="12"/>
        <v>1</v>
      </c>
      <c r="AF120" s="67" t="str">
        <f t="shared" si="13"/>
        <v/>
      </c>
      <c r="AG120" s="38">
        <f t="shared" si="8"/>
        <v>6</v>
      </c>
      <c r="AH120" s="38">
        <f t="shared" si="9"/>
        <v>11</v>
      </c>
      <c r="AJ120" s="38">
        <f t="shared" si="15"/>
        <v>19.100000000000001</v>
      </c>
      <c r="AK120" s="38">
        <f t="shared" si="10"/>
        <v>15</v>
      </c>
      <c r="AL120" s="38" t="str">
        <f t="shared" si="14"/>
        <v>No</v>
      </c>
      <c r="AM120" s="38">
        <f t="shared" si="11"/>
        <v>2</v>
      </c>
    </row>
    <row r="121" spans="1:39" ht="30" x14ac:dyDescent="0.25">
      <c r="A121" s="67" t="s">
        <v>1096</v>
      </c>
      <c r="B121" s="67" t="s">
        <v>1046</v>
      </c>
      <c r="C121" s="67" t="s">
        <v>33</v>
      </c>
      <c r="D121" s="67">
        <v>69</v>
      </c>
      <c r="E121" s="67" t="s">
        <v>288</v>
      </c>
      <c r="F121" s="67">
        <v>6637</v>
      </c>
      <c r="G121" s="67" t="s">
        <v>1028</v>
      </c>
      <c r="H121" s="67">
        <v>1</v>
      </c>
      <c r="I121" s="67">
        <v>2</v>
      </c>
      <c r="J121" s="67">
        <v>0</v>
      </c>
      <c r="K121" s="67">
        <v>0</v>
      </c>
      <c r="L121" s="67">
        <v>0</v>
      </c>
      <c r="M121" s="67">
        <v>0</v>
      </c>
      <c r="N121" s="67">
        <v>0</v>
      </c>
      <c r="O121" s="67">
        <v>0</v>
      </c>
      <c r="P121" s="67">
        <v>1</v>
      </c>
      <c r="Q121" s="67">
        <v>3</v>
      </c>
      <c r="R121" s="67">
        <v>3</v>
      </c>
      <c r="S121" s="67">
        <v>2</v>
      </c>
      <c r="T121" s="67">
        <v>1</v>
      </c>
      <c r="U121" s="67">
        <v>0</v>
      </c>
      <c r="V121" s="67">
        <v>0</v>
      </c>
      <c r="W121" s="67"/>
      <c r="X121" s="38">
        <v>2</v>
      </c>
      <c r="Y121" s="38">
        <v>2</v>
      </c>
      <c r="AB121" s="67">
        <v>1</v>
      </c>
      <c r="AC121" s="71" t="s">
        <v>1129</v>
      </c>
      <c r="AD121" s="67"/>
      <c r="AE121" s="67" t="str">
        <f t="shared" si="12"/>
        <v/>
      </c>
      <c r="AF121" s="67" t="str">
        <f t="shared" si="13"/>
        <v/>
      </c>
      <c r="AG121" s="38">
        <f t="shared" si="8"/>
        <v>17</v>
      </c>
      <c r="AH121" s="38">
        <f t="shared" si="9"/>
        <v>30</v>
      </c>
      <c r="AJ121" s="38">
        <f t="shared" si="15"/>
        <v>49</v>
      </c>
      <c r="AK121" s="38">
        <f t="shared" si="10"/>
        <v>5</v>
      </c>
      <c r="AL121" s="38" t="str">
        <f t="shared" si="14"/>
        <v>No</v>
      </c>
      <c r="AM121" s="38">
        <f t="shared" si="11"/>
        <v>9</v>
      </c>
    </row>
    <row r="122" spans="1:39" x14ac:dyDescent="0.25">
      <c r="A122" s="67" t="s">
        <v>1106</v>
      </c>
      <c r="B122" s="67" t="s">
        <v>1050</v>
      </c>
      <c r="C122" s="67" t="s">
        <v>33</v>
      </c>
      <c r="D122" s="67">
        <v>54</v>
      </c>
      <c r="E122" s="67" t="s">
        <v>281</v>
      </c>
      <c r="F122" s="67">
        <v>5193</v>
      </c>
      <c r="G122" s="67" t="s">
        <v>1023</v>
      </c>
      <c r="H122" s="67">
        <v>1</v>
      </c>
      <c r="I122" s="67">
        <v>0</v>
      </c>
      <c r="J122" s="67">
        <v>0</v>
      </c>
      <c r="K122" s="67">
        <v>0</v>
      </c>
      <c r="L122" s="67">
        <v>1</v>
      </c>
      <c r="M122" s="67">
        <v>0</v>
      </c>
      <c r="N122" s="67">
        <v>0</v>
      </c>
      <c r="O122" s="67">
        <v>0</v>
      </c>
      <c r="P122" s="67">
        <v>0</v>
      </c>
      <c r="Q122" s="67">
        <v>7</v>
      </c>
      <c r="R122" s="67">
        <v>0</v>
      </c>
      <c r="S122" s="67">
        <v>0</v>
      </c>
      <c r="T122" s="67">
        <v>2</v>
      </c>
      <c r="U122" s="67">
        <v>0</v>
      </c>
      <c r="V122" s="67">
        <v>0</v>
      </c>
      <c r="W122" s="67"/>
      <c r="X122" s="38">
        <v>12</v>
      </c>
      <c r="Y122" s="38">
        <v>2</v>
      </c>
      <c r="AB122" s="67"/>
      <c r="AC122" s="71" t="s">
        <v>1130</v>
      </c>
      <c r="AD122" s="67"/>
      <c r="AE122" s="67">
        <f t="shared" si="12"/>
        <v>1</v>
      </c>
      <c r="AF122" s="67">
        <f t="shared" si="13"/>
        <v>1</v>
      </c>
      <c r="AG122" s="38">
        <f t="shared" si="8"/>
        <v>6</v>
      </c>
      <c r="AH122" s="38">
        <f t="shared" si="9"/>
        <v>28</v>
      </c>
      <c r="AJ122" s="38">
        <f t="shared" si="15"/>
        <v>46</v>
      </c>
      <c r="AK122" s="38">
        <f t="shared" si="10"/>
        <v>34</v>
      </c>
      <c r="AL122" s="38" t="str">
        <f t="shared" si="14"/>
        <v>No</v>
      </c>
      <c r="AM122" s="38">
        <f t="shared" si="11"/>
        <v>7</v>
      </c>
    </row>
    <row r="123" spans="1:39" x14ac:dyDescent="0.25">
      <c r="A123" s="67" t="s">
        <v>1103</v>
      </c>
      <c r="B123" s="67" t="s">
        <v>1046</v>
      </c>
      <c r="C123" s="67" t="s">
        <v>33</v>
      </c>
      <c r="D123" s="67">
        <v>42</v>
      </c>
      <c r="E123" s="67" t="s">
        <v>294</v>
      </c>
      <c r="F123" s="67">
        <v>3604</v>
      </c>
      <c r="G123" s="67" t="s">
        <v>1023</v>
      </c>
      <c r="H123" s="67">
        <v>1</v>
      </c>
      <c r="I123" s="67">
        <v>1</v>
      </c>
      <c r="J123" s="67">
        <v>0</v>
      </c>
      <c r="K123" s="67">
        <v>0</v>
      </c>
      <c r="L123" s="67">
        <v>0</v>
      </c>
      <c r="M123" s="67">
        <v>1</v>
      </c>
      <c r="N123" s="67">
        <v>0</v>
      </c>
      <c r="O123" s="67">
        <v>0</v>
      </c>
      <c r="P123" s="67">
        <v>5</v>
      </c>
      <c r="Q123" s="67">
        <v>3</v>
      </c>
      <c r="R123" s="67">
        <v>0</v>
      </c>
      <c r="S123" s="67">
        <v>0</v>
      </c>
      <c r="T123" s="67">
        <v>3</v>
      </c>
      <c r="U123" s="67">
        <v>0</v>
      </c>
      <c r="V123" s="67">
        <v>2</v>
      </c>
      <c r="W123" s="67"/>
      <c r="X123" s="38">
        <v>12</v>
      </c>
      <c r="Y123" s="38">
        <v>2</v>
      </c>
      <c r="AB123" s="67"/>
      <c r="AC123" s="71"/>
      <c r="AD123" s="67"/>
      <c r="AE123" s="67">
        <f t="shared" si="12"/>
        <v>1</v>
      </c>
      <c r="AF123" s="67">
        <f t="shared" si="13"/>
        <v>1</v>
      </c>
      <c r="AG123" s="38">
        <f t="shared" si="8"/>
        <v>10</v>
      </c>
      <c r="AH123" s="38">
        <f t="shared" si="9"/>
        <v>45</v>
      </c>
      <c r="AJ123" s="38">
        <f t="shared" si="15"/>
        <v>67</v>
      </c>
      <c r="AK123" s="38">
        <f t="shared" si="10"/>
        <v>38</v>
      </c>
      <c r="AL123" s="38" t="str">
        <f t="shared" si="14"/>
        <v>No</v>
      </c>
      <c r="AM123" s="38">
        <f t="shared" si="11"/>
        <v>8</v>
      </c>
    </row>
    <row r="124" spans="1:39" x14ac:dyDescent="0.25">
      <c r="A124" s="67" t="s">
        <v>1119</v>
      </c>
      <c r="B124" s="67" t="s">
        <v>32</v>
      </c>
      <c r="C124" s="67" t="s">
        <v>33</v>
      </c>
      <c r="D124" s="67">
        <v>38</v>
      </c>
      <c r="E124" s="67" t="s">
        <v>281</v>
      </c>
      <c r="F124" s="67">
        <v>226</v>
      </c>
      <c r="G124" s="67" t="s">
        <v>1023</v>
      </c>
      <c r="H124" s="67">
        <v>1</v>
      </c>
      <c r="I124" s="67">
        <v>3</v>
      </c>
      <c r="J124" s="67">
        <v>0</v>
      </c>
      <c r="K124" s="67">
        <v>0</v>
      </c>
      <c r="L124" s="67">
        <v>0</v>
      </c>
      <c r="M124" s="67">
        <v>0</v>
      </c>
      <c r="N124" s="67">
        <v>0</v>
      </c>
      <c r="O124" s="67">
        <v>0</v>
      </c>
      <c r="P124" s="67">
        <v>4</v>
      </c>
      <c r="Q124" s="67">
        <v>3</v>
      </c>
      <c r="R124" s="67">
        <v>0</v>
      </c>
      <c r="S124" s="67">
        <v>0</v>
      </c>
      <c r="T124" s="67">
        <v>0</v>
      </c>
      <c r="U124" s="67">
        <v>0</v>
      </c>
      <c r="V124" s="67">
        <v>0</v>
      </c>
      <c r="W124" s="67">
        <v>1</v>
      </c>
      <c r="X124" s="38">
        <v>12</v>
      </c>
      <c r="Y124" s="38">
        <v>4</v>
      </c>
      <c r="AB124" s="67"/>
      <c r="AC124" s="71" t="s">
        <v>1131</v>
      </c>
      <c r="AD124" s="67"/>
      <c r="AE124" s="67">
        <f t="shared" si="12"/>
        <v>1</v>
      </c>
      <c r="AF124" s="67">
        <f t="shared" si="13"/>
        <v>1</v>
      </c>
      <c r="AG124" s="38">
        <f t="shared" si="8"/>
        <v>24</v>
      </c>
      <c r="AH124" s="38">
        <f t="shared" si="9"/>
        <v>32</v>
      </c>
      <c r="AJ124" s="38">
        <f t="shared" si="15"/>
        <v>68</v>
      </c>
      <c r="AK124" s="38">
        <f t="shared" si="10"/>
        <v>54</v>
      </c>
      <c r="AL124" s="38" t="str">
        <f t="shared" si="14"/>
        <v>No</v>
      </c>
      <c r="AM124" s="38">
        <f t="shared" si="11"/>
        <v>7</v>
      </c>
    </row>
    <row r="125" spans="1:39" x14ac:dyDescent="0.25">
      <c r="A125" s="67" t="s">
        <v>1127</v>
      </c>
      <c r="B125" s="67" t="s">
        <v>1027</v>
      </c>
      <c r="C125" s="67" t="s">
        <v>33</v>
      </c>
      <c r="D125" s="67">
        <v>24</v>
      </c>
      <c r="E125" s="67" t="s">
        <v>281</v>
      </c>
      <c r="F125" s="67">
        <v>9673</v>
      </c>
      <c r="G125" s="67" t="s">
        <v>1028</v>
      </c>
      <c r="H125" s="67">
        <v>1</v>
      </c>
      <c r="I125" s="67">
        <v>0</v>
      </c>
      <c r="J125" s="67">
        <v>0</v>
      </c>
      <c r="K125" s="67">
        <v>0</v>
      </c>
      <c r="L125" s="67">
        <v>1</v>
      </c>
      <c r="M125" s="67">
        <v>0</v>
      </c>
      <c r="N125" s="67">
        <v>0</v>
      </c>
      <c r="O125" s="67">
        <v>0</v>
      </c>
      <c r="P125" s="67">
        <v>2</v>
      </c>
      <c r="Q125" s="67">
        <v>0</v>
      </c>
      <c r="R125" s="67">
        <v>0</v>
      </c>
      <c r="S125" s="67">
        <v>0</v>
      </c>
      <c r="T125" s="67">
        <v>3</v>
      </c>
      <c r="U125" s="67">
        <v>2</v>
      </c>
      <c r="V125" s="67">
        <v>0</v>
      </c>
      <c r="W125" s="67"/>
      <c r="X125" s="38">
        <v>2.1</v>
      </c>
      <c r="Y125" s="38">
        <v>2</v>
      </c>
      <c r="AB125" s="67"/>
      <c r="AC125" s="71"/>
      <c r="AD125" s="67"/>
      <c r="AE125" s="67">
        <f t="shared" si="12"/>
        <v>1</v>
      </c>
      <c r="AF125" s="67" t="str">
        <f t="shared" si="13"/>
        <v/>
      </c>
      <c r="AG125" s="38">
        <f t="shared" si="8"/>
        <v>6</v>
      </c>
      <c r="AH125" s="38">
        <f t="shared" si="9"/>
        <v>14</v>
      </c>
      <c r="AJ125" s="38">
        <f t="shared" si="15"/>
        <v>22.1</v>
      </c>
      <c r="AK125" s="38">
        <f t="shared" si="10"/>
        <v>15</v>
      </c>
      <c r="AL125" s="38" t="str">
        <f t="shared" si="14"/>
        <v>No</v>
      </c>
      <c r="AM125" s="38">
        <f t="shared" si="11"/>
        <v>2</v>
      </c>
    </row>
    <row r="126" spans="1:39" x14ac:dyDescent="0.25">
      <c r="A126" s="67" t="s">
        <v>1064</v>
      </c>
      <c r="B126" s="67" t="s">
        <v>1032</v>
      </c>
      <c r="C126" s="67" t="s">
        <v>33</v>
      </c>
      <c r="D126" s="67">
        <v>66</v>
      </c>
      <c r="E126" s="67" t="s">
        <v>281</v>
      </c>
      <c r="F126" s="67">
        <v>1076</v>
      </c>
      <c r="G126" s="67" t="s">
        <v>1028</v>
      </c>
      <c r="H126" s="67">
        <v>1</v>
      </c>
      <c r="I126" s="67">
        <v>3</v>
      </c>
      <c r="J126" s="67">
        <v>0</v>
      </c>
      <c r="K126" s="67">
        <v>0</v>
      </c>
      <c r="L126" s="67">
        <v>0</v>
      </c>
      <c r="M126" s="67">
        <v>0</v>
      </c>
      <c r="N126" s="67">
        <v>0</v>
      </c>
      <c r="O126" s="67">
        <v>0</v>
      </c>
      <c r="P126" s="67">
        <v>1</v>
      </c>
      <c r="Q126" s="67">
        <v>4</v>
      </c>
      <c r="R126" s="67">
        <v>5</v>
      </c>
      <c r="S126" s="67">
        <v>3</v>
      </c>
      <c r="T126" s="67">
        <v>2</v>
      </c>
      <c r="U126" s="67">
        <v>0</v>
      </c>
      <c r="V126" s="67">
        <v>0</v>
      </c>
      <c r="W126" s="67"/>
      <c r="X126" s="38">
        <v>2</v>
      </c>
      <c r="Y126" s="38">
        <v>4</v>
      </c>
      <c r="AB126" s="67"/>
      <c r="AC126" s="71"/>
      <c r="AD126" s="67"/>
      <c r="AE126" s="67" t="str">
        <f t="shared" si="12"/>
        <v/>
      </c>
      <c r="AF126" s="67" t="str">
        <f t="shared" si="13"/>
        <v/>
      </c>
      <c r="AG126" s="38">
        <f t="shared" si="8"/>
        <v>24</v>
      </c>
      <c r="AH126" s="38">
        <f t="shared" si="9"/>
        <v>42</v>
      </c>
      <c r="AJ126" s="38">
        <f t="shared" si="15"/>
        <v>68</v>
      </c>
      <c r="AK126" s="38">
        <f t="shared" si="10"/>
        <v>46</v>
      </c>
      <c r="AL126" s="38" t="str">
        <f t="shared" si="14"/>
        <v>No</v>
      </c>
      <c r="AM126" s="38">
        <f t="shared" si="11"/>
        <v>13</v>
      </c>
    </row>
    <row r="127" spans="1:39" ht="30" x14ac:dyDescent="0.25">
      <c r="A127" s="67" t="s">
        <v>1108</v>
      </c>
      <c r="B127" s="67" t="s">
        <v>1048</v>
      </c>
      <c r="C127" s="67" t="s">
        <v>33</v>
      </c>
      <c r="D127" s="67">
        <v>58</v>
      </c>
      <c r="E127" s="67" t="s">
        <v>294</v>
      </c>
      <c r="F127" s="67">
        <v>51</v>
      </c>
      <c r="G127" s="67" t="s">
        <v>1039</v>
      </c>
      <c r="H127" s="67">
        <v>1</v>
      </c>
      <c r="I127" s="67">
        <v>1</v>
      </c>
      <c r="J127" s="67">
        <v>0</v>
      </c>
      <c r="K127" s="67">
        <v>0</v>
      </c>
      <c r="L127" s="67">
        <v>0</v>
      </c>
      <c r="M127" s="67">
        <v>1</v>
      </c>
      <c r="N127" s="67">
        <v>0</v>
      </c>
      <c r="O127" s="67">
        <v>0</v>
      </c>
      <c r="P127" s="67">
        <v>5</v>
      </c>
      <c r="Q127" s="67">
        <v>1</v>
      </c>
      <c r="R127" s="67">
        <v>0</v>
      </c>
      <c r="S127" s="67">
        <v>0</v>
      </c>
      <c r="T127" s="67">
        <v>2</v>
      </c>
      <c r="U127" s="67">
        <v>0</v>
      </c>
      <c r="V127" s="67">
        <v>0</v>
      </c>
      <c r="W127" s="67"/>
      <c r="X127" s="38">
        <v>12</v>
      </c>
      <c r="Y127" s="38">
        <v>0</v>
      </c>
      <c r="AB127" s="67"/>
      <c r="AC127" s="71" t="s">
        <v>1132</v>
      </c>
      <c r="AD127" s="67"/>
      <c r="AE127" s="67">
        <f t="shared" si="12"/>
        <v>1</v>
      </c>
      <c r="AF127" s="67">
        <f t="shared" si="13"/>
        <v>1</v>
      </c>
      <c r="AG127" s="38">
        <f t="shared" si="8"/>
        <v>10</v>
      </c>
      <c r="AH127" s="38">
        <f t="shared" si="9"/>
        <v>29</v>
      </c>
      <c r="AJ127" s="38">
        <f t="shared" si="15"/>
        <v>51</v>
      </c>
      <c r="AK127" s="38">
        <f t="shared" si="10"/>
        <v>12</v>
      </c>
      <c r="AL127" s="38" t="str">
        <f t="shared" si="14"/>
        <v>No</v>
      </c>
      <c r="AM127" s="38">
        <f t="shared" si="11"/>
        <v>6</v>
      </c>
    </row>
    <row r="128" spans="1:39" ht="30" x14ac:dyDescent="0.25">
      <c r="A128" s="67" t="s">
        <v>1112</v>
      </c>
      <c r="B128" s="67" t="s">
        <v>1038</v>
      </c>
      <c r="C128" s="67" t="s">
        <v>33</v>
      </c>
      <c r="D128" s="67">
        <v>44</v>
      </c>
      <c r="E128" s="67" t="s">
        <v>292</v>
      </c>
      <c r="F128" s="67">
        <v>5314</v>
      </c>
      <c r="G128" s="67" t="s">
        <v>1023</v>
      </c>
      <c r="H128" s="67">
        <v>1</v>
      </c>
      <c r="I128" s="67">
        <v>0</v>
      </c>
      <c r="J128" s="67">
        <v>0</v>
      </c>
      <c r="K128" s="67">
        <v>1</v>
      </c>
      <c r="L128" s="67">
        <v>0</v>
      </c>
      <c r="M128" s="67">
        <v>0</v>
      </c>
      <c r="N128" s="67">
        <v>0</v>
      </c>
      <c r="O128" s="67">
        <v>0</v>
      </c>
      <c r="P128" s="67">
        <v>5</v>
      </c>
      <c r="Q128" s="67">
        <v>0</v>
      </c>
      <c r="R128" s="67">
        <v>0</v>
      </c>
      <c r="S128" s="67">
        <v>1</v>
      </c>
      <c r="T128" s="67">
        <v>0</v>
      </c>
      <c r="U128" s="67">
        <v>0</v>
      </c>
      <c r="V128" s="67">
        <v>0</v>
      </c>
      <c r="W128" s="67"/>
      <c r="X128" s="38">
        <v>2.1</v>
      </c>
      <c r="Y128" s="38">
        <v>2</v>
      </c>
      <c r="AB128" s="67"/>
      <c r="AC128" s="71" t="s">
        <v>1133</v>
      </c>
      <c r="AD128" s="67"/>
      <c r="AE128" s="67">
        <f t="shared" si="12"/>
        <v>1</v>
      </c>
      <c r="AF128" s="67" t="str">
        <f t="shared" si="13"/>
        <v/>
      </c>
      <c r="AG128" s="38">
        <f t="shared" si="8"/>
        <v>7</v>
      </c>
      <c r="AH128" s="38">
        <f t="shared" si="9"/>
        <v>27</v>
      </c>
      <c r="AJ128" s="38">
        <f t="shared" si="15"/>
        <v>36.1</v>
      </c>
      <c r="AK128" s="38">
        <f t="shared" si="10"/>
        <v>15</v>
      </c>
      <c r="AL128" s="38" t="str">
        <f t="shared" si="14"/>
        <v>No</v>
      </c>
      <c r="AM128" s="38">
        <f t="shared" si="11"/>
        <v>6</v>
      </c>
    </row>
    <row r="129" spans="1:39" x14ac:dyDescent="0.25">
      <c r="A129" s="67" t="s">
        <v>1106</v>
      </c>
      <c r="B129" s="67" t="s">
        <v>1032</v>
      </c>
      <c r="C129" s="67" t="s">
        <v>33</v>
      </c>
      <c r="D129" s="67">
        <v>60</v>
      </c>
      <c r="E129" s="67" t="s">
        <v>292</v>
      </c>
      <c r="F129" s="67">
        <v>5066</v>
      </c>
      <c r="G129" s="67" t="s">
        <v>1028</v>
      </c>
      <c r="H129" s="67">
        <v>1</v>
      </c>
      <c r="I129" s="67">
        <v>0</v>
      </c>
      <c r="J129" s="67">
        <v>0</v>
      </c>
      <c r="K129" s="67">
        <v>0</v>
      </c>
      <c r="L129" s="67">
        <v>1</v>
      </c>
      <c r="M129" s="67">
        <v>0</v>
      </c>
      <c r="N129" s="67">
        <v>0</v>
      </c>
      <c r="O129" s="67">
        <v>0</v>
      </c>
      <c r="P129" s="67">
        <v>0</v>
      </c>
      <c r="Q129" s="67">
        <v>0</v>
      </c>
      <c r="R129" s="67">
        <v>0</v>
      </c>
      <c r="S129" s="67">
        <v>0</v>
      </c>
      <c r="T129" s="67">
        <v>3</v>
      </c>
      <c r="U129" s="67">
        <v>0</v>
      </c>
      <c r="V129" s="67">
        <v>2</v>
      </c>
      <c r="W129" s="67"/>
      <c r="X129" s="38">
        <v>0</v>
      </c>
      <c r="Y129" s="38">
        <v>0</v>
      </c>
      <c r="AB129" s="67"/>
      <c r="AC129" s="71" t="s">
        <v>1134</v>
      </c>
      <c r="AD129" s="67"/>
      <c r="AE129" s="67" t="str">
        <f t="shared" si="12"/>
        <v/>
      </c>
      <c r="AF129" s="67" t="str">
        <f t="shared" si="13"/>
        <v/>
      </c>
      <c r="AG129" s="38">
        <f t="shared" si="8"/>
        <v>6</v>
      </c>
      <c r="AH129" s="38">
        <f t="shared" si="9"/>
        <v>8</v>
      </c>
      <c r="AJ129" s="38">
        <f t="shared" si="15"/>
        <v>14</v>
      </c>
      <c r="AK129" s="38">
        <f t="shared" si="10"/>
        <v>14</v>
      </c>
      <c r="AL129" s="38" t="str">
        <f t="shared" si="14"/>
        <v>Yes</v>
      </c>
      <c r="AM129" s="38">
        <f t="shared" si="11"/>
        <v>0</v>
      </c>
    </row>
    <row r="130" spans="1:39" x14ac:dyDescent="0.25">
      <c r="A130" s="67" t="s">
        <v>1064</v>
      </c>
      <c r="B130" s="67" t="s">
        <v>1056</v>
      </c>
      <c r="C130" s="67" t="s">
        <v>33</v>
      </c>
      <c r="D130" s="67">
        <v>72</v>
      </c>
      <c r="E130" s="67" t="s">
        <v>290</v>
      </c>
      <c r="F130" s="67">
        <v>862</v>
      </c>
      <c r="G130" s="67" t="s">
        <v>1028</v>
      </c>
      <c r="H130" s="67">
        <v>1</v>
      </c>
      <c r="I130" s="67">
        <v>0</v>
      </c>
      <c r="J130" s="67">
        <v>0</v>
      </c>
      <c r="K130" s="67">
        <v>0</v>
      </c>
      <c r="L130" s="67">
        <v>0</v>
      </c>
      <c r="M130" s="67">
        <v>0</v>
      </c>
      <c r="N130" s="67">
        <v>0</v>
      </c>
      <c r="O130" s="67">
        <v>0</v>
      </c>
      <c r="P130" s="67">
        <v>5</v>
      </c>
      <c r="Q130" s="67">
        <v>3</v>
      </c>
      <c r="R130" s="67">
        <v>2</v>
      </c>
      <c r="S130" s="67">
        <v>2</v>
      </c>
      <c r="T130" s="67">
        <v>2</v>
      </c>
      <c r="U130" s="67">
        <v>0</v>
      </c>
      <c r="V130" s="67">
        <v>0</v>
      </c>
      <c r="W130" s="67"/>
      <c r="X130" s="38">
        <v>2</v>
      </c>
      <c r="Y130" s="38">
        <v>2</v>
      </c>
      <c r="AB130" s="67"/>
      <c r="AC130" s="71"/>
      <c r="AD130" s="67"/>
      <c r="AE130" s="67" t="str">
        <f t="shared" si="12"/>
        <v/>
      </c>
      <c r="AF130" s="67" t="str">
        <f t="shared" si="13"/>
        <v/>
      </c>
      <c r="AG130" s="38">
        <f t="shared" ref="AG130:AG193" si="16">3*H130+7*I130+6*J130+4*K130+3*L130+6*N130+4*O130</f>
        <v>3</v>
      </c>
      <c r="AH130" s="38">
        <f t="shared" ref="AH130:AH193" si="17">5*P130+4*Q130+3*R130+2*S130+2*U130+4*V130</f>
        <v>47</v>
      </c>
      <c r="AJ130" s="38">
        <f t="shared" si="15"/>
        <v>52</v>
      </c>
      <c r="AK130" s="38">
        <f t="shared" ref="AK130:AK193" si="18">_xlfn.MINIFS(AJ:AJ,F:F,F130)</f>
        <v>3</v>
      </c>
      <c r="AL130" s="38" t="str">
        <f t="shared" si="14"/>
        <v>No</v>
      </c>
      <c r="AM130" s="38">
        <f t="shared" ref="AM130:AM193" si="19">SUM(P130:S130)</f>
        <v>12</v>
      </c>
    </row>
    <row r="131" spans="1:39" x14ac:dyDescent="0.25">
      <c r="A131" s="67" t="s">
        <v>1119</v>
      </c>
      <c r="B131" s="67" t="s">
        <v>1059</v>
      </c>
      <c r="C131" s="67" t="s">
        <v>33</v>
      </c>
      <c r="D131" s="67">
        <v>45</v>
      </c>
      <c r="E131" s="67" t="s">
        <v>290</v>
      </c>
      <c r="F131" s="67">
        <v>494</v>
      </c>
      <c r="G131" s="67" t="s">
        <v>1023</v>
      </c>
      <c r="H131" s="67">
        <v>1</v>
      </c>
      <c r="I131" s="67">
        <v>1</v>
      </c>
      <c r="J131" s="67">
        <v>0</v>
      </c>
      <c r="K131" s="67">
        <v>0</v>
      </c>
      <c r="L131" s="67">
        <v>0</v>
      </c>
      <c r="M131" s="67">
        <v>0</v>
      </c>
      <c r="N131" s="67">
        <v>0</v>
      </c>
      <c r="O131" s="67">
        <v>0</v>
      </c>
      <c r="P131" s="67">
        <v>3</v>
      </c>
      <c r="Q131" s="67">
        <v>5</v>
      </c>
      <c r="R131" s="67">
        <v>1</v>
      </c>
      <c r="S131" s="67">
        <v>0</v>
      </c>
      <c r="T131" s="67">
        <v>3</v>
      </c>
      <c r="U131" s="67">
        <v>0</v>
      </c>
      <c r="V131" s="67">
        <v>0</v>
      </c>
      <c r="W131" s="67"/>
      <c r="X131" s="38">
        <v>2.1</v>
      </c>
      <c r="Y131" s="38">
        <v>2</v>
      </c>
      <c r="AB131" s="67">
        <v>1</v>
      </c>
      <c r="AC131" s="71" t="s">
        <v>1135</v>
      </c>
      <c r="AD131" s="67"/>
      <c r="AE131" s="67">
        <f t="shared" ref="AE131:AE194" si="20">IF(X131&gt;2,1,"")</f>
        <v>1</v>
      </c>
      <c r="AF131" s="67" t="str">
        <f t="shared" ref="AF131:AF194" si="21">IF(X131&gt;=6,1,"")</f>
        <v/>
      </c>
      <c r="AG131" s="38">
        <f t="shared" si="16"/>
        <v>10</v>
      </c>
      <c r="AH131" s="38">
        <f t="shared" si="17"/>
        <v>38</v>
      </c>
      <c r="AJ131" s="38">
        <f t="shared" si="15"/>
        <v>50.1</v>
      </c>
      <c r="AK131" s="38">
        <f t="shared" si="18"/>
        <v>50.1</v>
      </c>
      <c r="AL131" s="38" t="str">
        <f t="shared" ref="AL131:AL194" si="22">IF(AK131=AJ131,"Yes","No")</f>
        <v>Yes</v>
      </c>
      <c r="AM131" s="38">
        <f t="shared" si="19"/>
        <v>9</v>
      </c>
    </row>
    <row r="132" spans="1:39" x14ac:dyDescent="0.25">
      <c r="A132" s="67" t="s">
        <v>1103</v>
      </c>
      <c r="B132" s="67" t="s">
        <v>1050</v>
      </c>
      <c r="C132" s="67" t="s">
        <v>33</v>
      </c>
      <c r="D132" s="67">
        <v>49</v>
      </c>
      <c r="E132" s="67" t="s">
        <v>286</v>
      </c>
      <c r="F132" s="67">
        <v>5193</v>
      </c>
      <c r="G132" s="67" t="s">
        <v>1028</v>
      </c>
      <c r="H132" s="67">
        <v>1</v>
      </c>
      <c r="I132" s="67">
        <v>0</v>
      </c>
      <c r="J132" s="67">
        <v>2</v>
      </c>
      <c r="K132" s="67">
        <v>0</v>
      </c>
      <c r="L132" s="67">
        <v>0</v>
      </c>
      <c r="M132" s="67">
        <v>0</v>
      </c>
      <c r="N132" s="67">
        <v>0</v>
      </c>
      <c r="O132" s="67">
        <v>0</v>
      </c>
      <c r="P132" s="67">
        <v>0</v>
      </c>
      <c r="Q132" s="67">
        <v>6</v>
      </c>
      <c r="R132" s="67">
        <v>1</v>
      </c>
      <c r="S132" s="67">
        <v>0</v>
      </c>
      <c r="T132" s="67">
        <v>2</v>
      </c>
      <c r="U132" s="67">
        <v>0</v>
      </c>
      <c r="V132" s="67">
        <v>0</v>
      </c>
      <c r="W132" s="67"/>
      <c r="X132" s="38">
        <v>12</v>
      </c>
      <c r="Y132" s="38">
        <v>2</v>
      </c>
      <c r="AB132" s="67">
        <v>1</v>
      </c>
      <c r="AC132" s="71"/>
      <c r="AD132" s="67"/>
      <c r="AE132" s="67">
        <f t="shared" si="20"/>
        <v>1</v>
      </c>
      <c r="AF132" s="67">
        <f t="shared" si="21"/>
        <v>1</v>
      </c>
      <c r="AG132" s="38">
        <f t="shared" si="16"/>
        <v>15</v>
      </c>
      <c r="AH132" s="38">
        <f t="shared" si="17"/>
        <v>27</v>
      </c>
      <c r="AJ132" s="38">
        <f t="shared" ref="AJ132:AJ195" si="23">AG132+AH132+IF(ISNUMBER(AI132),AI132,X132)</f>
        <v>54</v>
      </c>
      <c r="AK132" s="38">
        <f t="shared" si="18"/>
        <v>34</v>
      </c>
      <c r="AL132" s="38" t="str">
        <f t="shared" si="22"/>
        <v>No</v>
      </c>
      <c r="AM132" s="38">
        <f t="shared" si="19"/>
        <v>7</v>
      </c>
    </row>
    <row r="133" spans="1:39" ht="30" x14ac:dyDescent="0.25">
      <c r="A133" s="67" t="s">
        <v>1096</v>
      </c>
      <c r="B133" s="67" t="s">
        <v>1034</v>
      </c>
      <c r="C133" s="67" t="s">
        <v>33</v>
      </c>
      <c r="D133" s="67">
        <v>75</v>
      </c>
      <c r="E133" s="67" t="s">
        <v>281</v>
      </c>
      <c r="F133" s="67">
        <v>1701</v>
      </c>
      <c r="G133" s="67" t="s">
        <v>1028</v>
      </c>
      <c r="H133" s="67">
        <v>1</v>
      </c>
      <c r="I133" s="67">
        <v>3</v>
      </c>
      <c r="J133" s="67">
        <v>0</v>
      </c>
      <c r="K133" s="67">
        <v>0</v>
      </c>
      <c r="L133" s="67">
        <v>0</v>
      </c>
      <c r="M133" s="67">
        <v>0</v>
      </c>
      <c r="N133" s="67">
        <v>0</v>
      </c>
      <c r="O133" s="67">
        <v>0</v>
      </c>
      <c r="P133" s="67">
        <v>6</v>
      </c>
      <c r="Q133" s="67">
        <v>2</v>
      </c>
      <c r="R133" s="67">
        <v>5</v>
      </c>
      <c r="S133" s="67">
        <v>0</v>
      </c>
      <c r="T133" s="67">
        <v>4</v>
      </c>
      <c r="U133" s="67">
        <v>2</v>
      </c>
      <c r="V133" s="67">
        <v>1</v>
      </c>
      <c r="W133" s="67">
        <v>1</v>
      </c>
      <c r="X133" s="38">
        <v>0</v>
      </c>
      <c r="Y133" s="38">
        <v>4</v>
      </c>
      <c r="AB133" s="67"/>
      <c r="AC133" s="71" t="s">
        <v>1136</v>
      </c>
      <c r="AD133" s="67"/>
      <c r="AE133" s="67" t="str">
        <f t="shared" si="20"/>
        <v/>
      </c>
      <c r="AF133" s="67" t="str">
        <f t="shared" si="21"/>
        <v/>
      </c>
      <c r="AG133" s="38">
        <f t="shared" si="16"/>
        <v>24</v>
      </c>
      <c r="AH133" s="38">
        <f t="shared" si="17"/>
        <v>61</v>
      </c>
      <c r="AJ133" s="38">
        <f t="shared" si="23"/>
        <v>85</v>
      </c>
      <c r="AK133" s="38">
        <f t="shared" si="18"/>
        <v>58.1</v>
      </c>
      <c r="AL133" s="38" t="str">
        <f t="shared" si="22"/>
        <v>No</v>
      </c>
      <c r="AM133" s="38">
        <f t="shared" si="19"/>
        <v>13</v>
      </c>
    </row>
    <row r="134" spans="1:39" x14ac:dyDescent="0.25">
      <c r="A134" s="67" t="s">
        <v>1041</v>
      </c>
      <c r="B134" s="67" t="s">
        <v>1032</v>
      </c>
      <c r="C134" s="67" t="s">
        <v>33</v>
      </c>
      <c r="D134" s="67">
        <v>56</v>
      </c>
      <c r="E134" s="67" t="s">
        <v>286</v>
      </c>
      <c r="F134" s="67">
        <v>5066</v>
      </c>
      <c r="G134" s="67" t="s">
        <v>1028</v>
      </c>
      <c r="H134" s="67">
        <v>1</v>
      </c>
      <c r="I134" s="67">
        <v>2</v>
      </c>
      <c r="J134" s="67">
        <v>0</v>
      </c>
      <c r="K134" s="67">
        <v>0</v>
      </c>
      <c r="L134" s="67">
        <v>0</v>
      </c>
      <c r="M134" s="67">
        <v>1</v>
      </c>
      <c r="N134" s="67">
        <v>0</v>
      </c>
      <c r="O134" s="67">
        <v>0</v>
      </c>
      <c r="P134" s="67">
        <v>5</v>
      </c>
      <c r="Q134" s="67">
        <v>5</v>
      </c>
      <c r="R134" s="67">
        <v>0</v>
      </c>
      <c r="S134" s="67">
        <v>0</v>
      </c>
      <c r="T134" s="67">
        <v>1</v>
      </c>
      <c r="U134" s="67">
        <v>0</v>
      </c>
      <c r="V134" s="67">
        <v>0</v>
      </c>
      <c r="W134" s="67">
        <v>1</v>
      </c>
      <c r="X134" s="38">
        <v>0</v>
      </c>
      <c r="Y134" s="38">
        <v>2</v>
      </c>
      <c r="AB134" s="67"/>
      <c r="AC134" s="71" t="s">
        <v>1137</v>
      </c>
      <c r="AD134" s="67"/>
      <c r="AE134" s="67" t="str">
        <f t="shared" si="20"/>
        <v/>
      </c>
      <c r="AF134" s="67" t="str">
        <f t="shared" si="21"/>
        <v/>
      </c>
      <c r="AG134" s="38">
        <f t="shared" si="16"/>
        <v>17</v>
      </c>
      <c r="AH134" s="38">
        <f t="shared" si="17"/>
        <v>45</v>
      </c>
      <c r="AJ134" s="38">
        <f t="shared" si="23"/>
        <v>62</v>
      </c>
      <c r="AK134" s="38">
        <f t="shared" si="18"/>
        <v>14</v>
      </c>
      <c r="AL134" s="38" t="str">
        <f t="shared" si="22"/>
        <v>No</v>
      </c>
      <c r="AM134" s="38">
        <f t="shared" si="19"/>
        <v>10</v>
      </c>
    </row>
    <row r="135" spans="1:39" x14ac:dyDescent="0.25">
      <c r="A135" s="67" t="s">
        <v>1138</v>
      </c>
      <c r="B135" s="67" t="s">
        <v>1048</v>
      </c>
      <c r="C135" s="67" t="s">
        <v>33</v>
      </c>
      <c r="D135" s="67">
        <v>22</v>
      </c>
      <c r="E135" s="67" t="s">
        <v>288</v>
      </c>
      <c r="F135" s="67">
        <v>910</v>
      </c>
      <c r="G135" s="67" t="s">
        <v>1023</v>
      </c>
      <c r="H135" s="67">
        <v>1</v>
      </c>
      <c r="I135" s="67">
        <v>3</v>
      </c>
      <c r="J135" s="67">
        <v>0</v>
      </c>
      <c r="K135" s="67">
        <v>0</v>
      </c>
      <c r="L135" s="67">
        <v>0</v>
      </c>
      <c r="M135" s="67">
        <v>0</v>
      </c>
      <c r="N135" s="67">
        <v>0</v>
      </c>
      <c r="O135" s="67">
        <v>0</v>
      </c>
      <c r="P135" s="67">
        <v>5</v>
      </c>
      <c r="Q135" s="67">
        <v>0</v>
      </c>
      <c r="R135" s="67">
        <v>0</v>
      </c>
      <c r="S135" s="67">
        <v>0</v>
      </c>
      <c r="T135" s="67">
        <v>2</v>
      </c>
      <c r="U135" s="67">
        <v>0</v>
      </c>
      <c r="V135" s="67">
        <v>0</v>
      </c>
      <c r="W135" s="67"/>
      <c r="X135" s="38">
        <v>12</v>
      </c>
      <c r="Y135" s="38">
        <v>0</v>
      </c>
      <c r="AB135" s="67"/>
      <c r="AC135" s="71"/>
      <c r="AD135" s="67"/>
      <c r="AE135" s="67">
        <f t="shared" si="20"/>
        <v>1</v>
      </c>
      <c r="AF135" s="67">
        <f t="shared" si="21"/>
        <v>1</v>
      </c>
      <c r="AG135" s="38">
        <f t="shared" si="16"/>
        <v>24</v>
      </c>
      <c r="AH135" s="38">
        <f t="shared" si="17"/>
        <v>25</v>
      </c>
      <c r="AJ135" s="38">
        <f t="shared" si="23"/>
        <v>61</v>
      </c>
      <c r="AK135" s="38">
        <f t="shared" si="18"/>
        <v>46.1</v>
      </c>
      <c r="AL135" s="38" t="str">
        <f t="shared" si="22"/>
        <v>No</v>
      </c>
      <c r="AM135" s="38">
        <f t="shared" si="19"/>
        <v>5</v>
      </c>
    </row>
    <row r="136" spans="1:39" x14ac:dyDescent="0.25">
      <c r="A136" s="67" t="s">
        <v>1037</v>
      </c>
      <c r="B136" s="67" t="s">
        <v>1066</v>
      </c>
      <c r="C136" s="67" t="s">
        <v>33</v>
      </c>
      <c r="D136" s="67">
        <v>69</v>
      </c>
      <c r="E136" s="67" t="s">
        <v>290</v>
      </c>
      <c r="F136" s="67">
        <v>2337</v>
      </c>
      <c r="G136" s="67" t="s">
        <v>1023</v>
      </c>
      <c r="H136" s="67">
        <v>1</v>
      </c>
      <c r="I136" s="67">
        <v>3</v>
      </c>
      <c r="J136" s="67">
        <v>0</v>
      </c>
      <c r="K136" s="67">
        <v>1</v>
      </c>
      <c r="L136" s="67">
        <v>0</v>
      </c>
      <c r="M136" s="67">
        <v>0</v>
      </c>
      <c r="N136" s="67">
        <v>0</v>
      </c>
      <c r="O136" s="67">
        <v>0</v>
      </c>
      <c r="P136" s="67">
        <v>3</v>
      </c>
      <c r="Q136" s="67">
        <v>6</v>
      </c>
      <c r="R136" s="67">
        <v>2</v>
      </c>
      <c r="S136" s="67">
        <v>0</v>
      </c>
      <c r="T136" s="67">
        <v>3</v>
      </c>
      <c r="U136" s="67">
        <v>4</v>
      </c>
      <c r="V136" s="67">
        <v>0</v>
      </c>
      <c r="W136" s="67">
        <v>1</v>
      </c>
      <c r="X136" s="38">
        <v>12</v>
      </c>
      <c r="Y136" s="38">
        <v>2</v>
      </c>
      <c r="AB136" s="67"/>
      <c r="AC136" s="71"/>
      <c r="AD136" s="67"/>
      <c r="AE136" s="67">
        <f t="shared" si="20"/>
        <v>1</v>
      </c>
      <c r="AF136" s="67">
        <f t="shared" si="21"/>
        <v>1</v>
      </c>
      <c r="AG136" s="38">
        <f t="shared" si="16"/>
        <v>28</v>
      </c>
      <c r="AH136" s="38">
        <f t="shared" si="17"/>
        <v>53</v>
      </c>
      <c r="AJ136" s="38">
        <f t="shared" si="23"/>
        <v>93</v>
      </c>
      <c r="AK136" s="38">
        <f t="shared" si="18"/>
        <v>47.1</v>
      </c>
      <c r="AL136" s="38" t="str">
        <f t="shared" si="22"/>
        <v>No</v>
      </c>
      <c r="AM136" s="38">
        <f t="shared" si="19"/>
        <v>11</v>
      </c>
    </row>
    <row r="137" spans="1:39" x14ac:dyDescent="0.25">
      <c r="A137" s="67" t="s">
        <v>1064</v>
      </c>
      <c r="B137" s="67" t="s">
        <v>1052</v>
      </c>
      <c r="C137" s="67" t="s">
        <v>33</v>
      </c>
      <c r="D137" s="67">
        <v>80</v>
      </c>
      <c r="E137" s="67" t="s">
        <v>292</v>
      </c>
      <c r="F137" s="67">
        <v>302</v>
      </c>
      <c r="G137" s="67" t="s">
        <v>1023</v>
      </c>
      <c r="H137" s="67">
        <v>1</v>
      </c>
      <c r="I137" s="67">
        <v>0</v>
      </c>
      <c r="J137" s="67">
        <v>0</v>
      </c>
      <c r="K137" s="67">
        <v>0</v>
      </c>
      <c r="L137" s="67">
        <v>0</v>
      </c>
      <c r="M137" s="67">
        <v>0</v>
      </c>
      <c r="N137" s="67">
        <v>0</v>
      </c>
      <c r="O137" s="67">
        <v>0</v>
      </c>
      <c r="P137" s="67">
        <v>4</v>
      </c>
      <c r="Q137" s="67">
        <v>0</v>
      </c>
      <c r="R137" s="67">
        <v>0</v>
      </c>
      <c r="S137" s="67">
        <v>0</v>
      </c>
      <c r="T137" s="67">
        <v>4</v>
      </c>
      <c r="U137" s="67">
        <v>0</v>
      </c>
      <c r="V137" s="67">
        <v>2</v>
      </c>
      <c r="W137" s="67"/>
      <c r="X137" s="38">
        <v>2</v>
      </c>
      <c r="Y137" s="38">
        <v>2</v>
      </c>
      <c r="AB137" s="67"/>
      <c r="AC137" s="71"/>
      <c r="AD137" s="67"/>
      <c r="AE137" s="67" t="str">
        <f t="shared" si="20"/>
        <v/>
      </c>
      <c r="AF137" s="67" t="str">
        <f t="shared" si="21"/>
        <v/>
      </c>
      <c r="AG137" s="38">
        <f t="shared" si="16"/>
        <v>3</v>
      </c>
      <c r="AH137" s="38">
        <f t="shared" si="17"/>
        <v>28</v>
      </c>
      <c r="AJ137" s="38">
        <f t="shared" si="23"/>
        <v>33</v>
      </c>
      <c r="AK137" s="38">
        <f t="shared" si="18"/>
        <v>33</v>
      </c>
      <c r="AL137" s="38" t="str">
        <f t="shared" si="22"/>
        <v>Yes</v>
      </c>
      <c r="AM137" s="38">
        <f t="shared" si="19"/>
        <v>4</v>
      </c>
    </row>
    <row r="138" spans="1:39" x14ac:dyDescent="0.25">
      <c r="A138" s="67" t="s">
        <v>1108</v>
      </c>
      <c r="B138" s="67" t="s">
        <v>1022</v>
      </c>
      <c r="C138" s="67" t="s">
        <v>33</v>
      </c>
      <c r="D138" s="67">
        <v>64</v>
      </c>
      <c r="E138" s="67" t="s">
        <v>290</v>
      </c>
      <c r="F138" s="67">
        <v>2075</v>
      </c>
      <c r="G138" s="67" t="s">
        <v>1023</v>
      </c>
      <c r="H138" s="67">
        <v>1</v>
      </c>
      <c r="I138" s="67">
        <v>2</v>
      </c>
      <c r="J138" s="67">
        <v>0</v>
      </c>
      <c r="K138" s="67">
        <v>0</v>
      </c>
      <c r="L138" s="67">
        <v>0</v>
      </c>
      <c r="M138" s="67">
        <v>0</v>
      </c>
      <c r="N138" s="67">
        <v>0</v>
      </c>
      <c r="O138" s="67">
        <v>0</v>
      </c>
      <c r="P138" s="67">
        <v>4</v>
      </c>
      <c r="Q138" s="67">
        <v>4</v>
      </c>
      <c r="R138" s="67">
        <v>3</v>
      </c>
      <c r="S138" s="67">
        <v>2</v>
      </c>
      <c r="T138" s="67">
        <v>3</v>
      </c>
      <c r="U138" s="67">
        <v>0</v>
      </c>
      <c r="V138" s="67">
        <v>0</v>
      </c>
      <c r="W138" s="67"/>
      <c r="X138" s="38">
        <v>12</v>
      </c>
      <c r="Y138" s="38">
        <v>2</v>
      </c>
      <c r="AB138" s="67"/>
      <c r="AC138" s="71" t="s">
        <v>1139</v>
      </c>
      <c r="AD138" s="67"/>
      <c r="AE138" s="67">
        <f t="shared" si="20"/>
        <v>1</v>
      </c>
      <c r="AF138" s="67">
        <f t="shared" si="21"/>
        <v>1</v>
      </c>
      <c r="AG138" s="38">
        <f t="shared" si="16"/>
        <v>17</v>
      </c>
      <c r="AH138" s="38">
        <f t="shared" si="17"/>
        <v>49</v>
      </c>
      <c r="AJ138" s="38">
        <f t="shared" si="23"/>
        <v>78</v>
      </c>
      <c r="AK138" s="38">
        <f t="shared" si="18"/>
        <v>49</v>
      </c>
      <c r="AL138" s="38" t="str">
        <f t="shared" si="22"/>
        <v>No</v>
      </c>
      <c r="AM138" s="38">
        <f t="shared" si="19"/>
        <v>13</v>
      </c>
    </row>
    <row r="139" spans="1:39" x14ac:dyDescent="0.25">
      <c r="A139" s="67" t="s">
        <v>1127</v>
      </c>
      <c r="B139" s="67" t="s">
        <v>1050</v>
      </c>
      <c r="C139" s="67" t="s">
        <v>33</v>
      </c>
      <c r="D139" s="67">
        <v>37</v>
      </c>
      <c r="E139" s="67" t="s">
        <v>294</v>
      </c>
      <c r="F139" s="67">
        <v>5193</v>
      </c>
      <c r="G139" s="67" t="s">
        <v>1028</v>
      </c>
      <c r="H139" s="67">
        <v>1</v>
      </c>
      <c r="I139" s="67">
        <v>0</v>
      </c>
      <c r="J139" s="67">
        <v>0</v>
      </c>
      <c r="K139" s="67">
        <v>1</v>
      </c>
      <c r="L139" s="67">
        <v>0</v>
      </c>
      <c r="M139" s="67">
        <v>0</v>
      </c>
      <c r="N139" s="67">
        <v>0</v>
      </c>
      <c r="O139" s="67">
        <v>0</v>
      </c>
      <c r="P139" s="67">
        <v>0</v>
      </c>
      <c r="Q139" s="67">
        <v>6</v>
      </c>
      <c r="R139" s="67">
        <v>0</v>
      </c>
      <c r="S139" s="67">
        <v>0</v>
      </c>
      <c r="T139" s="67">
        <v>3</v>
      </c>
      <c r="U139" s="67">
        <v>0</v>
      </c>
      <c r="V139" s="67">
        <v>0</v>
      </c>
      <c r="W139" s="67"/>
      <c r="X139" s="38">
        <v>12</v>
      </c>
      <c r="Y139" s="38">
        <v>2</v>
      </c>
      <c r="AB139" s="67"/>
      <c r="AC139" s="71"/>
      <c r="AD139" s="67"/>
      <c r="AE139" s="67">
        <f t="shared" si="20"/>
        <v>1</v>
      </c>
      <c r="AF139" s="67">
        <f t="shared" si="21"/>
        <v>1</v>
      </c>
      <c r="AG139" s="38">
        <f t="shared" si="16"/>
        <v>7</v>
      </c>
      <c r="AH139" s="38">
        <f t="shared" si="17"/>
        <v>24</v>
      </c>
      <c r="AJ139" s="38">
        <f t="shared" si="23"/>
        <v>43</v>
      </c>
      <c r="AK139" s="38">
        <f t="shared" si="18"/>
        <v>34</v>
      </c>
      <c r="AL139" s="38" t="str">
        <f t="shared" si="22"/>
        <v>No</v>
      </c>
      <c r="AM139" s="38">
        <f t="shared" si="19"/>
        <v>6</v>
      </c>
    </row>
    <row r="140" spans="1:39" ht="60" x14ac:dyDescent="0.25">
      <c r="A140" s="67" t="s">
        <v>1112</v>
      </c>
      <c r="B140" s="67" t="s">
        <v>1113</v>
      </c>
      <c r="C140" s="67" t="s">
        <v>33</v>
      </c>
      <c r="D140" s="67">
        <v>50</v>
      </c>
      <c r="E140" s="67" t="s">
        <v>294</v>
      </c>
      <c r="F140" s="67">
        <v>10606</v>
      </c>
      <c r="G140" s="67" t="s">
        <v>1023</v>
      </c>
      <c r="H140" s="67">
        <v>1</v>
      </c>
      <c r="I140" s="67">
        <v>0</v>
      </c>
      <c r="J140" s="67">
        <v>0</v>
      </c>
      <c r="K140" s="67">
        <v>0</v>
      </c>
      <c r="L140" s="67">
        <v>1</v>
      </c>
      <c r="M140" s="67">
        <v>0</v>
      </c>
      <c r="N140" s="67">
        <v>0</v>
      </c>
      <c r="O140" s="67">
        <v>0</v>
      </c>
      <c r="P140" s="67">
        <v>0</v>
      </c>
      <c r="Q140" s="67">
        <v>0</v>
      </c>
      <c r="R140" s="67">
        <v>0</v>
      </c>
      <c r="S140" s="67">
        <v>0</v>
      </c>
      <c r="T140" s="67">
        <v>0</v>
      </c>
      <c r="U140" s="67">
        <v>2</v>
      </c>
      <c r="V140" s="67">
        <v>0</v>
      </c>
      <c r="W140" s="67"/>
      <c r="X140" s="38">
        <v>2.1</v>
      </c>
      <c r="Y140" s="38">
        <v>4</v>
      </c>
      <c r="Z140" s="38">
        <v>4</v>
      </c>
      <c r="AB140" s="67"/>
      <c r="AC140" s="71" t="s">
        <v>1140</v>
      </c>
      <c r="AD140" s="67"/>
      <c r="AE140" s="67">
        <f t="shared" si="20"/>
        <v>1</v>
      </c>
      <c r="AF140" s="67" t="str">
        <f t="shared" si="21"/>
        <v/>
      </c>
      <c r="AG140" s="38">
        <f t="shared" si="16"/>
        <v>6</v>
      </c>
      <c r="AH140" s="38">
        <f t="shared" si="17"/>
        <v>4</v>
      </c>
      <c r="AJ140" s="38">
        <f t="shared" si="23"/>
        <v>12.1</v>
      </c>
      <c r="AK140" s="38">
        <f t="shared" si="18"/>
        <v>12.1</v>
      </c>
      <c r="AL140" s="38" t="str">
        <f t="shared" si="22"/>
        <v>Yes</v>
      </c>
      <c r="AM140" s="38">
        <f t="shared" si="19"/>
        <v>0</v>
      </c>
    </row>
    <row r="141" spans="1:39" ht="30" x14ac:dyDescent="0.25">
      <c r="A141" s="67" t="s">
        <v>1119</v>
      </c>
      <c r="B141" s="67" t="s">
        <v>1032</v>
      </c>
      <c r="C141" s="67" t="s">
        <v>33</v>
      </c>
      <c r="D141" s="67">
        <v>51</v>
      </c>
      <c r="E141" s="67" t="s">
        <v>290</v>
      </c>
      <c r="F141" s="67">
        <v>2137</v>
      </c>
      <c r="G141" s="67" t="s">
        <v>1023</v>
      </c>
      <c r="H141" s="67">
        <v>1</v>
      </c>
      <c r="I141" s="67">
        <v>1</v>
      </c>
      <c r="J141" s="67">
        <v>0</v>
      </c>
      <c r="K141" s="67">
        <v>0</v>
      </c>
      <c r="L141" s="67">
        <v>0</v>
      </c>
      <c r="M141" s="67">
        <v>0</v>
      </c>
      <c r="N141" s="67">
        <v>0</v>
      </c>
      <c r="O141" s="67">
        <v>0</v>
      </c>
      <c r="P141" s="67">
        <v>7</v>
      </c>
      <c r="Q141" s="67">
        <v>6</v>
      </c>
      <c r="R141" s="67">
        <v>4</v>
      </c>
      <c r="S141" s="67">
        <v>1</v>
      </c>
      <c r="T141" s="67">
        <v>0</v>
      </c>
      <c r="U141" s="67">
        <v>0</v>
      </c>
      <c r="V141" s="67">
        <v>0</v>
      </c>
      <c r="W141" s="67"/>
      <c r="X141" s="38">
        <v>12</v>
      </c>
      <c r="Y141" s="38">
        <v>4</v>
      </c>
      <c r="AB141" s="67"/>
      <c r="AC141" s="71" t="s">
        <v>1141</v>
      </c>
      <c r="AD141" s="67"/>
      <c r="AE141" s="67">
        <f t="shared" si="20"/>
        <v>1</v>
      </c>
      <c r="AF141" s="67">
        <f t="shared" si="21"/>
        <v>1</v>
      </c>
      <c r="AG141" s="38">
        <f t="shared" si="16"/>
        <v>10</v>
      </c>
      <c r="AH141" s="38">
        <f t="shared" si="17"/>
        <v>73</v>
      </c>
      <c r="AJ141" s="38">
        <f t="shared" si="23"/>
        <v>95</v>
      </c>
      <c r="AK141" s="38">
        <f t="shared" si="18"/>
        <v>52.1</v>
      </c>
      <c r="AL141" s="38" t="str">
        <f t="shared" si="22"/>
        <v>No</v>
      </c>
      <c r="AM141" s="38">
        <f t="shared" si="19"/>
        <v>18</v>
      </c>
    </row>
    <row r="142" spans="1:39" x14ac:dyDescent="0.25">
      <c r="A142" s="67" t="s">
        <v>1103</v>
      </c>
      <c r="B142" s="67" t="s">
        <v>1059</v>
      </c>
      <c r="C142" s="67" t="s">
        <v>33</v>
      </c>
      <c r="D142" s="67">
        <v>55</v>
      </c>
      <c r="E142" s="67" t="s">
        <v>292</v>
      </c>
      <c r="F142" s="67">
        <v>107</v>
      </c>
      <c r="G142" s="67" t="s">
        <v>1039</v>
      </c>
      <c r="H142" s="67">
        <v>1</v>
      </c>
      <c r="I142" s="67">
        <v>0</v>
      </c>
      <c r="J142" s="67">
        <v>0</v>
      </c>
      <c r="K142" s="67">
        <v>0</v>
      </c>
      <c r="L142" s="67">
        <v>1</v>
      </c>
      <c r="M142" s="67">
        <v>0</v>
      </c>
      <c r="N142" s="67">
        <v>0</v>
      </c>
      <c r="O142" s="67">
        <v>0</v>
      </c>
      <c r="P142" s="67">
        <v>0</v>
      </c>
      <c r="Q142" s="67">
        <v>6</v>
      </c>
      <c r="R142" s="67">
        <v>1</v>
      </c>
      <c r="S142" s="67">
        <v>1</v>
      </c>
      <c r="T142" s="67">
        <v>2</v>
      </c>
      <c r="U142" s="67">
        <v>0</v>
      </c>
      <c r="V142" s="67">
        <v>0</v>
      </c>
      <c r="W142" s="67">
        <v>1</v>
      </c>
      <c r="X142" s="38">
        <v>0</v>
      </c>
      <c r="Y142" s="38">
        <v>2</v>
      </c>
      <c r="AB142" s="67"/>
      <c r="AC142" s="71"/>
      <c r="AD142" s="67"/>
      <c r="AE142" s="67" t="str">
        <f t="shared" si="20"/>
        <v/>
      </c>
      <c r="AF142" s="67" t="str">
        <f t="shared" si="21"/>
        <v/>
      </c>
      <c r="AG142" s="38">
        <f t="shared" si="16"/>
        <v>6</v>
      </c>
      <c r="AH142" s="38">
        <f t="shared" si="17"/>
        <v>29</v>
      </c>
      <c r="AJ142" s="38">
        <f t="shared" si="23"/>
        <v>35</v>
      </c>
      <c r="AK142" s="38">
        <f t="shared" si="18"/>
        <v>19</v>
      </c>
      <c r="AL142" s="38" t="str">
        <f t="shared" si="22"/>
        <v>No</v>
      </c>
      <c r="AM142" s="38">
        <f t="shared" si="19"/>
        <v>8</v>
      </c>
    </row>
    <row r="143" spans="1:39" x14ac:dyDescent="0.25">
      <c r="A143" s="67" t="s">
        <v>1041</v>
      </c>
      <c r="B143" s="67" t="s">
        <v>32</v>
      </c>
      <c r="C143" s="67" t="s">
        <v>33</v>
      </c>
      <c r="D143" s="67">
        <v>62</v>
      </c>
      <c r="E143" s="67" t="s">
        <v>294</v>
      </c>
      <c r="F143" s="67">
        <v>226</v>
      </c>
      <c r="G143" s="67" t="s">
        <v>1023</v>
      </c>
      <c r="H143" s="67">
        <v>1</v>
      </c>
      <c r="I143" s="67">
        <v>2</v>
      </c>
      <c r="J143" s="67">
        <v>0</v>
      </c>
      <c r="K143" s="67">
        <v>0</v>
      </c>
      <c r="L143" s="67">
        <v>0</v>
      </c>
      <c r="M143" s="67">
        <v>0</v>
      </c>
      <c r="N143" s="67">
        <v>0</v>
      </c>
      <c r="O143" s="67">
        <v>0</v>
      </c>
      <c r="P143" s="67">
        <v>4</v>
      </c>
      <c r="Q143" s="67">
        <v>3</v>
      </c>
      <c r="R143" s="67">
        <v>5</v>
      </c>
      <c r="S143" s="67">
        <v>0</v>
      </c>
      <c r="T143" s="67">
        <v>0</v>
      </c>
      <c r="U143" s="67">
        <v>0</v>
      </c>
      <c r="V143" s="67">
        <v>0</v>
      </c>
      <c r="W143" s="67"/>
      <c r="X143" s="38">
        <v>0</v>
      </c>
      <c r="Y143" s="38">
        <v>2</v>
      </c>
      <c r="AB143" s="67"/>
      <c r="AC143" s="71" t="s">
        <v>1142</v>
      </c>
      <c r="AD143" s="67"/>
      <c r="AE143" s="67" t="str">
        <f t="shared" si="20"/>
        <v/>
      </c>
      <c r="AF143" s="67" t="str">
        <f t="shared" si="21"/>
        <v/>
      </c>
      <c r="AG143" s="38">
        <f t="shared" si="16"/>
        <v>17</v>
      </c>
      <c r="AH143" s="38">
        <f t="shared" si="17"/>
        <v>47</v>
      </c>
      <c r="AJ143" s="38">
        <f t="shared" si="23"/>
        <v>64</v>
      </c>
      <c r="AK143" s="38">
        <f t="shared" si="18"/>
        <v>54</v>
      </c>
      <c r="AL143" s="38" t="str">
        <f t="shared" si="22"/>
        <v>No</v>
      </c>
      <c r="AM143" s="38">
        <f t="shared" si="19"/>
        <v>12</v>
      </c>
    </row>
    <row r="144" spans="1:39" x14ac:dyDescent="0.25">
      <c r="A144" s="67" t="s">
        <v>1037</v>
      </c>
      <c r="B144" s="67" t="s">
        <v>1046</v>
      </c>
      <c r="C144" s="67" t="s">
        <v>33</v>
      </c>
      <c r="D144" s="67">
        <v>75</v>
      </c>
      <c r="E144" s="67" t="s">
        <v>290</v>
      </c>
      <c r="F144" s="67">
        <v>245</v>
      </c>
      <c r="G144" s="67" t="s">
        <v>1028</v>
      </c>
      <c r="H144" s="67">
        <v>1</v>
      </c>
      <c r="I144" s="67">
        <v>2</v>
      </c>
      <c r="J144" s="67">
        <v>0</v>
      </c>
      <c r="K144" s="67">
        <v>0</v>
      </c>
      <c r="L144" s="67">
        <v>0</v>
      </c>
      <c r="M144" s="67">
        <v>0</v>
      </c>
      <c r="N144" s="67">
        <v>0</v>
      </c>
      <c r="O144" s="67">
        <v>0</v>
      </c>
      <c r="P144" s="67">
        <v>3</v>
      </c>
      <c r="Q144" s="67">
        <v>3</v>
      </c>
      <c r="R144" s="67">
        <v>4</v>
      </c>
      <c r="S144" s="67">
        <v>0</v>
      </c>
      <c r="T144" s="67">
        <v>0</v>
      </c>
      <c r="U144" s="67">
        <v>0</v>
      </c>
      <c r="V144" s="67">
        <v>0</v>
      </c>
      <c r="W144" s="67">
        <v>1</v>
      </c>
      <c r="X144" s="38">
        <v>12</v>
      </c>
      <c r="Y144" s="38">
        <v>2</v>
      </c>
      <c r="AB144" s="67"/>
      <c r="AC144" s="71"/>
      <c r="AD144" s="67"/>
      <c r="AE144" s="67">
        <f t="shared" si="20"/>
        <v>1</v>
      </c>
      <c r="AF144" s="67">
        <f t="shared" si="21"/>
        <v>1</v>
      </c>
      <c r="AG144" s="38">
        <f t="shared" si="16"/>
        <v>17</v>
      </c>
      <c r="AH144" s="38">
        <f t="shared" si="17"/>
        <v>39</v>
      </c>
      <c r="AJ144" s="38">
        <f t="shared" si="23"/>
        <v>68</v>
      </c>
      <c r="AK144" s="38">
        <f t="shared" si="18"/>
        <v>37</v>
      </c>
      <c r="AL144" s="38" t="str">
        <f t="shared" si="22"/>
        <v>No</v>
      </c>
      <c r="AM144" s="38">
        <f t="shared" si="19"/>
        <v>10</v>
      </c>
    </row>
    <row r="145" spans="1:39" x14ac:dyDescent="0.25">
      <c r="A145" s="67" t="s">
        <v>1108</v>
      </c>
      <c r="B145" s="67" t="s">
        <v>1022</v>
      </c>
      <c r="C145" s="67" t="s">
        <v>33</v>
      </c>
      <c r="D145" s="67">
        <v>70</v>
      </c>
      <c r="E145" s="67" t="s">
        <v>288</v>
      </c>
      <c r="F145" s="67">
        <v>2075</v>
      </c>
      <c r="G145" s="67" t="s">
        <v>1023</v>
      </c>
      <c r="H145" s="67">
        <v>1</v>
      </c>
      <c r="I145" s="67">
        <v>3</v>
      </c>
      <c r="J145" s="67">
        <v>0</v>
      </c>
      <c r="K145" s="67">
        <v>0</v>
      </c>
      <c r="L145" s="67">
        <v>0</v>
      </c>
      <c r="M145" s="67">
        <v>0</v>
      </c>
      <c r="N145" s="67">
        <v>0</v>
      </c>
      <c r="O145" s="67">
        <v>0</v>
      </c>
      <c r="P145" s="67">
        <v>1</v>
      </c>
      <c r="Q145" s="67">
        <v>2</v>
      </c>
      <c r="R145" s="67">
        <v>2</v>
      </c>
      <c r="S145" s="67">
        <v>5</v>
      </c>
      <c r="T145" s="67">
        <v>0</v>
      </c>
      <c r="U145" s="67">
        <v>0</v>
      </c>
      <c r="V145" s="67">
        <v>0</v>
      </c>
      <c r="W145" s="67">
        <v>1</v>
      </c>
      <c r="X145" s="38">
        <v>12</v>
      </c>
      <c r="Y145" s="38">
        <v>2</v>
      </c>
      <c r="AA145" s="38">
        <v>0.5</v>
      </c>
      <c r="AB145" s="67"/>
      <c r="AC145" s="71" t="s">
        <v>1143</v>
      </c>
      <c r="AD145" s="67"/>
      <c r="AE145" s="67">
        <f t="shared" si="20"/>
        <v>1</v>
      </c>
      <c r="AF145" s="67">
        <f t="shared" si="21"/>
        <v>1</v>
      </c>
      <c r="AG145" s="38">
        <f t="shared" si="16"/>
        <v>24</v>
      </c>
      <c r="AH145" s="38">
        <f t="shared" si="17"/>
        <v>29</v>
      </c>
      <c r="AJ145" s="38">
        <f t="shared" si="23"/>
        <v>65</v>
      </c>
      <c r="AK145" s="38">
        <f t="shared" si="18"/>
        <v>49</v>
      </c>
      <c r="AL145" s="38" t="str">
        <f t="shared" si="22"/>
        <v>No</v>
      </c>
      <c r="AM145" s="38">
        <f t="shared" si="19"/>
        <v>10</v>
      </c>
    </row>
    <row r="146" spans="1:39" x14ac:dyDescent="0.25">
      <c r="A146" s="67" t="s">
        <v>1138</v>
      </c>
      <c r="B146" s="67" t="s">
        <v>1050</v>
      </c>
      <c r="C146" s="67" t="s">
        <v>33</v>
      </c>
      <c r="D146" s="67">
        <v>29</v>
      </c>
      <c r="E146" s="67" t="s">
        <v>294</v>
      </c>
      <c r="F146" s="67">
        <v>3175</v>
      </c>
      <c r="G146" s="67" t="s">
        <v>1023</v>
      </c>
      <c r="H146" s="67">
        <v>1</v>
      </c>
      <c r="I146" s="67">
        <v>3</v>
      </c>
      <c r="J146" s="67">
        <v>0</v>
      </c>
      <c r="K146" s="67">
        <v>0</v>
      </c>
      <c r="L146" s="67">
        <v>0</v>
      </c>
      <c r="M146" s="67">
        <v>0</v>
      </c>
      <c r="N146" s="67">
        <v>0</v>
      </c>
      <c r="O146" s="67">
        <v>0</v>
      </c>
      <c r="P146" s="67">
        <v>4</v>
      </c>
      <c r="Q146" s="67">
        <v>3</v>
      </c>
      <c r="R146" s="67">
        <v>3</v>
      </c>
      <c r="S146" s="67">
        <v>0</v>
      </c>
      <c r="T146" s="67">
        <v>0</v>
      </c>
      <c r="U146" s="67">
        <v>0</v>
      </c>
      <c r="V146" s="67">
        <v>0</v>
      </c>
      <c r="W146" s="67"/>
      <c r="X146" s="38">
        <v>2</v>
      </c>
      <c r="Y146" s="38">
        <v>4</v>
      </c>
      <c r="AB146" s="67"/>
      <c r="AC146" s="71"/>
      <c r="AD146" s="67"/>
      <c r="AE146" s="67" t="str">
        <f t="shared" si="20"/>
        <v/>
      </c>
      <c r="AF146" s="67" t="str">
        <f t="shared" si="21"/>
        <v/>
      </c>
      <c r="AG146" s="38">
        <f t="shared" si="16"/>
        <v>24</v>
      </c>
      <c r="AH146" s="38">
        <f t="shared" si="17"/>
        <v>41</v>
      </c>
      <c r="AJ146" s="38">
        <f t="shared" si="23"/>
        <v>67</v>
      </c>
      <c r="AK146" s="38">
        <f t="shared" si="18"/>
        <v>33</v>
      </c>
      <c r="AL146" s="38" t="str">
        <f t="shared" si="22"/>
        <v>No</v>
      </c>
      <c r="AM146" s="38">
        <f t="shared" si="19"/>
        <v>10</v>
      </c>
    </row>
    <row r="147" spans="1:39" x14ac:dyDescent="0.25">
      <c r="A147" s="67" t="s">
        <v>1103</v>
      </c>
      <c r="B147" s="67" t="s">
        <v>1027</v>
      </c>
      <c r="C147" s="67" t="s">
        <v>33</v>
      </c>
      <c r="D147" s="67">
        <v>61</v>
      </c>
      <c r="E147" s="67" t="s">
        <v>294</v>
      </c>
      <c r="F147" s="67">
        <v>7790</v>
      </c>
      <c r="G147" s="67" t="s">
        <v>1028</v>
      </c>
      <c r="H147" s="67">
        <v>1</v>
      </c>
      <c r="I147" s="67">
        <v>0</v>
      </c>
      <c r="J147" s="67">
        <v>0</v>
      </c>
      <c r="K147" s="67">
        <v>0</v>
      </c>
      <c r="L147" s="67">
        <v>0</v>
      </c>
      <c r="M147" s="67">
        <v>0</v>
      </c>
      <c r="N147" s="67">
        <v>0</v>
      </c>
      <c r="O147" s="67">
        <v>0</v>
      </c>
      <c r="P147" s="67">
        <v>5</v>
      </c>
      <c r="Q147" s="67">
        <v>0</v>
      </c>
      <c r="R147" s="67">
        <v>0</v>
      </c>
      <c r="S147" s="67">
        <v>2</v>
      </c>
      <c r="T147" s="67">
        <v>0</v>
      </c>
      <c r="U147" s="67">
        <v>0</v>
      </c>
      <c r="V147" s="67">
        <v>0</v>
      </c>
      <c r="W147" s="67"/>
      <c r="X147" s="38">
        <v>12</v>
      </c>
      <c r="Y147" s="38">
        <v>2</v>
      </c>
      <c r="AB147" s="67"/>
      <c r="AC147" s="71"/>
      <c r="AD147" s="67"/>
      <c r="AE147" s="67">
        <f t="shared" si="20"/>
        <v>1</v>
      </c>
      <c r="AF147" s="67">
        <f t="shared" si="21"/>
        <v>1</v>
      </c>
      <c r="AG147" s="38">
        <f t="shared" si="16"/>
        <v>3</v>
      </c>
      <c r="AH147" s="38">
        <f t="shared" si="17"/>
        <v>29</v>
      </c>
      <c r="AJ147" s="38">
        <f t="shared" si="23"/>
        <v>44</v>
      </c>
      <c r="AK147" s="38">
        <f t="shared" si="18"/>
        <v>40</v>
      </c>
      <c r="AL147" s="38" t="str">
        <f t="shared" si="22"/>
        <v>No</v>
      </c>
      <c r="AM147" s="38">
        <f t="shared" si="19"/>
        <v>7</v>
      </c>
    </row>
    <row r="148" spans="1:39" x14ac:dyDescent="0.25">
      <c r="A148" s="67" t="s">
        <v>1127</v>
      </c>
      <c r="B148" s="67" t="s">
        <v>1046</v>
      </c>
      <c r="C148" s="67" t="s">
        <v>33</v>
      </c>
      <c r="D148" s="67">
        <v>44</v>
      </c>
      <c r="E148" s="67" t="s">
        <v>288</v>
      </c>
      <c r="F148" s="67">
        <v>6029</v>
      </c>
      <c r="G148" s="67" t="s">
        <v>1028</v>
      </c>
      <c r="H148" s="67">
        <v>1</v>
      </c>
      <c r="I148" s="67">
        <v>0</v>
      </c>
      <c r="J148" s="67">
        <v>0</v>
      </c>
      <c r="K148" s="67">
        <v>0</v>
      </c>
      <c r="L148" s="67">
        <v>0</v>
      </c>
      <c r="M148" s="67">
        <v>0</v>
      </c>
      <c r="N148" s="67">
        <v>0</v>
      </c>
      <c r="O148" s="67">
        <v>0</v>
      </c>
      <c r="P148" s="67">
        <v>0</v>
      </c>
      <c r="Q148" s="67">
        <v>0</v>
      </c>
      <c r="R148" s="67">
        <v>2</v>
      </c>
      <c r="S148" s="67">
        <v>1</v>
      </c>
      <c r="T148" s="67">
        <v>0</v>
      </c>
      <c r="U148" s="67">
        <v>0</v>
      </c>
      <c r="V148" s="67">
        <v>0</v>
      </c>
      <c r="W148" s="67"/>
      <c r="X148" s="38">
        <v>12</v>
      </c>
      <c r="Y148" s="38">
        <v>2</v>
      </c>
      <c r="AB148" s="67"/>
      <c r="AC148" s="71"/>
      <c r="AD148" s="67"/>
      <c r="AE148" s="67">
        <f t="shared" si="20"/>
        <v>1</v>
      </c>
      <c r="AF148" s="67">
        <f t="shared" si="21"/>
        <v>1</v>
      </c>
      <c r="AG148" s="38">
        <f t="shared" si="16"/>
        <v>3</v>
      </c>
      <c r="AH148" s="38">
        <f t="shared" si="17"/>
        <v>8</v>
      </c>
      <c r="AJ148" s="38">
        <f t="shared" si="23"/>
        <v>23</v>
      </c>
      <c r="AK148" s="38">
        <f t="shared" si="18"/>
        <v>12</v>
      </c>
      <c r="AL148" s="38" t="str">
        <f t="shared" si="22"/>
        <v>No</v>
      </c>
      <c r="AM148" s="38">
        <f t="shared" si="19"/>
        <v>3</v>
      </c>
    </row>
    <row r="149" spans="1:39" x14ac:dyDescent="0.25">
      <c r="A149" s="67" t="s">
        <v>1119</v>
      </c>
      <c r="B149" s="67" t="s">
        <v>1066</v>
      </c>
      <c r="C149" s="67" t="s">
        <v>33</v>
      </c>
      <c r="D149" s="67">
        <v>58</v>
      </c>
      <c r="E149" s="67" t="s">
        <v>281</v>
      </c>
      <c r="F149" s="67">
        <v>2337</v>
      </c>
      <c r="G149" s="67" t="s">
        <v>1023</v>
      </c>
      <c r="H149" s="67">
        <v>1</v>
      </c>
      <c r="I149" s="67">
        <v>1</v>
      </c>
      <c r="J149" s="67">
        <v>0</v>
      </c>
      <c r="K149" s="67">
        <v>0</v>
      </c>
      <c r="L149" s="67">
        <v>0</v>
      </c>
      <c r="M149" s="67">
        <v>0</v>
      </c>
      <c r="N149" s="67">
        <v>0</v>
      </c>
      <c r="O149" s="67">
        <v>0</v>
      </c>
      <c r="P149" s="67">
        <v>7</v>
      </c>
      <c r="Q149" s="67">
        <v>0</v>
      </c>
      <c r="R149" s="67">
        <v>0</v>
      </c>
      <c r="S149" s="67">
        <v>0</v>
      </c>
      <c r="T149" s="67">
        <v>0</v>
      </c>
      <c r="U149" s="67">
        <v>0</v>
      </c>
      <c r="V149" s="67">
        <v>0</v>
      </c>
      <c r="W149" s="67">
        <v>1</v>
      </c>
      <c r="X149" s="38">
        <v>2.1</v>
      </c>
      <c r="Y149" s="38">
        <v>4</v>
      </c>
      <c r="AB149" s="67"/>
      <c r="AC149" s="71" t="s">
        <v>1144</v>
      </c>
      <c r="AD149" s="67"/>
      <c r="AE149" s="67">
        <f t="shared" si="20"/>
        <v>1</v>
      </c>
      <c r="AF149" s="67" t="str">
        <f t="shared" si="21"/>
        <v/>
      </c>
      <c r="AG149" s="38">
        <f t="shared" si="16"/>
        <v>10</v>
      </c>
      <c r="AH149" s="38">
        <f t="shared" si="17"/>
        <v>35</v>
      </c>
      <c r="AJ149" s="38">
        <f t="shared" si="23"/>
        <v>47.1</v>
      </c>
      <c r="AK149" s="38">
        <f t="shared" si="18"/>
        <v>47.1</v>
      </c>
      <c r="AL149" s="38" t="str">
        <f t="shared" si="22"/>
        <v>Yes</v>
      </c>
      <c r="AM149" s="38">
        <f t="shared" si="19"/>
        <v>7</v>
      </c>
    </row>
    <row r="150" spans="1:39" x14ac:dyDescent="0.25">
      <c r="A150" s="67" t="s">
        <v>1103</v>
      </c>
      <c r="B150" s="67" t="s">
        <v>1032</v>
      </c>
      <c r="C150" s="67" t="s">
        <v>33</v>
      </c>
      <c r="D150" s="67">
        <v>67</v>
      </c>
      <c r="E150" s="67" t="s">
        <v>286</v>
      </c>
      <c r="F150" s="67">
        <v>5660</v>
      </c>
      <c r="G150" s="67" t="s">
        <v>1023</v>
      </c>
      <c r="H150" s="67">
        <v>1</v>
      </c>
      <c r="I150" s="67">
        <v>2</v>
      </c>
      <c r="J150" s="67">
        <v>0</v>
      </c>
      <c r="K150" s="67">
        <v>0</v>
      </c>
      <c r="L150" s="67">
        <v>0</v>
      </c>
      <c r="M150" s="67">
        <v>0</v>
      </c>
      <c r="N150" s="67">
        <v>0</v>
      </c>
      <c r="O150" s="67">
        <v>0</v>
      </c>
      <c r="P150" s="67">
        <v>5</v>
      </c>
      <c r="Q150" s="67">
        <v>1</v>
      </c>
      <c r="R150" s="67">
        <v>1</v>
      </c>
      <c r="S150" s="67">
        <v>0</v>
      </c>
      <c r="T150" s="67">
        <v>0</v>
      </c>
      <c r="U150" s="67">
        <v>0</v>
      </c>
      <c r="V150" s="67">
        <v>0</v>
      </c>
      <c r="W150" s="67"/>
      <c r="X150" s="38">
        <v>12</v>
      </c>
      <c r="Y150" s="38">
        <v>2</v>
      </c>
      <c r="AB150" s="67"/>
      <c r="AC150" s="71"/>
      <c r="AD150" s="67"/>
      <c r="AE150" s="67">
        <f t="shared" si="20"/>
        <v>1</v>
      </c>
      <c r="AF150" s="67">
        <f t="shared" si="21"/>
        <v>1</v>
      </c>
      <c r="AG150" s="38">
        <f t="shared" si="16"/>
        <v>17</v>
      </c>
      <c r="AH150" s="38">
        <f t="shared" si="17"/>
        <v>32</v>
      </c>
      <c r="AJ150" s="38">
        <f t="shared" si="23"/>
        <v>61</v>
      </c>
      <c r="AK150" s="38">
        <f t="shared" si="18"/>
        <v>27</v>
      </c>
      <c r="AL150" s="38" t="str">
        <f t="shared" si="22"/>
        <v>No</v>
      </c>
      <c r="AM150" s="38">
        <f t="shared" si="19"/>
        <v>7</v>
      </c>
    </row>
    <row r="151" spans="1:39" x14ac:dyDescent="0.25">
      <c r="A151" s="67" t="s">
        <v>1108</v>
      </c>
      <c r="B151" s="67" t="s">
        <v>1052</v>
      </c>
      <c r="C151" s="67" t="s">
        <v>33</v>
      </c>
      <c r="D151" s="67">
        <v>77</v>
      </c>
      <c r="E151" s="67" t="s">
        <v>290</v>
      </c>
      <c r="F151" s="67">
        <v>3656</v>
      </c>
      <c r="G151" s="67" t="s">
        <v>1028</v>
      </c>
      <c r="H151" s="67">
        <v>1</v>
      </c>
      <c r="I151" s="67">
        <v>1</v>
      </c>
      <c r="J151" s="67">
        <v>0</v>
      </c>
      <c r="K151" s="67">
        <v>0</v>
      </c>
      <c r="L151" s="67">
        <v>0</v>
      </c>
      <c r="M151" s="67">
        <v>0</v>
      </c>
      <c r="N151" s="67">
        <v>0</v>
      </c>
      <c r="O151" s="67">
        <v>0</v>
      </c>
      <c r="P151" s="67">
        <v>4</v>
      </c>
      <c r="Q151" s="67">
        <v>6</v>
      </c>
      <c r="R151" s="67">
        <v>1</v>
      </c>
      <c r="S151" s="67">
        <v>0</v>
      </c>
      <c r="T151" s="67">
        <v>0</v>
      </c>
      <c r="U151" s="67">
        <v>0</v>
      </c>
      <c r="V151" s="67">
        <v>0</v>
      </c>
      <c r="W151" s="67"/>
      <c r="X151" s="38">
        <v>2.1</v>
      </c>
      <c r="Y151" s="38">
        <v>2</v>
      </c>
      <c r="AB151" s="67"/>
      <c r="AC151" s="71" t="s">
        <v>1145</v>
      </c>
      <c r="AD151" s="67"/>
      <c r="AE151" s="67">
        <f t="shared" si="20"/>
        <v>1</v>
      </c>
      <c r="AF151" s="67" t="str">
        <f t="shared" si="21"/>
        <v/>
      </c>
      <c r="AG151" s="38">
        <f t="shared" si="16"/>
        <v>10</v>
      </c>
      <c r="AH151" s="38">
        <f t="shared" si="17"/>
        <v>47</v>
      </c>
      <c r="AJ151" s="38">
        <f t="shared" si="23"/>
        <v>59.1</v>
      </c>
      <c r="AK151" s="38">
        <f t="shared" si="18"/>
        <v>54.1</v>
      </c>
      <c r="AL151" s="38" t="str">
        <f t="shared" si="22"/>
        <v>No</v>
      </c>
      <c r="AM151" s="38">
        <f t="shared" si="19"/>
        <v>11</v>
      </c>
    </row>
    <row r="152" spans="1:39" x14ac:dyDescent="0.25">
      <c r="A152" s="67" t="s">
        <v>1103</v>
      </c>
      <c r="B152" s="67" t="s">
        <v>1045</v>
      </c>
      <c r="C152" s="67" t="s">
        <v>33</v>
      </c>
      <c r="D152" s="67">
        <v>74</v>
      </c>
      <c r="E152" s="67" t="s">
        <v>294</v>
      </c>
      <c r="F152" s="67">
        <v>5152</v>
      </c>
      <c r="G152" s="67" t="s">
        <v>1028</v>
      </c>
      <c r="H152" s="67">
        <v>1</v>
      </c>
      <c r="I152" s="67">
        <v>0</v>
      </c>
      <c r="J152" s="67">
        <v>0</v>
      </c>
      <c r="K152" s="67">
        <v>0</v>
      </c>
      <c r="L152" s="67">
        <v>1</v>
      </c>
      <c r="M152" s="67">
        <v>0</v>
      </c>
      <c r="N152" s="67">
        <v>0</v>
      </c>
      <c r="O152" s="67">
        <v>0</v>
      </c>
      <c r="P152" s="67">
        <v>9</v>
      </c>
      <c r="Q152" s="67">
        <v>0</v>
      </c>
      <c r="R152" s="67">
        <v>0</v>
      </c>
      <c r="S152" s="67">
        <v>0</v>
      </c>
      <c r="T152" s="67">
        <v>0</v>
      </c>
      <c r="U152" s="67">
        <v>0</v>
      </c>
      <c r="V152" s="67">
        <v>0</v>
      </c>
      <c r="W152" s="67"/>
      <c r="X152" s="38">
        <v>12</v>
      </c>
      <c r="Y152" s="38">
        <v>2</v>
      </c>
      <c r="AB152" s="67"/>
      <c r="AC152" s="71"/>
      <c r="AD152" s="67"/>
      <c r="AE152" s="67">
        <f t="shared" si="20"/>
        <v>1</v>
      </c>
      <c r="AF152" s="67">
        <f t="shared" si="21"/>
        <v>1</v>
      </c>
      <c r="AG152" s="38">
        <f t="shared" si="16"/>
        <v>6</v>
      </c>
      <c r="AH152" s="38">
        <f t="shared" si="17"/>
        <v>45</v>
      </c>
      <c r="AJ152" s="38">
        <f t="shared" si="23"/>
        <v>63</v>
      </c>
      <c r="AK152" s="38">
        <f t="shared" si="18"/>
        <v>28.1</v>
      </c>
      <c r="AL152" s="38" t="str">
        <f t="shared" si="22"/>
        <v>No</v>
      </c>
      <c r="AM152" s="38">
        <f t="shared" si="19"/>
        <v>9</v>
      </c>
    </row>
    <row r="153" spans="1:39" x14ac:dyDescent="0.25">
      <c r="A153" s="67" t="s">
        <v>1138</v>
      </c>
      <c r="B153" s="67" t="s">
        <v>1022</v>
      </c>
      <c r="C153" s="67" t="s">
        <v>33</v>
      </c>
      <c r="D153" s="67">
        <v>36</v>
      </c>
      <c r="E153" s="67" t="s">
        <v>286</v>
      </c>
      <c r="F153" s="67">
        <v>2075</v>
      </c>
      <c r="G153" s="67" t="s">
        <v>1023</v>
      </c>
      <c r="H153" s="67">
        <v>1</v>
      </c>
      <c r="I153" s="67">
        <v>3</v>
      </c>
      <c r="J153" s="67">
        <v>0</v>
      </c>
      <c r="K153" s="67">
        <v>0</v>
      </c>
      <c r="L153" s="67">
        <v>0</v>
      </c>
      <c r="M153" s="67">
        <v>0</v>
      </c>
      <c r="N153" s="67">
        <v>0</v>
      </c>
      <c r="O153" s="67">
        <v>0</v>
      </c>
      <c r="P153" s="67">
        <v>1</v>
      </c>
      <c r="Q153" s="67">
        <v>5</v>
      </c>
      <c r="R153" s="67">
        <v>7</v>
      </c>
      <c r="S153" s="67">
        <v>0</v>
      </c>
      <c r="T153" s="67">
        <v>2</v>
      </c>
      <c r="U153" s="67">
        <v>0</v>
      </c>
      <c r="V153" s="67">
        <v>0</v>
      </c>
      <c r="W153" s="67"/>
      <c r="X153" s="38">
        <v>12</v>
      </c>
      <c r="Y153" s="38">
        <v>2</v>
      </c>
      <c r="AB153" s="67"/>
      <c r="AC153" s="71"/>
      <c r="AD153" s="67"/>
      <c r="AE153" s="67">
        <f t="shared" si="20"/>
        <v>1</v>
      </c>
      <c r="AF153" s="67">
        <f t="shared" si="21"/>
        <v>1</v>
      </c>
      <c r="AG153" s="38">
        <f t="shared" si="16"/>
        <v>24</v>
      </c>
      <c r="AH153" s="38">
        <f t="shared" si="17"/>
        <v>46</v>
      </c>
      <c r="AJ153" s="38">
        <f t="shared" si="23"/>
        <v>82</v>
      </c>
      <c r="AK153" s="38">
        <f t="shared" si="18"/>
        <v>49</v>
      </c>
      <c r="AL153" s="38" t="str">
        <f t="shared" si="22"/>
        <v>No</v>
      </c>
      <c r="AM153" s="38">
        <f t="shared" si="19"/>
        <v>13</v>
      </c>
    </row>
    <row r="154" spans="1:39" x14ac:dyDescent="0.25">
      <c r="A154" s="67" t="s">
        <v>1041</v>
      </c>
      <c r="B154" s="67" t="s">
        <v>1046</v>
      </c>
      <c r="C154" s="67" t="s">
        <v>33</v>
      </c>
      <c r="D154" s="67">
        <v>68</v>
      </c>
      <c r="E154" s="67" t="s">
        <v>281</v>
      </c>
      <c r="F154" s="67">
        <v>6029</v>
      </c>
      <c r="G154" s="67" t="s">
        <v>1028</v>
      </c>
      <c r="H154" s="67">
        <v>1</v>
      </c>
      <c r="I154" s="67">
        <v>0</v>
      </c>
      <c r="J154" s="67">
        <v>0</v>
      </c>
      <c r="K154" s="67">
        <v>0</v>
      </c>
      <c r="L154" s="67">
        <v>0</v>
      </c>
      <c r="M154" s="67">
        <v>0</v>
      </c>
      <c r="N154" s="67">
        <v>0</v>
      </c>
      <c r="O154" s="67">
        <v>0</v>
      </c>
      <c r="P154" s="67">
        <v>0</v>
      </c>
      <c r="Q154" s="67">
        <v>1</v>
      </c>
      <c r="R154" s="67">
        <v>1</v>
      </c>
      <c r="S154" s="67">
        <v>0</v>
      </c>
      <c r="T154" s="67">
        <v>0</v>
      </c>
      <c r="U154" s="67">
        <v>0</v>
      </c>
      <c r="V154" s="67">
        <v>0</v>
      </c>
      <c r="W154" s="67"/>
      <c r="X154" s="38">
        <v>2</v>
      </c>
      <c r="Y154" s="38">
        <v>0</v>
      </c>
      <c r="AB154" s="67"/>
      <c r="AC154" s="71" t="s">
        <v>1146</v>
      </c>
      <c r="AD154" s="67"/>
      <c r="AE154" s="67" t="str">
        <f t="shared" si="20"/>
        <v/>
      </c>
      <c r="AF154" s="67" t="str">
        <f t="shared" si="21"/>
        <v/>
      </c>
      <c r="AG154" s="38">
        <f t="shared" si="16"/>
        <v>3</v>
      </c>
      <c r="AH154" s="38">
        <f t="shared" si="17"/>
        <v>7</v>
      </c>
      <c r="AJ154" s="38">
        <f t="shared" si="23"/>
        <v>12</v>
      </c>
      <c r="AK154" s="38">
        <f t="shared" si="18"/>
        <v>12</v>
      </c>
      <c r="AL154" s="38" t="str">
        <f t="shared" si="22"/>
        <v>Yes</v>
      </c>
      <c r="AM154" s="38">
        <f t="shared" si="19"/>
        <v>2</v>
      </c>
    </row>
    <row r="155" spans="1:39" x14ac:dyDescent="0.25">
      <c r="A155" s="67" t="s">
        <v>1119</v>
      </c>
      <c r="B155" s="67" t="s">
        <v>1113</v>
      </c>
      <c r="C155" s="67" t="s">
        <v>33</v>
      </c>
      <c r="D155" s="67">
        <v>64</v>
      </c>
      <c r="E155" s="67" t="s">
        <v>294</v>
      </c>
      <c r="F155" s="67">
        <v>10606</v>
      </c>
      <c r="G155" s="67" t="s">
        <v>1039</v>
      </c>
      <c r="H155" s="67">
        <v>1</v>
      </c>
      <c r="I155" s="67">
        <v>0</v>
      </c>
      <c r="J155" s="67">
        <v>0</v>
      </c>
      <c r="K155" s="67">
        <v>0</v>
      </c>
      <c r="L155" s="67">
        <v>1</v>
      </c>
      <c r="M155" s="67">
        <v>0</v>
      </c>
      <c r="N155" s="67">
        <v>0</v>
      </c>
      <c r="O155" s="67">
        <v>0</v>
      </c>
      <c r="P155" s="67">
        <v>0</v>
      </c>
      <c r="Q155" s="67">
        <v>0</v>
      </c>
      <c r="R155" s="67">
        <v>0</v>
      </c>
      <c r="S155" s="67">
        <v>5</v>
      </c>
      <c r="T155" s="67">
        <v>2</v>
      </c>
      <c r="U155" s="67">
        <v>2</v>
      </c>
      <c r="V155" s="67">
        <v>0</v>
      </c>
      <c r="W155" s="67">
        <v>1</v>
      </c>
      <c r="X155" s="38">
        <v>12</v>
      </c>
      <c r="Y155" s="38">
        <v>2</v>
      </c>
      <c r="Z155" s="38">
        <v>0</v>
      </c>
      <c r="AB155" s="67"/>
      <c r="AC155" s="71" t="s">
        <v>1147</v>
      </c>
      <c r="AD155" s="67"/>
      <c r="AE155" s="67">
        <f t="shared" si="20"/>
        <v>1</v>
      </c>
      <c r="AF155" s="67">
        <f t="shared" si="21"/>
        <v>1</v>
      </c>
      <c r="AG155" s="38">
        <f t="shared" si="16"/>
        <v>6</v>
      </c>
      <c r="AH155" s="38">
        <f t="shared" si="17"/>
        <v>14</v>
      </c>
      <c r="AJ155" s="38">
        <f t="shared" si="23"/>
        <v>32</v>
      </c>
      <c r="AK155" s="38">
        <f t="shared" si="18"/>
        <v>12.1</v>
      </c>
      <c r="AL155" s="38" t="str">
        <f t="shared" si="22"/>
        <v>No</v>
      </c>
      <c r="AM155" s="38">
        <f t="shared" si="19"/>
        <v>5</v>
      </c>
    </row>
    <row r="156" spans="1:39" x14ac:dyDescent="0.25">
      <c r="A156" s="67" t="s">
        <v>1127</v>
      </c>
      <c r="B156" s="67" t="s">
        <v>1032</v>
      </c>
      <c r="C156" s="67" t="s">
        <v>33</v>
      </c>
      <c r="D156" s="67">
        <v>50</v>
      </c>
      <c r="E156" s="67" t="s">
        <v>294</v>
      </c>
      <c r="F156" s="67">
        <v>1076</v>
      </c>
      <c r="G156" s="67" t="s">
        <v>1028</v>
      </c>
      <c r="H156" s="67">
        <v>1</v>
      </c>
      <c r="I156" s="67">
        <v>3</v>
      </c>
      <c r="J156" s="67">
        <v>0</v>
      </c>
      <c r="K156" s="67">
        <v>0</v>
      </c>
      <c r="L156" s="67">
        <v>0</v>
      </c>
      <c r="M156" s="67">
        <v>0</v>
      </c>
      <c r="N156" s="67">
        <v>0</v>
      </c>
      <c r="O156" s="67">
        <v>0</v>
      </c>
      <c r="P156" s="67">
        <v>0</v>
      </c>
      <c r="Q156" s="67">
        <v>2</v>
      </c>
      <c r="R156" s="67">
        <v>4</v>
      </c>
      <c r="S156" s="67">
        <v>0</v>
      </c>
      <c r="T156" s="67">
        <v>2</v>
      </c>
      <c r="U156" s="67">
        <v>0</v>
      </c>
      <c r="V156" s="67">
        <v>0</v>
      </c>
      <c r="W156" s="67">
        <v>1</v>
      </c>
      <c r="X156" s="38">
        <v>2</v>
      </c>
      <c r="Y156" s="38">
        <v>2</v>
      </c>
      <c r="AA156" s="38">
        <v>0.5</v>
      </c>
      <c r="AB156" s="67"/>
      <c r="AC156" s="71" t="s">
        <v>1148</v>
      </c>
      <c r="AD156" s="67"/>
      <c r="AE156" s="67" t="str">
        <f t="shared" si="20"/>
        <v/>
      </c>
      <c r="AF156" s="67" t="str">
        <f t="shared" si="21"/>
        <v/>
      </c>
      <c r="AG156" s="38">
        <f t="shared" si="16"/>
        <v>24</v>
      </c>
      <c r="AH156" s="38">
        <f t="shared" si="17"/>
        <v>20</v>
      </c>
      <c r="AJ156" s="38">
        <f t="shared" si="23"/>
        <v>46</v>
      </c>
      <c r="AK156" s="38">
        <f t="shared" si="18"/>
        <v>46</v>
      </c>
      <c r="AL156" s="38" t="str">
        <f t="shared" si="22"/>
        <v>Yes</v>
      </c>
      <c r="AM156" s="38">
        <f t="shared" si="19"/>
        <v>6</v>
      </c>
    </row>
    <row r="157" spans="1:39" x14ac:dyDescent="0.25">
      <c r="A157" s="67" t="s">
        <v>1058</v>
      </c>
      <c r="B157" s="67" t="s">
        <v>1066</v>
      </c>
      <c r="C157" s="67" t="s">
        <v>33</v>
      </c>
      <c r="D157" s="67">
        <v>52</v>
      </c>
      <c r="E157" s="67" t="s">
        <v>286</v>
      </c>
      <c r="F157" s="67">
        <v>2337</v>
      </c>
      <c r="G157" s="67" t="s">
        <v>1028</v>
      </c>
      <c r="H157" s="67">
        <v>1</v>
      </c>
      <c r="I157" s="67">
        <v>1</v>
      </c>
      <c r="J157" s="67">
        <v>0</v>
      </c>
      <c r="K157" s="67">
        <v>0</v>
      </c>
      <c r="L157" s="67">
        <v>0</v>
      </c>
      <c r="M157" s="67">
        <v>0</v>
      </c>
      <c r="N157" s="67">
        <v>0</v>
      </c>
      <c r="O157" s="67">
        <v>0</v>
      </c>
      <c r="P157" s="67">
        <v>6</v>
      </c>
      <c r="Q157" s="67">
        <v>1</v>
      </c>
      <c r="R157" s="67">
        <v>5</v>
      </c>
      <c r="S157" s="67">
        <v>0</v>
      </c>
      <c r="T157" s="67">
        <v>1</v>
      </c>
      <c r="U157" s="67">
        <v>0</v>
      </c>
      <c r="V157" s="67">
        <v>0</v>
      </c>
      <c r="W157" s="67">
        <v>1</v>
      </c>
      <c r="X157" s="38">
        <v>12</v>
      </c>
      <c r="Y157" s="38">
        <v>2</v>
      </c>
      <c r="Z157" s="38">
        <v>2</v>
      </c>
      <c r="AB157" s="67">
        <v>1</v>
      </c>
      <c r="AC157" s="71"/>
      <c r="AD157" s="67"/>
      <c r="AE157" s="67">
        <f t="shared" si="20"/>
        <v>1</v>
      </c>
      <c r="AF157" s="67">
        <f t="shared" si="21"/>
        <v>1</v>
      </c>
      <c r="AG157" s="38">
        <f t="shared" si="16"/>
        <v>10</v>
      </c>
      <c r="AH157" s="38">
        <f t="shared" si="17"/>
        <v>49</v>
      </c>
      <c r="AJ157" s="38">
        <f t="shared" si="23"/>
        <v>71</v>
      </c>
      <c r="AK157" s="38">
        <f t="shared" si="18"/>
        <v>47.1</v>
      </c>
      <c r="AL157" s="38" t="str">
        <f t="shared" si="22"/>
        <v>No</v>
      </c>
      <c r="AM157" s="38">
        <f t="shared" si="19"/>
        <v>12</v>
      </c>
    </row>
    <row r="158" spans="1:39" ht="30" x14ac:dyDescent="0.25">
      <c r="A158" s="67" t="s">
        <v>1037</v>
      </c>
      <c r="B158" s="67" t="s">
        <v>1025</v>
      </c>
      <c r="C158" s="67" t="s">
        <v>33</v>
      </c>
      <c r="D158" s="67">
        <v>1</v>
      </c>
      <c r="E158" s="67" t="s">
        <v>281</v>
      </c>
      <c r="F158" s="67">
        <v>9255</v>
      </c>
      <c r="G158" s="67" t="s">
        <v>1023</v>
      </c>
      <c r="H158" s="67">
        <v>1</v>
      </c>
      <c r="I158" s="67">
        <v>0</v>
      </c>
      <c r="J158" s="67">
        <v>0</v>
      </c>
      <c r="K158" s="67">
        <v>0</v>
      </c>
      <c r="L158" s="67">
        <v>0</v>
      </c>
      <c r="M158" s="67">
        <v>0</v>
      </c>
      <c r="N158" s="67">
        <v>0</v>
      </c>
      <c r="O158" s="67">
        <v>0</v>
      </c>
      <c r="P158" s="67">
        <v>0</v>
      </c>
      <c r="Q158" s="67">
        <v>2</v>
      </c>
      <c r="R158" s="67">
        <v>1</v>
      </c>
      <c r="S158" s="67">
        <v>0</v>
      </c>
      <c r="T158" s="67">
        <v>1</v>
      </c>
      <c r="U158" s="67">
        <v>0</v>
      </c>
      <c r="V158" s="67">
        <v>0</v>
      </c>
      <c r="W158" s="67"/>
      <c r="X158" s="38">
        <v>2</v>
      </c>
      <c r="Y158" s="38">
        <v>2</v>
      </c>
      <c r="AB158" s="67"/>
      <c r="AC158" s="71" t="s">
        <v>1149</v>
      </c>
      <c r="AD158" s="67"/>
      <c r="AE158" s="67" t="str">
        <f t="shared" si="20"/>
        <v/>
      </c>
      <c r="AF158" s="67" t="str">
        <f t="shared" si="21"/>
        <v/>
      </c>
      <c r="AG158" s="38">
        <f t="shared" si="16"/>
        <v>3</v>
      </c>
      <c r="AH158" s="38">
        <f t="shared" si="17"/>
        <v>11</v>
      </c>
      <c r="AJ158" s="38">
        <f t="shared" si="23"/>
        <v>16</v>
      </c>
      <c r="AK158" s="38">
        <f t="shared" si="18"/>
        <v>13</v>
      </c>
      <c r="AL158" s="38" t="str">
        <f t="shared" si="22"/>
        <v>No</v>
      </c>
      <c r="AM158" s="38">
        <f t="shared" si="19"/>
        <v>3</v>
      </c>
    </row>
    <row r="159" spans="1:39" x14ac:dyDescent="0.25">
      <c r="A159" s="67" t="s">
        <v>1119</v>
      </c>
      <c r="B159" s="67" t="s">
        <v>1046</v>
      </c>
      <c r="C159" s="67" t="s">
        <v>33</v>
      </c>
      <c r="D159" s="67">
        <v>69</v>
      </c>
      <c r="E159" s="67" t="s">
        <v>281</v>
      </c>
      <c r="F159" s="67">
        <v>3604</v>
      </c>
      <c r="G159" s="67" t="s">
        <v>1023</v>
      </c>
      <c r="H159" s="67">
        <v>1</v>
      </c>
      <c r="I159" s="67">
        <v>1</v>
      </c>
      <c r="J159" s="67">
        <v>0</v>
      </c>
      <c r="K159" s="67">
        <v>0</v>
      </c>
      <c r="L159" s="67">
        <v>0</v>
      </c>
      <c r="M159" s="67">
        <v>0</v>
      </c>
      <c r="N159" s="67">
        <v>0</v>
      </c>
      <c r="O159" s="67">
        <v>0</v>
      </c>
      <c r="P159" s="67">
        <v>1</v>
      </c>
      <c r="Q159" s="67">
        <v>2</v>
      </c>
      <c r="R159" s="67">
        <v>1</v>
      </c>
      <c r="S159" s="67">
        <v>3</v>
      </c>
      <c r="T159" s="67">
        <v>3</v>
      </c>
      <c r="U159" s="67">
        <v>0</v>
      </c>
      <c r="V159" s="67">
        <v>3</v>
      </c>
      <c r="W159" s="67">
        <v>1</v>
      </c>
      <c r="X159" s="38">
        <v>12</v>
      </c>
      <c r="Y159" s="38">
        <v>4</v>
      </c>
      <c r="AB159" s="67"/>
      <c r="AC159" s="71" t="s">
        <v>1150</v>
      </c>
      <c r="AD159" s="67"/>
      <c r="AE159" s="67">
        <f t="shared" si="20"/>
        <v>1</v>
      </c>
      <c r="AF159" s="67">
        <f t="shared" si="21"/>
        <v>1</v>
      </c>
      <c r="AG159" s="38">
        <f t="shared" si="16"/>
        <v>10</v>
      </c>
      <c r="AH159" s="38">
        <f t="shared" si="17"/>
        <v>34</v>
      </c>
      <c r="AJ159" s="38">
        <f t="shared" si="23"/>
        <v>56</v>
      </c>
      <c r="AK159" s="38">
        <f t="shared" si="18"/>
        <v>38</v>
      </c>
      <c r="AL159" s="38" t="str">
        <f t="shared" si="22"/>
        <v>No</v>
      </c>
      <c r="AM159" s="38">
        <f t="shared" si="19"/>
        <v>7</v>
      </c>
    </row>
    <row r="160" spans="1:39" x14ac:dyDescent="0.25">
      <c r="A160" s="67" t="s">
        <v>1041</v>
      </c>
      <c r="B160" s="67" t="s">
        <v>1046</v>
      </c>
      <c r="C160" s="67" t="s">
        <v>33</v>
      </c>
      <c r="D160" s="67">
        <v>74</v>
      </c>
      <c r="E160" s="67" t="s">
        <v>292</v>
      </c>
      <c r="F160" s="67">
        <v>6637</v>
      </c>
      <c r="G160" s="67" t="s">
        <v>1028</v>
      </c>
      <c r="H160" s="67">
        <v>1</v>
      </c>
      <c r="I160" s="67">
        <v>0</v>
      </c>
      <c r="J160" s="67">
        <v>0</v>
      </c>
      <c r="K160" s="67">
        <v>0</v>
      </c>
      <c r="L160" s="67">
        <v>0</v>
      </c>
      <c r="M160" s="67">
        <v>0</v>
      </c>
      <c r="N160" s="67">
        <v>0</v>
      </c>
      <c r="O160" s="67">
        <v>0</v>
      </c>
      <c r="P160" s="67">
        <v>4</v>
      </c>
      <c r="Q160" s="67">
        <v>2</v>
      </c>
      <c r="R160" s="67">
        <v>0</v>
      </c>
      <c r="S160" s="67">
        <v>0</v>
      </c>
      <c r="T160" s="67">
        <v>2</v>
      </c>
      <c r="U160" s="67">
        <v>1</v>
      </c>
      <c r="V160" s="67">
        <v>0</v>
      </c>
      <c r="W160" s="67"/>
      <c r="X160" s="38">
        <v>0</v>
      </c>
      <c r="Y160" s="38">
        <v>2</v>
      </c>
      <c r="AB160" s="67"/>
      <c r="AC160" s="71" t="s">
        <v>1151</v>
      </c>
      <c r="AD160" s="67"/>
      <c r="AE160" s="67" t="str">
        <f t="shared" si="20"/>
        <v/>
      </c>
      <c r="AF160" s="67" t="str">
        <f t="shared" si="21"/>
        <v/>
      </c>
      <c r="AG160" s="38">
        <f t="shared" si="16"/>
        <v>3</v>
      </c>
      <c r="AH160" s="38">
        <f t="shared" si="17"/>
        <v>30</v>
      </c>
      <c r="AJ160" s="38">
        <f t="shared" si="23"/>
        <v>33</v>
      </c>
      <c r="AK160" s="38">
        <f t="shared" si="18"/>
        <v>5</v>
      </c>
      <c r="AL160" s="38" t="str">
        <f t="shared" si="22"/>
        <v>No</v>
      </c>
      <c r="AM160" s="38">
        <f t="shared" si="19"/>
        <v>6</v>
      </c>
    </row>
    <row r="161" spans="1:39" ht="30" x14ac:dyDescent="0.25">
      <c r="A161" s="67" t="s">
        <v>1127</v>
      </c>
      <c r="B161" s="67" t="s">
        <v>1038</v>
      </c>
      <c r="C161" s="67" t="s">
        <v>33</v>
      </c>
      <c r="D161" s="67">
        <v>57</v>
      </c>
      <c r="E161" s="67" t="s">
        <v>292</v>
      </c>
      <c r="F161" s="67">
        <v>5314</v>
      </c>
      <c r="G161" s="67" t="s">
        <v>1023</v>
      </c>
      <c r="H161" s="67">
        <v>1</v>
      </c>
      <c r="I161" s="67">
        <v>0</v>
      </c>
      <c r="J161" s="67">
        <v>0</v>
      </c>
      <c r="K161" s="67">
        <v>0</v>
      </c>
      <c r="L161" s="67">
        <v>0</v>
      </c>
      <c r="M161" s="67">
        <v>0</v>
      </c>
      <c r="N161" s="67">
        <v>0</v>
      </c>
      <c r="O161" s="67">
        <v>0</v>
      </c>
      <c r="P161" s="67">
        <v>0</v>
      </c>
      <c r="Q161" s="67">
        <v>0</v>
      </c>
      <c r="R161" s="67">
        <v>0</v>
      </c>
      <c r="S161" s="67">
        <v>0</v>
      </c>
      <c r="T161" s="67">
        <v>0</v>
      </c>
      <c r="U161" s="67">
        <v>0</v>
      </c>
      <c r="V161" s="67">
        <v>0</v>
      </c>
      <c r="W161" s="67"/>
      <c r="X161" s="38">
        <v>12</v>
      </c>
      <c r="Y161" s="38">
        <v>0</v>
      </c>
      <c r="AB161" s="69"/>
      <c r="AC161" s="71" t="s">
        <v>1152</v>
      </c>
      <c r="AD161" s="67"/>
      <c r="AE161" s="67">
        <f t="shared" si="20"/>
        <v>1</v>
      </c>
      <c r="AF161" s="67">
        <f t="shared" si="21"/>
        <v>1</v>
      </c>
      <c r="AG161" s="38">
        <f t="shared" si="16"/>
        <v>3</v>
      </c>
      <c r="AH161" s="38">
        <f t="shared" si="17"/>
        <v>0</v>
      </c>
      <c r="AJ161" s="38">
        <f t="shared" si="23"/>
        <v>15</v>
      </c>
      <c r="AK161" s="38">
        <f t="shared" si="18"/>
        <v>15</v>
      </c>
      <c r="AL161" s="38" t="str">
        <f t="shared" si="22"/>
        <v>Yes</v>
      </c>
      <c r="AM161" s="38">
        <f t="shared" si="19"/>
        <v>0</v>
      </c>
    </row>
    <row r="162" spans="1:39" x14ac:dyDescent="0.25">
      <c r="A162" s="67" t="s">
        <v>1058</v>
      </c>
      <c r="B162" s="67" t="s">
        <v>1061</v>
      </c>
      <c r="C162" s="67" t="s">
        <v>33</v>
      </c>
      <c r="D162" s="67">
        <v>58</v>
      </c>
      <c r="E162" s="67" t="s">
        <v>286</v>
      </c>
      <c r="F162" s="67">
        <v>4237</v>
      </c>
      <c r="G162" s="67" t="s">
        <v>1023</v>
      </c>
      <c r="H162" s="67">
        <v>1</v>
      </c>
      <c r="I162" s="67">
        <v>2</v>
      </c>
      <c r="J162" s="67">
        <v>0</v>
      </c>
      <c r="K162" s="67">
        <v>0</v>
      </c>
      <c r="L162" s="67">
        <v>1</v>
      </c>
      <c r="M162" s="67">
        <v>0</v>
      </c>
      <c r="N162" s="67">
        <v>0</v>
      </c>
      <c r="O162" s="67">
        <v>0</v>
      </c>
      <c r="P162" s="67">
        <v>3</v>
      </c>
      <c r="Q162" s="67">
        <v>5</v>
      </c>
      <c r="R162" s="67">
        <v>5</v>
      </c>
      <c r="S162" s="67">
        <v>0</v>
      </c>
      <c r="T162" s="67">
        <v>0</v>
      </c>
      <c r="U162" s="67">
        <v>0</v>
      </c>
      <c r="V162" s="67">
        <v>0</v>
      </c>
      <c r="W162" s="67"/>
      <c r="X162" s="38">
        <v>2.1</v>
      </c>
      <c r="Y162" s="38">
        <v>2</v>
      </c>
      <c r="AB162" s="67"/>
      <c r="AC162" s="71"/>
      <c r="AD162" s="67"/>
      <c r="AE162" s="67">
        <f t="shared" si="20"/>
        <v>1</v>
      </c>
      <c r="AF162" s="67" t="str">
        <f t="shared" si="21"/>
        <v/>
      </c>
      <c r="AG162" s="38">
        <f t="shared" si="16"/>
        <v>20</v>
      </c>
      <c r="AH162" s="38">
        <f t="shared" si="17"/>
        <v>50</v>
      </c>
      <c r="AJ162" s="38">
        <f t="shared" si="23"/>
        <v>72.099999999999994</v>
      </c>
      <c r="AK162" s="38">
        <f t="shared" si="18"/>
        <v>43</v>
      </c>
      <c r="AL162" s="38" t="str">
        <f t="shared" si="22"/>
        <v>No</v>
      </c>
      <c r="AM162" s="38">
        <f t="shared" si="19"/>
        <v>13</v>
      </c>
    </row>
    <row r="163" spans="1:39" x14ac:dyDescent="0.25">
      <c r="A163" s="67" t="s">
        <v>1036</v>
      </c>
      <c r="B163" s="67" t="s">
        <v>1050</v>
      </c>
      <c r="C163" s="67" t="s">
        <v>33</v>
      </c>
      <c r="D163" s="67">
        <v>74</v>
      </c>
      <c r="E163" s="67" t="s">
        <v>290</v>
      </c>
      <c r="F163" s="67">
        <v>5193</v>
      </c>
      <c r="G163" s="67" t="s">
        <v>1023</v>
      </c>
      <c r="H163" s="67">
        <v>1</v>
      </c>
      <c r="I163" s="67">
        <v>0</v>
      </c>
      <c r="J163" s="67">
        <v>0</v>
      </c>
      <c r="K163" s="67">
        <v>1</v>
      </c>
      <c r="L163" s="67">
        <v>0</v>
      </c>
      <c r="M163" s="67">
        <v>0</v>
      </c>
      <c r="N163" s="67">
        <v>0</v>
      </c>
      <c r="O163" s="67">
        <v>0</v>
      </c>
      <c r="P163" s="67">
        <v>0</v>
      </c>
      <c r="Q163" s="67">
        <v>7</v>
      </c>
      <c r="R163" s="67">
        <v>0</v>
      </c>
      <c r="S163" s="67">
        <v>0</v>
      </c>
      <c r="T163" s="67">
        <v>3</v>
      </c>
      <c r="U163" s="67">
        <v>0</v>
      </c>
      <c r="V163" s="67">
        <v>0</v>
      </c>
      <c r="W163" s="67"/>
      <c r="X163" s="38">
        <v>12</v>
      </c>
      <c r="Y163" s="38">
        <v>2</v>
      </c>
      <c r="AB163" s="67"/>
      <c r="AC163" s="71"/>
      <c r="AD163" s="67"/>
      <c r="AE163" s="67">
        <f t="shared" si="20"/>
        <v>1</v>
      </c>
      <c r="AF163" s="67">
        <f t="shared" si="21"/>
        <v>1</v>
      </c>
      <c r="AG163" s="38">
        <f t="shared" si="16"/>
        <v>7</v>
      </c>
      <c r="AH163" s="38">
        <f t="shared" si="17"/>
        <v>28</v>
      </c>
      <c r="AJ163" s="38">
        <f t="shared" si="23"/>
        <v>47</v>
      </c>
      <c r="AK163" s="38">
        <f t="shared" si="18"/>
        <v>34</v>
      </c>
      <c r="AL163" s="38" t="str">
        <f t="shared" si="22"/>
        <v>No</v>
      </c>
      <c r="AM163" s="38">
        <f t="shared" si="19"/>
        <v>7</v>
      </c>
    </row>
    <row r="164" spans="1:39" x14ac:dyDescent="0.25">
      <c r="A164" s="67" t="s">
        <v>1138</v>
      </c>
      <c r="B164" s="67" t="s">
        <v>1034</v>
      </c>
      <c r="C164" s="67" t="s">
        <v>33</v>
      </c>
      <c r="D164" s="67">
        <v>41</v>
      </c>
      <c r="E164" s="67" t="s">
        <v>294</v>
      </c>
      <c r="F164" s="67">
        <v>4405</v>
      </c>
      <c r="G164" s="67" t="s">
        <v>1028</v>
      </c>
      <c r="H164" s="67">
        <v>1</v>
      </c>
      <c r="I164" s="67">
        <v>0</v>
      </c>
      <c r="J164" s="67">
        <v>0</v>
      </c>
      <c r="K164" s="67">
        <v>0</v>
      </c>
      <c r="L164" s="67">
        <v>0</v>
      </c>
      <c r="M164" s="67">
        <v>0</v>
      </c>
      <c r="N164" s="67">
        <v>0</v>
      </c>
      <c r="O164" s="67">
        <v>0</v>
      </c>
      <c r="P164" s="67">
        <v>7</v>
      </c>
      <c r="Q164" s="67">
        <v>3</v>
      </c>
      <c r="R164" s="67">
        <v>0</v>
      </c>
      <c r="S164" s="67">
        <v>0</v>
      </c>
      <c r="T164" s="67">
        <v>2</v>
      </c>
      <c r="U164" s="67">
        <v>0</v>
      </c>
      <c r="V164" s="67">
        <v>0</v>
      </c>
      <c r="W164" s="67"/>
      <c r="X164" s="38">
        <v>12</v>
      </c>
      <c r="Y164" s="38">
        <v>0</v>
      </c>
      <c r="AB164" s="67"/>
      <c r="AC164" s="71"/>
      <c r="AD164" s="67"/>
      <c r="AE164" s="67">
        <f t="shared" si="20"/>
        <v>1</v>
      </c>
      <c r="AF164" s="67">
        <f t="shared" si="21"/>
        <v>1</v>
      </c>
      <c r="AG164" s="38">
        <f t="shared" si="16"/>
        <v>3</v>
      </c>
      <c r="AH164" s="38">
        <f t="shared" si="17"/>
        <v>47</v>
      </c>
      <c r="AJ164" s="38">
        <f t="shared" si="23"/>
        <v>62</v>
      </c>
      <c r="AK164" s="38">
        <f t="shared" si="18"/>
        <v>8.1</v>
      </c>
      <c r="AL164" s="38" t="str">
        <f t="shared" si="22"/>
        <v>No</v>
      </c>
      <c r="AM164" s="38">
        <f t="shared" si="19"/>
        <v>10</v>
      </c>
    </row>
    <row r="165" spans="1:39" x14ac:dyDescent="0.25">
      <c r="A165" s="67" t="s">
        <v>1119</v>
      </c>
      <c r="B165" s="67" t="s">
        <v>1059</v>
      </c>
      <c r="C165" s="67" t="s">
        <v>33</v>
      </c>
      <c r="D165" s="67">
        <v>76</v>
      </c>
      <c r="E165" s="67" t="s">
        <v>288</v>
      </c>
      <c r="F165" s="67">
        <v>494</v>
      </c>
      <c r="G165" s="67" t="s">
        <v>1028</v>
      </c>
      <c r="H165" s="67">
        <v>1</v>
      </c>
      <c r="I165" s="67">
        <v>1</v>
      </c>
      <c r="J165" s="67">
        <v>0</v>
      </c>
      <c r="K165" s="67">
        <v>0</v>
      </c>
      <c r="L165" s="67">
        <v>0</v>
      </c>
      <c r="M165" s="67">
        <v>0</v>
      </c>
      <c r="N165" s="67">
        <v>0</v>
      </c>
      <c r="O165" s="67">
        <v>0</v>
      </c>
      <c r="P165" s="67">
        <v>5</v>
      </c>
      <c r="Q165" s="67">
        <v>6</v>
      </c>
      <c r="R165" s="67">
        <v>0</v>
      </c>
      <c r="S165" s="67">
        <v>0</v>
      </c>
      <c r="T165" s="67">
        <v>1</v>
      </c>
      <c r="U165" s="67">
        <v>0</v>
      </c>
      <c r="V165" s="67">
        <v>0</v>
      </c>
      <c r="W165" s="67"/>
      <c r="X165" s="38">
        <v>12</v>
      </c>
      <c r="Y165" s="38">
        <v>4</v>
      </c>
      <c r="AB165" s="67"/>
      <c r="AC165" s="71" t="s">
        <v>1153</v>
      </c>
      <c r="AD165" s="67"/>
      <c r="AE165" s="67">
        <f t="shared" si="20"/>
        <v>1</v>
      </c>
      <c r="AF165" s="67">
        <f t="shared" si="21"/>
        <v>1</v>
      </c>
      <c r="AG165" s="38">
        <f t="shared" si="16"/>
        <v>10</v>
      </c>
      <c r="AH165" s="38">
        <f t="shared" si="17"/>
        <v>49</v>
      </c>
      <c r="AJ165" s="38">
        <f t="shared" si="23"/>
        <v>71</v>
      </c>
      <c r="AK165" s="38">
        <f t="shared" si="18"/>
        <v>50.1</v>
      </c>
      <c r="AL165" s="38" t="str">
        <f t="shared" si="22"/>
        <v>No</v>
      </c>
      <c r="AM165" s="38">
        <f t="shared" si="19"/>
        <v>11</v>
      </c>
    </row>
    <row r="166" spans="1:39" x14ac:dyDescent="0.25">
      <c r="A166" s="67" t="s">
        <v>1127</v>
      </c>
      <c r="B166" s="67" t="s">
        <v>1052</v>
      </c>
      <c r="C166" s="67" t="s">
        <v>33</v>
      </c>
      <c r="D166" s="67">
        <v>63</v>
      </c>
      <c r="E166" s="67" t="s">
        <v>292</v>
      </c>
      <c r="F166" s="67">
        <v>3656</v>
      </c>
      <c r="G166" s="67" t="s">
        <v>1028</v>
      </c>
      <c r="H166" s="67">
        <v>1</v>
      </c>
      <c r="I166" s="67">
        <v>2</v>
      </c>
      <c r="J166" s="67">
        <v>0</v>
      </c>
      <c r="K166" s="67">
        <v>0</v>
      </c>
      <c r="L166" s="67">
        <v>0</v>
      </c>
      <c r="M166" s="67">
        <v>0</v>
      </c>
      <c r="N166" s="67">
        <v>0</v>
      </c>
      <c r="O166" s="67">
        <v>0</v>
      </c>
      <c r="P166" s="67">
        <v>2</v>
      </c>
      <c r="Q166" s="67">
        <v>2</v>
      </c>
      <c r="R166" s="67">
        <v>3</v>
      </c>
      <c r="S166" s="67">
        <v>1</v>
      </c>
      <c r="T166" s="67">
        <v>3</v>
      </c>
      <c r="U166" s="67">
        <v>0</v>
      </c>
      <c r="V166" s="67">
        <v>0</v>
      </c>
      <c r="W166" s="67">
        <v>1</v>
      </c>
      <c r="X166" s="38">
        <v>12</v>
      </c>
      <c r="Y166" s="38">
        <v>2</v>
      </c>
      <c r="Z166" s="38">
        <v>0</v>
      </c>
      <c r="AA166" s="38">
        <v>0.5</v>
      </c>
      <c r="AB166" s="67"/>
      <c r="AC166" s="71" t="s">
        <v>1154</v>
      </c>
      <c r="AD166" s="67"/>
      <c r="AE166" s="67">
        <f t="shared" si="20"/>
        <v>1</v>
      </c>
      <c r="AF166" s="67">
        <f t="shared" si="21"/>
        <v>1</v>
      </c>
      <c r="AG166" s="38">
        <f t="shared" si="16"/>
        <v>17</v>
      </c>
      <c r="AH166" s="38">
        <f t="shared" si="17"/>
        <v>29</v>
      </c>
      <c r="AJ166" s="38">
        <f t="shared" si="23"/>
        <v>58</v>
      </c>
      <c r="AK166" s="38">
        <f t="shared" si="18"/>
        <v>54.1</v>
      </c>
      <c r="AL166" s="38" t="str">
        <f t="shared" si="22"/>
        <v>No</v>
      </c>
      <c r="AM166" s="38">
        <f t="shared" si="19"/>
        <v>8</v>
      </c>
    </row>
    <row r="167" spans="1:39" x14ac:dyDescent="0.25">
      <c r="A167" s="67" t="s">
        <v>1058</v>
      </c>
      <c r="B167" s="67" t="s">
        <v>1061</v>
      </c>
      <c r="C167" s="67" t="s">
        <v>33</v>
      </c>
      <c r="D167" s="67">
        <v>64</v>
      </c>
      <c r="E167" s="67" t="s">
        <v>292</v>
      </c>
      <c r="F167" s="67">
        <v>4237</v>
      </c>
      <c r="G167" s="67" t="s">
        <v>1023</v>
      </c>
      <c r="H167" s="67">
        <v>1</v>
      </c>
      <c r="I167" s="67">
        <v>2</v>
      </c>
      <c r="J167" s="67">
        <v>0</v>
      </c>
      <c r="K167" s="67">
        <v>0</v>
      </c>
      <c r="L167" s="67">
        <v>0</v>
      </c>
      <c r="M167" s="67">
        <v>0</v>
      </c>
      <c r="N167" s="67">
        <v>0</v>
      </c>
      <c r="O167" s="67">
        <v>0</v>
      </c>
      <c r="P167" s="67">
        <v>6</v>
      </c>
      <c r="Q167" s="67">
        <v>0</v>
      </c>
      <c r="R167" s="67">
        <v>5</v>
      </c>
      <c r="S167" s="67">
        <v>0</v>
      </c>
      <c r="T167" s="67">
        <v>0</v>
      </c>
      <c r="U167" s="67">
        <v>0</v>
      </c>
      <c r="V167" s="67">
        <v>0</v>
      </c>
      <c r="W167" s="67">
        <v>1</v>
      </c>
      <c r="X167" s="38">
        <v>0</v>
      </c>
      <c r="Y167" s="38">
        <v>2</v>
      </c>
      <c r="Z167" s="38">
        <v>2</v>
      </c>
      <c r="AB167" s="67"/>
      <c r="AC167" s="71"/>
      <c r="AD167" s="67"/>
      <c r="AE167" s="67" t="str">
        <f t="shared" si="20"/>
        <v/>
      </c>
      <c r="AF167" s="67" t="str">
        <f t="shared" si="21"/>
        <v/>
      </c>
      <c r="AG167" s="38">
        <f t="shared" si="16"/>
        <v>17</v>
      </c>
      <c r="AH167" s="38">
        <f t="shared" si="17"/>
        <v>45</v>
      </c>
      <c r="AJ167" s="38">
        <f t="shared" si="23"/>
        <v>62</v>
      </c>
      <c r="AK167" s="38">
        <f t="shared" si="18"/>
        <v>43</v>
      </c>
      <c r="AL167" s="38" t="str">
        <f t="shared" si="22"/>
        <v>No</v>
      </c>
      <c r="AM167" s="38">
        <f t="shared" si="19"/>
        <v>11</v>
      </c>
    </row>
    <row r="168" spans="1:39" x14ac:dyDescent="0.25">
      <c r="A168" s="67" t="s">
        <v>1127</v>
      </c>
      <c r="B168" s="67" t="s">
        <v>1113</v>
      </c>
      <c r="C168" s="67" t="s">
        <v>33</v>
      </c>
      <c r="D168" s="67">
        <v>69</v>
      </c>
      <c r="E168" s="67" t="s">
        <v>288</v>
      </c>
      <c r="F168" s="67">
        <v>10606</v>
      </c>
      <c r="G168" s="67" t="s">
        <v>1028</v>
      </c>
      <c r="H168" s="67">
        <v>1</v>
      </c>
      <c r="I168" s="67">
        <v>0</v>
      </c>
      <c r="J168" s="67">
        <v>0</v>
      </c>
      <c r="K168" s="67">
        <v>0</v>
      </c>
      <c r="L168" s="67">
        <v>0</v>
      </c>
      <c r="M168" s="67">
        <v>0</v>
      </c>
      <c r="N168" s="67">
        <v>0</v>
      </c>
      <c r="O168" s="67">
        <v>0</v>
      </c>
      <c r="P168" s="67">
        <v>0</v>
      </c>
      <c r="Q168" s="67">
        <v>0</v>
      </c>
      <c r="R168" s="67">
        <v>0</v>
      </c>
      <c r="S168" s="67">
        <v>10</v>
      </c>
      <c r="T168" s="67">
        <v>0</v>
      </c>
      <c r="U168" s="67">
        <v>0</v>
      </c>
      <c r="V168" s="67">
        <v>0</v>
      </c>
      <c r="W168" s="67"/>
      <c r="X168" s="38">
        <v>12</v>
      </c>
      <c r="Y168" s="38">
        <v>2</v>
      </c>
      <c r="AB168" s="67"/>
      <c r="AC168" s="71" t="s">
        <v>1155</v>
      </c>
      <c r="AD168" s="67"/>
      <c r="AE168" s="67">
        <f t="shared" si="20"/>
        <v>1</v>
      </c>
      <c r="AF168" s="67">
        <f t="shared" si="21"/>
        <v>1</v>
      </c>
      <c r="AG168" s="38">
        <f t="shared" si="16"/>
        <v>3</v>
      </c>
      <c r="AH168" s="38">
        <f t="shared" si="17"/>
        <v>20</v>
      </c>
      <c r="AJ168" s="38">
        <f t="shared" si="23"/>
        <v>35</v>
      </c>
      <c r="AK168" s="38">
        <f t="shared" si="18"/>
        <v>12.1</v>
      </c>
      <c r="AL168" s="38" t="str">
        <f t="shared" si="22"/>
        <v>No</v>
      </c>
      <c r="AM168" s="38">
        <f t="shared" si="19"/>
        <v>10</v>
      </c>
    </row>
    <row r="169" spans="1:39" x14ac:dyDescent="0.25">
      <c r="A169" s="67" t="s">
        <v>1058</v>
      </c>
      <c r="B169" s="67" t="s">
        <v>1045</v>
      </c>
      <c r="C169" s="67" t="s">
        <v>33</v>
      </c>
      <c r="D169" s="67">
        <v>70</v>
      </c>
      <c r="E169" s="67" t="s">
        <v>288</v>
      </c>
      <c r="F169" s="67">
        <v>5152</v>
      </c>
      <c r="G169" s="67" t="s">
        <v>1039</v>
      </c>
      <c r="H169" s="67">
        <v>1</v>
      </c>
      <c r="I169" s="67">
        <v>0</v>
      </c>
      <c r="J169" s="67">
        <v>0</v>
      </c>
      <c r="K169" s="67">
        <v>0</v>
      </c>
      <c r="L169" s="67">
        <v>0</v>
      </c>
      <c r="M169" s="67">
        <v>0</v>
      </c>
      <c r="N169" s="67">
        <v>0</v>
      </c>
      <c r="O169" s="67">
        <v>0</v>
      </c>
      <c r="P169" s="67">
        <v>0</v>
      </c>
      <c r="Q169" s="67">
        <v>0</v>
      </c>
      <c r="R169" s="67">
        <v>2</v>
      </c>
      <c r="S169" s="67">
        <v>5</v>
      </c>
      <c r="T169" s="67">
        <v>0</v>
      </c>
      <c r="U169" s="67">
        <v>0</v>
      </c>
      <c r="V169" s="67">
        <v>0</v>
      </c>
      <c r="W169" s="67"/>
      <c r="X169" s="38">
        <v>12</v>
      </c>
      <c r="Y169" s="38">
        <v>2</v>
      </c>
      <c r="AB169" s="67">
        <v>1</v>
      </c>
      <c r="AC169" s="71"/>
      <c r="AD169" s="67"/>
      <c r="AE169" s="67">
        <f t="shared" si="20"/>
        <v>1</v>
      </c>
      <c r="AF169" s="67">
        <f t="shared" si="21"/>
        <v>1</v>
      </c>
      <c r="AG169" s="38">
        <f t="shared" si="16"/>
        <v>3</v>
      </c>
      <c r="AH169" s="38">
        <f t="shared" si="17"/>
        <v>16</v>
      </c>
      <c r="AJ169" s="38">
        <f t="shared" si="23"/>
        <v>31</v>
      </c>
      <c r="AK169" s="38">
        <f t="shared" si="18"/>
        <v>28.1</v>
      </c>
      <c r="AL169" s="38" t="str">
        <f t="shared" si="22"/>
        <v>No</v>
      </c>
      <c r="AM169" s="38">
        <f t="shared" si="19"/>
        <v>7</v>
      </c>
    </row>
    <row r="170" spans="1:39" x14ac:dyDescent="0.25">
      <c r="A170" s="67" t="s">
        <v>1106</v>
      </c>
      <c r="B170" s="67" t="s">
        <v>1046</v>
      </c>
      <c r="C170" s="67" t="s">
        <v>33</v>
      </c>
      <c r="D170" s="67">
        <v>66</v>
      </c>
      <c r="E170" s="67" t="s">
        <v>292</v>
      </c>
      <c r="F170" s="67">
        <v>245</v>
      </c>
      <c r="G170" s="67" t="s">
        <v>1023</v>
      </c>
      <c r="H170" s="67">
        <v>1</v>
      </c>
      <c r="I170" s="67">
        <v>2</v>
      </c>
      <c r="J170" s="67">
        <v>0</v>
      </c>
      <c r="K170" s="67">
        <v>0</v>
      </c>
      <c r="L170" s="67">
        <v>0</v>
      </c>
      <c r="M170" s="67">
        <v>0</v>
      </c>
      <c r="N170" s="67">
        <v>0</v>
      </c>
      <c r="O170" s="67">
        <v>0</v>
      </c>
      <c r="P170" s="67">
        <v>1</v>
      </c>
      <c r="Q170" s="67">
        <v>2</v>
      </c>
      <c r="R170" s="67">
        <v>2</v>
      </c>
      <c r="S170" s="67">
        <v>1</v>
      </c>
      <c r="T170" s="67">
        <v>3</v>
      </c>
      <c r="U170" s="67">
        <v>2</v>
      </c>
      <c r="V170" s="67">
        <v>0</v>
      </c>
      <c r="W170" s="67"/>
      <c r="X170" s="38">
        <v>12</v>
      </c>
      <c r="Y170" s="38">
        <v>2</v>
      </c>
      <c r="AB170" s="67"/>
      <c r="AC170" s="71" t="s">
        <v>1156</v>
      </c>
      <c r="AD170" s="67"/>
      <c r="AE170" s="67">
        <f t="shared" si="20"/>
        <v>1</v>
      </c>
      <c r="AF170" s="67">
        <f t="shared" si="21"/>
        <v>1</v>
      </c>
      <c r="AG170" s="38">
        <f t="shared" si="16"/>
        <v>17</v>
      </c>
      <c r="AH170" s="38">
        <f t="shared" si="17"/>
        <v>25</v>
      </c>
      <c r="AJ170" s="38">
        <f t="shared" si="23"/>
        <v>54</v>
      </c>
      <c r="AK170" s="38">
        <f t="shared" si="18"/>
        <v>37</v>
      </c>
      <c r="AL170" s="38" t="str">
        <f t="shared" si="22"/>
        <v>No</v>
      </c>
      <c r="AM170" s="38">
        <f t="shared" si="19"/>
        <v>6</v>
      </c>
    </row>
    <row r="171" spans="1:39" x14ac:dyDescent="0.25">
      <c r="A171" s="67" t="s">
        <v>1138</v>
      </c>
      <c r="B171" s="67" t="s">
        <v>1059</v>
      </c>
      <c r="C171" s="67" t="s">
        <v>33</v>
      </c>
      <c r="D171" s="67">
        <v>48</v>
      </c>
      <c r="E171" s="67" t="s">
        <v>288</v>
      </c>
      <c r="F171" s="67">
        <v>107</v>
      </c>
      <c r="G171" s="67" t="s">
        <v>1039</v>
      </c>
      <c r="H171" s="67">
        <v>1</v>
      </c>
      <c r="I171" s="67">
        <v>0</v>
      </c>
      <c r="J171" s="67">
        <v>0</v>
      </c>
      <c r="K171" s="67">
        <v>0</v>
      </c>
      <c r="L171" s="67">
        <v>1</v>
      </c>
      <c r="M171" s="67">
        <v>0</v>
      </c>
      <c r="N171" s="67">
        <v>0</v>
      </c>
      <c r="O171" s="67">
        <v>0</v>
      </c>
      <c r="P171" s="67">
        <v>0</v>
      </c>
      <c r="Q171" s="67">
        <v>5</v>
      </c>
      <c r="R171" s="67">
        <v>2</v>
      </c>
      <c r="S171" s="67">
        <v>0</v>
      </c>
      <c r="T171" s="67">
        <v>4</v>
      </c>
      <c r="U171" s="67">
        <v>0</v>
      </c>
      <c r="V171" s="67">
        <v>0</v>
      </c>
      <c r="W171" s="67"/>
      <c r="X171" s="38">
        <v>2</v>
      </c>
      <c r="Y171" s="38">
        <v>0</v>
      </c>
      <c r="AB171" s="67"/>
      <c r="AC171" s="71"/>
      <c r="AD171" s="67"/>
      <c r="AE171" s="67" t="str">
        <f t="shared" si="20"/>
        <v/>
      </c>
      <c r="AF171" s="67" t="str">
        <f t="shared" si="21"/>
        <v/>
      </c>
      <c r="AG171" s="38">
        <f t="shared" si="16"/>
        <v>6</v>
      </c>
      <c r="AH171" s="38">
        <f t="shared" si="17"/>
        <v>26</v>
      </c>
      <c r="AJ171" s="38">
        <f t="shared" si="23"/>
        <v>34</v>
      </c>
      <c r="AK171" s="38">
        <f t="shared" si="18"/>
        <v>19</v>
      </c>
      <c r="AL171" s="38" t="str">
        <f t="shared" si="22"/>
        <v>No</v>
      </c>
      <c r="AM171" s="38">
        <f t="shared" si="19"/>
        <v>7</v>
      </c>
    </row>
    <row r="172" spans="1:39" x14ac:dyDescent="0.25">
      <c r="A172" s="67" t="s">
        <v>1058</v>
      </c>
      <c r="B172" s="67" t="s">
        <v>1032</v>
      </c>
      <c r="C172" s="67" t="s">
        <v>33</v>
      </c>
      <c r="D172" s="67">
        <v>76</v>
      </c>
      <c r="E172" s="67" t="s">
        <v>288</v>
      </c>
      <c r="F172" s="67">
        <v>2137</v>
      </c>
      <c r="G172" s="67" t="s">
        <v>1023</v>
      </c>
      <c r="H172" s="67">
        <v>1</v>
      </c>
      <c r="I172" s="67">
        <v>1</v>
      </c>
      <c r="J172" s="67">
        <v>0</v>
      </c>
      <c r="K172" s="67">
        <v>0</v>
      </c>
      <c r="L172" s="67">
        <v>1</v>
      </c>
      <c r="M172" s="67">
        <v>0</v>
      </c>
      <c r="N172" s="67">
        <v>0</v>
      </c>
      <c r="O172" s="67">
        <v>0</v>
      </c>
      <c r="P172" s="67">
        <v>3</v>
      </c>
      <c r="Q172" s="67">
        <v>5</v>
      </c>
      <c r="R172" s="67">
        <v>0</v>
      </c>
      <c r="S172" s="67">
        <v>4</v>
      </c>
      <c r="T172" s="67">
        <v>0</v>
      </c>
      <c r="U172" s="67">
        <v>0</v>
      </c>
      <c r="V172" s="67">
        <v>0</v>
      </c>
      <c r="W172" s="67"/>
      <c r="X172" s="38">
        <v>12</v>
      </c>
      <c r="Y172" s="38">
        <v>2</v>
      </c>
      <c r="AB172" s="67">
        <v>1</v>
      </c>
      <c r="AC172" s="71" t="s">
        <v>1157</v>
      </c>
      <c r="AD172" s="67"/>
      <c r="AE172" s="67">
        <f t="shared" si="20"/>
        <v>1</v>
      </c>
      <c r="AF172" s="67">
        <f t="shared" si="21"/>
        <v>1</v>
      </c>
      <c r="AG172" s="38">
        <f t="shared" si="16"/>
        <v>13</v>
      </c>
      <c r="AH172" s="38">
        <f t="shared" si="17"/>
        <v>43</v>
      </c>
      <c r="AJ172" s="38">
        <f t="shared" si="23"/>
        <v>68</v>
      </c>
      <c r="AK172" s="38">
        <f t="shared" si="18"/>
        <v>52.1</v>
      </c>
      <c r="AL172" s="38" t="str">
        <f t="shared" si="22"/>
        <v>No</v>
      </c>
      <c r="AM172" s="38">
        <f t="shared" si="19"/>
        <v>12</v>
      </c>
    </row>
    <row r="173" spans="1:39" x14ac:dyDescent="0.25">
      <c r="A173" s="67" t="s">
        <v>1106</v>
      </c>
      <c r="B173" s="67" t="s">
        <v>1048</v>
      </c>
      <c r="C173" s="67" t="s">
        <v>33</v>
      </c>
      <c r="D173" s="67">
        <v>72</v>
      </c>
      <c r="E173" s="67" t="s">
        <v>288</v>
      </c>
      <c r="F173" s="67">
        <v>910</v>
      </c>
      <c r="G173" s="67" t="s">
        <v>1028</v>
      </c>
      <c r="H173" s="67">
        <v>1</v>
      </c>
      <c r="I173" s="67">
        <v>3</v>
      </c>
      <c r="J173" s="67">
        <v>0</v>
      </c>
      <c r="K173" s="67">
        <v>0</v>
      </c>
      <c r="L173" s="67">
        <v>0</v>
      </c>
      <c r="M173" s="67">
        <v>0</v>
      </c>
      <c r="N173" s="67">
        <v>0</v>
      </c>
      <c r="O173" s="67">
        <v>0</v>
      </c>
      <c r="P173" s="67">
        <v>5</v>
      </c>
      <c r="Q173" s="67">
        <v>3</v>
      </c>
      <c r="R173" s="67">
        <v>4</v>
      </c>
      <c r="S173" s="67">
        <v>2</v>
      </c>
      <c r="T173" s="69">
        <v>2</v>
      </c>
      <c r="U173" s="69">
        <v>0</v>
      </c>
      <c r="V173" s="69">
        <v>0</v>
      </c>
      <c r="W173" s="69"/>
      <c r="X173" s="38">
        <v>12</v>
      </c>
      <c r="Y173" s="38">
        <v>4</v>
      </c>
      <c r="AB173" s="69"/>
      <c r="AC173" s="70" t="s">
        <v>1158</v>
      </c>
      <c r="AD173" s="67"/>
      <c r="AE173" s="67">
        <f t="shared" si="20"/>
        <v>1</v>
      </c>
      <c r="AF173" s="67">
        <f t="shared" si="21"/>
        <v>1</v>
      </c>
      <c r="AG173" s="38">
        <f t="shared" si="16"/>
        <v>24</v>
      </c>
      <c r="AH173" s="38">
        <f t="shared" si="17"/>
        <v>53</v>
      </c>
      <c r="AJ173" s="38">
        <f t="shared" si="23"/>
        <v>89</v>
      </c>
      <c r="AK173" s="38">
        <f t="shared" si="18"/>
        <v>46.1</v>
      </c>
      <c r="AL173" s="38" t="str">
        <f t="shared" si="22"/>
        <v>No</v>
      </c>
      <c r="AM173" s="38">
        <f t="shared" si="19"/>
        <v>14</v>
      </c>
    </row>
    <row r="174" spans="1:39" x14ac:dyDescent="0.25">
      <c r="A174" s="67" t="s">
        <v>1127</v>
      </c>
      <c r="B174" s="67" t="s">
        <v>32</v>
      </c>
      <c r="C174" s="67" t="s">
        <v>33</v>
      </c>
      <c r="D174" s="67">
        <v>75</v>
      </c>
      <c r="E174" s="67" t="s">
        <v>292</v>
      </c>
      <c r="F174" s="67">
        <v>1498</v>
      </c>
      <c r="G174" s="67" t="s">
        <v>1023</v>
      </c>
      <c r="H174" s="67">
        <v>1</v>
      </c>
      <c r="I174" s="67">
        <v>0</v>
      </c>
      <c r="J174" s="67">
        <v>0</v>
      </c>
      <c r="K174" s="67">
        <v>0</v>
      </c>
      <c r="L174" s="67">
        <v>0</v>
      </c>
      <c r="M174" s="67">
        <v>0</v>
      </c>
      <c r="N174" s="67">
        <v>0</v>
      </c>
      <c r="O174" s="67">
        <v>0</v>
      </c>
      <c r="P174" s="67">
        <v>7</v>
      </c>
      <c r="Q174" s="67">
        <v>0</v>
      </c>
      <c r="R174" s="67">
        <v>0</v>
      </c>
      <c r="S174" s="67">
        <v>2</v>
      </c>
      <c r="T174" s="67">
        <v>2</v>
      </c>
      <c r="U174" s="67">
        <v>0</v>
      </c>
      <c r="V174" s="67">
        <v>0</v>
      </c>
      <c r="W174" s="67"/>
      <c r="X174" s="38">
        <v>12</v>
      </c>
      <c r="Y174" s="38">
        <v>2</v>
      </c>
      <c r="AB174" s="67">
        <v>1</v>
      </c>
      <c r="AC174" s="71"/>
      <c r="AD174" s="67"/>
      <c r="AE174" s="67">
        <f t="shared" si="20"/>
        <v>1</v>
      </c>
      <c r="AF174" s="67">
        <f t="shared" si="21"/>
        <v>1</v>
      </c>
      <c r="AG174" s="38">
        <f t="shared" si="16"/>
        <v>3</v>
      </c>
      <c r="AH174" s="38">
        <f t="shared" si="17"/>
        <v>39</v>
      </c>
      <c r="AJ174" s="38">
        <f t="shared" si="23"/>
        <v>54</v>
      </c>
      <c r="AK174" s="38">
        <f t="shared" si="18"/>
        <v>34</v>
      </c>
      <c r="AL174" s="38" t="str">
        <f t="shared" si="22"/>
        <v>No</v>
      </c>
      <c r="AM174" s="38">
        <f t="shared" si="19"/>
        <v>9</v>
      </c>
    </row>
    <row r="175" spans="1:39" x14ac:dyDescent="0.25">
      <c r="A175" s="67" t="s">
        <v>1159</v>
      </c>
      <c r="B175" s="67" t="s">
        <v>32</v>
      </c>
      <c r="C175" s="67" t="s">
        <v>33</v>
      </c>
      <c r="D175" s="67">
        <v>22</v>
      </c>
      <c r="E175" s="67" t="s">
        <v>294</v>
      </c>
      <c r="F175" s="67">
        <v>1498</v>
      </c>
      <c r="G175" s="67" t="s">
        <v>1028</v>
      </c>
      <c r="H175" s="67">
        <v>1</v>
      </c>
      <c r="I175" s="67">
        <v>1</v>
      </c>
      <c r="J175" s="67">
        <v>0</v>
      </c>
      <c r="K175" s="67">
        <v>0</v>
      </c>
      <c r="L175" s="67">
        <v>0</v>
      </c>
      <c r="M175" s="67">
        <v>0</v>
      </c>
      <c r="N175" s="67">
        <v>0</v>
      </c>
      <c r="O175" s="67">
        <v>0</v>
      </c>
      <c r="P175" s="67">
        <v>4</v>
      </c>
      <c r="Q175" s="67">
        <v>3</v>
      </c>
      <c r="R175" s="67">
        <v>0</v>
      </c>
      <c r="S175" s="67">
        <v>0</v>
      </c>
      <c r="T175" s="67">
        <v>0</v>
      </c>
      <c r="U175" s="67">
        <v>0</v>
      </c>
      <c r="V175" s="67">
        <v>0</v>
      </c>
      <c r="W175" s="67"/>
      <c r="X175" s="38">
        <v>2.1</v>
      </c>
      <c r="Y175" s="38">
        <v>2</v>
      </c>
      <c r="AB175" s="67"/>
      <c r="AC175" s="71" t="s">
        <v>1160</v>
      </c>
      <c r="AD175" s="67"/>
      <c r="AE175" s="67">
        <f t="shared" si="20"/>
        <v>1</v>
      </c>
      <c r="AF175" s="67" t="str">
        <f t="shared" si="21"/>
        <v/>
      </c>
      <c r="AG175" s="38">
        <f t="shared" si="16"/>
        <v>10</v>
      </c>
      <c r="AH175" s="38">
        <f t="shared" si="17"/>
        <v>32</v>
      </c>
      <c r="AJ175" s="38">
        <f t="shared" si="23"/>
        <v>44.1</v>
      </c>
      <c r="AK175" s="38">
        <f t="shared" si="18"/>
        <v>34</v>
      </c>
      <c r="AL175" s="38" t="str">
        <f t="shared" si="22"/>
        <v>No</v>
      </c>
      <c r="AM175" s="38">
        <f t="shared" si="19"/>
        <v>7</v>
      </c>
    </row>
    <row r="176" spans="1:39" x14ac:dyDescent="0.25">
      <c r="A176" s="67" t="s">
        <v>1106</v>
      </c>
      <c r="B176" s="67" t="s">
        <v>1048</v>
      </c>
      <c r="C176" s="67" t="s">
        <v>33</v>
      </c>
      <c r="D176" s="67">
        <v>80</v>
      </c>
      <c r="E176" s="67" t="s">
        <v>294</v>
      </c>
      <c r="F176" s="67">
        <v>10349</v>
      </c>
      <c r="G176" s="67" t="s">
        <v>1039</v>
      </c>
      <c r="H176" s="67">
        <v>1</v>
      </c>
      <c r="I176" s="67">
        <v>0</v>
      </c>
      <c r="J176" s="67">
        <v>0</v>
      </c>
      <c r="K176" s="67">
        <v>0</v>
      </c>
      <c r="L176" s="67">
        <v>0</v>
      </c>
      <c r="M176" s="67">
        <v>0</v>
      </c>
      <c r="N176" s="67">
        <v>0</v>
      </c>
      <c r="O176" s="67">
        <v>0</v>
      </c>
      <c r="P176" s="67">
        <v>0</v>
      </c>
      <c r="Q176" s="67">
        <v>0</v>
      </c>
      <c r="R176" s="67">
        <v>2</v>
      </c>
      <c r="S176" s="67">
        <v>5</v>
      </c>
      <c r="T176" s="67">
        <v>2</v>
      </c>
      <c r="U176" s="67">
        <v>2</v>
      </c>
      <c r="V176" s="67">
        <v>0</v>
      </c>
      <c r="W176" s="67"/>
      <c r="X176" s="38">
        <v>2</v>
      </c>
      <c r="Y176" s="38">
        <v>2</v>
      </c>
      <c r="AB176" s="67"/>
      <c r="AC176" s="71" t="s">
        <v>1161</v>
      </c>
      <c r="AD176" s="67"/>
      <c r="AE176" s="67" t="str">
        <f t="shared" si="20"/>
        <v/>
      </c>
      <c r="AF176" s="67" t="str">
        <f t="shared" si="21"/>
        <v/>
      </c>
      <c r="AG176" s="38">
        <f t="shared" si="16"/>
        <v>3</v>
      </c>
      <c r="AH176" s="38">
        <f t="shared" si="17"/>
        <v>20</v>
      </c>
      <c r="AJ176" s="38">
        <f t="shared" si="23"/>
        <v>25</v>
      </c>
      <c r="AK176" s="38">
        <f t="shared" si="18"/>
        <v>20</v>
      </c>
      <c r="AL176" s="38" t="str">
        <f t="shared" si="22"/>
        <v>No</v>
      </c>
      <c r="AM176" s="38">
        <f t="shared" si="19"/>
        <v>7</v>
      </c>
    </row>
    <row r="177" spans="1:39" x14ac:dyDescent="0.25">
      <c r="A177" s="67" t="s">
        <v>1159</v>
      </c>
      <c r="B177" s="67" t="s">
        <v>1022</v>
      </c>
      <c r="C177" s="67" t="s">
        <v>33</v>
      </c>
      <c r="D177" s="67">
        <v>29</v>
      </c>
      <c r="E177" s="67" t="s">
        <v>290</v>
      </c>
      <c r="F177" s="67">
        <v>2075</v>
      </c>
      <c r="G177" s="67" t="s">
        <v>1023</v>
      </c>
      <c r="H177" s="67">
        <v>1</v>
      </c>
      <c r="I177" s="67">
        <v>3</v>
      </c>
      <c r="J177" s="67">
        <v>0</v>
      </c>
      <c r="K177" s="67">
        <v>0</v>
      </c>
      <c r="L177" s="67">
        <v>0</v>
      </c>
      <c r="M177" s="67">
        <v>0</v>
      </c>
      <c r="N177" s="67">
        <v>0</v>
      </c>
      <c r="O177" s="67">
        <v>0</v>
      </c>
      <c r="P177" s="67">
        <v>5</v>
      </c>
      <c r="Q177" s="67">
        <v>0</v>
      </c>
      <c r="R177" s="67">
        <v>0</v>
      </c>
      <c r="S177" s="67">
        <v>0</v>
      </c>
      <c r="T177" s="67">
        <v>0</v>
      </c>
      <c r="U177" s="67">
        <v>0</v>
      </c>
      <c r="V177" s="67">
        <v>0</v>
      </c>
      <c r="W177" s="67">
        <v>1</v>
      </c>
      <c r="X177" s="38">
        <v>0</v>
      </c>
      <c r="Y177" s="38">
        <v>2</v>
      </c>
      <c r="AA177" s="38">
        <v>0.5</v>
      </c>
      <c r="AB177" s="67"/>
      <c r="AC177" s="71" t="s">
        <v>1162</v>
      </c>
      <c r="AD177" s="67"/>
      <c r="AE177" s="67" t="str">
        <f t="shared" si="20"/>
        <v/>
      </c>
      <c r="AF177" s="67" t="str">
        <f t="shared" si="21"/>
        <v/>
      </c>
      <c r="AG177" s="38">
        <f t="shared" si="16"/>
        <v>24</v>
      </c>
      <c r="AH177" s="38">
        <f t="shared" si="17"/>
        <v>25</v>
      </c>
      <c r="AJ177" s="38">
        <f t="shared" si="23"/>
        <v>49</v>
      </c>
      <c r="AK177" s="38">
        <f t="shared" si="18"/>
        <v>49</v>
      </c>
      <c r="AL177" s="38" t="str">
        <f t="shared" si="22"/>
        <v>Yes</v>
      </c>
      <c r="AM177" s="38">
        <f t="shared" si="19"/>
        <v>5</v>
      </c>
    </row>
    <row r="178" spans="1:39" x14ac:dyDescent="0.25">
      <c r="A178" s="67" t="s">
        <v>1138</v>
      </c>
      <c r="B178" s="67" t="s">
        <v>1046</v>
      </c>
      <c r="C178" s="67" t="s">
        <v>33</v>
      </c>
      <c r="D178" s="67">
        <v>54</v>
      </c>
      <c r="E178" s="67" t="s">
        <v>281</v>
      </c>
      <c r="F178" s="67">
        <v>3604</v>
      </c>
      <c r="G178" s="67" t="s">
        <v>1023</v>
      </c>
      <c r="H178" s="67">
        <v>1</v>
      </c>
      <c r="I178" s="67">
        <v>0</v>
      </c>
      <c r="J178" s="67">
        <v>0</v>
      </c>
      <c r="K178" s="67">
        <v>0</v>
      </c>
      <c r="L178" s="67">
        <v>0</v>
      </c>
      <c r="M178" s="67">
        <v>0</v>
      </c>
      <c r="N178" s="67">
        <v>0</v>
      </c>
      <c r="O178" s="67">
        <v>0</v>
      </c>
      <c r="P178" s="67">
        <v>8</v>
      </c>
      <c r="Q178" s="67">
        <v>3</v>
      </c>
      <c r="R178" s="67">
        <v>0</v>
      </c>
      <c r="S178" s="67">
        <v>0</v>
      </c>
      <c r="T178" s="67">
        <v>2</v>
      </c>
      <c r="U178" s="67">
        <v>0</v>
      </c>
      <c r="V178" s="67">
        <v>2</v>
      </c>
      <c r="W178" s="67"/>
      <c r="X178" s="38">
        <v>12</v>
      </c>
      <c r="Y178" s="38">
        <v>4</v>
      </c>
      <c r="AB178" s="67"/>
      <c r="AC178" s="71"/>
      <c r="AD178" s="67"/>
      <c r="AE178" s="67">
        <f t="shared" si="20"/>
        <v>1</v>
      </c>
      <c r="AF178" s="67">
        <f t="shared" si="21"/>
        <v>1</v>
      </c>
      <c r="AG178" s="38">
        <f t="shared" si="16"/>
        <v>3</v>
      </c>
      <c r="AH178" s="38">
        <f t="shared" si="17"/>
        <v>60</v>
      </c>
      <c r="AJ178" s="38">
        <f t="shared" si="23"/>
        <v>75</v>
      </c>
      <c r="AK178" s="38">
        <f t="shared" si="18"/>
        <v>38</v>
      </c>
      <c r="AL178" s="38" t="str">
        <f t="shared" si="22"/>
        <v>No</v>
      </c>
      <c r="AM178" s="38">
        <f t="shared" si="19"/>
        <v>11</v>
      </c>
    </row>
    <row r="179" spans="1:39" x14ac:dyDescent="0.25">
      <c r="A179" s="67" t="s">
        <v>1159</v>
      </c>
      <c r="B179" s="67" t="s">
        <v>1027</v>
      </c>
      <c r="C179" s="67" t="s">
        <v>33</v>
      </c>
      <c r="D179" s="67">
        <v>34</v>
      </c>
      <c r="E179" s="67" t="s">
        <v>288</v>
      </c>
      <c r="F179" s="67">
        <v>7790</v>
      </c>
      <c r="G179" s="67" t="s">
        <v>1028</v>
      </c>
      <c r="H179" s="67">
        <v>1</v>
      </c>
      <c r="I179" s="67">
        <v>0</v>
      </c>
      <c r="J179" s="67">
        <v>0</v>
      </c>
      <c r="K179" s="67">
        <v>0</v>
      </c>
      <c r="L179" s="67">
        <v>0</v>
      </c>
      <c r="M179" s="67">
        <v>0</v>
      </c>
      <c r="N179" s="67">
        <v>0</v>
      </c>
      <c r="O179" s="67">
        <v>0</v>
      </c>
      <c r="P179" s="67">
        <v>5</v>
      </c>
      <c r="Q179" s="67">
        <v>0</v>
      </c>
      <c r="R179" s="67">
        <v>0</v>
      </c>
      <c r="S179" s="67">
        <v>0</v>
      </c>
      <c r="T179" s="67">
        <v>0</v>
      </c>
      <c r="U179" s="67">
        <v>0</v>
      </c>
      <c r="V179" s="67">
        <v>0</v>
      </c>
      <c r="W179" s="67"/>
      <c r="X179" s="38">
        <v>12</v>
      </c>
      <c r="Y179" s="38">
        <v>2</v>
      </c>
      <c r="AB179" s="67"/>
      <c r="AC179" s="71"/>
      <c r="AD179" s="67"/>
      <c r="AE179" s="67">
        <f t="shared" si="20"/>
        <v>1</v>
      </c>
      <c r="AF179" s="67">
        <f t="shared" si="21"/>
        <v>1</v>
      </c>
      <c r="AG179" s="38">
        <f t="shared" si="16"/>
        <v>3</v>
      </c>
      <c r="AH179" s="38">
        <f t="shared" si="17"/>
        <v>25</v>
      </c>
      <c r="AJ179" s="38">
        <f t="shared" si="23"/>
        <v>40</v>
      </c>
      <c r="AK179" s="38">
        <f t="shared" si="18"/>
        <v>40</v>
      </c>
      <c r="AL179" s="38" t="str">
        <f t="shared" si="22"/>
        <v>Yes</v>
      </c>
      <c r="AM179" s="38">
        <f t="shared" si="19"/>
        <v>5</v>
      </c>
    </row>
    <row r="180" spans="1:39" ht="45" x14ac:dyDescent="0.25">
      <c r="A180" s="67" t="s">
        <v>1112</v>
      </c>
      <c r="B180" s="67" t="s">
        <v>1050</v>
      </c>
      <c r="C180" s="67" t="s">
        <v>33</v>
      </c>
      <c r="D180" s="67">
        <v>57</v>
      </c>
      <c r="E180" s="67" t="s">
        <v>294</v>
      </c>
      <c r="F180" s="67">
        <v>3175</v>
      </c>
      <c r="G180" s="67" t="s">
        <v>1023</v>
      </c>
      <c r="H180" s="67">
        <v>1</v>
      </c>
      <c r="I180" s="67">
        <v>0</v>
      </c>
      <c r="J180" s="67">
        <v>0</v>
      </c>
      <c r="K180" s="67">
        <v>0</v>
      </c>
      <c r="L180" s="67">
        <v>0</v>
      </c>
      <c r="M180" s="67">
        <v>0</v>
      </c>
      <c r="N180" s="67">
        <v>0</v>
      </c>
      <c r="O180" s="67">
        <v>0</v>
      </c>
      <c r="P180" s="67">
        <v>8</v>
      </c>
      <c r="Q180" s="67">
        <v>2</v>
      </c>
      <c r="R180" s="67">
        <v>0</v>
      </c>
      <c r="S180" s="67">
        <v>0</v>
      </c>
      <c r="T180" s="67">
        <v>1</v>
      </c>
      <c r="U180" s="67">
        <v>0</v>
      </c>
      <c r="V180" s="67">
        <v>0</v>
      </c>
      <c r="W180" s="67"/>
      <c r="X180" s="38">
        <v>12</v>
      </c>
      <c r="Y180" s="38">
        <v>2</v>
      </c>
      <c r="AB180" s="67"/>
      <c r="AC180" s="71" t="s">
        <v>1163</v>
      </c>
      <c r="AD180" s="67"/>
      <c r="AE180" s="67">
        <f t="shared" si="20"/>
        <v>1</v>
      </c>
      <c r="AF180" s="67">
        <f t="shared" si="21"/>
        <v>1</v>
      </c>
      <c r="AG180" s="38">
        <f t="shared" si="16"/>
        <v>3</v>
      </c>
      <c r="AH180" s="38">
        <f t="shared" si="17"/>
        <v>48</v>
      </c>
      <c r="AJ180" s="38">
        <f t="shared" si="23"/>
        <v>63</v>
      </c>
      <c r="AK180" s="38">
        <f t="shared" si="18"/>
        <v>33</v>
      </c>
      <c r="AL180" s="38" t="str">
        <f t="shared" si="22"/>
        <v>No</v>
      </c>
      <c r="AM180" s="38">
        <f t="shared" si="19"/>
        <v>10</v>
      </c>
    </row>
    <row r="181" spans="1:39" x14ac:dyDescent="0.25">
      <c r="A181" s="67" t="s">
        <v>1138</v>
      </c>
      <c r="B181" s="67" t="s">
        <v>1034</v>
      </c>
      <c r="C181" s="67" t="s">
        <v>33</v>
      </c>
      <c r="D181" s="67">
        <v>61</v>
      </c>
      <c r="E181" s="67" t="s">
        <v>281</v>
      </c>
      <c r="F181" s="67">
        <v>6615</v>
      </c>
      <c r="G181" s="67" t="s">
        <v>1023</v>
      </c>
      <c r="H181" s="67">
        <v>1</v>
      </c>
      <c r="I181" s="67">
        <v>3</v>
      </c>
      <c r="J181" s="67">
        <v>0</v>
      </c>
      <c r="K181" s="67">
        <v>0</v>
      </c>
      <c r="L181" s="67">
        <v>0</v>
      </c>
      <c r="M181" s="67">
        <v>0</v>
      </c>
      <c r="N181" s="67">
        <v>0</v>
      </c>
      <c r="O181" s="67">
        <v>0</v>
      </c>
      <c r="P181" s="67">
        <v>4</v>
      </c>
      <c r="Q181" s="67">
        <v>3</v>
      </c>
      <c r="R181" s="67">
        <v>3</v>
      </c>
      <c r="S181" s="67">
        <v>0</v>
      </c>
      <c r="T181" s="67">
        <v>1</v>
      </c>
      <c r="U181" s="67">
        <v>2</v>
      </c>
      <c r="V181" s="67">
        <v>0</v>
      </c>
      <c r="W181" s="67"/>
      <c r="X181" s="38">
        <v>0</v>
      </c>
      <c r="Y181" s="38">
        <v>0</v>
      </c>
      <c r="AB181" s="67"/>
      <c r="AC181" s="71"/>
      <c r="AD181" s="67"/>
      <c r="AE181" s="67" t="str">
        <f t="shared" si="20"/>
        <v/>
      </c>
      <c r="AF181" s="67" t="str">
        <f t="shared" si="21"/>
        <v/>
      </c>
      <c r="AG181" s="38">
        <f t="shared" si="16"/>
        <v>24</v>
      </c>
      <c r="AH181" s="38">
        <f t="shared" si="17"/>
        <v>45</v>
      </c>
      <c r="AJ181" s="38">
        <f t="shared" si="23"/>
        <v>69</v>
      </c>
      <c r="AK181" s="38">
        <f t="shared" si="18"/>
        <v>52</v>
      </c>
      <c r="AL181" s="38" t="str">
        <f t="shared" si="22"/>
        <v>No</v>
      </c>
      <c r="AM181" s="38">
        <f t="shared" si="19"/>
        <v>10</v>
      </c>
    </row>
    <row r="182" spans="1:39" x14ac:dyDescent="0.25">
      <c r="A182" s="67" t="s">
        <v>1159</v>
      </c>
      <c r="B182" s="67" t="s">
        <v>1059</v>
      </c>
      <c r="C182" s="67" t="s">
        <v>33</v>
      </c>
      <c r="D182" s="67">
        <v>41</v>
      </c>
      <c r="E182" s="67" t="s">
        <v>290</v>
      </c>
      <c r="F182" s="67">
        <v>107</v>
      </c>
      <c r="G182" s="67" t="s">
        <v>1023</v>
      </c>
      <c r="H182" s="67">
        <v>1</v>
      </c>
      <c r="I182" s="67">
        <v>0</v>
      </c>
      <c r="J182" s="67">
        <v>0</v>
      </c>
      <c r="K182" s="67">
        <v>0</v>
      </c>
      <c r="L182" s="67">
        <v>0</v>
      </c>
      <c r="M182" s="67">
        <v>0</v>
      </c>
      <c r="N182" s="67">
        <v>0</v>
      </c>
      <c r="O182" s="67">
        <v>0</v>
      </c>
      <c r="P182" s="67">
        <v>0</v>
      </c>
      <c r="Q182" s="67">
        <v>2</v>
      </c>
      <c r="R182" s="67">
        <v>3</v>
      </c>
      <c r="S182" s="67">
        <v>0</v>
      </c>
      <c r="T182" s="67">
        <v>1</v>
      </c>
      <c r="U182" s="67">
        <v>0</v>
      </c>
      <c r="V182" s="67">
        <v>0</v>
      </c>
      <c r="W182" s="67">
        <v>1</v>
      </c>
      <c r="X182" s="38">
        <v>0</v>
      </c>
      <c r="Y182" s="38">
        <v>2</v>
      </c>
      <c r="AB182" s="67"/>
      <c r="AC182" s="71"/>
      <c r="AD182" s="67"/>
      <c r="AE182" s="67" t="str">
        <f t="shared" si="20"/>
        <v/>
      </c>
      <c r="AF182" s="67" t="str">
        <f t="shared" si="21"/>
        <v/>
      </c>
      <c r="AG182" s="38">
        <f t="shared" si="16"/>
        <v>3</v>
      </c>
      <c r="AH182" s="38">
        <f t="shared" si="17"/>
        <v>17</v>
      </c>
      <c r="AJ182" s="38">
        <f t="shared" si="23"/>
        <v>20</v>
      </c>
      <c r="AK182" s="38">
        <f t="shared" si="18"/>
        <v>19</v>
      </c>
      <c r="AL182" s="38" t="str">
        <f t="shared" si="22"/>
        <v>No</v>
      </c>
      <c r="AM182" s="38">
        <f t="shared" si="19"/>
        <v>5</v>
      </c>
    </row>
    <row r="183" spans="1:39" ht="30" x14ac:dyDescent="0.25">
      <c r="A183" s="67" t="s">
        <v>1112</v>
      </c>
      <c r="B183" s="67" t="s">
        <v>1025</v>
      </c>
      <c r="C183" s="67" t="s">
        <v>33</v>
      </c>
      <c r="D183" s="67">
        <v>63</v>
      </c>
      <c r="E183" s="67" t="s">
        <v>286</v>
      </c>
      <c r="F183" s="67">
        <v>9255</v>
      </c>
      <c r="G183" s="67" t="s">
        <v>1023</v>
      </c>
      <c r="H183" s="67">
        <v>1</v>
      </c>
      <c r="I183" s="67">
        <v>0</v>
      </c>
      <c r="J183" s="67">
        <v>0</v>
      </c>
      <c r="K183" s="67">
        <v>0</v>
      </c>
      <c r="L183" s="67">
        <v>0</v>
      </c>
      <c r="M183" s="67">
        <v>0</v>
      </c>
      <c r="N183" s="67">
        <v>0</v>
      </c>
      <c r="O183" s="67">
        <v>0</v>
      </c>
      <c r="P183" s="67">
        <v>0</v>
      </c>
      <c r="Q183" s="67">
        <v>3</v>
      </c>
      <c r="R183" s="67">
        <v>2</v>
      </c>
      <c r="S183" s="67">
        <v>0</v>
      </c>
      <c r="T183" s="67">
        <v>0</v>
      </c>
      <c r="U183" s="67">
        <v>0</v>
      </c>
      <c r="V183" s="67">
        <v>0</v>
      </c>
      <c r="W183" s="67"/>
      <c r="X183" s="38">
        <v>2</v>
      </c>
      <c r="Y183" s="38">
        <v>2</v>
      </c>
      <c r="AB183" s="67">
        <v>1</v>
      </c>
      <c r="AC183" s="71" t="s">
        <v>1164</v>
      </c>
      <c r="AD183" s="67"/>
      <c r="AE183" s="67" t="str">
        <f t="shared" si="20"/>
        <v/>
      </c>
      <c r="AF183" s="67" t="str">
        <f t="shared" si="21"/>
        <v/>
      </c>
      <c r="AG183" s="38">
        <f t="shared" si="16"/>
        <v>3</v>
      </c>
      <c r="AH183" s="38">
        <f t="shared" si="17"/>
        <v>18</v>
      </c>
      <c r="AJ183" s="38">
        <f t="shared" si="23"/>
        <v>23</v>
      </c>
      <c r="AK183" s="38">
        <f t="shared" si="18"/>
        <v>13</v>
      </c>
      <c r="AL183" s="38" t="str">
        <f t="shared" si="22"/>
        <v>No</v>
      </c>
      <c r="AM183" s="38">
        <f t="shared" si="19"/>
        <v>5</v>
      </c>
    </row>
    <row r="184" spans="1:39" x14ac:dyDescent="0.25">
      <c r="A184" s="67" t="s">
        <v>1138</v>
      </c>
      <c r="B184" s="67" t="s">
        <v>1022</v>
      </c>
      <c r="C184" s="67" t="s">
        <v>33</v>
      </c>
      <c r="D184" s="67">
        <v>66</v>
      </c>
      <c r="E184" s="67" t="s">
        <v>292</v>
      </c>
      <c r="F184" s="67">
        <v>858</v>
      </c>
      <c r="G184" s="67" t="s">
        <v>1023</v>
      </c>
      <c r="H184" s="67">
        <v>1</v>
      </c>
      <c r="I184" s="67">
        <v>1</v>
      </c>
      <c r="J184" s="67">
        <v>0</v>
      </c>
      <c r="K184" s="67">
        <v>0</v>
      </c>
      <c r="L184" s="67">
        <v>0</v>
      </c>
      <c r="M184" s="67">
        <v>0</v>
      </c>
      <c r="N184" s="67">
        <v>0</v>
      </c>
      <c r="O184" s="67">
        <v>0</v>
      </c>
      <c r="P184" s="67">
        <v>0</v>
      </c>
      <c r="Q184" s="67">
        <v>1</v>
      </c>
      <c r="R184" s="67">
        <v>2</v>
      </c>
      <c r="S184" s="67">
        <v>0</v>
      </c>
      <c r="T184" s="67">
        <v>3</v>
      </c>
      <c r="U184" s="67">
        <v>2</v>
      </c>
      <c r="V184" s="67">
        <v>2</v>
      </c>
      <c r="W184" s="67"/>
      <c r="X184" s="38">
        <v>2</v>
      </c>
      <c r="AB184" s="67">
        <v>1</v>
      </c>
      <c r="AC184" s="71" t="s">
        <v>1165</v>
      </c>
      <c r="AD184" s="67"/>
      <c r="AE184" s="67" t="str">
        <f t="shared" si="20"/>
        <v/>
      </c>
      <c r="AF184" s="67" t="str">
        <f t="shared" si="21"/>
        <v/>
      </c>
      <c r="AG184" s="38">
        <f t="shared" si="16"/>
        <v>10</v>
      </c>
      <c r="AH184" s="38">
        <f t="shared" si="17"/>
        <v>22</v>
      </c>
      <c r="AJ184" s="38">
        <f t="shared" si="23"/>
        <v>34</v>
      </c>
      <c r="AK184" s="38">
        <f t="shared" si="18"/>
        <v>25</v>
      </c>
      <c r="AL184" s="38" t="str">
        <f t="shared" si="22"/>
        <v>No</v>
      </c>
      <c r="AM184" s="38">
        <f t="shared" si="19"/>
        <v>3</v>
      </c>
    </row>
    <row r="185" spans="1:39" x14ac:dyDescent="0.25">
      <c r="A185" s="67" t="s">
        <v>1159</v>
      </c>
      <c r="B185" s="67" t="s">
        <v>1034</v>
      </c>
      <c r="C185" s="67" t="s">
        <v>33</v>
      </c>
      <c r="D185" s="67">
        <v>48</v>
      </c>
      <c r="E185" s="67" t="s">
        <v>288</v>
      </c>
      <c r="F185" s="67">
        <v>6615</v>
      </c>
      <c r="G185" s="67" t="s">
        <v>1023</v>
      </c>
      <c r="H185" s="67">
        <v>1</v>
      </c>
      <c r="I185" s="67">
        <v>1</v>
      </c>
      <c r="J185" s="67">
        <v>0</v>
      </c>
      <c r="K185" s="67">
        <v>0</v>
      </c>
      <c r="L185" s="67">
        <v>0</v>
      </c>
      <c r="M185" s="67">
        <v>0</v>
      </c>
      <c r="N185" s="67">
        <v>0</v>
      </c>
      <c r="O185" s="67">
        <v>0</v>
      </c>
      <c r="P185" s="67">
        <v>9</v>
      </c>
      <c r="Q185" s="67">
        <v>2</v>
      </c>
      <c r="R185" s="67">
        <v>0</v>
      </c>
      <c r="S185" s="67">
        <v>0</v>
      </c>
      <c r="T185" s="67">
        <v>1</v>
      </c>
      <c r="U185" s="67">
        <v>0</v>
      </c>
      <c r="V185" s="67">
        <v>0</v>
      </c>
      <c r="W185" s="67">
        <v>1</v>
      </c>
      <c r="X185" s="38">
        <v>2</v>
      </c>
      <c r="Y185" s="38">
        <v>2</v>
      </c>
      <c r="AB185" s="67"/>
      <c r="AC185" s="71" t="s">
        <v>1166</v>
      </c>
      <c r="AD185" s="67"/>
      <c r="AE185" s="67" t="str">
        <f t="shared" si="20"/>
        <v/>
      </c>
      <c r="AF185" s="67" t="str">
        <f t="shared" si="21"/>
        <v/>
      </c>
      <c r="AG185" s="38">
        <f t="shared" si="16"/>
        <v>10</v>
      </c>
      <c r="AH185" s="38">
        <f t="shared" si="17"/>
        <v>53</v>
      </c>
      <c r="AJ185" s="38">
        <f t="shared" si="23"/>
        <v>65</v>
      </c>
      <c r="AK185" s="38">
        <f t="shared" si="18"/>
        <v>52</v>
      </c>
      <c r="AL185" s="38" t="str">
        <f t="shared" si="22"/>
        <v>No</v>
      </c>
      <c r="AM185" s="38">
        <f t="shared" si="19"/>
        <v>11</v>
      </c>
    </row>
    <row r="186" spans="1:39" ht="45" x14ac:dyDescent="0.25">
      <c r="A186" s="67" t="s">
        <v>1112</v>
      </c>
      <c r="B186" s="67" t="s">
        <v>1050</v>
      </c>
      <c r="C186" s="67" t="s">
        <v>33</v>
      </c>
      <c r="D186" s="67">
        <v>69</v>
      </c>
      <c r="E186" s="67" t="s">
        <v>294</v>
      </c>
      <c r="F186" s="67">
        <v>5216</v>
      </c>
      <c r="G186" s="67" t="s">
        <v>1023</v>
      </c>
      <c r="H186" s="67">
        <v>1</v>
      </c>
      <c r="I186" s="67">
        <v>2</v>
      </c>
      <c r="J186" s="67">
        <v>0</v>
      </c>
      <c r="K186" s="67">
        <v>0</v>
      </c>
      <c r="L186" s="67">
        <v>0</v>
      </c>
      <c r="M186" s="67">
        <v>0</v>
      </c>
      <c r="N186" s="67">
        <v>0</v>
      </c>
      <c r="O186" s="67">
        <v>0</v>
      </c>
      <c r="P186" s="67">
        <v>6</v>
      </c>
      <c r="Q186" s="67">
        <v>5</v>
      </c>
      <c r="R186" s="67">
        <v>5</v>
      </c>
      <c r="S186" s="67">
        <v>0</v>
      </c>
      <c r="T186" s="67">
        <v>2</v>
      </c>
      <c r="U186" s="67">
        <v>0</v>
      </c>
      <c r="V186" s="67">
        <v>1</v>
      </c>
      <c r="W186" s="67"/>
      <c r="X186" s="38">
        <v>0</v>
      </c>
      <c r="Y186" s="38">
        <v>4</v>
      </c>
      <c r="AB186" s="67"/>
      <c r="AC186" s="71" t="s">
        <v>1167</v>
      </c>
      <c r="AD186" s="67"/>
      <c r="AE186" s="67" t="str">
        <f t="shared" si="20"/>
        <v/>
      </c>
      <c r="AF186" s="67" t="str">
        <f t="shared" si="21"/>
        <v/>
      </c>
      <c r="AG186" s="38">
        <f t="shared" si="16"/>
        <v>17</v>
      </c>
      <c r="AH186" s="38">
        <f t="shared" si="17"/>
        <v>69</v>
      </c>
      <c r="AJ186" s="38">
        <f t="shared" si="23"/>
        <v>86</v>
      </c>
      <c r="AK186" s="38">
        <f t="shared" si="18"/>
        <v>55</v>
      </c>
      <c r="AL186" s="38" t="str">
        <f t="shared" si="22"/>
        <v>No</v>
      </c>
      <c r="AM186" s="38">
        <f t="shared" si="19"/>
        <v>16</v>
      </c>
    </row>
    <row r="187" spans="1:39" x14ac:dyDescent="0.25">
      <c r="A187" s="67" t="s">
        <v>1168</v>
      </c>
      <c r="B187" s="67" t="s">
        <v>1059</v>
      </c>
      <c r="C187" s="67" t="s">
        <v>33</v>
      </c>
      <c r="D187" s="67">
        <v>27</v>
      </c>
      <c r="E187" s="67" t="s">
        <v>286</v>
      </c>
      <c r="F187" s="67">
        <v>494</v>
      </c>
      <c r="G187" s="67" t="s">
        <v>1028</v>
      </c>
      <c r="H187" s="67">
        <v>1</v>
      </c>
      <c r="I187" s="67">
        <v>1</v>
      </c>
      <c r="J187" s="67">
        <v>0</v>
      </c>
      <c r="K187" s="67">
        <v>0</v>
      </c>
      <c r="L187" s="67">
        <v>0</v>
      </c>
      <c r="M187" s="67">
        <v>0</v>
      </c>
      <c r="N187" s="67">
        <v>0</v>
      </c>
      <c r="O187" s="67">
        <v>0</v>
      </c>
      <c r="P187" s="67">
        <v>5</v>
      </c>
      <c r="Q187" s="67">
        <v>3</v>
      </c>
      <c r="R187" s="67">
        <v>0</v>
      </c>
      <c r="S187" s="67">
        <v>0</v>
      </c>
      <c r="T187" s="67">
        <v>1</v>
      </c>
      <c r="U187" s="67">
        <v>2</v>
      </c>
      <c r="V187" s="67">
        <v>0</v>
      </c>
      <c r="W187" s="67"/>
      <c r="X187" s="38">
        <v>12</v>
      </c>
      <c r="Y187" s="38">
        <v>2</v>
      </c>
      <c r="AB187" s="69"/>
      <c r="AC187" s="71" t="s">
        <v>1169</v>
      </c>
      <c r="AD187" s="67"/>
      <c r="AE187" s="67">
        <f t="shared" si="20"/>
        <v>1</v>
      </c>
      <c r="AF187" s="67">
        <f t="shared" si="21"/>
        <v>1</v>
      </c>
      <c r="AG187" s="38">
        <f t="shared" si="16"/>
        <v>10</v>
      </c>
      <c r="AH187" s="38">
        <f t="shared" si="17"/>
        <v>41</v>
      </c>
      <c r="AJ187" s="38">
        <f t="shared" si="23"/>
        <v>63</v>
      </c>
      <c r="AK187" s="38">
        <f t="shared" si="18"/>
        <v>50.1</v>
      </c>
      <c r="AL187" s="38" t="str">
        <f t="shared" si="22"/>
        <v>No</v>
      </c>
      <c r="AM187" s="38">
        <f t="shared" si="19"/>
        <v>8</v>
      </c>
    </row>
    <row r="188" spans="1:39" ht="45" x14ac:dyDescent="0.25">
      <c r="A188" s="67" t="s">
        <v>1112</v>
      </c>
      <c r="B188" s="67" t="s">
        <v>1050</v>
      </c>
      <c r="C188" s="67" t="s">
        <v>33</v>
      </c>
      <c r="D188" s="67">
        <v>75</v>
      </c>
      <c r="E188" s="67" t="s">
        <v>286</v>
      </c>
      <c r="F188" s="67">
        <v>3175</v>
      </c>
      <c r="G188" s="67" t="s">
        <v>1023</v>
      </c>
      <c r="H188" s="67">
        <v>1</v>
      </c>
      <c r="I188" s="67">
        <v>1</v>
      </c>
      <c r="J188" s="67">
        <v>0</v>
      </c>
      <c r="K188" s="67">
        <v>0</v>
      </c>
      <c r="L188" s="67">
        <v>0</v>
      </c>
      <c r="M188" s="67">
        <v>0</v>
      </c>
      <c r="N188" s="67">
        <v>0</v>
      </c>
      <c r="O188" s="67">
        <v>0</v>
      </c>
      <c r="P188" s="67">
        <v>5</v>
      </c>
      <c r="Q188" s="67">
        <v>6</v>
      </c>
      <c r="R188" s="67">
        <v>0</v>
      </c>
      <c r="S188" s="67">
        <v>0</v>
      </c>
      <c r="T188" s="67">
        <v>3</v>
      </c>
      <c r="U188" s="67">
        <v>0</v>
      </c>
      <c r="V188" s="67">
        <v>0</v>
      </c>
      <c r="W188" s="67"/>
      <c r="X188" s="38">
        <v>12</v>
      </c>
      <c r="Y188" s="38">
        <v>4</v>
      </c>
      <c r="AB188" s="67"/>
      <c r="AC188" s="71" t="s">
        <v>1170</v>
      </c>
      <c r="AD188" s="67"/>
      <c r="AE188" s="67">
        <f t="shared" si="20"/>
        <v>1</v>
      </c>
      <c r="AF188" s="67">
        <f t="shared" si="21"/>
        <v>1</v>
      </c>
      <c r="AG188" s="38">
        <f t="shared" si="16"/>
        <v>10</v>
      </c>
      <c r="AH188" s="38">
        <f t="shared" si="17"/>
        <v>49</v>
      </c>
      <c r="AJ188" s="38">
        <f t="shared" si="23"/>
        <v>71</v>
      </c>
      <c r="AK188" s="38">
        <f t="shared" si="18"/>
        <v>33</v>
      </c>
      <c r="AL188" s="38" t="str">
        <f t="shared" si="22"/>
        <v>No</v>
      </c>
      <c r="AM188" s="38">
        <f t="shared" si="19"/>
        <v>11</v>
      </c>
    </row>
    <row r="189" spans="1:39" x14ac:dyDescent="0.25">
      <c r="A189" s="67" t="s">
        <v>1159</v>
      </c>
      <c r="B189" s="67" t="s">
        <v>1025</v>
      </c>
      <c r="C189" s="67" t="s">
        <v>33</v>
      </c>
      <c r="D189" s="67">
        <v>54</v>
      </c>
      <c r="E189" s="67" t="s">
        <v>294</v>
      </c>
      <c r="F189" s="67">
        <v>9255</v>
      </c>
      <c r="G189" s="67" t="s">
        <v>1028</v>
      </c>
      <c r="H189" s="67">
        <v>1</v>
      </c>
      <c r="I189" s="67">
        <v>0</v>
      </c>
      <c r="J189" s="67">
        <v>0</v>
      </c>
      <c r="K189" s="67">
        <v>0</v>
      </c>
      <c r="L189" s="67">
        <v>0</v>
      </c>
      <c r="M189" s="67">
        <v>0</v>
      </c>
      <c r="N189" s="67">
        <v>0</v>
      </c>
      <c r="O189" s="67">
        <v>0</v>
      </c>
      <c r="P189" s="67">
        <v>0</v>
      </c>
      <c r="Q189" s="67">
        <v>2</v>
      </c>
      <c r="R189" s="67">
        <v>2</v>
      </c>
      <c r="S189" s="67">
        <v>0</v>
      </c>
      <c r="T189" s="67">
        <v>0</v>
      </c>
      <c r="U189" s="67">
        <v>0</v>
      </c>
      <c r="V189" s="67">
        <v>0</v>
      </c>
      <c r="W189" s="67"/>
      <c r="X189" s="38">
        <v>0</v>
      </c>
      <c r="Y189" s="38">
        <v>0</v>
      </c>
      <c r="AB189" s="67">
        <v>1</v>
      </c>
      <c r="AC189" s="71" t="s">
        <v>1171</v>
      </c>
      <c r="AD189" s="67"/>
      <c r="AE189" s="67" t="str">
        <f t="shared" si="20"/>
        <v/>
      </c>
      <c r="AF189" s="67" t="str">
        <f t="shared" si="21"/>
        <v/>
      </c>
      <c r="AG189" s="38">
        <f t="shared" si="16"/>
        <v>3</v>
      </c>
      <c r="AH189" s="38">
        <f t="shared" si="17"/>
        <v>14</v>
      </c>
      <c r="AJ189" s="38">
        <f t="shared" si="23"/>
        <v>17</v>
      </c>
      <c r="AK189" s="38">
        <f t="shared" si="18"/>
        <v>13</v>
      </c>
      <c r="AL189" s="38" t="str">
        <f t="shared" si="22"/>
        <v>No</v>
      </c>
      <c r="AM189" s="38">
        <f t="shared" si="19"/>
        <v>4</v>
      </c>
    </row>
    <row r="190" spans="1:39" x14ac:dyDescent="0.25">
      <c r="A190" s="67" t="s">
        <v>1168</v>
      </c>
      <c r="B190" s="67" t="s">
        <v>1034</v>
      </c>
      <c r="C190" s="67" t="s">
        <v>33</v>
      </c>
      <c r="D190" s="67">
        <v>33</v>
      </c>
      <c r="E190" s="67" t="s">
        <v>281</v>
      </c>
      <c r="F190" s="67">
        <v>6615</v>
      </c>
      <c r="G190" s="67" t="s">
        <v>1023</v>
      </c>
      <c r="H190" s="67">
        <v>1</v>
      </c>
      <c r="I190" s="67">
        <v>0</v>
      </c>
      <c r="J190" s="67">
        <v>0</v>
      </c>
      <c r="K190" s="67">
        <v>0</v>
      </c>
      <c r="L190" s="67">
        <v>0</v>
      </c>
      <c r="M190" s="67">
        <v>0</v>
      </c>
      <c r="N190" s="67">
        <v>0</v>
      </c>
      <c r="O190" s="67">
        <v>0</v>
      </c>
      <c r="P190" s="67">
        <v>10</v>
      </c>
      <c r="Q190" s="67">
        <v>0</v>
      </c>
      <c r="R190" s="67">
        <v>0</v>
      </c>
      <c r="S190" s="67">
        <v>0</v>
      </c>
      <c r="T190" s="67">
        <v>0</v>
      </c>
      <c r="U190" s="67">
        <v>0</v>
      </c>
      <c r="V190" s="67">
        <v>0</v>
      </c>
      <c r="W190" s="67"/>
      <c r="X190" s="38">
        <v>0</v>
      </c>
      <c r="Y190" s="38">
        <v>2</v>
      </c>
      <c r="AB190" s="67"/>
      <c r="AC190" s="71"/>
      <c r="AD190" s="67"/>
      <c r="AE190" s="67" t="str">
        <f t="shared" si="20"/>
        <v/>
      </c>
      <c r="AF190" s="67" t="str">
        <f t="shared" si="21"/>
        <v/>
      </c>
      <c r="AG190" s="38">
        <f t="shared" si="16"/>
        <v>3</v>
      </c>
      <c r="AH190" s="38">
        <f t="shared" si="17"/>
        <v>50</v>
      </c>
      <c r="AJ190" s="38">
        <f t="shared" si="23"/>
        <v>53</v>
      </c>
      <c r="AK190" s="38">
        <f t="shared" si="18"/>
        <v>52</v>
      </c>
      <c r="AL190" s="38" t="str">
        <f t="shared" si="22"/>
        <v>No</v>
      </c>
      <c r="AM190" s="38">
        <f t="shared" si="19"/>
        <v>10</v>
      </c>
    </row>
    <row r="191" spans="1:39" x14ac:dyDescent="0.25">
      <c r="A191" s="67" t="s">
        <v>1138</v>
      </c>
      <c r="B191" s="67" t="s">
        <v>1046</v>
      </c>
      <c r="C191" s="67" t="s">
        <v>33</v>
      </c>
      <c r="D191" s="67">
        <v>73</v>
      </c>
      <c r="E191" s="67" t="s">
        <v>286</v>
      </c>
      <c r="F191" s="67">
        <v>3604</v>
      </c>
      <c r="G191" s="67" t="s">
        <v>1023</v>
      </c>
      <c r="H191" s="67">
        <v>1</v>
      </c>
      <c r="I191" s="67">
        <v>2</v>
      </c>
      <c r="J191" s="67">
        <v>0</v>
      </c>
      <c r="K191" s="67">
        <v>0</v>
      </c>
      <c r="L191" s="67">
        <v>0</v>
      </c>
      <c r="M191" s="67">
        <v>0</v>
      </c>
      <c r="N191" s="67">
        <v>0</v>
      </c>
      <c r="O191" s="67">
        <v>0</v>
      </c>
      <c r="P191" s="67">
        <v>3</v>
      </c>
      <c r="Q191" s="67">
        <v>1</v>
      </c>
      <c r="R191" s="67">
        <v>2</v>
      </c>
      <c r="S191" s="67">
        <v>2</v>
      </c>
      <c r="T191" s="67">
        <v>2</v>
      </c>
      <c r="U191" s="67">
        <v>0</v>
      </c>
      <c r="V191" s="67">
        <v>2</v>
      </c>
      <c r="W191" s="67"/>
      <c r="X191" s="38">
        <v>12</v>
      </c>
      <c r="Y191" s="38">
        <v>2</v>
      </c>
      <c r="AB191" s="67"/>
      <c r="AC191" s="71"/>
      <c r="AD191" s="67"/>
      <c r="AE191" s="67">
        <f t="shared" si="20"/>
        <v>1</v>
      </c>
      <c r="AF191" s="67">
        <f t="shared" si="21"/>
        <v>1</v>
      </c>
      <c r="AG191" s="38">
        <f t="shared" si="16"/>
        <v>17</v>
      </c>
      <c r="AH191" s="38">
        <f t="shared" si="17"/>
        <v>37</v>
      </c>
      <c r="AJ191" s="38">
        <f t="shared" si="23"/>
        <v>66</v>
      </c>
      <c r="AK191" s="38">
        <f t="shared" si="18"/>
        <v>38</v>
      </c>
      <c r="AL191" s="38" t="str">
        <f t="shared" si="22"/>
        <v>No</v>
      </c>
      <c r="AM191" s="38">
        <f t="shared" si="19"/>
        <v>8</v>
      </c>
    </row>
    <row r="192" spans="1:39" x14ac:dyDescent="0.25">
      <c r="A192" s="67" t="s">
        <v>1168</v>
      </c>
      <c r="B192" s="67" t="s">
        <v>1059</v>
      </c>
      <c r="C192" s="67" t="s">
        <v>33</v>
      </c>
      <c r="D192" s="67">
        <v>39</v>
      </c>
      <c r="E192" s="67" t="s">
        <v>290</v>
      </c>
      <c r="F192" s="67">
        <v>494</v>
      </c>
      <c r="G192" s="67" t="s">
        <v>1023</v>
      </c>
      <c r="H192" s="67">
        <v>1</v>
      </c>
      <c r="I192" s="67">
        <v>1</v>
      </c>
      <c r="J192" s="67">
        <v>0</v>
      </c>
      <c r="K192" s="67">
        <v>0</v>
      </c>
      <c r="L192" s="67">
        <v>0</v>
      </c>
      <c r="M192" s="67">
        <v>0</v>
      </c>
      <c r="N192" s="67">
        <v>0</v>
      </c>
      <c r="O192" s="67">
        <v>0</v>
      </c>
      <c r="P192" s="67">
        <v>6</v>
      </c>
      <c r="Q192" s="67">
        <v>3</v>
      </c>
      <c r="R192" s="67">
        <v>1</v>
      </c>
      <c r="S192" s="67">
        <v>0</v>
      </c>
      <c r="T192" s="67">
        <v>1</v>
      </c>
      <c r="U192" s="67">
        <v>0</v>
      </c>
      <c r="V192" s="67">
        <v>0</v>
      </c>
      <c r="W192" s="67"/>
      <c r="X192" s="38">
        <v>12</v>
      </c>
      <c r="Y192" s="38">
        <v>4</v>
      </c>
      <c r="AB192" s="67"/>
      <c r="AC192" s="71" t="s">
        <v>1172</v>
      </c>
      <c r="AD192" s="67"/>
      <c r="AE192" s="67">
        <f t="shared" si="20"/>
        <v>1</v>
      </c>
      <c r="AF192" s="67">
        <f t="shared" si="21"/>
        <v>1</v>
      </c>
      <c r="AG192" s="38">
        <f t="shared" si="16"/>
        <v>10</v>
      </c>
      <c r="AH192" s="38">
        <f t="shared" si="17"/>
        <v>45</v>
      </c>
      <c r="AJ192" s="38">
        <f t="shared" si="23"/>
        <v>67</v>
      </c>
      <c r="AK192" s="38">
        <f t="shared" si="18"/>
        <v>50.1</v>
      </c>
      <c r="AL192" s="38" t="str">
        <f t="shared" si="22"/>
        <v>No</v>
      </c>
      <c r="AM192" s="38">
        <f t="shared" si="19"/>
        <v>10</v>
      </c>
    </row>
    <row r="193" spans="1:39" x14ac:dyDescent="0.25">
      <c r="A193" s="67" t="s">
        <v>1159</v>
      </c>
      <c r="B193" s="67" t="s">
        <v>32</v>
      </c>
      <c r="C193" s="67" t="s">
        <v>33</v>
      </c>
      <c r="D193" s="67">
        <v>60</v>
      </c>
      <c r="E193" s="67" t="s">
        <v>290</v>
      </c>
      <c r="F193" s="67">
        <v>1498</v>
      </c>
      <c r="G193" s="67" t="s">
        <v>1028</v>
      </c>
      <c r="H193" s="69">
        <v>1</v>
      </c>
      <c r="I193" s="69">
        <v>1</v>
      </c>
      <c r="J193" s="67">
        <v>0</v>
      </c>
      <c r="K193" s="67">
        <v>0</v>
      </c>
      <c r="L193" s="67">
        <v>0</v>
      </c>
      <c r="M193" s="67">
        <v>0</v>
      </c>
      <c r="N193" s="69">
        <v>0</v>
      </c>
      <c r="O193" s="67">
        <v>0</v>
      </c>
      <c r="P193" s="67">
        <v>7</v>
      </c>
      <c r="Q193" s="67">
        <v>0</v>
      </c>
      <c r="R193" s="67">
        <v>0</v>
      </c>
      <c r="S193" s="67">
        <v>0</v>
      </c>
      <c r="T193" s="69">
        <v>0</v>
      </c>
      <c r="U193" s="67">
        <v>0</v>
      </c>
      <c r="V193" s="67">
        <v>0</v>
      </c>
      <c r="W193" s="69"/>
      <c r="X193" s="38">
        <v>2.1</v>
      </c>
      <c r="Y193" s="38">
        <v>2</v>
      </c>
      <c r="AB193" s="69"/>
      <c r="AC193" s="70"/>
      <c r="AD193" s="67"/>
      <c r="AE193" s="67">
        <f t="shared" si="20"/>
        <v>1</v>
      </c>
      <c r="AF193" s="67" t="str">
        <f t="shared" si="21"/>
        <v/>
      </c>
      <c r="AG193" s="38">
        <f t="shared" si="16"/>
        <v>10</v>
      </c>
      <c r="AH193" s="38">
        <f t="shared" si="17"/>
        <v>35</v>
      </c>
      <c r="AJ193" s="38">
        <f t="shared" si="23"/>
        <v>47.1</v>
      </c>
      <c r="AK193" s="38">
        <f t="shared" si="18"/>
        <v>34</v>
      </c>
      <c r="AL193" s="38" t="str">
        <f t="shared" si="22"/>
        <v>No</v>
      </c>
      <c r="AM193" s="38">
        <f t="shared" si="19"/>
        <v>7</v>
      </c>
    </row>
    <row r="194" spans="1:39" x14ac:dyDescent="0.25">
      <c r="A194" s="67" t="s">
        <v>1168</v>
      </c>
      <c r="B194" s="67" t="s">
        <v>1113</v>
      </c>
      <c r="C194" s="67" t="s">
        <v>33</v>
      </c>
      <c r="D194" s="67">
        <v>45</v>
      </c>
      <c r="E194" s="67" t="s">
        <v>281</v>
      </c>
      <c r="F194" s="67">
        <v>10606</v>
      </c>
      <c r="G194" s="67" t="s">
        <v>1023</v>
      </c>
      <c r="H194" s="67">
        <v>1</v>
      </c>
      <c r="I194" s="67">
        <v>0</v>
      </c>
      <c r="J194" s="67">
        <v>0</v>
      </c>
      <c r="K194" s="67">
        <v>0</v>
      </c>
      <c r="L194" s="67">
        <v>0</v>
      </c>
      <c r="M194" s="67">
        <v>0</v>
      </c>
      <c r="N194" s="67">
        <v>0</v>
      </c>
      <c r="O194" s="67">
        <v>0</v>
      </c>
      <c r="P194" s="67">
        <v>0</v>
      </c>
      <c r="Q194" s="67">
        <v>0</v>
      </c>
      <c r="R194" s="67">
        <v>0</v>
      </c>
      <c r="S194" s="67">
        <v>6</v>
      </c>
      <c r="T194" s="67">
        <v>0</v>
      </c>
      <c r="U194" s="67">
        <v>2</v>
      </c>
      <c r="V194" s="67">
        <v>0</v>
      </c>
      <c r="W194" s="67"/>
      <c r="X194" s="38">
        <v>2.1</v>
      </c>
      <c r="Y194" s="38">
        <v>2</v>
      </c>
      <c r="AB194" s="67"/>
      <c r="AC194" s="71" t="s">
        <v>1173</v>
      </c>
      <c r="AD194" s="67"/>
      <c r="AE194" s="67">
        <f t="shared" si="20"/>
        <v>1</v>
      </c>
      <c r="AF194" s="67" t="str">
        <f t="shared" si="21"/>
        <v/>
      </c>
      <c r="AG194" s="38">
        <f t="shared" ref="AG194:AG257" si="24">3*H194+7*I194+6*J194+4*K194+3*L194+6*N194+4*O194</f>
        <v>3</v>
      </c>
      <c r="AH194" s="38">
        <f t="shared" ref="AH194:AH257" si="25">5*P194+4*Q194+3*R194+2*S194+2*U194+4*V194</f>
        <v>16</v>
      </c>
      <c r="AJ194" s="38">
        <f t="shared" si="23"/>
        <v>21.1</v>
      </c>
      <c r="AK194" s="38">
        <f t="shared" ref="AK194:AK257" si="26">_xlfn.MINIFS(AJ:AJ,F:F,F194)</f>
        <v>12.1</v>
      </c>
      <c r="AL194" s="38" t="str">
        <f t="shared" si="22"/>
        <v>No</v>
      </c>
      <c r="AM194" s="38">
        <f t="shared" ref="AM194:AM257" si="27">SUM(P194:S194)</f>
        <v>6</v>
      </c>
    </row>
    <row r="195" spans="1:39" x14ac:dyDescent="0.25">
      <c r="A195" s="67" t="s">
        <v>1159</v>
      </c>
      <c r="B195" s="67" t="s">
        <v>1022</v>
      </c>
      <c r="C195" s="67" t="s">
        <v>33</v>
      </c>
      <c r="D195" s="67">
        <v>66</v>
      </c>
      <c r="E195" s="67" t="s">
        <v>286</v>
      </c>
      <c r="F195" s="67">
        <v>10633</v>
      </c>
      <c r="G195" s="67" t="s">
        <v>1023</v>
      </c>
      <c r="H195" s="67">
        <v>1</v>
      </c>
      <c r="I195" s="67">
        <v>0</v>
      </c>
      <c r="J195" s="67">
        <v>0</v>
      </c>
      <c r="K195" s="67">
        <v>0</v>
      </c>
      <c r="L195" s="67">
        <v>0</v>
      </c>
      <c r="M195" s="67">
        <v>1</v>
      </c>
      <c r="N195" s="67">
        <v>0</v>
      </c>
      <c r="O195" s="67">
        <v>0</v>
      </c>
      <c r="P195" s="67">
        <v>4</v>
      </c>
      <c r="Q195" s="67">
        <v>6</v>
      </c>
      <c r="R195" s="67">
        <v>0</v>
      </c>
      <c r="S195" s="67">
        <v>0</v>
      </c>
      <c r="T195" s="67">
        <v>1</v>
      </c>
      <c r="U195" s="67">
        <v>0</v>
      </c>
      <c r="V195" s="67">
        <v>0</v>
      </c>
      <c r="W195" s="67"/>
      <c r="X195" s="38">
        <v>2</v>
      </c>
      <c r="Y195" s="38">
        <v>2</v>
      </c>
      <c r="AB195" s="67">
        <v>1</v>
      </c>
      <c r="AC195" s="71"/>
      <c r="AD195" s="67"/>
      <c r="AE195" s="67" t="str">
        <f t="shared" ref="AE195:AE258" si="28">IF(X195&gt;2,1,"")</f>
        <v/>
      </c>
      <c r="AF195" s="67" t="str">
        <f t="shared" ref="AF195:AF258" si="29">IF(X195&gt;=6,1,"")</f>
        <v/>
      </c>
      <c r="AG195" s="38">
        <f t="shared" si="24"/>
        <v>3</v>
      </c>
      <c r="AH195" s="38">
        <f t="shared" si="25"/>
        <v>44</v>
      </c>
      <c r="AJ195" s="38">
        <f t="shared" si="23"/>
        <v>49</v>
      </c>
      <c r="AK195" s="38">
        <f t="shared" si="26"/>
        <v>49</v>
      </c>
      <c r="AL195" s="38" t="str">
        <f t="shared" ref="AL195:AL258" si="30">IF(AK195=AJ195,"Yes","No")</f>
        <v>Yes</v>
      </c>
      <c r="AM195" s="38">
        <f t="shared" si="27"/>
        <v>10</v>
      </c>
    </row>
    <row r="196" spans="1:39" x14ac:dyDescent="0.25">
      <c r="A196" s="67" t="s">
        <v>1168</v>
      </c>
      <c r="B196" s="67" t="s">
        <v>1046</v>
      </c>
      <c r="C196" s="67" t="s">
        <v>33</v>
      </c>
      <c r="D196" s="67">
        <v>52</v>
      </c>
      <c r="E196" s="67" t="s">
        <v>290</v>
      </c>
      <c r="F196" s="67">
        <v>245</v>
      </c>
      <c r="G196" s="67" t="s">
        <v>1028</v>
      </c>
      <c r="H196" s="67">
        <v>1</v>
      </c>
      <c r="I196" s="67">
        <v>2</v>
      </c>
      <c r="J196" s="67">
        <v>0</v>
      </c>
      <c r="K196" s="67">
        <v>0</v>
      </c>
      <c r="L196" s="67">
        <v>0</v>
      </c>
      <c r="M196" s="67">
        <v>0</v>
      </c>
      <c r="N196" s="67">
        <v>0</v>
      </c>
      <c r="O196" s="67">
        <v>0</v>
      </c>
      <c r="P196" s="67">
        <v>2</v>
      </c>
      <c r="Q196" s="67">
        <v>0</v>
      </c>
      <c r="R196" s="67">
        <v>0</v>
      </c>
      <c r="S196" s="67">
        <v>0</v>
      </c>
      <c r="T196" s="67">
        <v>2</v>
      </c>
      <c r="U196" s="67">
        <v>0</v>
      </c>
      <c r="V196" s="67">
        <v>0</v>
      </c>
      <c r="W196" s="67"/>
      <c r="X196" s="38">
        <v>12</v>
      </c>
      <c r="Y196" s="38">
        <v>0</v>
      </c>
      <c r="AB196" s="67"/>
      <c r="AC196" s="71"/>
      <c r="AD196" s="67"/>
      <c r="AE196" s="67">
        <f t="shared" si="28"/>
        <v>1</v>
      </c>
      <c r="AF196" s="67">
        <f t="shared" si="29"/>
        <v>1</v>
      </c>
      <c r="AG196" s="38">
        <f t="shared" si="24"/>
        <v>17</v>
      </c>
      <c r="AH196" s="38">
        <f t="shared" si="25"/>
        <v>10</v>
      </c>
      <c r="AJ196" s="38">
        <f t="shared" ref="AJ196:AJ259" si="31">AG196+AH196+IF(ISNUMBER(AI196),AI196,X196)</f>
        <v>39</v>
      </c>
      <c r="AK196" s="38">
        <f t="shared" si="26"/>
        <v>37</v>
      </c>
      <c r="AL196" s="38" t="str">
        <f t="shared" si="30"/>
        <v>No</v>
      </c>
      <c r="AM196" s="38">
        <f t="shared" si="27"/>
        <v>2</v>
      </c>
    </row>
    <row r="197" spans="1:39" x14ac:dyDescent="0.25">
      <c r="A197" s="67" t="s">
        <v>1159</v>
      </c>
      <c r="B197" s="67" t="s">
        <v>1038</v>
      </c>
      <c r="C197" s="67" t="s">
        <v>33</v>
      </c>
      <c r="D197" s="67">
        <v>72</v>
      </c>
      <c r="E197" s="67" t="s">
        <v>290</v>
      </c>
      <c r="F197" s="67">
        <v>5314</v>
      </c>
      <c r="G197" s="67" t="s">
        <v>1023</v>
      </c>
      <c r="H197" s="67">
        <v>1</v>
      </c>
      <c r="I197" s="67">
        <v>0</v>
      </c>
      <c r="J197" s="67">
        <v>0</v>
      </c>
      <c r="K197" s="67">
        <v>0</v>
      </c>
      <c r="L197" s="67">
        <v>0</v>
      </c>
      <c r="M197" s="67">
        <v>0</v>
      </c>
      <c r="N197" s="67">
        <v>0</v>
      </c>
      <c r="O197" s="67">
        <v>0</v>
      </c>
      <c r="P197" s="67">
        <v>6</v>
      </c>
      <c r="Q197" s="67">
        <v>0</v>
      </c>
      <c r="R197" s="67">
        <v>0</v>
      </c>
      <c r="S197" s="67">
        <v>0</v>
      </c>
      <c r="T197" s="67">
        <v>0</v>
      </c>
      <c r="U197" s="67">
        <v>0</v>
      </c>
      <c r="V197" s="67">
        <v>0</v>
      </c>
      <c r="W197" s="67"/>
      <c r="X197" s="38">
        <v>2.1</v>
      </c>
      <c r="Y197" s="38">
        <v>0</v>
      </c>
      <c r="AB197" s="67"/>
      <c r="AC197" s="71"/>
      <c r="AD197" s="67"/>
      <c r="AE197" s="67">
        <f t="shared" si="28"/>
        <v>1</v>
      </c>
      <c r="AF197" s="67" t="str">
        <f t="shared" si="29"/>
        <v/>
      </c>
      <c r="AG197" s="38">
        <f t="shared" si="24"/>
        <v>3</v>
      </c>
      <c r="AH197" s="38">
        <f t="shared" si="25"/>
        <v>30</v>
      </c>
      <c r="AJ197" s="38">
        <f t="shared" si="31"/>
        <v>35.1</v>
      </c>
      <c r="AK197" s="38">
        <f t="shared" si="26"/>
        <v>15</v>
      </c>
      <c r="AL197" s="38" t="str">
        <f t="shared" si="30"/>
        <v>No</v>
      </c>
      <c r="AM197" s="38">
        <f t="shared" si="27"/>
        <v>6</v>
      </c>
    </row>
    <row r="198" spans="1:39" x14ac:dyDescent="0.25">
      <c r="A198" s="67" t="s">
        <v>1168</v>
      </c>
      <c r="B198" s="67" t="s">
        <v>1032</v>
      </c>
      <c r="C198" s="67" t="s">
        <v>33</v>
      </c>
      <c r="D198" s="67">
        <v>58</v>
      </c>
      <c r="E198" s="67" t="s">
        <v>292</v>
      </c>
      <c r="F198" s="67">
        <v>2137</v>
      </c>
      <c r="G198" s="67" t="s">
        <v>1023</v>
      </c>
      <c r="H198" s="67"/>
      <c r="I198" s="67">
        <v>3</v>
      </c>
      <c r="J198" s="67">
        <v>0</v>
      </c>
      <c r="K198" s="67">
        <v>0</v>
      </c>
      <c r="L198" s="67">
        <v>0</v>
      </c>
      <c r="M198" s="67">
        <v>0</v>
      </c>
      <c r="N198" s="67">
        <v>0</v>
      </c>
      <c r="O198" s="67">
        <v>0</v>
      </c>
      <c r="P198" s="67">
        <v>4</v>
      </c>
      <c r="Q198" s="67">
        <v>3</v>
      </c>
      <c r="R198" s="67">
        <v>2</v>
      </c>
      <c r="S198" s="67">
        <v>5</v>
      </c>
      <c r="T198" s="67">
        <v>0</v>
      </c>
      <c r="U198" s="67">
        <v>0</v>
      </c>
      <c r="V198" s="67">
        <v>0</v>
      </c>
      <c r="W198" s="67"/>
      <c r="X198" s="38">
        <v>12</v>
      </c>
      <c r="Y198" s="38">
        <v>4</v>
      </c>
      <c r="AB198" s="67"/>
      <c r="AC198" s="71" t="s">
        <v>1174</v>
      </c>
      <c r="AD198" s="67"/>
      <c r="AE198" s="67">
        <f t="shared" si="28"/>
        <v>1</v>
      </c>
      <c r="AF198" s="67">
        <f t="shared" si="29"/>
        <v>1</v>
      </c>
      <c r="AG198" s="38">
        <f t="shared" si="24"/>
        <v>21</v>
      </c>
      <c r="AH198" s="38">
        <f t="shared" si="25"/>
        <v>48</v>
      </c>
      <c r="AJ198" s="38">
        <f t="shared" si="31"/>
        <v>81</v>
      </c>
      <c r="AK198" s="38">
        <f t="shared" si="26"/>
        <v>52.1</v>
      </c>
      <c r="AL198" s="38" t="str">
        <f t="shared" si="30"/>
        <v>No</v>
      </c>
      <c r="AM198" s="38">
        <f t="shared" si="27"/>
        <v>14</v>
      </c>
    </row>
    <row r="199" spans="1:39" ht="30" x14ac:dyDescent="0.25">
      <c r="A199" s="67" t="s">
        <v>1175</v>
      </c>
      <c r="B199" s="67" t="s">
        <v>1050</v>
      </c>
      <c r="C199" s="67" t="s">
        <v>33</v>
      </c>
      <c r="D199" s="67">
        <v>26</v>
      </c>
      <c r="E199" s="67" t="s">
        <v>290</v>
      </c>
      <c r="F199" s="67">
        <v>5193</v>
      </c>
      <c r="G199" s="67" t="s">
        <v>1023</v>
      </c>
      <c r="H199" s="67">
        <v>1</v>
      </c>
      <c r="I199" s="67">
        <v>0</v>
      </c>
      <c r="J199" s="67">
        <v>0</v>
      </c>
      <c r="K199" s="67">
        <v>1</v>
      </c>
      <c r="L199" s="67">
        <v>0</v>
      </c>
      <c r="M199" s="67">
        <v>1</v>
      </c>
      <c r="N199" s="67">
        <v>0</v>
      </c>
      <c r="O199" s="67">
        <v>0</v>
      </c>
      <c r="P199" s="67">
        <v>0</v>
      </c>
      <c r="Q199" s="67">
        <v>7</v>
      </c>
      <c r="R199" s="67">
        <v>0</v>
      </c>
      <c r="S199" s="67">
        <v>0</v>
      </c>
      <c r="T199" s="67">
        <v>3</v>
      </c>
      <c r="U199" s="67">
        <v>0</v>
      </c>
      <c r="V199" s="67">
        <v>0</v>
      </c>
      <c r="W199" s="67"/>
      <c r="X199" s="38">
        <v>2</v>
      </c>
      <c r="Y199" s="38">
        <v>2</v>
      </c>
      <c r="AB199" s="67"/>
      <c r="AC199" s="71" t="s">
        <v>1176</v>
      </c>
      <c r="AD199" s="67"/>
      <c r="AE199" s="67" t="str">
        <f t="shared" si="28"/>
        <v/>
      </c>
      <c r="AF199" s="67" t="str">
        <f t="shared" si="29"/>
        <v/>
      </c>
      <c r="AG199" s="38">
        <f t="shared" si="24"/>
        <v>7</v>
      </c>
      <c r="AH199" s="38">
        <f t="shared" si="25"/>
        <v>28</v>
      </c>
      <c r="AJ199" s="38">
        <f t="shared" si="31"/>
        <v>37</v>
      </c>
      <c r="AK199" s="38">
        <f t="shared" si="26"/>
        <v>34</v>
      </c>
      <c r="AL199" s="38" t="str">
        <f t="shared" si="30"/>
        <v>No</v>
      </c>
      <c r="AM199" s="38">
        <f t="shared" si="27"/>
        <v>7</v>
      </c>
    </row>
    <row r="200" spans="1:39" x14ac:dyDescent="0.25">
      <c r="A200" s="67" t="s">
        <v>1168</v>
      </c>
      <c r="B200" s="67" t="s">
        <v>1032</v>
      </c>
      <c r="C200" s="67" t="s">
        <v>33</v>
      </c>
      <c r="D200" s="67">
        <v>64</v>
      </c>
      <c r="E200" s="67" t="s">
        <v>281</v>
      </c>
      <c r="F200" s="67">
        <v>5066</v>
      </c>
      <c r="G200" s="67" t="s">
        <v>1028</v>
      </c>
      <c r="H200" s="67">
        <v>1</v>
      </c>
      <c r="I200" s="67">
        <v>2</v>
      </c>
      <c r="J200" s="67">
        <v>0</v>
      </c>
      <c r="K200" s="67">
        <v>0</v>
      </c>
      <c r="L200" s="67">
        <v>0</v>
      </c>
      <c r="M200" s="67">
        <v>0</v>
      </c>
      <c r="N200" s="67">
        <v>0</v>
      </c>
      <c r="O200" s="67">
        <v>0</v>
      </c>
      <c r="P200" s="67">
        <v>5</v>
      </c>
      <c r="Q200" s="67">
        <v>2</v>
      </c>
      <c r="R200" s="67">
        <v>3</v>
      </c>
      <c r="S200" s="67">
        <v>0</v>
      </c>
      <c r="T200" s="67">
        <v>1</v>
      </c>
      <c r="U200" s="67">
        <v>0</v>
      </c>
      <c r="V200" s="67">
        <v>0</v>
      </c>
      <c r="W200" s="67"/>
      <c r="X200" s="38">
        <v>2</v>
      </c>
      <c r="Y200" s="38">
        <v>4</v>
      </c>
      <c r="AB200" s="67"/>
      <c r="AC200" s="71"/>
      <c r="AD200" s="67"/>
      <c r="AE200" s="67" t="str">
        <f t="shared" si="28"/>
        <v/>
      </c>
      <c r="AF200" s="67" t="str">
        <f t="shared" si="29"/>
        <v/>
      </c>
      <c r="AG200" s="38">
        <f t="shared" si="24"/>
        <v>17</v>
      </c>
      <c r="AH200" s="38">
        <f t="shared" si="25"/>
        <v>42</v>
      </c>
      <c r="AJ200" s="38">
        <f t="shared" si="31"/>
        <v>61</v>
      </c>
      <c r="AK200" s="38">
        <f t="shared" si="26"/>
        <v>14</v>
      </c>
      <c r="AL200" s="38" t="str">
        <f t="shared" si="30"/>
        <v>No</v>
      </c>
      <c r="AM200" s="38">
        <f t="shared" si="27"/>
        <v>10</v>
      </c>
    </row>
    <row r="201" spans="1:39" x14ac:dyDescent="0.25">
      <c r="A201" s="67" t="s">
        <v>1159</v>
      </c>
      <c r="B201" s="67" t="s">
        <v>1056</v>
      </c>
      <c r="C201" s="67" t="s">
        <v>33</v>
      </c>
      <c r="D201" s="67">
        <v>80</v>
      </c>
      <c r="E201" s="67" t="s">
        <v>292</v>
      </c>
      <c r="F201" s="67">
        <v>862</v>
      </c>
      <c r="G201" s="67" t="s">
        <v>1028</v>
      </c>
      <c r="H201" s="67">
        <v>1</v>
      </c>
      <c r="I201" s="67">
        <v>3</v>
      </c>
      <c r="J201" s="67">
        <v>0</v>
      </c>
      <c r="K201" s="67">
        <v>0</v>
      </c>
      <c r="L201" s="67">
        <v>0</v>
      </c>
      <c r="M201" s="67">
        <v>0</v>
      </c>
      <c r="N201" s="67">
        <v>0</v>
      </c>
      <c r="O201" s="67">
        <v>0</v>
      </c>
      <c r="P201" s="67">
        <v>4</v>
      </c>
      <c r="Q201" s="67">
        <v>2</v>
      </c>
      <c r="R201" s="67">
        <v>2</v>
      </c>
      <c r="S201" s="67">
        <v>0</v>
      </c>
      <c r="T201" s="67">
        <v>0</v>
      </c>
      <c r="U201" s="67">
        <v>0</v>
      </c>
      <c r="V201" s="67">
        <v>1</v>
      </c>
      <c r="W201" s="67"/>
      <c r="X201" s="38">
        <v>12</v>
      </c>
      <c r="Y201" s="38">
        <v>2</v>
      </c>
      <c r="AB201" s="67"/>
      <c r="AC201" s="71"/>
      <c r="AD201" s="67"/>
      <c r="AE201" s="67">
        <f t="shared" si="28"/>
        <v>1</v>
      </c>
      <c r="AF201" s="67">
        <f t="shared" si="29"/>
        <v>1</v>
      </c>
      <c r="AG201" s="38">
        <f t="shared" si="24"/>
        <v>24</v>
      </c>
      <c r="AH201" s="38">
        <f t="shared" si="25"/>
        <v>38</v>
      </c>
      <c r="AJ201" s="38">
        <f t="shared" si="31"/>
        <v>74</v>
      </c>
      <c r="AK201" s="38">
        <f t="shared" si="26"/>
        <v>3</v>
      </c>
      <c r="AL201" s="38" t="str">
        <f t="shared" si="30"/>
        <v>No</v>
      </c>
      <c r="AM201" s="38">
        <f t="shared" si="27"/>
        <v>8</v>
      </c>
    </row>
    <row r="202" spans="1:39" x14ac:dyDescent="0.25">
      <c r="A202" s="67" t="s">
        <v>1168</v>
      </c>
      <c r="B202" s="67" t="s">
        <v>1059</v>
      </c>
      <c r="C202" s="67" t="s">
        <v>33</v>
      </c>
      <c r="D202" s="67">
        <v>70</v>
      </c>
      <c r="E202" s="67" t="s">
        <v>292</v>
      </c>
      <c r="F202" s="67">
        <v>494</v>
      </c>
      <c r="G202" s="67" t="s">
        <v>1028</v>
      </c>
      <c r="H202" s="67">
        <v>1</v>
      </c>
      <c r="I202" s="67">
        <v>2</v>
      </c>
      <c r="J202" s="67">
        <v>0</v>
      </c>
      <c r="K202" s="67">
        <v>0</v>
      </c>
      <c r="L202" s="67">
        <v>0</v>
      </c>
      <c r="M202" s="67">
        <v>0</v>
      </c>
      <c r="N202" s="67">
        <v>0</v>
      </c>
      <c r="O202" s="67">
        <v>0</v>
      </c>
      <c r="P202" s="67">
        <v>5</v>
      </c>
      <c r="Q202" s="67">
        <v>3</v>
      </c>
      <c r="R202" s="67">
        <v>3</v>
      </c>
      <c r="S202" s="67">
        <v>0</v>
      </c>
      <c r="T202" s="67">
        <v>1</v>
      </c>
      <c r="U202" s="67">
        <v>0</v>
      </c>
      <c r="V202" s="67">
        <v>0</v>
      </c>
      <c r="W202" s="67"/>
      <c r="X202" s="38">
        <v>12</v>
      </c>
      <c r="Y202" s="38">
        <v>4</v>
      </c>
      <c r="AB202" s="67"/>
      <c r="AC202" s="71" t="s">
        <v>1177</v>
      </c>
      <c r="AD202" s="67"/>
      <c r="AE202" s="67">
        <f t="shared" si="28"/>
        <v>1</v>
      </c>
      <c r="AF202" s="67">
        <f t="shared" si="29"/>
        <v>1</v>
      </c>
      <c r="AG202" s="38">
        <f t="shared" si="24"/>
        <v>17</v>
      </c>
      <c r="AH202" s="38">
        <f t="shared" si="25"/>
        <v>46</v>
      </c>
      <c r="AJ202" s="38">
        <f t="shared" si="31"/>
        <v>75</v>
      </c>
      <c r="AK202" s="38">
        <f t="shared" si="26"/>
        <v>50.1</v>
      </c>
      <c r="AL202" s="38" t="str">
        <f t="shared" si="30"/>
        <v>No</v>
      </c>
      <c r="AM202" s="38">
        <f t="shared" si="27"/>
        <v>11</v>
      </c>
    </row>
    <row r="203" spans="1:39" x14ac:dyDescent="0.25">
      <c r="A203" s="67" t="s">
        <v>1168</v>
      </c>
      <c r="B203" s="67" t="s">
        <v>1059</v>
      </c>
      <c r="C203" s="67" t="s">
        <v>33</v>
      </c>
      <c r="D203" s="67">
        <v>77</v>
      </c>
      <c r="E203" s="67" t="s">
        <v>281</v>
      </c>
      <c r="F203" s="67">
        <v>107</v>
      </c>
      <c r="G203" s="67" t="s">
        <v>1028</v>
      </c>
      <c r="H203" s="67">
        <v>1</v>
      </c>
      <c r="I203" s="67">
        <v>0</v>
      </c>
      <c r="J203" s="67">
        <v>0</v>
      </c>
      <c r="K203" s="67">
        <v>0</v>
      </c>
      <c r="L203" s="67">
        <v>1</v>
      </c>
      <c r="M203" s="67">
        <v>0</v>
      </c>
      <c r="N203" s="67">
        <v>0</v>
      </c>
      <c r="O203" s="67">
        <v>0</v>
      </c>
      <c r="P203" s="67">
        <v>0</v>
      </c>
      <c r="Q203" s="67">
        <v>6</v>
      </c>
      <c r="R203" s="67">
        <v>3</v>
      </c>
      <c r="S203" s="67">
        <v>1</v>
      </c>
      <c r="T203" s="67">
        <v>2</v>
      </c>
      <c r="U203" s="67">
        <v>0</v>
      </c>
      <c r="V203" s="67">
        <v>0</v>
      </c>
      <c r="W203" s="67"/>
      <c r="X203" s="38">
        <v>0</v>
      </c>
      <c r="Y203" s="38">
        <v>2</v>
      </c>
      <c r="AB203" s="67"/>
      <c r="AC203" s="71"/>
      <c r="AD203" s="67"/>
      <c r="AE203" s="67" t="str">
        <f t="shared" si="28"/>
        <v/>
      </c>
      <c r="AF203" s="67" t="str">
        <f t="shared" si="29"/>
        <v/>
      </c>
      <c r="AG203" s="38">
        <f t="shared" si="24"/>
        <v>6</v>
      </c>
      <c r="AH203" s="38">
        <f t="shared" si="25"/>
        <v>35</v>
      </c>
      <c r="AJ203" s="38">
        <f t="shared" si="31"/>
        <v>41</v>
      </c>
      <c r="AK203" s="38">
        <f t="shared" si="26"/>
        <v>19</v>
      </c>
      <c r="AL203" s="38" t="str">
        <f t="shared" si="30"/>
        <v>No</v>
      </c>
      <c r="AM203" s="38">
        <f t="shared" si="27"/>
        <v>10</v>
      </c>
    </row>
    <row r="204" spans="1:39" ht="30" x14ac:dyDescent="0.25">
      <c r="A204" s="67" t="s">
        <v>1175</v>
      </c>
      <c r="B204" s="67" t="s">
        <v>1038</v>
      </c>
      <c r="C204" s="67" t="s">
        <v>33</v>
      </c>
      <c r="D204" s="67">
        <v>32</v>
      </c>
      <c r="E204" s="67" t="s">
        <v>288</v>
      </c>
      <c r="F204" s="67">
        <v>10505</v>
      </c>
      <c r="G204" s="67" t="s">
        <v>1028</v>
      </c>
      <c r="H204" s="67">
        <v>1</v>
      </c>
      <c r="I204" s="67">
        <v>0</v>
      </c>
      <c r="J204" s="67">
        <v>0</v>
      </c>
      <c r="K204" s="67">
        <v>1</v>
      </c>
      <c r="L204" s="67">
        <v>0</v>
      </c>
      <c r="M204" s="67">
        <v>0</v>
      </c>
      <c r="N204" s="67">
        <v>0</v>
      </c>
      <c r="O204" s="67">
        <v>0</v>
      </c>
      <c r="P204" s="67">
        <v>4</v>
      </c>
      <c r="Q204" s="67">
        <v>2</v>
      </c>
      <c r="R204" s="67">
        <v>2</v>
      </c>
      <c r="S204" s="67">
        <v>0</v>
      </c>
      <c r="T204" s="67">
        <v>2</v>
      </c>
      <c r="U204" s="67">
        <v>1</v>
      </c>
      <c r="V204" s="67">
        <v>0</v>
      </c>
      <c r="W204" s="67"/>
      <c r="X204" s="38">
        <v>0</v>
      </c>
      <c r="Y204" s="38">
        <v>2</v>
      </c>
      <c r="AB204" s="67"/>
      <c r="AC204" s="71" t="s">
        <v>1178</v>
      </c>
      <c r="AD204" s="67"/>
      <c r="AE204" s="67" t="str">
        <f t="shared" si="28"/>
        <v/>
      </c>
      <c r="AF204" s="67" t="str">
        <f t="shared" si="29"/>
        <v/>
      </c>
      <c r="AG204" s="38">
        <f t="shared" si="24"/>
        <v>7</v>
      </c>
      <c r="AH204" s="38">
        <f t="shared" si="25"/>
        <v>36</v>
      </c>
      <c r="AJ204" s="38">
        <f t="shared" si="31"/>
        <v>43</v>
      </c>
      <c r="AK204" s="38">
        <f t="shared" si="26"/>
        <v>27</v>
      </c>
      <c r="AL204" s="38" t="str">
        <f t="shared" si="30"/>
        <v>No</v>
      </c>
      <c r="AM204" s="38">
        <f t="shared" si="27"/>
        <v>8</v>
      </c>
    </row>
    <row r="205" spans="1:39" ht="30" x14ac:dyDescent="0.25">
      <c r="A205" s="67" t="s">
        <v>1175</v>
      </c>
      <c r="B205" s="67" t="s">
        <v>1056</v>
      </c>
      <c r="C205" s="67" t="s">
        <v>33</v>
      </c>
      <c r="D205" s="67">
        <v>38</v>
      </c>
      <c r="E205" s="67" t="s">
        <v>294</v>
      </c>
      <c r="F205" s="67">
        <v>862</v>
      </c>
      <c r="G205" s="67" t="s">
        <v>1028</v>
      </c>
      <c r="H205" s="67">
        <v>1</v>
      </c>
      <c r="I205" s="67">
        <v>0</v>
      </c>
      <c r="J205" s="67">
        <v>0</v>
      </c>
      <c r="K205" s="67">
        <v>0</v>
      </c>
      <c r="L205" s="67">
        <v>0</v>
      </c>
      <c r="M205" s="67">
        <v>0</v>
      </c>
      <c r="N205" s="67">
        <v>0</v>
      </c>
      <c r="O205" s="67">
        <v>0</v>
      </c>
      <c r="P205" s="67">
        <v>0</v>
      </c>
      <c r="Q205" s="67">
        <v>0</v>
      </c>
      <c r="R205" s="67">
        <v>0</v>
      </c>
      <c r="S205" s="67">
        <v>0</v>
      </c>
      <c r="T205" s="67">
        <v>0</v>
      </c>
      <c r="U205" s="67">
        <v>0</v>
      </c>
      <c r="V205" s="67">
        <v>0</v>
      </c>
      <c r="W205" s="67"/>
      <c r="X205" s="38">
        <v>0</v>
      </c>
      <c r="AA205" s="38">
        <v>1</v>
      </c>
      <c r="AB205" s="67"/>
      <c r="AC205" s="71" t="s">
        <v>1179</v>
      </c>
      <c r="AD205" s="67"/>
      <c r="AE205" s="67" t="str">
        <f t="shared" si="28"/>
        <v/>
      </c>
      <c r="AF205" s="67" t="str">
        <f t="shared" si="29"/>
        <v/>
      </c>
      <c r="AG205" s="38">
        <f t="shared" si="24"/>
        <v>3</v>
      </c>
      <c r="AH205" s="38">
        <f t="shared" si="25"/>
        <v>0</v>
      </c>
      <c r="AJ205" s="38">
        <f t="shared" si="31"/>
        <v>3</v>
      </c>
      <c r="AK205" s="38">
        <f t="shared" si="26"/>
        <v>3</v>
      </c>
      <c r="AL205" s="38" t="str">
        <f t="shared" si="30"/>
        <v>Yes</v>
      </c>
      <c r="AM205" s="38">
        <f t="shared" si="27"/>
        <v>0</v>
      </c>
    </row>
    <row r="206" spans="1:39" x14ac:dyDescent="0.25">
      <c r="A206" s="67" t="s">
        <v>1180</v>
      </c>
      <c r="B206" s="67" t="s">
        <v>1048</v>
      </c>
      <c r="C206" s="67" t="s">
        <v>33</v>
      </c>
      <c r="D206" s="67">
        <v>24</v>
      </c>
      <c r="E206" s="67" t="s">
        <v>288</v>
      </c>
      <c r="F206" s="67">
        <v>10349</v>
      </c>
      <c r="G206" s="67" t="s">
        <v>1023</v>
      </c>
      <c r="H206" s="67">
        <v>1</v>
      </c>
      <c r="I206" s="67">
        <v>0</v>
      </c>
      <c r="J206" s="67">
        <v>0</v>
      </c>
      <c r="K206" s="67">
        <v>0</v>
      </c>
      <c r="L206" s="67">
        <v>0</v>
      </c>
      <c r="M206" s="67">
        <v>0</v>
      </c>
      <c r="N206" s="67">
        <v>0</v>
      </c>
      <c r="O206" s="67">
        <v>0</v>
      </c>
      <c r="P206" s="67">
        <v>0</v>
      </c>
      <c r="Q206" s="67">
        <v>4</v>
      </c>
      <c r="R206" s="67">
        <v>0</v>
      </c>
      <c r="S206" s="67">
        <v>1</v>
      </c>
      <c r="T206" s="67">
        <v>3</v>
      </c>
      <c r="U206" s="67">
        <v>1</v>
      </c>
      <c r="V206" s="67">
        <v>0</v>
      </c>
      <c r="W206" s="67"/>
      <c r="X206" s="38">
        <v>0</v>
      </c>
      <c r="Y206" s="38">
        <v>2</v>
      </c>
      <c r="AB206" s="67"/>
      <c r="AC206" s="71" t="s">
        <v>1181</v>
      </c>
      <c r="AD206" s="67"/>
      <c r="AE206" s="67" t="str">
        <f t="shared" si="28"/>
        <v/>
      </c>
      <c r="AF206" s="67" t="str">
        <f t="shared" si="29"/>
        <v/>
      </c>
      <c r="AG206" s="38">
        <f t="shared" si="24"/>
        <v>3</v>
      </c>
      <c r="AH206" s="38">
        <f t="shared" si="25"/>
        <v>20</v>
      </c>
      <c r="AJ206" s="38">
        <f t="shared" si="31"/>
        <v>23</v>
      </c>
      <c r="AK206" s="38">
        <f t="shared" si="26"/>
        <v>20</v>
      </c>
      <c r="AL206" s="38" t="str">
        <f t="shared" si="30"/>
        <v>No</v>
      </c>
      <c r="AM206" s="38">
        <f t="shared" si="27"/>
        <v>5</v>
      </c>
    </row>
    <row r="207" spans="1:39" x14ac:dyDescent="0.25">
      <c r="A207" s="67" t="s">
        <v>1182</v>
      </c>
      <c r="B207" s="67" t="s">
        <v>1050</v>
      </c>
      <c r="C207" s="67" t="s">
        <v>33</v>
      </c>
      <c r="D207" s="67">
        <v>22</v>
      </c>
      <c r="E207" s="67" t="s">
        <v>286</v>
      </c>
      <c r="F207" s="67">
        <v>5216</v>
      </c>
      <c r="G207" s="67" t="s">
        <v>1023</v>
      </c>
      <c r="H207" s="67">
        <v>1</v>
      </c>
      <c r="I207" s="67">
        <v>2</v>
      </c>
      <c r="J207" s="67">
        <v>0</v>
      </c>
      <c r="K207" s="67">
        <v>0</v>
      </c>
      <c r="L207" s="67">
        <v>0</v>
      </c>
      <c r="M207" s="67">
        <v>0</v>
      </c>
      <c r="N207" s="67">
        <v>0</v>
      </c>
      <c r="O207" s="67">
        <v>0</v>
      </c>
      <c r="P207" s="67">
        <v>5</v>
      </c>
      <c r="Q207" s="67">
        <v>2</v>
      </c>
      <c r="R207" s="67">
        <v>3</v>
      </c>
      <c r="S207" s="67">
        <v>0</v>
      </c>
      <c r="T207" s="67">
        <v>3</v>
      </c>
      <c r="U207" s="67">
        <v>1</v>
      </c>
      <c r="V207" s="67">
        <v>0</v>
      </c>
      <c r="W207" s="67">
        <v>1</v>
      </c>
      <c r="X207" s="38">
        <v>0</v>
      </c>
      <c r="Y207" s="38">
        <v>4</v>
      </c>
      <c r="AB207" s="67"/>
      <c r="AC207" s="71" t="s">
        <v>1183</v>
      </c>
      <c r="AD207" s="67"/>
      <c r="AE207" s="67" t="str">
        <f t="shared" si="28"/>
        <v/>
      </c>
      <c r="AF207" s="67" t="str">
        <f t="shared" si="29"/>
        <v/>
      </c>
      <c r="AG207" s="38">
        <f t="shared" si="24"/>
        <v>17</v>
      </c>
      <c r="AH207" s="38">
        <f t="shared" si="25"/>
        <v>44</v>
      </c>
      <c r="AJ207" s="38">
        <f t="shared" si="31"/>
        <v>61</v>
      </c>
      <c r="AK207" s="38">
        <f t="shared" si="26"/>
        <v>55</v>
      </c>
      <c r="AL207" s="38" t="str">
        <f t="shared" si="30"/>
        <v>No</v>
      </c>
      <c r="AM207" s="38">
        <f t="shared" si="27"/>
        <v>10</v>
      </c>
    </row>
    <row r="208" spans="1:39" ht="30" x14ac:dyDescent="0.25">
      <c r="A208" s="67" t="s">
        <v>1175</v>
      </c>
      <c r="B208" s="67" t="s">
        <v>32</v>
      </c>
      <c r="C208" s="67" t="s">
        <v>33</v>
      </c>
      <c r="D208" s="67">
        <v>45</v>
      </c>
      <c r="E208" s="67" t="s">
        <v>290</v>
      </c>
      <c r="F208" s="67">
        <v>1498</v>
      </c>
      <c r="G208" s="67" t="s">
        <v>1023</v>
      </c>
      <c r="H208" s="67">
        <v>1</v>
      </c>
      <c r="I208" s="67">
        <v>1</v>
      </c>
      <c r="J208" s="67">
        <v>0</v>
      </c>
      <c r="K208" s="67">
        <v>0</v>
      </c>
      <c r="L208" s="67">
        <v>0</v>
      </c>
      <c r="M208" s="67">
        <v>0</v>
      </c>
      <c r="N208" s="67">
        <v>0</v>
      </c>
      <c r="O208" s="67">
        <v>0</v>
      </c>
      <c r="P208" s="67">
        <v>4</v>
      </c>
      <c r="Q208" s="67">
        <v>4</v>
      </c>
      <c r="R208" s="67">
        <v>0</v>
      </c>
      <c r="S208" s="67">
        <v>0</v>
      </c>
      <c r="T208" s="67">
        <v>0</v>
      </c>
      <c r="U208" s="67">
        <v>0</v>
      </c>
      <c r="V208" s="67">
        <v>0</v>
      </c>
      <c r="W208" s="67"/>
      <c r="X208" s="38">
        <v>2</v>
      </c>
      <c r="Y208" s="38">
        <v>2</v>
      </c>
      <c r="AB208" s="67"/>
      <c r="AC208" s="71" t="s">
        <v>1184</v>
      </c>
      <c r="AD208" s="67"/>
      <c r="AE208" s="67" t="str">
        <f t="shared" si="28"/>
        <v/>
      </c>
      <c r="AF208" s="67" t="str">
        <f t="shared" si="29"/>
        <v/>
      </c>
      <c r="AG208" s="38">
        <f t="shared" si="24"/>
        <v>10</v>
      </c>
      <c r="AH208" s="38">
        <f t="shared" si="25"/>
        <v>36</v>
      </c>
      <c r="AJ208" s="38">
        <f t="shared" si="31"/>
        <v>48</v>
      </c>
      <c r="AK208" s="38">
        <f t="shared" si="26"/>
        <v>34</v>
      </c>
      <c r="AL208" s="38" t="str">
        <f t="shared" si="30"/>
        <v>No</v>
      </c>
      <c r="AM208" s="38">
        <f t="shared" si="27"/>
        <v>8</v>
      </c>
    </row>
    <row r="209" spans="1:39" x14ac:dyDescent="0.25">
      <c r="A209" s="67" t="s">
        <v>1180</v>
      </c>
      <c r="B209" s="67" t="s">
        <v>1050</v>
      </c>
      <c r="C209" s="67" t="s">
        <v>33</v>
      </c>
      <c r="D209" s="67">
        <v>30</v>
      </c>
      <c r="E209" s="67" t="s">
        <v>286</v>
      </c>
      <c r="F209" s="67">
        <v>5193</v>
      </c>
      <c r="G209" s="67" t="s">
        <v>1023</v>
      </c>
      <c r="H209" s="67">
        <v>1</v>
      </c>
      <c r="I209" s="67">
        <v>0</v>
      </c>
      <c r="J209" s="67">
        <v>0</v>
      </c>
      <c r="K209" s="67">
        <v>0</v>
      </c>
      <c r="L209" s="67">
        <v>0</v>
      </c>
      <c r="M209" s="67">
        <v>1</v>
      </c>
      <c r="N209" s="67">
        <v>0</v>
      </c>
      <c r="O209" s="67">
        <v>0</v>
      </c>
      <c r="P209" s="67">
        <v>0</v>
      </c>
      <c r="Q209" s="67">
        <v>4</v>
      </c>
      <c r="R209" s="67">
        <v>2</v>
      </c>
      <c r="S209" s="67">
        <v>1</v>
      </c>
      <c r="T209" s="67">
        <v>0</v>
      </c>
      <c r="U209" s="67">
        <v>0</v>
      </c>
      <c r="V209" s="67">
        <v>0</v>
      </c>
      <c r="W209" s="67"/>
      <c r="X209" s="38">
        <v>12</v>
      </c>
      <c r="AB209" s="67"/>
      <c r="AC209" s="71" t="s">
        <v>1185</v>
      </c>
      <c r="AD209" s="67"/>
      <c r="AE209" s="67">
        <f t="shared" si="28"/>
        <v>1</v>
      </c>
      <c r="AF209" s="67">
        <f t="shared" si="29"/>
        <v>1</v>
      </c>
      <c r="AG209" s="38">
        <f t="shared" si="24"/>
        <v>3</v>
      </c>
      <c r="AH209" s="38">
        <f t="shared" si="25"/>
        <v>24</v>
      </c>
      <c r="AJ209" s="38">
        <f t="shared" si="31"/>
        <v>39</v>
      </c>
      <c r="AK209" s="38">
        <f t="shared" si="26"/>
        <v>34</v>
      </c>
      <c r="AL209" s="38" t="str">
        <f t="shared" si="30"/>
        <v>No</v>
      </c>
      <c r="AM209" s="38">
        <f t="shared" si="27"/>
        <v>7</v>
      </c>
    </row>
    <row r="210" spans="1:39" x14ac:dyDescent="0.25">
      <c r="A210" s="67" t="s">
        <v>1180</v>
      </c>
      <c r="B210" s="67" t="s">
        <v>32</v>
      </c>
      <c r="C210" s="67" t="s">
        <v>33</v>
      </c>
      <c r="D210" s="67">
        <v>37</v>
      </c>
      <c r="E210" s="67" t="s">
        <v>281</v>
      </c>
      <c r="F210" s="67">
        <v>1498</v>
      </c>
      <c r="G210" s="67" t="s">
        <v>1023</v>
      </c>
      <c r="H210" s="67">
        <v>1</v>
      </c>
      <c r="I210" s="67">
        <v>1</v>
      </c>
      <c r="J210" s="67">
        <v>0</v>
      </c>
      <c r="K210" s="67">
        <v>0</v>
      </c>
      <c r="L210" s="67">
        <v>0</v>
      </c>
      <c r="M210" s="67">
        <v>0</v>
      </c>
      <c r="N210" s="67">
        <v>0</v>
      </c>
      <c r="O210" s="67">
        <v>0</v>
      </c>
      <c r="P210" s="67">
        <v>2</v>
      </c>
      <c r="Q210" s="67">
        <v>1</v>
      </c>
      <c r="R210" s="67">
        <v>2</v>
      </c>
      <c r="S210" s="67">
        <v>0</v>
      </c>
      <c r="T210" s="67">
        <v>2</v>
      </c>
      <c r="U210" s="67">
        <v>0</v>
      </c>
      <c r="V210" s="67">
        <v>0</v>
      </c>
      <c r="W210" s="67"/>
      <c r="X210" s="38">
        <v>12</v>
      </c>
      <c r="Y210" s="38">
        <v>2</v>
      </c>
      <c r="AB210" s="67"/>
      <c r="AC210" s="71" t="s">
        <v>1186</v>
      </c>
      <c r="AD210" s="67"/>
      <c r="AE210" s="67">
        <f t="shared" si="28"/>
        <v>1</v>
      </c>
      <c r="AF210" s="67">
        <f t="shared" si="29"/>
        <v>1</v>
      </c>
      <c r="AG210" s="38">
        <f t="shared" si="24"/>
        <v>10</v>
      </c>
      <c r="AH210" s="38">
        <f t="shared" si="25"/>
        <v>20</v>
      </c>
      <c r="AJ210" s="38">
        <f t="shared" si="31"/>
        <v>42</v>
      </c>
      <c r="AK210" s="38">
        <f t="shared" si="26"/>
        <v>34</v>
      </c>
      <c r="AL210" s="38" t="str">
        <f t="shared" si="30"/>
        <v>No</v>
      </c>
      <c r="AM210" s="38">
        <f t="shared" si="27"/>
        <v>5</v>
      </c>
    </row>
    <row r="211" spans="1:39" ht="30" x14ac:dyDescent="0.25">
      <c r="A211" s="67" t="s">
        <v>1187</v>
      </c>
      <c r="B211" s="67" t="s">
        <v>1038</v>
      </c>
      <c r="C211" s="67" t="s">
        <v>33</v>
      </c>
      <c r="D211" s="67">
        <v>22</v>
      </c>
      <c r="E211" s="67" t="s">
        <v>292</v>
      </c>
      <c r="F211" s="67">
        <v>10505</v>
      </c>
      <c r="G211" s="67" t="s">
        <v>1023</v>
      </c>
      <c r="H211" s="67">
        <v>1</v>
      </c>
      <c r="I211" s="67">
        <v>0</v>
      </c>
      <c r="J211" s="67">
        <v>0</v>
      </c>
      <c r="K211" s="67">
        <v>1</v>
      </c>
      <c r="L211" s="67">
        <v>0</v>
      </c>
      <c r="M211" s="67">
        <v>0</v>
      </c>
      <c r="N211" s="67">
        <v>0</v>
      </c>
      <c r="O211" s="67">
        <v>0</v>
      </c>
      <c r="P211" s="67">
        <v>2</v>
      </c>
      <c r="Q211" s="67">
        <v>3</v>
      </c>
      <c r="R211" s="67">
        <v>1</v>
      </c>
      <c r="S211" s="67">
        <v>0</v>
      </c>
      <c r="T211" s="67">
        <v>1</v>
      </c>
      <c r="U211" s="67">
        <v>0</v>
      </c>
      <c r="V211" s="67">
        <v>0</v>
      </c>
      <c r="W211" s="67"/>
      <c r="X211" s="38">
        <v>2</v>
      </c>
      <c r="Y211" s="38">
        <v>2</v>
      </c>
      <c r="AB211" s="67">
        <v>1</v>
      </c>
      <c r="AC211" s="71" t="s">
        <v>1188</v>
      </c>
      <c r="AD211" s="67"/>
      <c r="AE211" s="67" t="str">
        <f t="shared" si="28"/>
        <v/>
      </c>
      <c r="AF211" s="67" t="str">
        <f t="shared" si="29"/>
        <v/>
      </c>
      <c r="AG211" s="38">
        <f t="shared" si="24"/>
        <v>7</v>
      </c>
      <c r="AH211" s="38">
        <f t="shared" si="25"/>
        <v>25</v>
      </c>
      <c r="AJ211" s="38">
        <f t="shared" si="31"/>
        <v>34</v>
      </c>
      <c r="AK211" s="38">
        <f t="shared" si="26"/>
        <v>27</v>
      </c>
      <c r="AL211" s="38" t="str">
        <f t="shared" si="30"/>
        <v>No</v>
      </c>
      <c r="AM211" s="38">
        <f t="shared" si="27"/>
        <v>6</v>
      </c>
    </row>
    <row r="212" spans="1:39" x14ac:dyDescent="0.25">
      <c r="A212" s="67" t="s">
        <v>1040</v>
      </c>
      <c r="B212" s="67" t="s">
        <v>1048</v>
      </c>
      <c r="C212" s="67" t="s">
        <v>33</v>
      </c>
      <c r="D212" s="67">
        <v>44</v>
      </c>
      <c r="E212" s="67" t="s">
        <v>290</v>
      </c>
      <c r="F212" s="67">
        <v>10349</v>
      </c>
      <c r="G212" s="67" t="s">
        <v>1039</v>
      </c>
      <c r="H212" s="67">
        <v>1</v>
      </c>
      <c r="I212" s="67">
        <v>0</v>
      </c>
      <c r="J212" s="67">
        <v>0</v>
      </c>
      <c r="K212" s="67">
        <v>0</v>
      </c>
      <c r="L212" s="67">
        <v>0</v>
      </c>
      <c r="M212" s="67">
        <v>0</v>
      </c>
      <c r="N212" s="67">
        <v>0</v>
      </c>
      <c r="O212" s="67">
        <v>0</v>
      </c>
      <c r="P212" s="67">
        <v>0</v>
      </c>
      <c r="Q212" s="67">
        <v>4</v>
      </c>
      <c r="R212" s="67">
        <v>0</v>
      </c>
      <c r="S212" s="67">
        <v>0</v>
      </c>
      <c r="T212" s="67">
        <v>1</v>
      </c>
      <c r="U212" s="67">
        <v>2</v>
      </c>
      <c r="V212" s="67">
        <v>0</v>
      </c>
      <c r="W212" s="67"/>
      <c r="X212" s="38">
        <v>2</v>
      </c>
      <c r="Y212" s="38">
        <v>0</v>
      </c>
      <c r="AB212" s="67"/>
      <c r="AC212" s="71"/>
      <c r="AD212" s="67"/>
      <c r="AE212" s="67" t="str">
        <f t="shared" si="28"/>
        <v/>
      </c>
      <c r="AF212" s="67" t="str">
        <f t="shared" si="29"/>
        <v/>
      </c>
      <c r="AG212" s="38">
        <f t="shared" si="24"/>
        <v>3</v>
      </c>
      <c r="AH212" s="38">
        <f t="shared" si="25"/>
        <v>20</v>
      </c>
      <c r="AJ212" s="38">
        <f t="shared" si="31"/>
        <v>25</v>
      </c>
      <c r="AK212" s="38">
        <f t="shared" si="26"/>
        <v>20</v>
      </c>
      <c r="AL212" s="38" t="str">
        <f t="shared" si="30"/>
        <v>No</v>
      </c>
      <c r="AM212" s="38">
        <f t="shared" si="27"/>
        <v>4</v>
      </c>
    </row>
    <row r="213" spans="1:39" x14ac:dyDescent="0.25">
      <c r="A213" s="67" t="s">
        <v>1180</v>
      </c>
      <c r="B213" s="67" t="s">
        <v>1034</v>
      </c>
      <c r="C213" s="67" t="s">
        <v>33</v>
      </c>
      <c r="D213" s="67">
        <v>43</v>
      </c>
      <c r="E213" s="67" t="s">
        <v>286</v>
      </c>
      <c r="F213" s="67">
        <v>1701</v>
      </c>
      <c r="G213" s="67" t="s">
        <v>1028</v>
      </c>
      <c r="H213" s="67">
        <v>1</v>
      </c>
      <c r="I213" s="67">
        <v>3</v>
      </c>
      <c r="J213" s="67">
        <v>0</v>
      </c>
      <c r="K213" s="67">
        <v>0</v>
      </c>
      <c r="L213" s="67">
        <v>0</v>
      </c>
      <c r="M213" s="67">
        <v>0</v>
      </c>
      <c r="N213" s="67">
        <v>0</v>
      </c>
      <c r="O213" s="67">
        <v>0</v>
      </c>
      <c r="P213" s="67">
        <v>4</v>
      </c>
      <c r="Q213" s="67">
        <v>0</v>
      </c>
      <c r="R213" s="67">
        <v>4</v>
      </c>
      <c r="S213" s="67">
        <v>4</v>
      </c>
      <c r="T213" s="67">
        <v>1</v>
      </c>
      <c r="U213" s="67">
        <v>0</v>
      </c>
      <c r="V213" s="67">
        <v>0</v>
      </c>
      <c r="W213" s="67"/>
      <c r="X213" s="38">
        <v>2</v>
      </c>
      <c r="Y213" s="38">
        <v>4</v>
      </c>
      <c r="AB213" s="67"/>
      <c r="AC213" s="71"/>
      <c r="AD213" s="67"/>
      <c r="AE213" s="67" t="str">
        <f t="shared" si="28"/>
        <v/>
      </c>
      <c r="AF213" s="67" t="str">
        <f t="shared" si="29"/>
        <v/>
      </c>
      <c r="AG213" s="38">
        <f t="shared" si="24"/>
        <v>24</v>
      </c>
      <c r="AH213" s="38">
        <f t="shared" si="25"/>
        <v>40</v>
      </c>
      <c r="AJ213" s="38">
        <f t="shared" si="31"/>
        <v>66</v>
      </c>
      <c r="AK213" s="38">
        <f t="shared" si="26"/>
        <v>58.1</v>
      </c>
      <c r="AL213" s="38" t="str">
        <f t="shared" si="30"/>
        <v>No</v>
      </c>
      <c r="AM213" s="38">
        <f t="shared" si="27"/>
        <v>12</v>
      </c>
    </row>
    <row r="214" spans="1:39" ht="30" x14ac:dyDescent="0.25">
      <c r="A214" s="67" t="s">
        <v>1175</v>
      </c>
      <c r="B214" s="67" t="s">
        <v>1034</v>
      </c>
      <c r="C214" s="67" t="s">
        <v>33</v>
      </c>
      <c r="D214" s="67">
        <v>51</v>
      </c>
      <c r="E214" s="67" t="s">
        <v>286</v>
      </c>
      <c r="F214" s="67">
        <v>4405</v>
      </c>
      <c r="G214" s="67" t="s">
        <v>1028</v>
      </c>
      <c r="H214" s="67">
        <v>1</v>
      </c>
      <c r="I214" s="67">
        <v>0</v>
      </c>
      <c r="J214" s="67">
        <v>0</v>
      </c>
      <c r="K214" s="67">
        <v>0</v>
      </c>
      <c r="L214" s="67">
        <v>0</v>
      </c>
      <c r="M214" s="67">
        <v>0</v>
      </c>
      <c r="N214" s="67">
        <v>0</v>
      </c>
      <c r="O214" s="67">
        <v>0</v>
      </c>
      <c r="P214" s="67">
        <v>1</v>
      </c>
      <c r="Q214" s="67">
        <v>0</v>
      </c>
      <c r="R214" s="67">
        <v>1</v>
      </c>
      <c r="S214" s="67">
        <v>0</v>
      </c>
      <c r="T214" s="67">
        <v>0</v>
      </c>
      <c r="U214" s="67">
        <v>0</v>
      </c>
      <c r="V214" s="67">
        <v>0</v>
      </c>
      <c r="W214" s="67">
        <v>1</v>
      </c>
      <c r="X214" s="38">
        <v>12</v>
      </c>
      <c r="Y214" s="38">
        <v>2</v>
      </c>
      <c r="AB214" s="67"/>
      <c r="AC214" s="71" t="s">
        <v>1189</v>
      </c>
      <c r="AD214" s="67"/>
      <c r="AE214" s="67">
        <f t="shared" si="28"/>
        <v>1</v>
      </c>
      <c r="AF214" s="67">
        <f t="shared" si="29"/>
        <v>1</v>
      </c>
      <c r="AG214" s="38">
        <f t="shared" si="24"/>
        <v>3</v>
      </c>
      <c r="AH214" s="38">
        <f t="shared" si="25"/>
        <v>8</v>
      </c>
      <c r="AJ214" s="38">
        <f t="shared" si="31"/>
        <v>23</v>
      </c>
      <c r="AK214" s="38">
        <f t="shared" si="26"/>
        <v>8.1</v>
      </c>
      <c r="AL214" s="38" t="str">
        <f t="shared" si="30"/>
        <v>No</v>
      </c>
      <c r="AM214" s="38">
        <f t="shared" si="27"/>
        <v>2</v>
      </c>
    </row>
    <row r="215" spans="1:39" ht="30" x14ac:dyDescent="0.25">
      <c r="A215" s="67" t="s">
        <v>1187</v>
      </c>
      <c r="B215" s="67" t="s">
        <v>1038</v>
      </c>
      <c r="C215" s="67" t="s">
        <v>33</v>
      </c>
      <c r="D215" s="67">
        <v>29</v>
      </c>
      <c r="E215" s="67" t="s">
        <v>292</v>
      </c>
      <c r="F215" s="67">
        <v>4377</v>
      </c>
      <c r="G215" s="67" t="s">
        <v>1023</v>
      </c>
      <c r="H215" s="67">
        <v>0</v>
      </c>
      <c r="I215" s="67">
        <v>0</v>
      </c>
      <c r="J215" s="67">
        <v>0</v>
      </c>
      <c r="K215" s="67">
        <v>0</v>
      </c>
      <c r="L215" s="67">
        <v>0</v>
      </c>
      <c r="M215" s="67">
        <v>0</v>
      </c>
      <c r="N215" s="67">
        <v>0</v>
      </c>
      <c r="O215" s="67">
        <v>0</v>
      </c>
      <c r="P215" s="67">
        <v>0</v>
      </c>
      <c r="Q215" s="67">
        <v>2</v>
      </c>
      <c r="R215" s="67">
        <v>0</v>
      </c>
      <c r="S215" s="67">
        <v>1</v>
      </c>
      <c r="T215" s="67">
        <v>0</v>
      </c>
      <c r="U215" s="67">
        <v>1</v>
      </c>
      <c r="V215" s="67">
        <v>0</v>
      </c>
      <c r="W215" s="67"/>
      <c r="X215" s="38">
        <v>2</v>
      </c>
      <c r="Y215" s="38">
        <v>2</v>
      </c>
      <c r="AB215" s="67"/>
      <c r="AC215" s="71" t="s">
        <v>1190</v>
      </c>
      <c r="AD215" s="67"/>
      <c r="AE215" s="67" t="str">
        <f t="shared" si="28"/>
        <v/>
      </c>
      <c r="AF215" s="67" t="str">
        <f t="shared" si="29"/>
        <v/>
      </c>
      <c r="AG215" s="38">
        <f t="shared" si="24"/>
        <v>0</v>
      </c>
      <c r="AH215" s="38">
        <f t="shared" si="25"/>
        <v>12</v>
      </c>
      <c r="AJ215" s="38">
        <f t="shared" si="31"/>
        <v>14</v>
      </c>
      <c r="AK215" s="38">
        <f t="shared" si="26"/>
        <v>9</v>
      </c>
      <c r="AL215" s="38" t="str">
        <f t="shared" si="30"/>
        <v>No</v>
      </c>
      <c r="AM215" s="38">
        <f t="shared" si="27"/>
        <v>3</v>
      </c>
    </row>
    <row r="216" spans="1:39" x14ac:dyDescent="0.25">
      <c r="A216" s="67" t="s">
        <v>1182</v>
      </c>
      <c r="B216" s="67" t="s">
        <v>1046</v>
      </c>
      <c r="C216" s="67" t="s">
        <v>33</v>
      </c>
      <c r="D216" s="67">
        <v>29</v>
      </c>
      <c r="E216" s="67" t="s">
        <v>286</v>
      </c>
      <c r="F216" s="67">
        <v>3604</v>
      </c>
      <c r="G216" s="67" t="s">
        <v>1023</v>
      </c>
      <c r="H216" s="67">
        <v>1</v>
      </c>
      <c r="I216" s="67">
        <v>0</v>
      </c>
      <c r="J216" s="67">
        <v>0</v>
      </c>
      <c r="K216" s="67">
        <v>0</v>
      </c>
      <c r="L216" s="67">
        <v>0</v>
      </c>
      <c r="M216" s="67">
        <v>0</v>
      </c>
      <c r="N216" s="67">
        <v>0</v>
      </c>
      <c r="O216" s="67">
        <v>0</v>
      </c>
      <c r="P216" s="67">
        <v>0</v>
      </c>
      <c r="Q216" s="67">
        <v>3</v>
      </c>
      <c r="R216" s="67">
        <v>5</v>
      </c>
      <c r="S216" s="67">
        <v>2</v>
      </c>
      <c r="T216" s="67">
        <v>2</v>
      </c>
      <c r="U216" s="67">
        <v>2</v>
      </c>
      <c r="V216" s="67">
        <v>0</v>
      </c>
      <c r="W216" s="67"/>
      <c r="X216" s="38">
        <v>12</v>
      </c>
      <c r="Y216" s="38">
        <v>2</v>
      </c>
      <c r="AB216" s="67"/>
      <c r="AC216" s="71"/>
      <c r="AD216" s="67"/>
      <c r="AE216" s="67">
        <f t="shared" si="28"/>
        <v>1</v>
      </c>
      <c r="AF216" s="67">
        <f t="shared" si="29"/>
        <v>1</v>
      </c>
      <c r="AG216" s="38">
        <f t="shared" si="24"/>
        <v>3</v>
      </c>
      <c r="AH216" s="38">
        <f t="shared" si="25"/>
        <v>35</v>
      </c>
      <c r="AJ216" s="38">
        <f t="shared" si="31"/>
        <v>50</v>
      </c>
      <c r="AK216" s="38">
        <f t="shared" si="26"/>
        <v>38</v>
      </c>
      <c r="AL216" s="38" t="str">
        <f t="shared" si="30"/>
        <v>No</v>
      </c>
      <c r="AM216" s="38">
        <f t="shared" si="27"/>
        <v>10</v>
      </c>
    </row>
    <row r="217" spans="1:39" ht="45" x14ac:dyDescent="0.25">
      <c r="A217" s="67" t="s">
        <v>1175</v>
      </c>
      <c r="B217" s="67" t="s">
        <v>1056</v>
      </c>
      <c r="C217" s="67" t="s">
        <v>33</v>
      </c>
      <c r="D217" s="67">
        <v>58</v>
      </c>
      <c r="E217" s="67" t="s">
        <v>288</v>
      </c>
      <c r="F217" s="67">
        <v>862</v>
      </c>
      <c r="G217" s="67" t="s">
        <v>1028</v>
      </c>
      <c r="H217" s="67">
        <v>1</v>
      </c>
      <c r="I217" s="67">
        <v>1</v>
      </c>
      <c r="J217" s="67">
        <v>0</v>
      </c>
      <c r="K217" s="67">
        <v>0</v>
      </c>
      <c r="L217" s="67">
        <v>0</v>
      </c>
      <c r="M217" s="67">
        <v>0</v>
      </c>
      <c r="N217" s="67">
        <v>0</v>
      </c>
      <c r="O217" s="67">
        <v>0</v>
      </c>
      <c r="P217" s="67">
        <v>5</v>
      </c>
      <c r="Q217" s="67">
        <v>5</v>
      </c>
      <c r="R217" s="67">
        <v>0</v>
      </c>
      <c r="S217" s="67">
        <v>0</v>
      </c>
      <c r="T217" s="67">
        <v>3</v>
      </c>
      <c r="U217" s="67">
        <v>0</v>
      </c>
      <c r="V217" s="67">
        <v>2</v>
      </c>
      <c r="W217" s="67"/>
      <c r="X217" s="38">
        <v>12</v>
      </c>
      <c r="Y217" s="38">
        <v>4</v>
      </c>
      <c r="AB217" s="67"/>
      <c r="AC217" s="71" t="s">
        <v>1191</v>
      </c>
      <c r="AD217" s="67"/>
      <c r="AE217" s="67">
        <f t="shared" si="28"/>
        <v>1</v>
      </c>
      <c r="AF217" s="67">
        <f t="shared" si="29"/>
        <v>1</v>
      </c>
      <c r="AG217" s="38">
        <f t="shared" si="24"/>
        <v>10</v>
      </c>
      <c r="AH217" s="38">
        <f t="shared" si="25"/>
        <v>53</v>
      </c>
      <c r="AJ217" s="38">
        <f t="shared" si="31"/>
        <v>75</v>
      </c>
      <c r="AK217" s="38">
        <f t="shared" si="26"/>
        <v>3</v>
      </c>
      <c r="AL217" s="38" t="str">
        <f t="shared" si="30"/>
        <v>No</v>
      </c>
      <c r="AM217" s="38">
        <f t="shared" si="27"/>
        <v>10</v>
      </c>
    </row>
    <row r="218" spans="1:39" x14ac:dyDescent="0.25">
      <c r="A218" s="67" t="s">
        <v>1187</v>
      </c>
      <c r="B218" s="67" t="s">
        <v>1046</v>
      </c>
      <c r="C218" s="67" t="s">
        <v>33</v>
      </c>
      <c r="D218" s="67">
        <v>36</v>
      </c>
      <c r="E218" s="67" t="s">
        <v>286</v>
      </c>
      <c r="F218" s="67">
        <v>6637</v>
      </c>
      <c r="G218" s="67"/>
      <c r="H218" s="67">
        <v>1</v>
      </c>
      <c r="I218" s="67">
        <v>0</v>
      </c>
      <c r="J218" s="67">
        <v>0</v>
      </c>
      <c r="K218" s="67">
        <v>0</v>
      </c>
      <c r="L218" s="67">
        <v>0</v>
      </c>
      <c r="M218" s="67">
        <v>0</v>
      </c>
      <c r="N218" s="67">
        <v>0</v>
      </c>
      <c r="O218" s="67">
        <v>0</v>
      </c>
      <c r="P218" s="67">
        <v>0</v>
      </c>
      <c r="Q218" s="67">
        <v>0</v>
      </c>
      <c r="R218" s="67">
        <v>0</v>
      </c>
      <c r="S218" s="67">
        <v>0</v>
      </c>
      <c r="T218" s="67">
        <v>0</v>
      </c>
      <c r="U218" s="67">
        <v>0</v>
      </c>
      <c r="V218" s="67">
        <v>0</v>
      </c>
      <c r="W218" s="67"/>
      <c r="X218" s="38">
        <v>2</v>
      </c>
      <c r="Z218" s="38">
        <v>0</v>
      </c>
      <c r="AB218" s="67">
        <v>1</v>
      </c>
      <c r="AC218" s="71" t="s">
        <v>1192</v>
      </c>
      <c r="AD218" s="67"/>
      <c r="AE218" s="67" t="str">
        <f t="shared" si="28"/>
        <v/>
      </c>
      <c r="AF218" s="67" t="str">
        <f t="shared" si="29"/>
        <v/>
      </c>
      <c r="AG218" s="38">
        <f t="shared" si="24"/>
        <v>3</v>
      </c>
      <c r="AH218" s="38">
        <f t="shared" si="25"/>
        <v>0</v>
      </c>
      <c r="AJ218" s="38">
        <f t="shared" si="31"/>
        <v>5</v>
      </c>
      <c r="AK218" s="38">
        <f t="shared" si="26"/>
        <v>5</v>
      </c>
      <c r="AL218" s="38" t="str">
        <f t="shared" si="30"/>
        <v>Yes</v>
      </c>
      <c r="AM218" s="38">
        <f t="shared" si="27"/>
        <v>0</v>
      </c>
    </row>
    <row r="219" spans="1:39" x14ac:dyDescent="0.25">
      <c r="A219" s="67" t="s">
        <v>1040</v>
      </c>
      <c r="B219" s="67" t="s">
        <v>1052</v>
      </c>
      <c r="C219" s="67" t="s">
        <v>33</v>
      </c>
      <c r="D219" s="67">
        <v>50</v>
      </c>
      <c r="E219" s="67" t="s">
        <v>290</v>
      </c>
      <c r="F219" s="67">
        <v>302</v>
      </c>
      <c r="G219" s="67" t="s">
        <v>1023</v>
      </c>
      <c r="H219" s="67">
        <v>1</v>
      </c>
      <c r="I219" s="67">
        <v>2</v>
      </c>
      <c r="J219" s="67">
        <v>0</v>
      </c>
      <c r="K219" s="67">
        <v>0</v>
      </c>
      <c r="L219" s="67">
        <v>0</v>
      </c>
      <c r="M219" s="67">
        <v>0</v>
      </c>
      <c r="N219" s="67">
        <v>0</v>
      </c>
      <c r="O219" s="67">
        <v>0</v>
      </c>
      <c r="P219" s="67">
        <v>9</v>
      </c>
      <c r="Q219" s="67">
        <v>0</v>
      </c>
      <c r="R219" s="67">
        <v>0</v>
      </c>
      <c r="S219" s="67">
        <v>1</v>
      </c>
      <c r="T219" s="67">
        <v>2</v>
      </c>
      <c r="U219" s="67">
        <v>1</v>
      </c>
      <c r="V219" s="67">
        <v>1</v>
      </c>
      <c r="W219" s="67">
        <v>1</v>
      </c>
      <c r="X219" s="38">
        <v>0</v>
      </c>
      <c r="Y219" s="38">
        <v>4</v>
      </c>
      <c r="AB219" s="67"/>
      <c r="AC219" s="71"/>
      <c r="AD219" s="67"/>
      <c r="AE219" s="67" t="str">
        <f t="shared" si="28"/>
        <v/>
      </c>
      <c r="AF219" s="67" t="str">
        <f t="shared" si="29"/>
        <v/>
      </c>
      <c r="AG219" s="38">
        <f t="shared" si="24"/>
        <v>17</v>
      </c>
      <c r="AH219" s="38">
        <f t="shared" si="25"/>
        <v>53</v>
      </c>
      <c r="AJ219" s="38">
        <f t="shared" si="31"/>
        <v>70</v>
      </c>
      <c r="AK219" s="38">
        <f t="shared" si="26"/>
        <v>33</v>
      </c>
      <c r="AL219" s="38" t="str">
        <f t="shared" si="30"/>
        <v>No</v>
      </c>
      <c r="AM219" s="38">
        <f t="shared" si="27"/>
        <v>10</v>
      </c>
    </row>
    <row r="220" spans="1:39" ht="30" x14ac:dyDescent="0.25">
      <c r="A220" s="67" t="s">
        <v>1180</v>
      </c>
      <c r="B220" s="67" t="s">
        <v>1038</v>
      </c>
      <c r="C220" s="67" t="s">
        <v>33</v>
      </c>
      <c r="D220" s="67">
        <v>50</v>
      </c>
      <c r="E220" s="67" t="s">
        <v>286</v>
      </c>
      <c r="F220" s="67">
        <v>4377</v>
      </c>
      <c r="G220" s="67" t="s">
        <v>1039</v>
      </c>
      <c r="H220" s="67">
        <v>1</v>
      </c>
      <c r="I220" s="67">
        <v>0</v>
      </c>
      <c r="J220" s="67">
        <v>0</v>
      </c>
      <c r="K220" s="67">
        <v>0</v>
      </c>
      <c r="L220" s="67">
        <v>0</v>
      </c>
      <c r="M220" s="67">
        <v>0</v>
      </c>
      <c r="N220" s="67">
        <v>0</v>
      </c>
      <c r="O220" s="67">
        <v>0</v>
      </c>
      <c r="P220" s="67">
        <v>0</v>
      </c>
      <c r="Q220" s="67">
        <v>0</v>
      </c>
      <c r="R220" s="67">
        <v>4</v>
      </c>
      <c r="S220" s="67">
        <v>0</v>
      </c>
      <c r="T220" s="67">
        <v>0</v>
      </c>
      <c r="U220" s="67">
        <v>0</v>
      </c>
      <c r="V220" s="67">
        <v>0</v>
      </c>
      <c r="W220" s="67"/>
      <c r="X220" s="38">
        <v>2</v>
      </c>
      <c r="Y220" s="38">
        <v>0</v>
      </c>
      <c r="AB220" s="67"/>
      <c r="AC220" s="71" t="s">
        <v>1193</v>
      </c>
      <c r="AD220" s="67"/>
      <c r="AE220" s="67" t="str">
        <f t="shared" si="28"/>
        <v/>
      </c>
      <c r="AF220" s="67" t="str">
        <f t="shared" si="29"/>
        <v/>
      </c>
      <c r="AG220" s="38">
        <f t="shared" si="24"/>
        <v>3</v>
      </c>
      <c r="AH220" s="38">
        <f t="shared" si="25"/>
        <v>12</v>
      </c>
      <c r="AJ220" s="38">
        <f t="shared" si="31"/>
        <v>17</v>
      </c>
      <c r="AK220" s="38">
        <f t="shared" si="26"/>
        <v>9</v>
      </c>
      <c r="AL220" s="38" t="str">
        <f t="shared" si="30"/>
        <v>No</v>
      </c>
      <c r="AM220" s="38">
        <f t="shared" si="27"/>
        <v>4</v>
      </c>
    </row>
    <row r="221" spans="1:39" x14ac:dyDescent="0.25">
      <c r="A221" s="67" t="s">
        <v>1187</v>
      </c>
      <c r="B221" s="67" t="s">
        <v>1050</v>
      </c>
      <c r="C221" s="67" t="s">
        <v>33</v>
      </c>
      <c r="D221" s="67">
        <v>41</v>
      </c>
      <c r="E221" s="67" t="s">
        <v>294</v>
      </c>
      <c r="F221" s="67">
        <v>5216</v>
      </c>
      <c r="G221" s="67" t="s">
        <v>1023</v>
      </c>
      <c r="H221" s="67"/>
      <c r="I221" s="67">
        <v>2</v>
      </c>
      <c r="J221" s="67">
        <v>0</v>
      </c>
      <c r="K221" s="67">
        <v>0</v>
      </c>
      <c r="L221" s="67">
        <v>0</v>
      </c>
      <c r="M221" s="67">
        <v>0</v>
      </c>
      <c r="N221" s="67">
        <v>0</v>
      </c>
      <c r="O221" s="67">
        <v>0</v>
      </c>
      <c r="P221" s="67">
        <v>5</v>
      </c>
      <c r="Q221" s="67">
        <v>3</v>
      </c>
      <c r="R221" s="67">
        <v>2</v>
      </c>
      <c r="S221" s="67">
        <v>0</v>
      </c>
      <c r="T221" s="67">
        <v>3</v>
      </c>
      <c r="U221" s="67">
        <v>0</v>
      </c>
      <c r="V221" s="67">
        <v>3</v>
      </c>
      <c r="W221" s="67"/>
      <c r="X221" s="38">
        <v>2</v>
      </c>
      <c r="Y221" s="38">
        <v>4</v>
      </c>
      <c r="AB221" s="67"/>
      <c r="AC221" s="71" t="s">
        <v>1194</v>
      </c>
      <c r="AD221" s="67"/>
      <c r="AE221" s="67" t="str">
        <f t="shared" si="28"/>
        <v/>
      </c>
      <c r="AF221" s="67" t="str">
        <f t="shared" si="29"/>
        <v/>
      </c>
      <c r="AG221" s="38">
        <f t="shared" si="24"/>
        <v>14</v>
      </c>
      <c r="AH221" s="38">
        <f t="shared" si="25"/>
        <v>55</v>
      </c>
      <c r="AJ221" s="38">
        <f t="shared" si="31"/>
        <v>71</v>
      </c>
      <c r="AK221" s="38">
        <f t="shared" si="26"/>
        <v>55</v>
      </c>
      <c r="AL221" s="38" t="str">
        <f t="shared" si="30"/>
        <v>No</v>
      </c>
      <c r="AM221" s="38">
        <f t="shared" si="27"/>
        <v>10</v>
      </c>
    </row>
    <row r="222" spans="1:39" x14ac:dyDescent="0.25">
      <c r="A222" s="67" t="s">
        <v>1195</v>
      </c>
      <c r="B222" s="67" t="s">
        <v>1032</v>
      </c>
      <c r="C222" s="67" t="s">
        <v>33</v>
      </c>
      <c r="D222" s="67">
        <v>56</v>
      </c>
      <c r="E222" s="67" t="s">
        <v>294</v>
      </c>
      <c r="F222" s="67">
        <v>5150</v>
      </c>
      <c r="G222" s="67" t="s">
        <v>1023</v>
      </c>
      <c r="H222" s="67">
        <v>1</v>
      </c>
      <c r="I222" s="67">
        <v>0</v>
      </c>
      <c r="J222" s="67">
        <v>0</v>
      </c>
      <c r="K222" s="67">
        <v>0</v>
      </c>
      <c r="L222" s="67">
        <v>0</v>
      </c>
      <c r="M222" s="67">
        <v>0</v>
      </c>
      <c r="N222" s="67">
        <v>0</v>
      </c>
      <c r="O222" s="67">
        <v>0</v>
      </c>
      <c r="P222" s="67">
        <v>2</v>
      </c>
      <c r="Q222" s="67">
        <v>0</v>
      </c>
      <c r="R222" s="67">
        <v>0</v>
      </c>
      <c r="S222" s="67">
        <v>0</v>
      </c>
      <c r="T222" s="67">
        <v>0</v>
      </c>
      <c r="U222" s="67">
        <v>0</v>
      </c>
      <c r="V222" s="67">
        <v>0</v>
      </c>
      <c r="W222" s="67">
        <v>1</v>
      </c>
      <c r="X222" s="38">
        <v>2.1</v>
      </c>
      <c r="Y222" s="38">
        <v>0</v>
      </c>
      <c r="Z222" s="38">
        <v>0</v>
      </c>
      <c r="AB222" s="67"/>
      <c r="AC222" s="71"/>
      <c r="AD222" s="67"/>
      <c r="AE222" s="67">
        <f t="shared" si="28"/>
        <v>1</v>
      </c>
      <c r="AF222" s="67" t="str">
        <f t="shared" si="29"/>
        <v/>
      </c>
      <c r="AG222" s="38">
        <f t="shared" si="24"/>
        <v>3</v>
      </c>
      <c r="AH222" s="38">
        <f t="shared" si="25"/>
        <v>10</v>
      </c>
      <c r="AJ222" s="38">
        <f t="shared" si="31"/>
        <v>15.1</v>
      </c>
      <c r="AK222" s="38">
        <f t="shared" si="26"/>
        <v>10</v>
      </c>
      <c r="AL222" s="38" t="str">
        <f t="shared" si="30"/>
        <v>No</v>
      </c>
      <c r="AM222" s="38">
        <f t="shared" si="27"/>
        <v>2</v>
      </c>
    </row>
    <row r="223" spans="1:39" x14ac:dyDescent="0.25">
      <c r="A223" s="67" t="s">
        <v>1180</v>
      </c>
      <c r="B223" s="67" t="s">
        <v>1038</v>
      </c>
      <c r="C223" s="67" t="s">
        <v>33</v>
      </c>
      <c r="D223" s="67">
        <v>62</v>
      </c>
      <c r="E223" s="67" t="s">
        <v>288</v>
      </c>
      <c r="F223" s="67">
        <v>10505</v>
      </c>
      <c r="G223" s="67" t="s">
        <v>1028</v>
      </c>
      <c r="H223" s="67">
        <v>1</v>
      </c>
      <c r="I223" s="67">
        <v>0</v>
      </c>
      <c r="J223" s="67">
        <v>0</v>
      </c>
      <c r="K223" s="67">
        <v>0</v>
      </c>
      <c r="L223" s="67">
        <v>0</v>
      </c>
      <c r="M223" s="67">
        <v>0</v>
      </c>
      <c r="N223" s="67">
        <v>0</v>
      </c>
      <c r="O223" s="67">
        <v>0</v>
      </c>
      <c r="P223" s="67">
        <v>4</v>
      </c>
      <c r="Q223" s="67">
        <v>2</v>
      </c>
      <c r="R223" s="67">
        <v>4</v>
      </c>
      <c r="S223" s="67">
        <v>0</v>
      </c>
      <c r="T223" s="67">
        <v>2</v>
      </c>
      <c r="U223" s="67">
        <v>0</v>
      </c>
      <c r="V223" s="67">
        <v>0</v>
      </c>
      <c r="W223" s="67"/>
      <c r="X223" s="38">
        <v>0</v>
      </c>
      <c r="AB223" s="67"/>
      <c r="AC223" s="71"/>
      <c r="AD223" s="67"/>
      <c r="AE223" s="67" t="str">
        <f t="shared" si="28"/>
        <v/>
      </c>
      <c r="AF223" s="67" t="str">
        <f t="shared" si="29"/>
        <v/>
      </c>
      <c r="AG223" s="38">
        <f t="shared" si="24"/>
        <v>3</v>
      </c>
      <c r="AH223" s="38">
        <f t="shared" si="25"/>
        <v>40</v>
      </c>
      <c r="AJ223" s="38">
        <f t="shared" si="31"/>
        <v>43</v>
      </c>
      <c r="AK223" s="38">
        <f t="shared" si="26"/>
        <v>27</v>
      </c>
      <c r="AL223" s="38" t="str">
        <f t="shared" si="30"/>
        <v>No</v>
      </c>
      <c r="AM223" s="38">
        <f t="shared" si="27"/>
        <v>10</v>
      </c>
    </row>
    <row r="224" spans="1:39" ht="30" x14ac:dyDescent="0.25">
      <c r="A224" s="67" t="s">
        <v>1187</v>
      </c>
      <c r="B224" s="67" t="s">
        <v>1072</v>
      </c>
      <c r="C224" s="67" t="s">
        <v>33</v>
      </c>
      <c r="D224" s="67">
        <v>48</v>
      </c>
      <c r="E224" s="67" t="s">
        <v>286</v>
      </c>
      <c r="F224" s="67">
        <v>6344</v>
      </c>
      <c r="G224" s="67" t="s">
        <v>1023</v>
      </c>
      <c r="H224" s="67">
        <v>1</v>
      </c>
      <c r="I224" s="67">
        <v>0</v>
      </c>
      <c r="J224" s="67">
        <v>0</v>
      </c>
      <c r="K224" s="67">
        <v>0</v>
      </c>
      <c r="L224" s="67">
        <v>1</v>
      </c>
      <c r="M224" s="67">
        <v>0</v>
      </c>
      <c r="N224" s="67">
        <v>0</v>
      </c>
      <c r="O224" s="67">
        <v>0</v>
      </c>
      <c r="P224" s="67">
        <v>0</v>
      </c>
      <c r="Q224" s="67">
        <v>0</v>
      </c>
      <c r="R224" s="67">
        <v>0</v>
      </c>
      <c r="S224" s="67">
        <v>0</v>
      </c>
      <c r="T224" s="67">
        <v>0</v>
      </c>
      <c r="U224" s="67">
        <v>3</v>
      </c>
      <c r="V224" s="67">
        <v>0</v>
      </c>
      <c r="W224" s="67"/>
      <c r="X224" s="38">
        <v>2</v>
      </c>
      <c r="Y224" s="38">
        <v>2</v>
      </c>
      <c r="Z224" s="38">
        <v>2</v>
      </c>
      <c r="AB224" s="67"/>
      <c r="AC224" s="71" t="s">
        <v>1196</v>
      </c>
      <c r="AD224" s="67"/>
      <c r="AE224" s="67" t="str">
        <f t="shared" si="28"/>
        <v/>
      </c>
      <c r="AF224" s="67" t="str">
        <f t="shared" si="29"/>
        <v/>
      </c>
      <c r="AG224" s="38">
        <f t="shared" si="24"/>
        <v>6</v>
      </c>
      <c r="AH224" s="38">
        <f t="shared" si="25"/>
        <v>6</v>
      </c>
      <c r="AJ224" s="38">
        <f t="shared" si="31"/>
        <v>14</v>
      </c>
      <c r="AK224" s="38">
        <f t="shared" si="26"/>
        <v>11</v>
      </c>
      <c r="AL224" s="38" t="str">
        <f t="shared" si="30"/>
        <v>No</v>
      </c>
      <c r="AM224" s="38">
        <f t="shared" si="27"/>
        <v>0</v>
      </c>
    </row>
    <row r="225" spans="1:39" ht="30" x14ac:dyDescent="0.25">
      <c r="A225" s="67" t="s">
        <v>1175</v>
      </c>
      <c r="B225" s="67" t="s">
        <v>1056</v>
      </c>
      <c r="C225" s="67" t="s">
        <v>33</v>
      </c>
      <c r="D225" s="67">
        <v>64</v>
      </c>
      <c r="E225" s="67" t="s">
        <v>294</v>
      </c>
      <c r="F225" s="67">
        <v>862</v>
      </c>
      <c r="G225" s="67" t="s">
        <v>1028</v>
      </c>
      <c r="H225" s="67">
        <v>1</v>
      </c>
      <c r="I225" s="67">
        <v>2</v>
      </c>
      <c r="J225" s="67">
        <v>0</v>
      </c>
      <c r="K225" s="67">
        <v>0</v>
      </c>
      <c r="L225" s="67">
        <v>0</v>
      </c>
      <c r="M225" s="67">
        <v>0</v>
      </c>
      <c r="N225" s="67">
        <v>0</v>
      </c>
      <c r="O225" s="67">
        <v>0</v>
      </c>
      <c r="P225" s="67">
        <v>8</v>
      </c>
      <c r="Q225" s="67">
        <v>0</v>
      </c>
      <c r="R225" s="67">
        <v>0</v>
      </c>
      <c r="S225" s="67">
        <v>0</v>
      </c>
      <c r="T225" s="67">
        <v>0</v>
      </c>
      <c r="U225" s="67">
        <v>0</v>
      </c>
      <c r="V225" s="67">
        <v>0</v>
      </c>
      <c r="W225" s="67"/>
      <c r="X225" s="38">
        <v>12</v>
      </c>
      <c r="Y225" s="38">
        <v>4</v>
      </c>
      <c r="AA225" s="38">
        <v>0.5</v>
      </c>
      <c r="AB225" s="67"/>
      <c r="AC225" s="71" t="s">
        <v>1197</v>
      </c>
      <c r="AD225" s="67"/>
      <c r="AE225" s="67">
        <f t="shared" si="28"/>
        <v>1</v>
      </c>
      <c r="AF225" s="67">
        <f t="shared" si="29"/>
        <v>1</v>
      </c>
      <c r="AG225" s="38">
        <f t="shared" si="24"/>
        <v>17</v>
      </c>
      <c r="AH225" s="38">
        <f t="shared" si="25"/>
        <v>40</v>
      </c>
      <c r="AJ225" s="38">
        <f t="shared" si="31"/>
        <v>69</v>
      </c>
      <c r="AK225" s="38">
        <f t="shared" si="26"/>
        <v>3</v>
      </c>
      <c r="AL225" s="38" t="str">
        <f t="shared" si="30"/>
        <v>No</v>
      </c>
      <c r="AM225" s="38">
        <f t="shared" si="27"/>
        <v>8</v>
      </c>
    </row>
    <row r="226" spans="1:39" x14ac:dyDescent="0.25">
      <c r="A226" s="67" t="s">
        <v>1182</v>
      </c>
      <c r="B226" s="67" t="s">
        <v>1032</v>
      </c>
      <c r="C226" s="67" t="s">
        <v>33</v>
      </c>
      <c r="D226" s="67">
        <v>36</v>
      </c>
      <c r="E226" s="67" t="s">
        <v>292</v>
      </c>
      <c r="F226" s="67">
        <v>1076</v>
      </c>
      <c r="G226" s="67" t="s">
        <v>1023</v>
      </c>
      <c r="H226" s="67">
        <v>1</v>
      </c>
      <c r="I226" s="67">
        <v>1</v>
      </c>
      <c r="J226" s="67">
        <v>0</v>
      </c>
      <c r="K226" s="67">
        <v>0</v>
      </c>
      <c r="L226" s="67">
        <v>0</v>
      </c>
      <c r="M226" s="67">
        <v>0</v>
      </c>
      <c r="N226" s="67">
        <v>0</v>
      </c>
      <c r="O226" s="67">
        <v>0</v>
      </c>
      <c r="P226" s="67">
        <v>2</v>
      </c>
      <c r="Q226" s="67">
        <v>6</v>
      </c>
      <c r="R226" s="67">
        <v>0</v>
      </c>
      <c r="S226" s="67">
        <v>0</v>
      </c>
      <c r="T226" s="67">
        <v>3</v>
      </c>
      <c r="U226" s="67">
        <v>2</v>
      </c>
      <c r="V226" s="67">
        <v>0</v>
      </c>
      <c r="W226" s="67"/>
      <c r="X226" s="38">
        <v>0</v>
      </c>
      <c r="Y226" s="38">
        <v>2</v>
      </c>
      <c r="AB226" s="67"/>
      <c r="AC226" s="71"/>
      <c r="AD226" s="67"/>
      <c r="AE226" s="67" t="str">
        <f t="shared" si="28"/>
        <v/>
      </c>
      <c r="AF226" s="67" t="str">
        <f t="shared" si="29"/>
        <v/>
      </c>
      <c r="AG226" s="38">
        <f t="shared" si="24"/>
        <v>10</v>
      </c>
      <c r="AH226" s="38">
        <f t="shared" si="25"/>
        <v>38</v>
      </c>
      <c r="AJ226" s="38">
        <f t="shared" si="31"/>
        <v>48</v>
      </c>
      <c r="AK226" s="38">
        <f t="shared" si="26"/>
        <v>46</v>
      </c>
      <c r="AL226" s="38" t="str">
        <f t="shared" si="30"/>
        <v>No</v>
      </c>
      <c r="AM226" s="38">
        <f t="shared" si="27"/>
        <v>8</v>
      </c>
    </row>
    <row r="227" spans="1:39" x14ac:dyDescent="0.25">
      <c r="A227" s="67" t="s">
        <v>1040</v>
      </c>
      <c r="B227" s="67" t="s">
        <v>1113</v>
      </c>
      <c r="C227" s="67" t="s">
        <v>33</v>
      </c>
      <c r="D227" s="67">
        <v>57</v>
      </c>
      <c r="E227" s="67" t="s">
        <v>290</v>
      </c>
      <c r="F227" s="67">
        <v>10606</v>
      </c>
      <c r="G227" s="67" t="s">
        <v>1039</v>
      </c>
      <c r="H227" s="67">
        <v>1</v>
      </c>
      <c r="I227" s="67">
        <v>0</v>
      </c>
      <c r="J227" s="67">
        <v>0</v>
      </c>
      <c r="K227" s="67">
        <v>0</v>
      </c>
      <c r="L227" s="67">
        <v>1</v>
      </c>
      <c r="M227" s="67">
        <v>0</v>
      </c>
      <c r="N227" s="67">
        <v>0</v>
      </c>
      <c r="O227" s="67">
        <v>0</v>
      </c>
      <c r="P227" s="67">
        <v>0</v>
      </c>
      <c r="Q227" s="67">
        <v>0</v>
      </c>
      <c r="R227" s="67">
        <v>0</v>
      </c>
      <c r="S227" s="67">
        <v>3</v>
      </c>
      <c r="T227" s="67">
        <v>0</v>
      </c>
      <c r="U227" s="67">
        <v>2</v>
      </c>
      <c r="V227" s="67">
        <v>0</v>
      </c>
      <c r="W227" s="67"/>
      <c r="X227" s="38">
        <v>12</v>
      </c>
      <c r="Y227" s="38">
        <v>2</v>
      </c>
      <c r="AB227" s="67"/>
      <c r="AC227" s="71"/>
      <c r="AD227" s="67"/>
      <c r="AE227" s="67">
        <f t="shared" si="28"/>
        <v>1</v>
      </c>
      <c r="AF227" s="67">
        <f t="shared" si="29"/>
        <v>1</v>
      </c>
      <c r="AG227" s="38">
        <f t="shared" si="24"/>
        <v>6</v>
      </c>
      <c r="AH227" s="38">
        <f t="shared" si="25"/>
        <v>10</v>
      </c>
      <c r="AJ227" s="38">
        <f t="shared" si="31"/>
        <v>28</v>
      </c>
      <c r="AK227" s="38">
        <f t="shared" si="26"/>
        <v>12.1</v>
      </c>
      <c r="AL227" s="38" t="str">
        <f t="shared" si="30"/>
        <v>No</v>
      </c>
      <c r="AM227" s="38">
        <f t="shared" si="27"/>
        <v>3</v>
      </c>
    </row>
    <row r="228" spans="1:39" x14ac:dyDescent="0.25">
      <c r="A228" s="67" t="s">
        <v>1180</v>
      </c>
      <c r="B228" s="67" t="s">
        <v>1022</v>
      </c>
      <c r="C228" s="67" t="s">
        <v>33</v>
      </c>
      <c r="D228" s="67">
        <v>68</v>
      </c>
      <c r="E228" s="67" t="s">
        <v>281</v>
      </c>
      <c r="F228" s="67">
        <v>3875</v>
      </c>
      <c r="G228" s="67"/>
      <c r="H228" s="67">
        <v>1</v>
      </c>
      <c r="I228" s="67">
        <v>0</v>
      </c>
      <c r="J228" s="67">
        <v>0</v>
      </c>
      <c r="K228" s="67">
        <v>0</v>
      </c>
      <c r="L228" s="67">
        <v>0</v>
      </c>
      <c r="M228" s="67">
        <v>0</v>
      </c>
      <c r="N228" s="67">
        <v>0</v>
      </c>
      <c r="O228" s="67">
        <v>0</v>
      </c>
      <c r="P228" s="67">
        <v>7</v>
      </c>
      <c r="Q228" s="67">
        <v>0</v>
      </c>
      <c r="R228" s="67">
        <v>1</v>
      </c>
      <c r="S228" s="67">
        <v>0</v>
      </c>
      <c r="T228" s="67">
        <v>1</v>
      </c>
      <c r="U228" s="67">
        <v>0</v>
      </c>
      <c r="V228" s="67">
        <v>0</v>
      </c>
      <c r="W228" s="67"/>
      <c r="X228" s="38">
        <v>12</v>
      </c>
      <c r="AB228" s="67"/>
      <c r="AC228" s="71"/>
      <c r="AD228" s="67"/>
      <c r="AE228" s="67">
        <f t="shared" si="28"/>
        <v>1</v>
      </c>
      <c r="AF228" s="67">
        <f t="shared" si="29"/>
        <v>1</v>
      </c>
      <c r="AG228" s="38">
        <f t="shared" si="24"/>
        <v>3</v>
      </c>
      <c r="AH228" s="38">
        <f t="shared" si="25"/>
        <v>38</v>
      </c>
      <c r="AJ228" s="38">
        <f t="shared" si="31"/>
        <v>53</v>
      </c>
      <c r="AK228" s="38">
        <f t="shared" si="26"/>
        <v>2</v>
      </c>
      <c r="AL228" s="38" t="str">
        <f t="shared" si="30"/>
        <v>No</v>
      </c>
      <c r="AM228" s="38">
        <f t="shared" si="27"/>
        <v>8</v>
      </c>
    </row>
    <row r="229" spans="1:39" x14ac:dyDescent="0.25">
      <c r="A229" s="67" t="s">
        <v>1187</v>
      </c>
      <c r="B229" s="67" t="s">
        <v>1050</v>
      </c>
      <c r="C229" s="67" t="s">
        <v>33</v>
      </c>
      <c r="D229" s="67">
        <v>55</v>
      </c>
      <c r="E229" s="67" t="s">
        <v>288</v>
      </c>
      <c r="F229" s="67">
        <v>5216</v>
      </c>
      <c r="G229" s="67" t="s">
        <v>1028</v>
      </c>
      <c r="H229" s="67">
        <v>1</v>
      </c>
      <c r="I229" s="67">
        <v>1</v>
      </c>
      <c r="J229" s="67">
        <v>0</v>
      </c>
      <c r="K229" s="67">
        <v>0</v>
      </c>
      <c r="L229" s="67">
        <v>0</v>
      </c>
      <c r="M229" s="67">
        <v>0</v>
      </c>
      <c r="N229" s="67">
        <v>0</v>
      </c>
      <c r="O229" s="67">
        <v>0</v>
      </c>
      <c r="P229" s="67">
        <v>5</v>
      </c>
      <c r="Q229" s="67">
        <v>3</v>
      </c>
      <c r="R229" s="67">
        <v>2</v>
      </c>
      <c r="S229" s="67">
        <v>0</v>
      </c>
      <c r="T229" s="67">
        <v>0</v>
      </c>
      <c r="U229" s="67">
        <v>0</v>
      </c>
      <c r="V229" s="67">
        <v>0</v>
      </c>
      <c r="W229" s="67">
        <v>1</v>
      </c>
      <c r="X229" s="38">
        <v>2</v>
      </c>
      <c r="Y229" s="38">
        <v>2</v>
      </c>
      <c r="AB229" s="67"/>
      <c r="AC229" s="71"/>
      <c r="AD229" s="67"/>
      <c r="AE229" s="67" t="str">
        <f t="shared" si="28"/>
        <v/>
      </c>
      <c r="AF229" s="67" t="str">
        <f t="shared" si="29"/>
        <v/>
      </c>
      <c r="AG229" s="38">
        <f t="shared" si="24"/>
        <v>10</v>
      </c>
      <c r="AH229" s="38">
        <f t="shared" si="25"/>
        <v>43</v>
      </c>
      <c r="AJ229" s="38">
        <f t="shared" si="31"/>
        <v>55</v>
      </c>
      <c r="AK229" s="38">
        <f t="shared" si="26"/>
        <v>55</v>
      </c>
      <c r="AL229" s="38" t="str">
        <f t="shared" si="30"/>
        <v>Yes</v>
      </c>
      <c r="AM229" s="38">
        <f t="shared" si="27"/>
        <v>10</v>
      </c>
    </row>
    <row r="230" spans="1:39" ht="30" x14ac:dyDescent="0.25">
      <c r="A230" s="67" t="s">
        <v>1040</v>
      </c>
      <c r="B230" s="67" t="s">
        <v>1032</v>
      </c>
      <c r="C230" s="67" t="s">
        <v>33</v>
      </c>
      <c r="D230" s="67">
        <v>62</v>
      </c>
      <c r="E230" s="67" t="s">
        <v>288</v>
      </c>
      <c r="F230" s="67">
        <v>5150</v>
      </c>
      <c r="G230" s="67" t="s">
        <v>1039</v>
      </c>
      <c r="H230" s="67">
        <v>1</v>
      </c>
      <c r="I230" s="67">
        <v>0</v>
      </c>
      <c r="J230" s="67">
        <v>0</v>
      </c>
      <c r="K230" s="67">
        <v>0</v>
      </c>
      <c r="L230" s="67">
        <v>0</v>
      </c>
      <c r="M230" s="67">
        <v>0</v>
      </c>
      <c r="N230" s="67">
        <v>0</v>
      </c>
      <c r="O230" s="67">
        <v>0</v>
      </c>
      <c r="P230" s="67">
        <v>1</v>
      </c>
      <c r="Q230" s="67">
        <v>1</v>
      </c>
      <c r="R230" s="67">
        <v>0</v>
      </c>
      <c r="S230" s="67">
        <v>3</v>
      </c>
      <c r="T230" s="67">
        <v>1</v>
      </c>
      <c r="U230" s="67">
        <v>0</v>
      </c>
      <c r="V230" s="67">
        <v>0</v>
      </c>
      <c r="W230" s="67">
        <v>1</v>
      </c>
      <c r="X230" s="38">
        <v>6</v>
      </c>
      <c r="Y230" s="38">
        <v>2</v>
      </c>
      <c r="AB230" s="67">
        <v>1</v>
      </c>
      <c r="AC230" s="71" t="s">
        <v>1198</v>
      </c>
      <c r="AD230" s="67"/>
      <c r="AE230" s="67">
        <f t="shared" si="28"/>
        <v>1</v>
      </c>
      <c r="AF230" s="67">
        <f t="shared" si="29"/>
        <v>1</v>
      </c>
      <c r="AG230" s="38">
        <f t="shared" si="24"/>
        <v>3</v>
      </c>
      <c r="AH230" s="38">
        <f t="shared" si="25"/>
        <v>15</v>
      </c>
      <c r="AJ230" s="38">
        <f t="shared" si="31"/>
        <v>24</v>
      </c>
      <c r="AK230" s="38">
        <f t="shared" si="26"/>
        <v>10</v>
      </c>
      <c r="AL230" s="38" t="str">
        <f t="shared" si="30"/>
        <v>No</v>
      </c>
      <c r="AM230" s="38">
        <f t="shared" si="27"/>
        <v>5</v>
      </c>
    </row>
    <row r="231" spans="1:39" x14ac:dyDescent="0.25">
      <c r="A231" s="67" t="s">
        <v>1180</v>
      </c>
      <c r="B231" s="67" t="s">
        <v>1113</v>
      </c>
      <c r="C231" s="67" t="s">
        <v>33</v>
      </c>
      <c r="D231" s="67">
        <v>75</v>
      </c>
      <c r="E231" s="67" t="s">
        <v>286</v>
      </c>
      <c r="F231" s="67">
        <v>10606</v>
      </c>
      <c r="G231" s="67"/>
      <c r="H231" s="67">
        <v>1</v>
      </c>
      <c r="I231" s="67">
        <v>0</v>
      </c>
      <c r="J231" s="67">
        <v>0</v>
      </c>
      <c r="K231" s="67">
        <v>0</v>
      </c>
      <c r="L231" s="67">
        <v>1</v>
      </c>
      <c r="M231" s="67">
        <v>0</v>
      </c>
      <c r="N231" s="67">
        <v>0</v>
      </c>
      <c r="O231" s="67">
        <v>0</v>
      </c>
      <c r="P231" s="67">
        <v>0</v>
      </c>
      <c r="Q231" s="67">
        <v>0</v>
      </c>
      <c r="R231" s="67">
        <v>0</v>
      </c>
      <c r="S231" s="67">
        <v>10</v>
      </c>
      <c r="T231" s="67">
        <v>0</v>
      </c>
      <c r="U231" s="67">
        <v>0</v>
      </c>
      <c r="V231" s="67">
        <v>0</v>
      </c>
      <c r="W231" s="67">
        <v>1</v>
      </c>
      <c r="X231" s="38">
        <v>12</v>
      </c>
      <c r="Y231" s="38">
        <v>4</v>
      </c>
      <c r="AB231" s="67"/>
      <c r="AC231" s="71"/>
      <c r="AD231" s="67"/>
      <c r="AE231" s="67">
        <f t="shared" si="28"/>
        <v>1</v>
      </c>
      <c r="AF231" s="67">
        <f t="shared" si="29"/>
        <v>1</v>
      </c>
      <c r="AG231" s="38">
        <f t="shared" si="24"/>
        <v>6</v>
      </c>
      <c r="AH231" s="38">
        <f t="shared" si="25"/>
        <v>20</v>
      </c>
      <c r="AJ231" s="38">
        <f t="shared" si="31"/>
        <v>38</v>
      </c>
      <c r="AK231" s="38">
        <f t="shared" si="26"/>
        <v>12.1</v>
      </c>
      <c r="AL231" s="38" t="str">
        <f t="shared" si="30"/>
        <v>No</v>
      </c>
      <c r="AM231" s="38">
        <f t="shared" si="27"/>
        <v>10</v>
      </c>
    </row>
    <row r="232" spans="1:39" x14ac:dyDescent="0.25">
      <c r="A232" s="67" t="s">
        <v>1187</v>
      </c>
      <c r="B232" s="67" t="s">
        <v>1045</v>
      </c>
      <c r="C232" s="67" t="s">
        <v>33</v>
      </c>
      <c r="D232" s="67">
        <v>61</v>
      </c>
      <c r="E232" s="67" t="s">
        <v>286</v>
      </c>
      <c r="F232" s="67">
        <v>5152</v>
      </c>
      <c r="G232" s="67" t="s">
        <v>1028</v>
      </c>
      <c r="H232" s="67">
        <v>1</v>
      </c>
      <c r="I232" s="67">
        <v>0</v>
      </c>
      <c r="J232" s="67">
        <v>0</v>
      </c>
      <c r="K232" s="67">
        <v>0</v>
      </c>
      <c r="L232" s="67">
        <v>0</v>
      </c>
      <c r="M232" s="67">
        <v>0</v>
      </c>
      <c r="N232" s="67">
        <v>0</v>
      </c>
      <c r="O232" s="67">
        <v>0</v>
      </c>
      <c r="P232" s="67">
        <v>4</v>
      </c>
      <c r="Q232" s="67">
        <v>2</v>
      </c>
      <c r="R232" s="67">
        <v>0</v>
      </c>
      <c r="S232" s="67">
        <v>1</v>
      </c>
      <c r="T232" s="67">
        <v>1</v>
      </c>
      <c r="U232" s="67">
        <v>0</v>
      </c>
      <c r="V232" s="67">
        <v>0</v>
      </c>
      <c r="W232" s="67"/>
      <c r="X232" s="38">
        <v>12</v>
      </c>
      <c r="Y232" s="38">
        <v>2</v>
      </c>
      <c r="AB232" s="67"/>
      <c r="AC232" s="71" t="s">
        <v>1199</v>
      </c>
      <c r="AD232" s="67"/>
      <c r="AE232" s="67">
        <f t="shared" si="28"/>
        <v>1</v>
      </c>
      <c r="AF232" s="67">
        <f t="shared" si="29"/>
        <v>1</v>
      </c>
      <c r="AG232" s="38">
        <f t="shared" si="24"/>
        <v>3</v>
      </c>
      <c r="AH232" s="38">
        <f t="shared" si="25"/>
        <v>30</v>
      </c>
      <c r="AJ232" s="38">
        <f t="shared" si="31"/>
        <v>45</v>
      </c>
      <c r="AK232" s="38">
        <f t="shared" si="26"/>
        <v>28.1</v>
      </c>
      <c r="AL232" s="38" t="str">
        <f t="shared" si="30"/>
        <v>No</v>
      </c>
      <c r="AM232" s="38">
        <f t="shared" si="27"/>
        <v>7</v>
      </c>
    </row>
    <row r="233" spans="1:39" x14ac:dyDescent="0.25">
      <c r="A233" s="67" t="s">
        <v>1040</v>
      </c>
      <c r="B233" s="67" t="s">
        <v>1034</v>
      </c>
      <c r="C233" s="67" t="s">
        <v>33</v>
      </c>
      <c r="D233" s="67">
        <v>69</v>
      </c>
      <c r="E233" s="67" t="s">
        <v>292</v>
      </c>
      <c r="F233" s="67">
        <v>4405</v>
      </c>
      <c r="G233" s="67" t="s">
        <v>1023</v>
      </c>
      <c r="H233" s="67">
        <v>1</v>
      </c>
      <c r="I233" s="67">
        <v>1</v>
      </c>
      <c r="J233" s="67">
        <v>0</v>
      </c>
      <c r="K233" s="67">
        <v>0</v>
      </c>
      <c r="L233" s="67">
        <v>0</v>
      </c>
      <c r="M233" s="67">
        <v>0</v>
      </c>
      <c r="N233" s="67">
        <v>0</v>
      </c>
      <c r="O233" s="67">
        <v>0</v>
      </c>
      <c r="P233" s="67">
        <v>4</v>
      </c>
      <c r="Q233" s="67">
        <v>4</v>
      </c>
      <c r="R233" s="67">
        <v>3</v>
      </c>
      <c r="S233" s="67">
        <v>0</v>
      </c>
      <c r="T233" s="67">
        <v>1</v>
      </c>
      <c r="U233" s="67">
        <v>0</v>
      </c>
      <c r="V233" s="67">
        <v>0</v>
      </c>
      <c r="W233" s="67"/>
      <c r="X233" s="38">
        <v>12</v>
      </c>
      <c r="Y233" s="38">
        <v>2</v>
      </c>
      <c r="AB233" s="67"/>
      <c r="AC233" s="71"/>
      <c r="AD233" s="67"/>
      <c r="AE233" s="67">
        <f t="shared" si="28"/>
        <v>1</v>
      </c>
      <c r="AF233" s="67">
        <f t="shared" si="29"/>
        <v>1</v>
      </c>
      <c r="AG233" s="38">
        <f t="shared" si="24"/>
        <v>10</v>
      </c>
      <c r="AH233" s="38">
        <f t="shared" si="25"/>
        <v>45</v>
      </c>
      <c r="AJ233" s="38">
        <f t="shared" si="31"/>
        <v>67</v>
      </c>
      <c r="AK233" s="38">
        <f t="shared" si="26"/>
        <v>8.1</v>
      </c>
      <c r="AL233" s="38" t="str">
        <f t="shared" si="30"/>
        <v>No</v>
      </c>
      <c r="AM233" s="38">
        <f t="shared" si="27"/>
        <v>11</v>
      </c>
    </row>
    <row r="234" spans="1:39" x14ac:dyDescent="0.25">
      <c r="A234" s="67" t="s">
        <v>1187</v>
      </c>
      <c r="B234" s="67" t="s">
        <v>1025</v>
      </c>
      <c r="C234" s="67" t="s">
        <v>33</v>
      </c>
      <c r="D234" s="67">
        <v>67</v>
      </c>
      <c r="E234" s="67" t="s">
        <v>281</v>
      </c>
      <c r="F234" s="67">
        <v>9255</v>
      </c>
      <c r="G234" s="67" t="s">
        <v>1023</v>
      </c>
      <c r="H234" s="69">
        <v>1</v>
      </c>
      <c r="I234" s="67">
        <v>0</v>
      </c>
      <c r="J234" s="67">
        <v>0</v>
      </c>
      <c r="K234" s="67">
        <v>0</v>
      </c>
      <c r="L234" s="67">
        <v>0</v>
      </c>
      <c r="M234" s="67">
        <v>0</v>
      </c>
      <c r="N234" s="67">
        <v>0</v>
      </c>
      <c r="O234" s="67">
        <v>0</v>
      </c>
      <c r="P234" s="67">
        <v>0</v>
      </c>
      <c r="Q234" s="67">
        <v>2</v>
      </c>
      <c r="R234" s="67">
        <v>3</v>
      </c>
      <c r="S234" s="67">
        <v>0</v>
      </c>
      <c r="T234" s="69">
        <v>1</v>
      </c>
      <c r="U234" s="67">
        <v>0</v>
      </c>
      <c r="V234" s="67">
        <v>0</v>
      </c>
      <c r="W234" s="69">
        <v>1</v>
      </c>
      <c r="X234" s="38">
        <v>2</v>
      </c>
      <c r="Y234" s="38">
        <v>2</v>
      </c>
      <c r="AB234" s="69">
        <v>1</v>
      </c>
      <c r="AC234" s="71" t="s">
        <v>1200</v>
      </c>
      <c r="AD234" s="67"/>
      <c r="AE234" s="67" t="str">
        <f t="shared" si="28"/>
        <v/>
      </c>
      <c r="AF234" s="67" t="str">
        <f t="shared" si="29"/>
        <v/>
      </c>
      <c r="AG234" s="38">
        <f t="shared" si="24"/>
        <v>3</v>
      </c>
      <c r="AH234" s="38">
        <f t="shared" si="25"/>
        <v>17</v>
      </c>
      <c r="AJ234" s="38">
        <f t="shared" si="31"/>
        <v>22</v>
      </c>
      <c r="AK234" s="38">
        <f t="shared" si="26"/>
        <v>13</v>
      </c>
      <c r="AL234" s="38" t="str">
        <f t="shared" si="30"/>
        <v>No</v>
      </c>
      <c r="AM234" s="38">
        <f t="shared" si="27"/>
        <v>5</v>
      </c>
    </row>
    <row r="235" spans="1:39" x14ac:dyDescent="0.25">
      <c r="A235" s="67" t="s">
        <v>1180</v>
      </c>
      <c r="B235" s="67" t="s">
        <v>1048</v>
      </c>
      <c r="C235" s="67" t="s">
        <v>33</v>
      </c>
      <c r="D235" s="67">
        <v>22</v>
      </c>
      <c r="E235" s="67" t="s">
        <v>294</v>
      </c>
      <c r="F235" s="67">
        <v>51</v>
      </c>
      <c r="G235" s="67" t="s">
        <v>1039</v>
      </c>
      <c r="H235" s="67">
        <v>1</v>
      </c>
      <c r="I235" s="67">
        <v>1</v>
      </c>
      <c r="J235" s="67">
        <v>0</v>
      </c>
      <c r="K235" s="67">
        <v>0</v>
      </c>
      <c r="L235" s="67">
        <v>0</v>
      </c>
      <c r="M235" s="67">
        <v>1</v>
      </c>
      <c r="N235" s="67">
        <v>0</v>
      </c>
      <c r="O235" s="67">
        <v>0</v>
      </c>
      <c r="P235" s="67">
        <v>8</v>
      </c>
      <c r="Q235" s="67">
        <v>0</v>
      </c>
      <c r="R235" s="67">
        <v>1</v>
      </c>
      <c r="S235" s="67">
        <v>0</v>
      </c>
      <c r="T235" s="67">
        <v>0</v>
      </c>
      <c r="U235" s="67">
        <v>0</v>
      </c>
      <c r="V235" s="67">
        <v>0</v>
      </c>
      <c r="W235" s="67"/>
      <c r="X235" s="38">
        <v>12</v>
      </c>
      <c r="AB235" s="67"/>
      <c r="AC235" s="71"/>
      <c r="AD235" s="67"/>
      <c r="AE235" s="67">
        <f t="shared" si="28"/>
        <v>1</v>
      </c>
      <c r="AF235" s="67">
        <f t="shared" si="29"/>
        <v>1</v>
      </c>
      <c r="AG235" s="38">
        <f t="shared" si="24"/>
        <v>10</v>
      </c>
      <c r="AH235" s="38">
        <f t="shared" si="25"/>
        <v>43</v>
      </c>
      <c r="AJ235" s="38">
        <f t="shared" si="31"/>
        <v>65</v>
      </c>
      <c r="AK235" s="38">
        <f t="shared" si="26"/>
        <v>12</v>
      </c>
      <c r="AL235" s="38" t="str">
        <f t="shared" si="30"/>
        <v>No</v>
      </c>
      <c r="AM235" s="38">
        <f t="shared" si="27"/>
        <v>9</v>
      </c>
    </row>
    <row r="236" spans="1:39" x14ac:dyDescent="0.25">
      <c r="A236" s="67" t="s">
        <v>1040</v>
      </c>
      <c r="B236" s="67" t="s">
        <v>1034</v>
      </c>
      <c r="C236" s="67" t="s">
        <v>33</v>
      </c>
      <c r="D236" s="67">
        <v>75</v>
      </c>
      <c r="E236" s="67" t="s">
        <v>292</v>
      </c>
      <c r="F236" s="67">
        <v>6615</v>
      </c>
      <c r="G236" s="67" t="s">
        <v>1028</v>
      </c>
      <c r="H236" s="67">
        <v>1</v>
      </c>
      <c r="I236" s="67">
        <v>2</v>
      </c>
      <c r="J236" s="67">
        <v>0</v>
      </c>
      <c r="K236" s="67">
        <v>0</v>
      </c>
      <c r="L236" s="67">
        <v>1</v>
      </c>
      <c r="M236" s="67">
        <v>0</v>
      </c>
      <c r="N236" s="67">
        <v>0</v>
      </c>
      <c r="O236" s="67">
        <v>0</v>
      </c>
      <c r="P236" s="67">
        <v>4</v>
      </c>
      <c r="Q236" s="67">
        <v>5</v>
      </c>
      <c r="R236" s="67">
        <v>1</v>
      </c>
      <c r="S236" s="67">
        <v>1</v>
      </c>
      <c r="T236" s="67">
        <v>2</v>
      </c>
      <c r="U236" s="67">
        <v>0</v>
      </c>
      <c r="V236" s="67">
        <v>0</v>
      </c>
      <c r="W236" s="67">
        <v>1</v>
      </c>
      <c r="X236" s="38">
        <v>2</v>
      </c>
      <c r="Y236" s="38">
        <v>2</v>
      </c>
      <c r="AB236" s="67"/>
      <c r="AC236" s="71"/>
      <c r="AD236" s="67"/>
      <c r="AE236" s="67" t="str">
        <f t="shared" si="28"/>
        <v/>
      </c>
      <c r="AF236" s="67" t="str">
        <f t="shared" si="29"/>
        <v/>
      </c>
      <c r="AG236" s="38">
        <f t="shared" si="24"/>
        <v>20</v>
      </c>
      <c r="AH236" s="38">
        <f t="shared" si="25"/>
        <v>45</v>
      </c>
      <c r="AJ236" s="38">
        <f t="shared" si="31"/>
        <v>67</v>
      </c>
      <c r="AK236" s="38">
        <f t="shared" si="26"/>
        <v>52</v>
      </c>
      <c r="AL236" s="38" t="str">
        <f t="shared" si="30"/>
        <v>No</v>
      </c>
      <c r="AM236" s="38">
        <f t="shared" si="27"/>
        <v>11</v>
      </c>
    </row>
    <row r="237" spans="1:39" x14ac:dyDescent="0.25">
      <c r="A237" s="67" t="s">
        <v>1187</v>
      </c>
      <c r="B237" s="67" t="s">
        <v>1027</v>
      </c>
      <c r="C237" s="67" t="s">
        <v>33</v>
      </c>
      <c r="D237" s="67">
        <v>73</v>
      </c>
      <c r="E237" s="67" t="s">
        <v>292</v>
      </c>
      <c r="F237" s="67">
        <v>7790</v>
      </c>
      <c r="G237" s="67" t="s">
        <v>1028</v>
      </c>
      <c r="H237" s="67">
        <v>1</v>
      </c>
      <c r="I237" s="67">
        <v>0</v>
      </c>
      <c r="J237" s="67">
        <v>0</v>
      </c>
      <c r="K237" s="67">
        <v>0</v>
      </c>
      <c r="L237" s="67">
        <v>1</v>
      </c>
      <c r="M237" s="67">
        <v>0</v>
      </c>
      <c r="N237" s="67">
        <v>0</v>
      </c>
      <c r="O237" s="67">
        <v>0</v>
      </c>
      <c r="P237" s="67">
        <v>6</v>
      </c>
      <c r="Q237" s="67">
        <v>0</v>
      </c>
      <c r="R237" s="67">
        <v>0</v>
      </c>
      <c r="S237" s="67">
        <v>2</v>
      </c>
      <c r="T237" s="67">
        <v>0</v>
      </c>
      <c r="U237" s="67">
        <v>0</v>
      </c>
      <c r="V237" s="67">
        <v>0</v>
      </c>
      <c r="W237" s="67"/>
      <c r="X237" s="38">
        <v>0</v>
      </c>
      <c r="Y237" s="38">
        <v>2</v>
      </c>
      <c r="AB237" s="67"/>
      <c r="AC237" s="71" t="s">
        <v>1201</v>
      </c>
      <c r="AD237" s="67"/>
      <c r="AE237" s="67" t="str">
        <f t="shared" si="28"/>
        <v/>
      </c>
      <c r="AF237" s="67" t="str">
        <f t="shared" si="29"/>
        <v/>
      </c>
      <c r="AG237" s="38">
        <f t="shared" si="24"/>
        <v>6</v>
      </c>
      <c r="AH237" s="38">
        <f t="shared" si="25"/>
        <v>34</v>
      </c>
      <c r="AJ237" s="38">
        <f t="shared" si="31"/>
        <v>40</v>
      </c>
      <c r="AK237" s="38">
        <f t="shared" si="26"/>
        <v>40</v>
      </c>
      <c r="AL237" s="38" t="str">
        <f t="shared" si="30"/>
        <v>Yes</v>
      </c>
      <c r="AM237" s="38">
        <f t="shared" si="27"/>
        <v>8</v>
      </c>
    </row>
    <row r="238" spans="1:39" x14ac:dyDescent="0.25">
      <c r="A238" s="67" t="s">
        <v>1180</v>
      </c>
      <c r="B238" s="67" t="s">
        <v>1048</v>
      </c>
      <c r="C238" s="67" t="s">
        <v>33</v>
      </c>
      <c r="D238" s="67">
        <v>28</v>
      </c>
      <c r="E238" s="67" t="s">
        <v>294</v>
      </c>
      <c r="F238" s="67">
        <v>910</v>
      </c>
      <c r="G238" s="67" t="s">
        <v>1028</v>
      </c>
      <c r="H238" s="67">
        <v>1</v>
      </c>
      <c r="I238" s="67">
        <v>1</v>
      </c>
      <c r="J238" s="67">
        <v>0</v>
      </c>
      <c r="K238" s="67">
        <v>0</v>
      </c>
      <c r="L238" s="67">
        <v>0</v>
      </c>
      <c r="M238" s="67">
        <v>0</v>
      </c>
      <c r="N238" s="67">
        <v>0</v>
      </c>
      <c r="O238" s="67">
        <v>0</v>
      </c>
      <c r="P238" s="67">
        <v>2</v>
      </c>
      <c r="Q238" s="67">
        <v>5</v>
      </c>
      <c r="R238" s="67">
        <v>0</v>
      </c>
      <c r="S238" s="67">
        <v>2</v>
      </c>
      <c r="T238" s="67">
        <v>2</v>
      </c>
      <c r="U238" s="67">
        <v>0</v>
      </c>
      <c r="V238" s="67">
        <v>0</v>
      </c>
      <c r="W238" s="67"/>
      <c r="X238" s="38">
        <v>2.1</v>
      </c>
      <c r="AB238" s="67"/>
      <c r="AC238" s="71" t="s">
        <v>1202</v>
      </c>
      <c r="AD238" s="67"/>
      <c r="AE238" s="67">
        <f t="shared" si="28"/>
        <v>1</v>
      </c>
      <c r="AF238" s="67" t="str">
        <f t="shared" si="29"/>
        <v/>
      </c>
      <c r="AG238" s="38">
        <f t="shared" si="24"/>
        <v>10</v>
      </c>
      <c r="AH238" s="38">
        <f t="shared" si="25"/>
        <v>34</v>
      </c>
      <c r="AJ238" s="38">
        <f t="shared" si="31"/>
        <v>46.1</v>
      </c>
      <c r="AK238" s="38">
        <f t="shared" si="26"/>
        <v>46.1</v>
      </c>
      <c r="AL238" s="38" t="str">
        <f t="shared" si="30"/>
        <v>Yes</v>
      </c>
      <c r="AM238" s="38">
        <f t="shared" si="27"/>
        <v>9</v>
      </c>
    </row>
    <row r="239" spans="1:39" x14ac:dyDescent="0.25">
      <c r="A239" s="67" t="s">
        <v>1180</v>
      </c>
      <c r="B239" s="67" t="s">
        <v>1032</v>
      </c>
      <c r="C239" s="67" t="s">
        <v>33</v>
      </c>
      <c r="D239" s="67">
        <v>34</v>
      </c>
      <c r="E239" s="67" t="s">
        <v>288</v>
      </c>
      <c r="F239" s="67">
        <v>5066</v>
      </c>
      <c r="G239" s="67" t="s">
        <v>1028</v>
      </c>
      <c r="H239" s="67">
        <v>1</v>
      </c>
      <c r="I239" s="67">
        <v>1</v>
      </c>
      <c r="J239" s="67">
        <v>0</v>
      </c>
      <c r="K239" s="67">
        <v>0</v>
      </c>
      <c r="L239" s="67">
        <v>0</v>
      </c>
      <c r="M239" s="67">
        <v>0</v>
      </c>
      <c r="N239" s="67">
        <v>0</v>
      </c>
      <c r="O239" s="67">
        <v>0</v>
      </c>
      <c r="P239" s="67">
        <v>4</v>
      </c>
      <c r="Q239" s="67">
        <v>0</v>
      </c>
      <c r="R239" s="67">
        <v>1</v>
      </c>
      <c r="S239" s="67">
        <v>1</v>
      </c>
      <c r="T239" s="67">
        <v>0</v>
      </c>
      <c r="U239" s="67">
        <v>0</v>
      </c>
      <c r="V239" s="67">
        <v>0</v>
      </c>
      <c r="W239" s="67"/>
      <c r="X239" s="38">
        <v>0</v>
      </c>
      <c r="Y239" s="38">
        <v>2</v>
      </c>
      <c r="AB239" s="67"/>
      <c r="AC239" s="71"/>
      <c r="AD239" s="67"/>
      <c r="AE239" s="67" t="str">
        <f t="shared" si="28"/>
        <v/>
      </c>
      <c r="AF239" s="67" t="str">
        <f t="shared" si="29"/>
        <v/>
      </c>
      <c r="AG239" s="38">
        <f t="shared" si="24"/>
        <v>10</v>
      </c>
      <c r="AH239" s="38">
        <f t="shared" si="25"/>
        <v>25</v>
      </c>
      <c r="AJ239" s="38">
        <f t="shared" si="31"/>
        <v>35</v>
      </c>
      <c r="AK239" s="38">
        <f t="shared" si="26"/>
        <v>14</v>
      </c>
      <c r="AL239" s="38" t="str">
        <f t="shared" si="30"/>
        <v>No</v>
      </c>
      <c r="AM239" s="38">
        <f t="shared" si="27"/>
        <v>6</v>
      </c>
    </row>
    <row r="240" spans="1:39" x14ac:dyDescent="0.25">
      <c r="A240" s="67" t="s">
        <v>1203</v>
      </c>
      <c r="B240" s="67" t="s">
        <v>1046</v>
      </c>
      <c r="C240" s="67" t="s">
        <v>33</v>
      </c>
      <c r="D240" s="67">
        <v>22</v>
      </c>
      <c r="E240" s="67" t="s">
        <v>292</v>
      </c>
      <c r="F240" s="67">
        <v>3604</v>
      </c>
      <c r="G240" s="67" t="s">
        <v>1023</v>
      </c>
      <c r="H240" s="67">
        <v>1</v>
      </c>
      <c r="I240" s="67">
        <v>1</v>
      </c>
      <c r="J240" s="67">
        <v>0</v>
      </c>
      <c r="K240" s="67">
        <v>0</v>
      </c>
      <c r="L240" s="67">
        <v>0</v>
      </c>
      <c r="M240" s="67">
        <v>0</v>
      </c>
      <c r="N240" s="67">
        <v>0</v>
      </c>
      <c r="O240" s="67">
        <v>0</v>
      </c>
      <c r="P240" s="67">
        <v>1</v>
      </c>
      <c r="Q240" s="67">
        <v>3</v>
      </c>
      <c r="R240" s="67">
        <v>1</v>
      </c>
      <c r="S240" s="67">
        <v>4</v>
      </c>
      <c r="T240" s="67">
        <v>2</v>
      </c>
      <c r="U240" s="67">
        <v>0</v>
      </c>
      <c r="V240" s="67">
        <v>0</v>
      </c>
      <c r="W240" s="67"/>
      <c r="X240" s="38">
        <v>0</v>
      </c>
      <c r="Y240" s="38">
        <v>2</v>
      </c>
      <c r="AB240" s="67"/>
      <c r="AC240" s="71"/>
      <c r="AD240" s="67"/>
      <c r="AE240" s="67" t="str">
        <f t="shared" si="28"/>
        <v/>
      </c>
      <c r="AF240" s="67" t="str">
        <f t="shared" si="29"/>
        <v/>
      </c>
      <c r="AG240" s="38">
        <f t="shared" si="24"/>
        <v>10</v>
      </c>
      <c r="AH240" s="38">
        <f t="shared" si="25"/>
        <v>28</v>
      </c>
      <c r="AJ240" s="38">
        <f t="shared" si="31"/>
        <v>38</v>
      </c>
      <c r="AK240" s="38">
        <f t="shared" si="26"/>
        <v>38</v>
      </c>
      <c r="AL240" s="38" t="str">
        <f t="shared" si="30"/>
        <v>Yes</v>
      </c>
      <c r="AM240" s="38">
        <f t="shared" si="27"/>
        <v>9</v>
      </c>
    </row>
    <row r="241" spans="1:39" x14ac:dyDescent="0.25">
      <c r="A241" s="67" t="s">
        <v>1203</v>
      </c>
      <c r="B241" s="67" t="s">
        <v>1022</v>
      </c>
      <c r="C241" s="67" t="s">
        <v>33</v>
      </c>
      <c r="D241" s="67">
        <v>29</v>
      </c>
      <c r="E241" s="67" t="s">
        <v>294</v>
      </c>
      <c r="F241" s="67">
        <v>858</v>
      </c>
      <c r="G241" s="67" t="s">
        <v>1039</v>
      </c>
      <c r="H241" s="67">
        <v>1</v>
      </c>
      <c r="I241" s="67">
        <v>0</v>
      </c>
      <c r="J241" s="67">
        <v>0</v>
      </c>
      <c r="K241" s="67">
        <v>0</v>
      </c>
      <c r="L241" s="67">
        <v>0</v>
      </c>
      <c r="M241" s="67">
        <v>1</v>
      </c>
      <c r="N241" s="67">
        <v>0</v>
      </c>
      <c r="O241" s="67">
        <v>1</v>
      </c>
      <c r="P241" s="67">
        <v>0</v>
      </c>
      <c r="Q241" s="67">
        <v>1</v>
      </c>
      <c r="R241" s="67">
        <v>0</v>
      </c>
      <c r="S241" s="67">
        <v>1</v>
      </c>
      <c r="T241" s="67">
        <v>5</v>
      </c>
      <c r="U241" s="67">
        <v>2</v>
      </c>
      <c r="V241" s="67">
        <v>2</v>
      </c>
      <c r="W241" s="67"/>
      <c r="X241" s="38">
        <v>0</v>
      </c>
      <c r="Y241" s="38">
        <v>2</v>
      </c>
      <c r="AB241" s="67"/>
      <c r="AC241" s="71"/>
      <c r="AD241" s="67"/>
      <c r="AE241" s="67" t="str">
        <f t="shared" si="28"/>
        <v/>
      </c>
      <c r="AF241" s="67" t="str">
        <f t="shared" si="29"/>
        <v/>
      </c>
      <c r="AG241" s="38">
        <f t="shared" si="24"/>
        <v>7</v>
      </c>
      <c r="AH241" s="38">
        <f t="shared" si="25"/>
        <v>18</v>
      </c>
      <c r="AJ241" s="38">
        <f t="shared" si="31"/>
        <v>25</v>
      </c>
      <c r="AK241" s="38">
        <f t="shared" si="26"/>
        <v>25</v>
      </c>
      <c r="AL241" s="38" t="str">
        <f t="shared" si="30"/>
        <v>Yes</v>
      </c>
      <c r="AM241" s="38">
        <f t="shared" si="27"/>
        <v>2</v>
      </c>
    </row>
    <row r="242" spans="1:39" x14ac:dyDescent="0.25">
      <c r="A242" s="67" t="s">
        <v>1203</v>
      </c>
      <c r="B242" s="67" t="s">
        <v>1061</v>
      </c>
      <c r="C242" s="67" t="s">
        <v>33</v>
      </c>
      <c r="D242" s="67">
        <v>42</v>
      </c>
      <c r="E242" s="67" t="s">
        <v>288</v>
      </c>
      <c r="F242" s="67">
        <v>4237</v>
      </c>
      <c r="G242" s="67" t="s">
        <v>1023</v>
      </c>
      <c r="H242" s="67">
        <v>1</v>
      </c>
      <c r="I242" s="67">
        <v>1</v>
      </c>
      <c r="J242" s="67">
        <v>0</v>
      </c>
      <c r="K242" s="67">
        <v>0</v>
      </c>
      <c r="L242" s="67">
        <v>0</v>
      </c>
      <c r="M242" s="67">
        <v>0</v>
      </c>
      <c r="N242" s="67">
        <v>0</v>
      </c>
      <c r="O242" s="67">
        <v>0</v>
      </c>
      <c r="P242" s="67">
        <v>7</v>
      </c>
      <c r="Q242" s="67">
        <v>1</v>
      </c>
      <c r="R242" s="67">
        <v>3</v>
      </c>
      <c r="S242" s="67">
        <v>0</v>
      </c>
      <c r="T242" s="67">
        <v>0</v>
      </c>
      <c r="U242" s="67">
        <v>0</v>
      </c>
      <c r="V242" s="67">
        <v>0</v>
      </c>
      <c r="W242" s="67"/>
      <c r="X242" s="38">
        <v>2</v>
      </c>
      <c r="Y242" s="38">
        <v>2</v>
      </c>
      <c r="AB242" s="67"/>
      <c r="AC242" s="71"/>
      <c r="AD242" s="67"/>
      <c r="AE242" s="67" t="str">
        <f t="shared" si="28"/>
        <v/>
      </c>
      <c r="AF242" s="67" t="str">
        <f t="shared" si="29"/>
        <v/>
      </c>
      <c r="AG242" s="38">
        <f t="shared" si="24"/>
        <v>10</v>
      </c>
      <c r="AH242" s="38">
        <f t="shared" si="25"/>
        <v>48</v>
      </c>
      <c r="AJ242" s="38">
        <f t="shared" si="31"/>
        <v>60</v>
      </c>
      <c r="AK242" s="38">
        <f t="shared" si="26"/>
        <v>43</v>
      </c>
      <c r="AL242" s="38" t="str">
        <f t="shared" si="30"/>
        <v>No</v>
      </c>
      <c r="AM242" s="38">
        <f t="shared" si="27"/>
        <v>11</v>
      </c>
    </row>
    <row r="243" spans="1:39" x14ac:dyDescent="0.25">
      <c r="A243" s="67" t="s">
        <v>1203</v>
      </c>
      <c r="B243" s="67" t="s">
        <v>1045</v>
      </c>
      <c r="C243" s="67" t="s">
        <v>33</v>
      </c>
      <c r="D243" s="67">
        <v>55</v>
      </c>
      <c r="E243" s="67" t="s">
        <v>294</v>
      </c>
      <c r="F243" s="67">
        <v>5152</v>
      </c>
      <c r="G243" s="67" t="s">
        <v>1023</v>
      </c>
      <c r="H243" s="67">
        <v>1</v>
      </c>
      <c r="I243" s="67">
        <v>0</v>
      </c>
      <c r="J243" s="67">
        <v>0</v>
      </c>
      <c r="K243" s="67">
        <v>0</v>
      </c>
      <c r="L243" s="67">
        <v>1</v>
      </c>
      <c r="M243" s="67">
        <v>0</v>
      </c>
      <c r="N243" s="67">
        <v>0</v>
      </c>
      <c r="O243" s="67">
        <v>0</v>
      </c>
      <c r="P243" s="67">
        <v>7</v>
      </c>
      <c r="Q243" s="67">
        <v>0</v>
      </c>
      <c r="R243" s="67">
        <v>0</v>
      </c>
      <c r="S243" s="67">
        <v>0</v>
      </c>
      <c r="T243" s="67">
        <v>0</v>
      </c>
      <c r="U243" s="67">
        <v>0</v>
      </c>
      <c r="V243" s="67">
        <v>0</v>
      </c>
      <c r="W243" s="67"/>
      <c r="X243" s="38">
        <v>12</v>
      </c>
      <c r="Y243" s="38">
        <v>2</v>
      </c>
      <c r="AB243" s="67"/>
      <c r="AC243" s="71"/>
      <c r="AD243" s="67"/>
      <c r="AE243" s="67">
        <f t="shared" si="28"/>
        <v>1</v>
      </c>
      <c r="AF243" s="67">
        <f t="shared" si="29"/>
        <v>1</v>
      </c>
      <c r="AG243" s="38">
        <f t="shared" si="24"/>
        <v>6</v>
      </c>
      <c r="AH243" s="38">
        <f t="shared" si="25"/>
        <v>35</v>
      </c>
      <c r="AJ243" s="38">
        <f t="shared" si="31"/>
        <v>53</v>
      </c>
      <c r="AK243" s="38">
        <f t="shared" si="26"/>
        <v>28.1</v>
      </c>
      <c r="AL243" s="38" t="str">
        <f t="shared" si="30"/>
        <v>No</v>
      </c>
      <c r="AM243" s="38">
        <f t="shared" si="27"/>
        <v>7</v>
      </c>
    </row>
    <row r="244" spans="1:39" x14ac:dyDescent="0.25">
      <c r="A244" s="67" t="s">
        <v>1180</v>
      </c>
      <c r="B244" s="67" t="s">
        <v>1022</v>
      </c>
      <c r="C244" s="67" t="s">
        <v>33</v>
      </c>
      <c r="D244" s="67">
        <v>40</v>
      </c>
      <c r="E244" s="67" t="s">
        <v>286</v>
      </c>
      <c r="F244" s="67">
        <v>858</v>
      </c>
      <c r="G244" s="67" t="s">
        <v>1028</v>
      </c>
      <c r="H244" s="67">
        <v>1</v>
      </c>
      <c r="I244" s="67">
        <v>1</v>
      </c>
      <c r="J244" s="67">
        <v>0</v>
      </c>
      <c r="K244" s="67">
        <v>0</v>
      </c>
      <c r="L244" s="67">
        <v>0</v>
      </c>
      <c r="M244" s="67">
        <v>0</v>
      </c>
      <c r="N244" s="67">
        <v>0</v>
      </c>
      <c r="O244" s="67">
        <v>0</v>
      </c>
      <c r="P244" s="67">
        <v>10</v>
      </c>
      <c r="Q244" s="67">
        <v>0</v>
      </c>
      <c r="R244" s="67">
        <v>0</v>
      </c>
      <c r="S244" s="67">
        <v>0</v>
      </c>
      <c r="T244" s="67">
        <v>0</v>
      </c>
      <c r="U244" s="67">
        <v>0</v>
      </c>
      <c r="V244" s="67">
        <v>0</v>
      </c>
      <c r="W244" s="67"/>
      <c r="X244" s="38">
        <v>2</v>
      </c>
      <c r="Y244" s="38">
        <v>2</v>
      </c>
      <c r="AB244" s="67"/>
      <c r="AC244" s="71"/>
      <c r="AD244" s="67"/>
      <c r="AE244" s="67" t="str">
        <f t="shared" si="28"/>
        <v/>
      </c>
      <c r="AF244" s="67" t="str">
        <f t="shared" si="29"/>
        <v/>
      </c>
      <c r="AG244" s="38">
        <f t="shared" si="24"/>
        <v>10</v>
      </c>
      <c r="AH244" s="38">
        <f t="shared" si="25"/>
        <v>50</v>
      </c>
      <c r="AJ244" s="38">
        <f t="shared" si="31"/>
        <v>62</v>
      </c>
      <c r="AK244" s="38">
        <f t="shared" si="26"/>
        <v>25</v>
      </c>
      <c r="AL244" s="38" t="str">
        <f t="shared" si="30"/>
        <v>No</v>
      </c>
      <c r="AM244" s="38">
        <f t="shared" si="27"/>
        <v>10</v>
      </c>
    </row>
    <row r="245" spans="1:39" x14ac:dyDescent="0.25">
      <c r="A245" s="67" t="s">
        <v>1204</v>
      </c>
      <c r="B245" s="67" t="s">
        <v>1025</v>
      </c>
      <c r="C245" s="67" t="s">
        <v>33</v>
      </c>
      <c r="D245" s="67">
        <v>22</v>
      </c>
      <c r="E245" s="67" t="s">
        <v>290</v>
      </c>
      <c r="F245" s="67">
        <v>9255</v>
      </c>
      <c r="G245" s="67" t="s">
        <v>1023</v>
      </c>
      <c r="H245" s="67">
        <v>1</v>
      </c>
      <c r="I245" s="67">
        <v>0</v>
      </c>
      <c r="J245" s="67">
        <v>0</v>
      </c>
      <c r="K245" s="67">
        <v>0</v>
      </c>
      <c r="L245" s="67">
        <v>0</v>
      </c>
      <c r="M245" s="67">
        <v>0</v>
      </c>
      <c r="N245" s="67">
        <v>0</v>
      </c>
      <c r="O245" s="67">
        <v>0</v>
      </c>
      <c r="P245" s="67">
        <v>0</v>
      </c>
      <c r="Q245" s="67">
        <v>2</v>
      </c>
      <c r="R245" s="67">
        <v>0</v>
      </c>
      <c r="S245" s="67">
        <v>0</v>
      </c>
      <c r="T245" s="67">
        <v>1</v>
      </c>
      <c r="U245" s="67">
        <v>0</v>
      </c>
      <c r="V245" s="67">
        <v>0</v>
      </c>
      <c r="W245" s="67"/>
      <c r="X245" s="38">
        <v>2</v>
      </c>
      <c r="Y245" s="38">
        <v>0</v>
      </c>
      <c r="AB245" s="67"/>
      <c r="AC245" s="71" t="s">
        <v>1205</v>
      </c>
      <c r="AD245" s="67"/>
      <c r="AE245" s="67" t="str">
        <f t="shared" si="28"/>
        <v/>
      </c>
      <c r="AF245" s="67" t="str">
        <f t="shared" si="29"/>
        <v/>
      </c>
      <c r="AG245" s="38">
        <f t="shared" si="24"/>
        <v>3</v>
      </c>
      <c r="AH245" s="38">
        <f t="shared" si="25"/>
        <v>8</v>
      </c>
      <c r="AJ245" s="38">
        <f t="shared" si="31"/>
        <v>13</v>
      </c>
      <c r="AK245" s="38">
        <f t="shared" si="26"/>
        <v>13</v>
      </c>
      <c r="AL245" s="38" t="str">
        <f t="shared" si="30"/>
        <v>Yes</v>
      </c>
      <c r="AM245" s="38">
        <f t="shared" si="27"/>
        <v>2</v>
      </c>
    </row>
    <row r="246" spans="1:39" x14ac:dyDescent="0.25">
      <c r="A246" s="67" t="s">
        <v>1204</v>
      </c>
      <c r="B246" s="67" t="s">
        <v>1032</v>
      </c>
      <c r="C246" s="67" t="s">
        <v>33</v>
      </c>
      <c r="D246" s="67">
        <v>28</v>
      </c>
      <c r="E246" s="67" t="s">
        <v>290</v>
      </c>
      <c r="F246" s="67">
        <v>5660</v>
      </c>
      <c r="G246" s="67" t="s">
        <v>1039</v>
      </c>
      <c r="H246" s="67">
        <v>0</v>
      </c>
      <c r="I246" s="67">
        <v>0</v>
      </c>
      <c r="J246" s="67">
        <v>0</v>
      </c>
      <c r="K246" s="67">
        <v>0</v>
      </c>
      <c r="L246" s="67">
        <v>0</v>
      </c>
      <c r="M246" s="67">
        <v>0</v>
      </c>
      <c r="N246" s="67">
        <v>0</v>
      </c>
      <c r="O246" s="67">
        <v>0</v>
      </c>
      <c r="P246" s="67">
        <v>1</v>
      </c>
      <c r="Q246" s="67">
        <v>0</v>
      </c>
      <c r="R246" s="67">
        <v>0</v>
      </c>
      <c r="S246" s="67">
        <v>0</v>
      </c>
      <c r="T246" s="67">
        <v>4</v>
      </c>
      <c r="U246" s="67">
        <v>5</v>
      </c>
      <c r="V246" s="67">
        <v>0</v>
      </c>
      <c r="W246" s="67"/>
      <c r="X246" s="38">
        <v>12</v>
      </c>
      <c r="Y246" s="38">
        <v>2</v>
      </c>
      <c r="AB246" s="67">
        <v>1</v>
      </c>
      <c r="AC246" s="71"/>
      <c r="AD246" s="67"/>
      <c r="AE246" s="67">
        <f t="shared" si="28"/>
        <v>1</v>
      </c>
      <c r="AF246" s="67">
        <f t="shared" si="29"/>
        <v>1</v>
      </c>
      <c r="AG246" s="38">
        <f t="shared" si="24"/>
        <v>0</v>
      </c>
      <c r="AH246" s="38">
        <f t="shared" si="25"/>
        <v>15</v>
      </c>
      <c r="AJ246" s="38">
        <f t="shared" si="31"/>
        <v>27</v>
      </c>
      <c r="AK246" s="38">
        <f t="shared" si="26"/>
        <v>27</v>
      </c>
      <c r="AL246" s="38" t="str">
        <f t="shared" si="30"/>
        <v>Yes</v>
      </c>
      <c r="AM246" s="38">
        <f t="shared" si="27"/>
        <v>1</v>
      </c>
    </row>
    <row r="247" spans="1:39" x14ac:dyDescent="0.25">
      <c r="A247" s="67" t="s">
        <v>1204</v>
      </c>
      <c r="B247" s="67" t="s">
        <v>1046</v>
      </c>
      <c r="C247" s="67" t="s">
        <v>33</v>
      </c>
      <c r="D247" s="67">
        <v>34</v>
      </c>
      <c r="E247" s="67" t="s">
        <v>288</v>
      </c>
      <c r="F247" s="67">
        <v>3604</v>
      </c>
      <c r="G247" s="67" t="s">
        <v>1023</v>
      </c>
      <c r="H247" s="67">
        <v>1</v>
      </c>
      <c r="I247" s="67">
        <v>1</v>
      </c>
      <c r="J247" s="67">
        <v>0</v>
      </c>
      <c r="K247" s="67">
        <v>0</v>
      </c>
      <c r="L247" s="67">
        <v>0</v>
      </c>
      <c r="M247" s="67">
        <v>1</v>
      </c>
      <c r="N247" s="67">
        <v>0</v>
      </c>
      <c r="O247" s="67">
        <v>0</v>
      </c>
      <c r="P247" s="67">
        <v>2</v>
      </c>
      <c r="Q247" s="67">
        <v>2</v>
      </c>
      <c r="R247" s="67">
        <v>1</v>
      </c>
      <c r="S247" s="67">
        <v>5</v>
      </c>
      <c r="T247" s="67">
        <v>1</v>
      </c>
      <c r="U247" s="67">
        <v>0</v>
      </c>
      <c r="V247" s="67">
        <v>2</v>
      </c>
      <c r="W247" s="67">
        <v>1</v>
      </c>
      <c r="X247" s="38">
        <v>2</v>
      </c>
      <c r="Y247" s="38">
        <v>4</v>
      </c>
      <c r="AB247" s="67"/>
      <c r="AC247" s="71" t="s">
        <v>1206</v>
      </c>
      <c r="AD247" s="67"/>
      <c r="AE247" s="67" t="str">
        <f t="shared" si="28"/>
        <v/>
      </c>
      <c r="AF247" s="67" t="str">
        <f t="shared" si="29"/>
        <v/>
      </c>
      <c r="AG247" s="38">
        <f t="shared" si="24"/>
        <v>10</v>
      </c>
      <c r="AH247" s="38">
        <f t="shared" si="25"/>
        <v>39</v>
      </c>
      <c r="AJ247" s="38">
        <f t="shared" si="31"/>
        <v>51</v>
      </c>
      <c r="AK247" s="38">
        <f t="shared" si="26"/>
        <v>38</v>
      </c>
      <c r="AL247" s="38" t="str">
        <f t="shared" si="30"/>
        <v>No</v>
      </c>
      <c r="AM247" s="38">
        <f t="shared" si="27"/>
        <v>10</v>
      </c>
    </row>
    <row r="248" spans="1:39" x14ac:dyDescent="0.25">
      <c r="A248" s="67" t="s">
        <v>1204</v>
      </c>
      <c r="B248" s="67" t="s">
        <v>1048</v>
      </c>
      <c r="C248" s="67" t="s">
        <v>33</v>
      </c>
      <c r="D248" s="67">
        <v>41</v>
      </c>
      <c r="E248" s="67" t="s">
        <v>286</v>
      </c>
      <c r="F248" s="67">
        <v>51</v>
      </c>
      <c r="G248" s="67" t="s">
        <v>1039</v>
      </c>
      <c r="H248" s="67">
        <v>1</v>
      </c>
      <c r="I248" s="67">
        <v>1</v>
      </c>
      <c r="J248" s="67">
        <v>0</v>
      </c>
      <c r="K248" s="67">
        <v>0</v>
      </c>
      <c r="L248" s="67">
        <v>0</v>
      </c>
      <c r="M248" s="67">
        <v>0</v>
      </c>
      <c r="N248" s="67">
        <v>0</v>
      </c>
      <c r="O248" s="67">
        <v>0</v>
      </c>
      <c r="P248" s="67">
        <v>6</v>
      </c>
      <c r="Q248" s="67">
        <v>3</v>
      </c>
      <c r="R248" s="67">
        <v>0</v>
      </c>
      <c r="S248" s="67">
        <v>0</v>
      </c>
      <c r="T248" s="67">
        <v>2</v>
      </c>
      <c r="U248" s="67">
        <v>0</v>
      </c>
      <c r="V248" s="67">
        <v>0</v>
      </c>
      <c r="W248" s="67"/>
      <c r="X248" s="38">
        <v>12</v>
      </c>
      <c r="Y248" s="38">
        <v>4</v>
      </c>
      <c r="AB248" s="67"/>
      <c r="AC248" s="71" t="s">
        <v>1207</v>
      </c>
      <c r="AD248" s="67"/>
      <c r="AE248" s="67">
        <f t="shared" si="28"/>
        <v>1</v>
      </c>
      <c r="AF248" s="67">
        <f t="shared" si="29"/>
        <v>1</v>
      </c>
      <c r="AG248" s="38">
        <f t="shared" si="24"/>
        <v>10</v>
      </c>
      <c r="AH248" s="38">
        <f t="shared" si="25"/>
        <v>42</v>
      </c>
      <c r="AJ248" s="38">
        <f t="shared" si="31"/>
        <v>64</v>
      </c>
      <c r="AK248" s="38">
        <f t="shared" si="26"/>
        <v>12</v>
      </c>
      <c r="AL248" s="38" t="str">
        <f t="shared" si="30"/>
        <v>No</v>
      </c>
      <c r="AM248" s="38">
        <f t="shared" si="27"/>
        <v>9</v>
      </c>
    </row>
    <row r="249" spans="1:39" ht="30" x14ac:dyDescent="0.25">
      <c r="A249" s="67" t="s">
        <v>1175</v>
      </c>
      <c r="B249" s="67" t="s">
        <v>1061</v>
      </c>
      <c r="C249" s="67" t="s">
        <v>33</v>
      </c>
      <c r="D249" s="67">
        <v>70</v>
      </c>
      <c r="E249" s="67" t="s">
        <v>281</v>
      </c>
      <c r="F249" s="67">
        <v>4237</v>
      </c>
      <c r="G249" s="67" t="s">
        <v>1023</v>
      </c>
      <c r="H249" s="67">
        <v>1</v>
      </c>
      <c r="I249" s="67">
        <v>1</v>
      </c>
      <c r="J249" s="67">
        <v>0</v>
      </c>
      <c r="K249" s="67">
        <v>0</v>
      </c>
      <c r="L249" s="67">
        <v>0</v>
      </c>
      <c r="M249" s="67">
        <v>0</v>
      </c>
      <c r="N249" s="67">
        <v>0</v>
      </c>
      <c r="O249" s="67">
        <v>0</v>
      </c>
      <c r="P249" s="67">
        <v>5</v>
      </c>
      <c r="Q249" s="67">
        <v>1</v>
      </c>
      <c r="R249" s="67">
        <v>3</v>
      </c>
      <c r="S249" s="67">
        <v>0</v>
      </c>
      <c r="T249" s="67">
        <v>0</v>
      </c>
      <c r="U249" s="67">
        <v>0</v>
      </c>
      <c r="V249" s="67">
        <v>0</v>
      </c>
      <c r="W249" s="67">
        <v>1</v>
      </c>
      <c r="X249" s="38">
        <v>2</v>
      </c>
      <c r="Y249" s="38">
        <v>2</v>
      </c>
      <c r="AB249" s="67"/>
      <c r="AC249" s="71" t="s">
        <v>1208</v>
      </c>
      <c r="AD249" s="67"/>
      <c r="AE249" s="67" t="str">
        <f t="shared" si="28"/>
        <v/>
      </c>
      <c r="AF249" s="67" t="str">
        <f t="shared" si="29"/>
        <v/>
      </c>
      <c r="AG249" s="38">
        <f t="shared" si="24"/>
        <v>10</v>
      </c>
      <c r="AH249" s="38">
        <f t="shared" si="25"/>
        <v>38</v>
      </c>
      <c r="AJ249" s="38">
        <f t="shared" si="31"/>
        <v>50</v>
      </c>
      <c r="AK249" s="38">
        <f t="shared" si="26"/>
        <v>43</v>
      </c>
      <c r="AL249" s="38" t="str">
        <f t="shared" si="30"/>
        <v>No</v>
      </c>
      <c r="AM249" s="38">
        <f t="shared" si="27"/>
        <v>9</v>
      </c>
    </row>
    <row r="250" spans="1:39" x14ac:dyDescent="0.25">
      <c r="A250" s="67" t="s">
        <v>1204</v>
      </c>
      <c r="B250" s="67" t="s">
        <v>1027</v>
      </c>
      <c r="C250" s="67" t="s">
        <v>33</v>
      </c>
      <c r="D250" s="67">
        <v>47</v>
      </c>
      <c r="E250" s="67" t="s">
        <v>292</v>
      </c>
      <c r="F250" s="67">
        <v>9673</v>
      </c>
      <c r="G250" s="67" t="s">
        <v>1028</v>
      </c>
      <c r="H250" s="67">
        <v>0</v>
      </c>
      <c r="I250" s="67">
        <v>0</v>
      </c>
      <c r="J250" s="67">
        <v>0</v>
      </c>
      <c r="K250" s="67">
        <v>0</v>
      </c>
      <c r="L250" s="67">
        <v>1</v>
      </c>
      <c r="M250" s="67">
        <v>0</v>
      </c>
      <c r="N250" s="67">
        <v>0</v>
      </c>
      <c r="O250" s="67">
        <v>0</v>
      </c>
      <c r="P250" s="67">
        <v>0</v>
      </c>
      <c r="Q250" s="67">
        <v>0</v>
      </c>
      <c r="R250" s="67">
        <v>0</v>
      </c>
      <c r="S250" s="67">
        <v>0</v>
      </c>
      <c r="T250" s="67">
        <v>0</v>
      </c>
      <c r="U250" s="67">
        <v>0</v>
      </c>
      <c r="V250" s="67">
        <v>0</v>
      </c>
      <c r="W250" s="67"/>
      <c r="X250" s="38">
        <v>12</v>
      </c>
      <c r="Y250" s="38">
        <v>0</v>
      </c>
      <c r="Z250" s="38">
        <v>0</v>
      </c>
      <c r="AB250" s="67"/>
      <c r="AC250" s="71" t="s">
        <v>1209</v>
      </c>
      <c r="AD250" s="67"/>
      <c r="AE250" s="67">
        <f t="shared" si="28"/>
        <v>1</v>
      </c>
      <c r="AF250" s="67">
        <f t="shared" si="29"/>
        <v>1</v>
      </c>
      <c r="AG250" s="38">
        <f t="shared" si="24"/>
        <v>3</v>
      </c>
      <c r="AH250" s="38">
        <f t="shared" si="25"/>
        <v>0</v>
      </c>
      <c r="AJ250" s="38">
        <f t="shared" si="31"/>
        <v>15</v>
      </c>
      <c r="AK250" s="38">
        <f t="shared" si="26"/>
        <v>15</v>
      </c>
      <c r="AL250" s="38" t="str">
        <f t="shared" si="30"/>
        <v>Yes</v>
      </c>
      <c r="AM250" s="38">
        <f t="shared" si="27"/>
        <v>0</v>
      </c>
    </row>
    <row r="251" spans="1:39" x14ac:dyDescent="0.25">
      <c r="A251" s="67" t="s">
        <v>1204</v>
      </c>
      <c r="B251" s="67" t="s">
        <v>1046</v>
      </c>
      <c r="C251" s="67" t="s">
        <v>33</v>
      </c>
      <c r="D251" s="67">
        <v>54</v>
      </c>
      <c r="E251" s="67" t="s">
        <v>294</v>
      </c>
      <c r="F251" s="67">
        <v>6029</v>
      </c>
      <c r="G251" s="67" t="s">
        <v>1023</v>
      </c>
      <c r="H251" s="67">
        <v>1</v>
      </c>
      <c r="I251" s="67">
        <v>0</v>
      </c>
      <c r="J251" s="67">
        <v>0</v>
      </c>
      <c r="K251" s="67">
        <v>0</v>
      </c>
      <c r="L251" s="67">
        <v>0</v>
      </c>
      <c r="M251" s="67">
        <v>0</v>
      </c>
      <c r="N251" s="67">
        <v>0</v>
      </c>
      <c r="O251" s="67">
        <v>0</v>
      </c>
      <c r="P251" s="67">
        <v>0</v>
      </c>
      <c r="Q251" s="67">
        <v>1</v>
      </c>
      <c r="R251" s="67">
        <v>0</v>
      </c>
      <c r="S251" s="67">
        <v>0</v>
      </c>
      <c r="T251" s="67">
        <v>0</v>
      </c>
      <c r="U251" s="67">
        <v>2</v>
      </c>
      <c r="V251" s="67">
        <v>0</v>
      </c>
      <c r="W251" s="67"/>
      <c r="X251" s="38">
        <v>2.1</v>
      </c>
      <c r="Y251" s="38">
        <v>2</v>
      </c>
      <c r="AB251" s="67"/>
      <c r="AC251" s="71" t="s">
        <v>1210</v>
      </c>
      <c r="AD251" s="67"/>
      <c r="AE251" s="67">
        <f t="shared" si="28"/>
        <v>1</v>
      </c>
      <c r="AF251" s="67" t="str">
        <f t="shared" si="29"/>
        <v/>
      </c>
      <c r="AG251" s="38">
        <f t="shared" si="24"/>
        <v>3</v>
      </c>
      <c r="AH251" s="38">
        <f t="shared" si="25"/>
        <v>8</v>
      </c>
      <c r="AJ251" s="38">
        <f t="shared" si="31"/>
        <v>13.1</v>
      </c>
      <c r="AK251" s="38">
        <f t="shared" si="26"/>
        <v>12</v>
      </c>
      <c r="AL251" s="38" t="str">
        <f t="shared" si="30"/>
        <v>No</v>
      </c>
      <c r="AM251" s="38">
        <f t="shared" si="27"/>
        <v>1</v>
      </c>
    </row>
    <row r="252" spans="1:39" x14ac:dyDescent="0.25">
      <c r="A252" s="67" t="s">
        <v>1211</v>
      </c>
      <c r="B252" s="67" t="s">
        <v>1050</v>
      </c>
      <c r="C252" s="67" t="s">
        <v>33</v>
      </c>
      <c r="D252" s="67">
        <v>26</v>
      </c>
      <c r="E252" s="67" t="s">
        <v>290</v>
      </c>
      <c r="F252" s="67">
        <v>5193</v>
      </c>
      <c r="G252" s="67" t="s">
        <v>1023</v>
      </c>
      <c r="H252" s="67">
        <v>1</v>
      </c>
      <c r="I252" s="67">
        <v>0</v>
      </c>
      <c r="J252" s="67">
        <v>0</v>
      </c>
      <c r="K252" s="67">
        <v>1</v>
      </c>
      <c r="L252" s="67">
        <v>0</v>
      </c>
      <c r="M252" s="67">
        <v>1</v>
      </c>
      <c r="N252" s="67">
        <v>0</v>
      </c>
      <c r="O252" s="67">
        <v>1</v>
      </c>
      <c r="P252" s="67">
        <v>0</v>
      </c>
      <c r="Q252" s="67">
        <v>7</v>
      </c>
      <c r="R252" s="67">
        <v>0</v>
      </c>
      <c r="S252" s="67">
        <v>0</v>
      </c>
      <c r="T252" s="67">
        <v>2</v>
      </c>
      <c r="U252" s="67">
        <v>0</v>
      </c>
      <c r="V252" s="67">
        <v>0</v>
      </c>
      <c r="W252" s="67"/>
      <c r="X252" s="38">
        <v>2</v>
      </c>
      <c r="Y252" s="38">
        <v>2</v>
      </c>
      <c r="AB252" s="67"/>
      <c r="AC252" s="71" t="s">
        <v>1212</v>
      </c>
      <c r="AD252" s="67"/>
      <c r="AE252" s="67" t="str">
        <f t="shared" si="28"/>
        <v/>
      </c>
      <c r="AF252" s="67" t="str">
        <f t="shared" si="29"/>
        <v/>
      </c>
      <c r="AG252" s="38">
        <f t="shared" si="24"/>
        <v>11</v>
      </c>
      <c r="AH252" s="38">
        <f t="shared" si="25"/>
        <v>28</v>
      </c>
      <c r="AJ252" s="38">
        <f t="shared" si="31"/>
        <v>41</v>
      </c>
      <c r="AK252" s="38">
        <f t="shared" si="26"/>
        <v>34</v>
      </c>
      <c r="AL252" s="38" t="str">
        <f t="shared" si="30"/>
        <v>No</v>
      </c>
      <c r="AM252" s="38">
        <f t="shared" si="27"/>
        <v>7</v>
      </c>
    </row>
    <row r="253" spans="1:39" x14ac:dyDescent="0.25">
      <c r="A253" s="67" t="s">
        <v>1204</v>
      </c>
      <c r="B253" s="67" t="s">
        <v>1059</v>
      </c>
      <c r="C253" s="67" t="s">
        <v>33</v>
      </c>
      <c r="D253" s="67">
        <v>60</v>
      </c>
      <c r="E253" s="67" t="s">
        <v>288</v>
      </c>
      <c r="F253" s="67">
        <v>494</v>
      </c>
      <c r="G253" s="67" t="s">
        <v>1028</v>
      </c>
      <c r="H253" s="67">
        <v>1</v>
      </c>
      <c r="I253" s="67">
        <v>1</v>
      </c>
      <c r="J253" s="67">
        <v>0</v>
      </c>
      <c r="K253" s="67">
        <v>0</v>
      </c>
      <c r="L253" s="67">
        <v>0</v>
      </c>
      <c r="M253" s="67">
        <v>0</v>
      </c>
      <c r="N253" s="67">
        <v>0</v>
      </c>
      <c r="O253" s="67">
        <v>0</v>
      </c>
      <c r="P253" s="67">
        <v>7</v>
      </c>
      <c r="Q253" s="67">
        <v>6</v>
      </c>
      <c r="R253" s="67">
        <v>0</v>
      </c>
      <c r="S253" s="67">
        <v>0</v>
      </c>
      <c r="T253" s="67">
        <v>1</v>
      </c>
      <c r="U253" s="67">
        <v>0</v>
      </c>
      <c r="V253" s="67">
        <v>0</v>
      </c>
      <c r="W253" s="67"/>
      <c r="X253" s="38">
        <v>12</v>
      </c>
      <c r="Y253" s="38">
        <v>2</v>
      </c>
      <c r="AB253" s="69">
        <v>1</v>
      </c>
      <c r="AC253" s="71"/>
      <c r="AD253" s="67"/>
      <c r="AE253" s="67">
        <f t="shared" si="28"/>
        <v>1</v>
      </c>
      <c r="AF253" s="67">
        <f t="shared" si="29"/>
        <v>1</v>
      </c>
      <c r="AG253" s="38">
        <f t="shared" si="24"/>
        <v>10</v>
      </c>
      <c r="AH253" s="38">
        <f t="shared" si="25"/>
        <v>59</v>
      </c>
      <c r="AJ253" s="38">
        <f t="shared" si="31"/>
        <v>81</v>
      </c>
      <c r="AK253" s="38">
        <f t="shared" si="26"/>
        <v>50.1</v>
      </c>
      <c r="AL253" s="38" t="str">
        <f t="shared" si="30"/>
        <v>No</v>
      </c>
      <c r="AM253" s="38">
        <f t="shared" si="27"/>
        <v>13</v>
      </c>
    </row>
    <row r="254" spans="1:39" x14ac:dyDescent="0.25">
      <c r="A254" s="67" t="s">
        <v>1204</v>
      </c>
      <c r="B254" s="67" t="s">
        <v>32</v>
      </c>
      <c r="C254" s="67" t="s">
        <v>33</v>
      </c>
      <c r="D254" s="67">
        <v>66</v>
      </c>
      <c r="E254" s="67" t="s">
        <v>294</v>
      </c>
      <c r="F254" s="67">
        <v>226</v>
      </c>
      <c r="G254" s="67" t="s">
        <v>1023</v>
      </c>
      <c r="H254" s="67">
        <v>1</v>
      </c>
      <c r="I254" s="67">
        <v>3</v>
      </c>
      <c r="J254" s="67">
        <v>0</v>
      </c>
      <c r="K254" s="67">
        <v>0</v>
      </c>
      <c r="L254" s="67">
        <v>0</v>
      </c>
      <c r="M254" s="67">
        <v>0</v>
      </c>
      <c r="N254" s="67">
        <v>0</v>
      </c>
      <c r="O254" s="67">
        <v>0</v>
      </c>
      <c r="P254" s="67">
        <v>3</v>
      </c>
      <c r="Q254" s="67">
        <v>4</v>
      </c>
      <c r="R254" s="67">
        <v>5</v>
      </c>
      <c r="S254" s="67">
        <v>0</v>
      </c>
      <c r="T254" s="67">
        <v>1</v>
      </c>
      <c r="U254" s="67">
        <v>0</v>
      </c>
      <c r="V254" s="67">
        <v>0</v>
      </c>
      <c r="W254" s="67"/>
      <c r="X254" s="38">
        <v>2.1</v>
      </c>
      <c r="Y254" s="38">
        <v>4</v>
      </c>
      <c r="AB254" s="67"/>
      <c r="AC254" s="71"/>
      <c r="AD254" s="67"/>
      <c r="AE254" s="67">
        <f t="shared" si="28"/>
        <v>1</v>
      </c>
      <c r="AF254" s="67" t="str">
        <f t="shared" si="29"/>
        <v/>
      </c>
      <c r="AG254" s="38">
        <f t="shared" si="24"/>
        <v>24</v>
      </c>
      <c r="AH254" s="38">
        <f t="shared" si="25"/>
        <v>46</v>
      </c>
      <c r="AJ254" s="38">
        <f t="shared" si="31"/>
        <v>72.099999999999994</v>
      </c>
      <c r="AK254" s="38">
        <f t="shared" si="26"/>
        <v>54</v>
      </c>
      <c r="AL254" s="38" t="str">
        <f t="shared" si="30"/>
        <v>No</v>
      </c>
      <c r="AM254" s="38">
        <f t="shared" si="27"/>
        <v>12</v>
      </c>
    </row>
    <row r="255" spans="1:39" x14ac:dyDescent="0.25">
      <c r="A255" s="67" t="s">
        <v>1204</v>
      </c>
      <c r="B255" s="67" t="s">
        <v>1052</v>
      </c>
      <c r="C255" s="67" t="s">
        <v>33</v>
      </c>
      <c r="D255" s="67">
        <v>72</v>
      </c>
      <c r="E255" s="67" t="s">
        <v>290</v>
      </c>
      <c r="F255" s="67">
        <v>3656</v>
      </c>
      <c r="G255" s="67" t="s">
        <v>1028</v>
      </c>
      <c r="H255" s="67">
        <v>1</v>
      </c>
      <c r="I255" s="67">
        <v>2</v>
      </c>
      <c r="J255" s="67">
        <v>0</v>
      </c>
      <c r="K255" s="67">
        <v>0</v>
      </c>
      <c r="L255" s="67">
        <v>0</v>
      </c>
      <c r="M255" s="67">
        <v>0</v>
      </c>
      <c r="N255" s="67">
        <v>0</v>
      </c>
      <c r="O255" s="67">
        <v>0</v>
      </c>
      <c r="P255" s="67">
        <v>7</v>
      </c>
      <c r="Q255" s="67">
        <v>3</v>
      </c>
      <c r="R255" s="67">
        <v>0</v>
      </c>
      <c r="S255" s="67">
        <v>0</v>
      </c>
      <c r="T255" s="67">
        <v>3</v>
      </c>
      <c r="U255" s="67">
        <v>0</v>
      </c>
      <c r="V255" s="67">
        <v>0</v>
      </c>
      <c r="W255" s="67"/>
      <c r="X255" s="38">
        <v>12</v>
      </c>
      <c r="Y255" s="38">
        <v>4</v>
      </c>
      <c r="AB255" s="67"/>
      <c r="AC255" s="71" t="s">
        <v>1213</v>
      </c>
      <c r="AD255" s="67"/>
      <c r="AE255" s="67">
        <f t="shared" si="28"/>
        <v>1</v>
      </c>
      <c r="AF255" s="67">
        <f t="shared" si="29"/>
        <v>1</v>
      </c>
      <c r="AG255" s="38">
        <f t="shared" si="24"/>
        <v>17</v>
      </c>
      <c r="AH255" s="38">
        <f t="shared" si="25"/>
        <v>47</v>
      </c>
      <c r="AJ255" s="38">
        <f t="shared" si="31"/>
        <v>76</v>
      </c>
      <c r="AK255" s="38">
        <f t="shared" si="26"/>
        <v>54.1</v>
      </c>
      <c r="AL255" s="38" t="str">
        <f t="shared" si="30"/>
        <v>No</v>
      </c>
      <c r="AM255" s="38">
        <f t="shared" si="27"/>
        <v>10</v>
      </c>
    </row>
    <row r="256" spans="1:39" x14ac:dyDescent="0.25">
      <c r="A256" s="67" t="s">
        <v>1204</v>
      </c>
      <c r="B256" s="67" t="s">
        <v>1027</v>
      </c>
      <c r="C256" s="67" t="s">
        <v>33</v>
      </c>
      <c r="D256" s="67">
        <v>80</v>
      </c>
      <c r="E256" s="67" t="s">
        <v>292</v>
      </c>
      <c r="F256" s="67">
        <v>7790</v>
      </c>
      <c r="G256" s="67" t="s">
        <v>1023</v>
      </c>
      <c r="H256" s="67">
        <v>1</v>
      </c>
      <c r="I256" s="67">
        <v>0</v>
      </c>
      <c r="J256" s="67">
        <v>0</v>
      </c>
      <c r="K256" s="67">
        <v>0</v>
      </c>
      <c r="L256" s="67">
        <v>1</v>
      </c>
      <c r="M256" s="67">
        <v>0</v>
      </c>
      <c r="N256" s="67">
        <v>0</v>
      </c>
      <c r="O256" s="67">
        <v>0</v>
      </c>
      <c r="P256" s="67">
        <v>6</v>
      </c>
      <c r="Q256" s="67">
        <v>0</v>
      </c>
      <c r="R256" s="67">
        <v>0</v>
      </c>
      <c r="S256" s="67">
        <v>1</v>
      </c>
      <c r="T256" s="67">
        <v>0</v>
      </c>
      <c r="U256" s="67">
        <v>0</v>
      </c>
      <c r="V256" s="67">
        <v>0</v>
      </c>
      <c r="W256" s="67"/>
      <c r="X256" s="38">
        <v>12</v>
      </c>
      <c r="Y256" s="38">
        <v>2</v>
      </c>
      <c r="AB256" s="67"/>
      <c r="AC256" s="71"/>
      <c r="AD256" s="67"/>
      <c r="AE256" s="67">
        <f t="shared" si="28"/>
        <v>1</v>
      </c>
      <c r="AF256" s="67">
        <f t="shared" si="29"/>
        <v>1</v>
      </c>
      <c r="AG256" s="38">
        <f t="shared" si="24"/>
        <v>6</v>
      </c>
      <c r="AH256" s="38">
        <f t="shared" si="25"/>
        <v>32</v>
      </c>
      <c r="AJ256" s="38">
        <f t="shared" si="31"/>
        <v>50</v>
      </c>
      <c r="AK256" s="38">
        <f t="shared" si="26"/>
        <v>40</v>
      </c>
      <c r="AL256" s="38" t="str">
        <f t="shared" si="30"/>
        <v>No</v>
      </c>
      <c r="AM256" s="38">
        <f t="shared" si="27"/>
        <v>7</v>
      </c>
    </row>
    <row r="257" spans="1:39" x14ac:dyDescent="0.25">
      <c r="A257" s="67" t="s">
        <v>1211</v>
      </c>
      <c r="B257" s="67" t="s">
        <v>1038</v>
      </c>
      <c r="C257" s="67" t="s">
        <v>33</v>
      </c>
      <c r="D257" s="67">
        <v>32</v>
      </c>
      <c r="E257" s="67" t="s">
        <v>288</v>
      </c>
      <c r="F257" s="67">
        <v>10505</v>
      </c>
      <c r="G257" s="67" t="s">
        <v>1028</v>
      </c>
      <c r="H257" s="67">
        <v>1</v>
      </c>
      <c r="I257" s="67">
        <v>0</v>
      </c>
      <c r="J257" s="67">
        <v>0</v>
      </c>
      <c r="K257" s="67">
        <v>1</v>
      </c>
      <c r="L257" s="67">
        <v>0</v>
      </c>
      <c r="M257" s="67">
        <v>0</v>
      </c>
      <c r="N257" s="67">
        <v>0</v>
      </c>
      <c r="O257" s="67">
        <v>0</v>
      </c>
      <c r="P257" s="67">
        <v>4</v>
      </c>
      <c r="Q257" s="67">
        <v>1</v>
      </c>
      <c r="R257" s="67">
        <v>2</v>
      </c>
      <c r="S257" s="67">
        <v>0</v>
      </c>
      <c r="T257" s="67">
        <v>2</v>
      </c>
      <c r="U257" s="67">
        <v>1</v>
      </c>
      <c r="V257" s="67">
        <v>0</v>
      </c>
      <c r="W257" s="67"/>
      <c r="X257" s="38">
        <v>0</v>
      </c>
      <c r="Y257" s="38">
        <v>2</v>
      </c>
      <c r="AB257" s="67"/>
      <c r="AC257" s="71" t="s">
        <v>1214</v>
      </c>
      <c r="AD257" s="67"/>
      <c r="AE257" s="67" t="str">
        <f t="shared" si="28"/>
        <v/>
      </c>
      <c r="AF257" s="67" t="str">
        <f t="shared" si="29"/>
        <v/>
      </c>
      <c r="AG257" s="38">
        <f t="shared" si="24"/>
        <v>7</v>
      </c>
      <c r="AH257" s="38">
        <f t="shared" si="25"/>
        <v>32</v>
      </c>
      <c r="AJ257" s="38">
        <f t="shared" si="31"/>
        <v>39</v>
      </c>
      <c r="AK257" s="38">
        <f t="shared" si="26"/>
        <v>27</v>
      </c>
      <c r="AL257" s="38" t="str">
        <f t="shared" si="30"/>
        <v>No</v>
      </c>
      <c r="AM257" s="38">
        <f t="shared" si="27"/>
        <v>7</v>
      </c>
    </row>
    <row r="258" spans="1:39" x14ac:dyDescent="0.25">
      <c r="A258" s="67" t="s">
        <v>1211</v>
      </c>
      <c r="B258" s="67" t="s">
        <v>1038</v>
      </c>
      <c r="C258" s="67" t="s">
        <v>33</v>
      </c>
      <c r="D258" s="67">
        <v>76</v>
      </c>
      <c r="E258" s="67" t="s">
        <v>294</v>
      </c>
      <c r="F258" s="67">
        <v>4377</v>
      </c>
      <c r="G258" s="67" t="s">
        <v>1039</v>
      </c>
      <c r="H258" s="67">
        <v>1</v>
      </c>
      <c r="I258" s="67">
        <v>0</v>
      </c>
      <c r="J258" s="67">
        <v>0</v>
      </c>
      <c r="K258" s="67">
        <v>0</v>
      </c>
      <c r="L258" s="67">
        <v>0</v>
      </c>
      <c r="M258" s="67">
        <v>0</v>
      </c>
      <c r="N258" s="67">
        <v>0</v>
      </c>
      <c r="O258" s="67">
        <v>0</v>
      </c>
      <c r="P258" s="67">
        <v>0</v>
      </c>
      <c r="Q258" s="67">
        <v>4</v>
      </c>
      <c r="R258" s="67">
        <v>1</v>
      </c>
      <c r="S258" s="67">
        <v>0</v>
      </c>
      <c r="T258" s="67">
        <v>2</v>
      </c>
      <c r="U258" s="67">
        <v>0</v>
      </c>
      <c r="V258" s="67">
        <v>0</v>
      </c>
      <c r="W258" s="67"/>
      <c r="X258" s="38">
        <v>0</v>
      </c>
      <c r="Y258" s="38">
        <v>0</v>
      </c>
      <c r="AB258" s="67"/>
      <c r="AC258" s="71" t="s">
        <v>1215</v>
      </c>
      <c r="AD258" s="67"/>
      <c r="AE258" s="67" t="str">
        <f t="shared" si="28"/>
        <v/>
      </c>
      <c r="AF258" s="67" t="str">
        <f t="shared" si="29"/>
        <v/>
      </c>
      <c r="AG258" s="38">
        <f t="shared" ref="AG258:AG316" si="32">3*H258+7*I258+6*J258+4*K258+3*L258+6*N258+4*O258</f>
        <v>3</v>
      </c>
      <c r="AH258" s="38">
        <f t="shared" ref="AH258:AH316" si="33">5*P258+4*Q258+3*R258+2*S258+2*U258+4*V258</f>
        <v>19</v>
      </c>
      <c r="AJ258" s="38">
        <f t="shared" si="31"/>
        <v>22</v>
      </c>
      <c r="AK258" s="38">
        <f t="shared" ref="AK258:AK316" si="34">_xlfn.MINIFS(AJ:AJ,F:F,F258)</f>
        <v>9</v>
      </c>
      <c r="AL258" s="38" t="str">
        <f t="shared" si="30"/>
        <v>No</v>
      </c>
      <c r="AM258" s="38">
        <f t="shared" ref="AM258:AM316" si="35">SUM(P258:S258)</f>
        <v>5</v>
      </c>
    </row>
    <row r="259" spans="1:39" x14ac:dyDescent="0.25">
      <c r="A259" s="67" t="s">
        <v>1216</v>
      </c>
      <c r="B259" s="67" t="s">
        <v>1038</v>
      </c>
      <c r="C259" s="67" t="s">
        <v>33</v>
      </c>
      <c r="D259" s="67">
        <v>24</v>
      </c>
      <c r="E259" s="67" t="s">
        <v>288</v>
      </c>
      <c r="F259" s="67">
        <v>5314</v>
      </c>
      <c r="G259" s="67" t="s">
        <v>1023</v>
      </c>
      <c r="H259" s="67">
        <v>1</v>
      </c>
      <c r="I259" s="67">
        <v>0</v>
      </c>
      <c r="J259" s="67">
        <v>0</v>
      </c>
      <c r="K259" s="67">
        <v>0</v>
      </c>
      <c r="L259" s="67">
        <v>0</v>
      </c>
      <c r="M259" s="67">
        <v>0</v>
      </c>
      <c r="N259" s="67">
        <v>0</v>
      </c>
      <c r="O259" s="67">
        <v>0</v>
      </c>
      <c r="P259" s="67">
        <v>6</v>
      </c>
      <c r="Q259" s="67">
        <v>0</v>
      </c>
      <c r="R259" s="67">
        <v>0</v>
      </c>
      <c r="S259" s="67">
        <v>0</v>
      </c>
      <c r="T259" s="67">
        <v>0</v>
      </c>
      <c r="U259" s="67">
        <v>0</v>
      </c>
      <c r="V259" s="67">
        <v>0</v>
      </c>
      <c r="W259" s="67"/>
      <c r="X259" s="38">
        <v>6</v>
      </c>
      <c r="Y259" s="38">
        <v>4</v>
      </c>
      <c r="AB259" s="67"/>
      <c r="AC259" s="71"/>
      <c r="AD259" s="67"/>
      <c r="AE259" s="67">
        <f t="shared" ref="AE259:AE316" si="36">IF(X259&gt;2,1,"")</f>
        <v>1</v>
      </c>
      <c r="AF259" s="67">
        <f t="shared" ref="AF259:AF316" si="37">IF(X259&gt;=6,1,"")</f>
        <v>1</v>
      </c>
      <c r="AG259" s="38">
        <f t="shared" si="32"/>
        <v>3</v>
      </c>
      <c r="AH259" s="38">
        <f t="shared" si="33"/>
        <v>30</v>
      </c>
      <c r="AJ259" s="38">
        <f t="shared" si="31"/>
        <v>39</v>
      </c>
      <c r="AK259" s="38">
        <f t="shared" si="34"/>
        <v>15</v>
      </c>
      <c r="AL259" s="38" t="str">
        <f t="shared" ref="AL259:AL316" si="38">IF(AK259=AJ259,"Yes","No")</f>
        <v>No</v>
      </c>
      <c r="AM259" s="38">
        <f t="shared" si="35"/>
        <v>6</v>
      </c>
    </row>
    <row r="260" spans="1:39" x14ac:dyDescent="0.25">
      <c r="A260" s="67" t="s">
        <v>1211</v>
      </c>
      <c r="B260" s="67" t="s">
        <v>1056</v>
      </c>
      <c r="C260" s="67" t="s">
        <v>33</v>
      </c>
      <c r="D260" s="67">
        <v>38</v>
      </c>
      <c r="E260" s="67" t="s">
        <v>294</v>
      </c>
      <c r="F260" s="67">
        <v>862</v>
      </c>
      <c r="G260" s="67" t="s">
        <v>1028</v>
      </c>
      <c r="H260" s="67">
        <v>1</v>
      </c>
      <c r="I260" s="67">
        <v>0</v>
      </c>
      <c r="J260" s="67">
        <v>0</v>
      </c>
      <c r="K260" s="67">
        <v>0</v>
      </c>
      <c r="L260" s="67">
        <v>0</v>
      </c>
      <c r="M260" s="67">
        <v>0</v>
      </c>
      <c r="N260" s="67">
        <v>0</v>
      </c>
      <c r="O260" s="67">
        <v>0</v>
      </c>
      <c r="P260" s="67">
        <v>0</v>
      </c>
      <c r="Q260" s="67">
        <v>0</v>
      </c>
      <c r="R260" s="67">
        <v>0</v>
      </c>
      <c r="S260" s="67">
        <v>0</v>
      </c>
      <c r="T260" s="67">
        <v>0</v>
      </c>
      <c r="U260" s="67">
        <v>0</v>
      </c>
      <c r="V260" s="67">
        <v>0</v>
      </c>
      <c r="W260" s="67"/>
      <c r="X260" s="38">
        <v>0</v>
      </c>
      <c r="AA260" s="38">
        <v>1</v>
      </c>
      <c r="AB260" s="67"/>
      <c r="AC260" s="71"/>
      <c r="AD260" s="67"/>
      <c r="AE260" s="67" t="str">
        <f t="shared" si="36"/>
        <v/>
      </c>
      <c r="AF260" s="67" t="str">
        <f t="shared" si="37"/>
        <v/>
      </c>
      <c r="AG260" s="38">
        <f t="shared" si="32"/>
        <v>3</v>
      </c>
      <c r="AH260" s="38">
        <f t="shared" si="33"/>
        <v>0</v>
      </c>
      <c r="AJ260" s="38">
        <f t="shared" ref="AJ260:AJ316" si="39">AG260+AH260+IF(ISNUMBER(AI260),AI260,X260)</f>
        <v>3</v>
      </c>
      <c r="AK260" s="38">
        <f t="shared" si="34"/>
        <v>3</v>
      </c>
      <c r="AL260" s="38" t="str">
        <f t="shared" si="38"/>
        <v>Yes</v>
      </c>
      <c r="AM260" s="38">
        <f t="shared" si="35"/>
        <v>0</v>
      </c>
    </row>
    <row r="261" spans="1:39" x14ac:dyDescent="0.25">
      <c r="A261" s="67" t="s">
        <v>1216</v>
      </c>
      <c r="B261" s="67" t="s">
        <v>1072</v>
      </c>
      <c r="C261" s="67" t="s">
        <v>33</v>
      </c>
      <c r="D261" s="67">
        <v>30</v>
      </c>
      <c r="E261" s="67" t="s">
        <v>290</v>
      </c>
      <c r="F261" s="67">
        <v>6344</v>
      </c>
      <c r="G261" s="67" t="s">
        <v>1028</v>
      </c>
      <c r="H261" s="67">
        <v>1</v>
      </c>
      <c r="I261" s="67">
        <v>0</v>
      </c>
      <c r="J261" s="67">
        <v>0</v>
      </c>
      <c r="K261" s="67">
        <v>0</v>
      </c>
      <c r="L261" s="67">
        <v>0</v>
      </c>
      <c r="M261" s="67">
        <v>0</v>
      </c>
      <c r="N261" s="67">
        <v>0</v>
      </c>
      <c r="O261" s="67">
        <v>0</v>
      </c>
      <c r="P261" s="67">
        <v>0</v>
      </c>
      <c r="Q261" s="67">
        <v>0</v>
      </c>
      <c r="R261" s="67">
        <v>0</v>
      </c>
      <c r="S261" s="67">
        <v>0</v>
      </c>
      <c r="T261" s="67">
        <v>1</v>
      </c>
      <c r="U261" s="67">
        <v>1</v>
      </c>
      <c r="V261" s="67">
        <v>0</v>
      </c>
      <c r="W261" s="67"/>
      <c r="X261" s="38">
        <v>6</v>
      </c>
      <c r="Y261" s="38">
        <v>2</v>
      </c>
      <c r="AA261" s="38">
        <v>0.5</v>
      </c>
      <c r="AB261" s="67">
        <v>1</v>
      </c>
      <c r="AC261" s="71"/>
      <c r="AD261" s="67"/>
      <c r="AE261" s="67">
        <f t="shared" si="36"/>
        <v>1</v>
      </c>
      <c r="AF261" s="67">
        <f t="shared" si="37"/>
        <v>1</v>
      </c>
      <c r="AG261" s="38">
        <f t="shared" si="32"/>
        <v>3</v>
      </c>
      <c r="AH261" s="38">
        <f t="shared" si="33"/>
        <v>2</v>
      </c>
      <c r="AJ261" s="38">
        <f t="shared" si="39"/>
        <v>11</v>
      </c>
      <c r="AK261" s="38">
        <f t="shared" si="34"/>
        <v>11</v>
      </c>
      <c r="AL261" s="38" t="str">
        <f t="shared" si="38"/>
        <v>Yes</v>
      </c>
      <c r="AM261" s="38">
        <f t="shared" si="35"/>
        <v>0</v>
      </c>
    </row>
    <row r="262" spans="1:39" x14ac:dyDescent="0.25">
      <c r="A262" s="67" t="s">
        <v>1216</v>
      </c>
      <c r="B262" s="67" t="s">
        <v>1038</v>
      </c>
      <c r="C262" s="67" t="s">
        <v>33</v>
      </c>
      <c r="D262" s="67">
        <v>37</v>
      </c>
      <c r="E262" s="67" t="s">
        <v>281</v>
      </c>
      <c r="F262" s="67">
        <v>5314</v>
      </c>
      <c r="G262" s="67" t="s">
        <v>1023</v>
      </c>
      <c r="H262" s="67"/>
      <c r="I262" s="67">
        <v>0</v>
      </c>
      <c r="J262" s="67">
        <v>0</v>
      </c>
      <c r="K262" s="67">
        <v>0</v>
      </c>
      <c r="L262" s="67">
        <v>0</v>
      </c>
      <c r="M262" s="67">
        <v>0</v>
      </c>
      <c r="N262" s="67">
        <v>0</v>
      </c>
      <c r="O262" s="67">
        <v>0</v>
      </c>
      <c r="P262" s="67">
        <v>4</v>
      </c>
      <c r="Q262" s="67">
        <v>0</v>
      </c>
      <c r="R262" s="67">
        <v>4</v>
      </c>
      <c r="S262" s="67">
        <v>0</v>
      </c>
      <c r="T262" s="67">
        <v>0</v>
      </c>
      <c r="U262" s="67">
        <v>0</v>
      </c>
      <c r="V262" s="67">
        <v>0</v>
      </c>
      <c r="W262" s="67"/>
      <c r="X262" s="38">
        <v>2</v>
      </c>
      <c r="Y262" s="38">
        <v>4</v>
      </c>
      <c r="AB262" s="67"/>
      <c r="AC262" s="71"/>
      <c r="AD262" s="67"/>
      <c r="AE262" s="67" t="str">
        <f t="shared" si="36"/>
        <v/>
      </c>
      <c r="AF262" s="67" t="str">
        <f t="shared" si="37"/>
        <v/>
      </c>
      <c r="AG262" s="38">
        <f t="shared" si="32"/>
        <v>0</v>
      </c>
      <c r="AH262" s="38">
        <f t="shared" si="33"/>
        <v>32</v>
      </c>
      <c r="AJ262" s="38">
        <f t="shared" si="39"/>
        <v>34</v>
      </c>
      <c r="AK262" s="38">
        <f t="shared" si="34"/>
        <v>15</v>
      </c>
      <c r="AL262" s="38" t="str">
        <f t="shared" si="38"/>
        <v>No</v>
      </c>
      <c r="AM262" s="38">
        <f t="shared" si="35"/>
        <v>8</v>
      </c>
    </row>
    <row r="263" spans="1:39" x14ac:dyDescent="0.25">
      <c r="A263" s="67" t="s">
        <v>1211</v>
      </c>
      <c r="B263" s="67" t="s">
        <v>32</v>
      </c>
      <c r="C263" s="67" t="s">
        <v>33</v>
      </c>
      <c r="D263" s="67">
        <v>45</v>
      </c>
      <c r="E263" s="67" t="s">
        <v>290</v>
      </c>
      <c r="F263" s="67">
        <v>1498</v>
      </c>
      <c r="G263" s="67" t="s">
        <v>1023</v>
      </c>
      <c r="H263" s="67">
        <v>1</v>
      </c>
      <c r="I263" s="67">
        <v>1</v>
      </c>
      <c r="J263" s="67">
        <v>0</v>
      </c>
      <c r="K263" s="67">
        <v>0</v>
      </c>
      <c r="L263" s="67">
        <v>0</v>
      </c>
      <c r="M263" s="67">
        <v>0</v>
      </c>
      <c r="N263" s="67">
        <v>0</v>
      </c>
      <c r="O263" s="67">
        <v>0</v>
      </c>
      <c r="P263" s="67">
        <v>4</v>
      </c>
      <c r="Q263" s="67">
        <v>4</v>
      </c>
      <c r="R263" s="67">
        <v>0</v>
      </c>
      <c r="S263" s="67">
        <v>0</v>
      </c>
      <c r="T263" s="67">
        <v>0</v>
      </c>
      <c r="U263" s="67">
        <v>0</v>
      </c>
      <c r="V263" s="67">
        <v>0</v>
      </c>
      <c r="W263" s="67"/>
      <c r="X263" s="38">
        <v>2</v>
      </c>
      <c r="Y263" s="38">
        <v>2</v>
      </c>
      <c r="AB263" s="67">
        <v>1</v>
      </c>
      <c r="AC263" s="71"/>
      <c r="AD263" s="67"/>
      <c r="AE263" s="67" t="str">
        <f t="shared" si="36"/>
        <v/>
      </c>
      <c r="AF263" s="67" t="str">
        <f t="shared" si="37"/>
        <v/>
      </c>
      <c r="AG263" s="38">
        <f t="shared" si="32"/>
        <v>10</v>
      </c>
      <c r="AH263" s="38">
        <f t="shared" si="33"/>
        <v>36</v>
      </c>
      <c r="AJ263" s="38">
        <f t="shared" si="39"/>
        <v>48</v>
      </c>
      <c r="AK263" s="38">
        <f t="shared" si="34"/>
        <v>34</v>
      </c>
      <c r="AL263" s="38" t="str">
        <f t="shared" si="38"/>
        <v>No</v>
      </c>
      <c r="AM263" s="38">
        <f t="shared" si="35"/>
        <v>8</v>
      </c>
    </row>
    <row r="264" spans="1:39" x14ac:dyDescent="0.25">
      <c r="A264" s="67" t="s">
        <v>1216</v>
      </c>
      <c r="B264" s="67" t="s">
        <v>1032</v>
      </c>
      <c r="C264" s="67" t="s">
        <v>33</v>
      </c>
      <c r="D264" s="67">
        <v>43</v>
      </c>
      <c r="E264" s="67" t="s">
        <v>286</v>
      </c>
      <c r="F264" s="67">
        <v>5660</v>
      </c>
      <c r="G264" s="67" t="s">
        <v>1023</v>
      </c>
      <c r="H264" s="67"/>
      <c r="I264" s="67">
        <v>0</v>
      </c>
      <c r="J264" s="67">
        <v>0</v>
      </c>
      <c r="K264" s="67">
        <v>0</v>
      </c>
      <c r="L264" s="67">
        <v>0</v>
      </c>
      <c r="M264" s="67">
        <v>0</v>
      </c>
      <c r="N264" s="67">
        <v>0</v>
      </c>
      <c r="O264" s="67">
        <v>0</v>
      </c>
      <c r="P264" s="67">
        <v>6</v>
      </c>
      <c r="Q264" s="67">
        <v>4</v>
      </c>
      <c r="R264" s="67">
        <v>0</v>
      </c>
      <c r="S264" s="67">
        <v>0</v>
      </c>
      <c r="T264" s="67">
        <v>0</v>
      </c>
      <c r="U264" s="67">
        <v>0</v>
      </c>
      <c r="V264" s="67">
        <v>0</v>
      </c>
      <c r="W264" s="67"/>
      <c r="X264" s="38">
        <v>0</v>
      </c>
      <c r="Y264" s="38">
        <v>2</v>
      </c>
      <c r="AB264" s="67"/>
      <c r="AC264" s="71"/>
      <c r="AD264" s="67"/>
      <c r="AE264" s="67" t="str">
        <f t="shared" si="36"/>
        <v/>
      </c>
      <c r="AF264" s="67" t="str">
        <f t="shared" si="37"/>
        <v/>
      </c>
      <c r="AG264" s="38">
        <f t="shared" si="32"/>
        <v>0</v>
      </c>
      <c r="AH264" s="38">
        <f t="shared" si="33"/>
        <v>46</v>
      </c>
      <c r="AJ264" s="38">
        <f t="shared" si="39"/>
        <v>46</v>
      </c>
      <c r="AK264" s="38">
        <f t="shared" si="34"/>
        <v>27</v>
      </c>
      <c r="AL264" s="38" t="str">
        <f t="shared" si="38"/>
        <v>No</v>
      </c>
      <c r="AM264" s="38">
        <f t="shared" si="35"/>
        <v>10</v>
      </c>
    </row>
    <row r="265" spans="1:39" x14ac:dyDescent="0.25">
      <c r="A265" s="67" t="s">
        <v>1216</v>
      </c>
      <c r="B265" s="67" t="s">
        <v>1032</v>
      </c>
      <c r="C265" s="67" t="s">
        <v>33</v>
      </c>
      <c r="D265" s="67">
        <v>50</v>
      </c>
      <c r="E265" s="67" t="s">
        <v>281</v>
      </c>
      <c r="F265" s="67">
        <v>5660</v>
      </c>
      <c r="G265" s="67" t="s">
        <v>1023</v>
      </c>
      <c r="H265" s="67"/>
      <c r="I265" s="67">
        <v>0</v>
      </c>
      <c r="J265" s="67">
        <v>0</v>
      </c>
      <c r="K265" s="67">
        <v>0</v>
      </c>
      <c r="L265" s="67">
        <v>0</v>
      </c>
      <c r="M265" s="67">
        <v>0</v>
      </c>
      <c r="N265" s="67">
        <v>0</v>
      </c>
      <c r="O265" s="67">
        <v>0</v>
      </c>
      <c r="P265" s="67">
        <v>3</v>
      </c>
      <c r="Q265" s="67">
        <v>1</v>
      </c>
      <c r="R265" s="67">
        <v>0</v>
      </c>
      <c r="S265" s="67">
        <v>2</v>
      </c>
      <c r="T265" s="67">
        <v>2</v>
      </c>
      <c r="U265" s="67">
        <v>2</v>
      </c>
      <c r="V265" s="67">
        <v>0</v>
      </c>
      <c r="W265" s="67"/>
      <c r="X265" s="38">
        <v>0</v>
      </c>
      <c r="Y265" s="38">
        <v>4</v>
      </c>
      <c r="AB265" s="67"/>
      <c r="AC265" s="71"/>
      <c r="AD265" s="67"/>
      <c r="AE265" s="67" t="str">
        <f t="shared" si="36"/>
        <v/>
      </c>
      <c r="AF265" s="67" t="str">
        <f t="shared" si="37"/>
        <v/>
      </c>
      <c r="AG265" s="38">
        <f t="shared" si="32"/>
        <v>0</v>
      </c>
      <c r="AH265" s="38">
        <f t="shared" si="33"/>
        <v>27</v>
      </c>
      <c r="AJ265" s="38">
        <f t="shared" si="39"/>
        <v>27</v>
      </c>
      <c r="AK265" s="38">
        <f t="shared" si="34"/>
        <v>27</v>
      </c>
      <c r="AL265" s="38" t="str">
        <f t="shared" si="38"/>
        <v>Yes</v>
      </c>
      <c r="AM265" s="38">
        <f t="shared" si="35"/>
        <v>6</v>
      </c>
    </row>
    <row r="266" spans="1:39" ht="30" x14ac:dyDescent="0.25">
      <c r="A266" s="67" t="s">
        <v>1211</v>
      </c>
      <c r="B266" s="67" t="s">
        <v>1034</v>
      </c>
      <c r="C266" s="67" t="s">
        <v>33</v>
      </c>
      <c r="D266" s="67">
        <v>51</v>
      </c>
      <c r="E266" s="67" t="s">
        <v>286</v>
      </c>
      <c r="F266" s="67">
        <v>4405</v>
      </c>
      <c r="G266" s="67" t="s">
        <v>1028</v>
      </c>
      <c r="H266" s="67">
        <v>1</v>
      </c>
      <c r="I266" s="67">
        <v>0</v>
      </c>
      <c r="J266" s="67">
        <v>0</v>
      </c>
      <c r="K266" s="67">
        <v>0</v>
      </c>
      <c r="L266" s="67">
        <v>0</v>
      </c>
      <c r="M266" s="67">
        <v>0</v>
      </c>
      <c r="N266" s="67">
        <v>0</v>
      </c>
      <c r="O266" s="67">
        <v>0</v>
      </c>
      <c r="P266" s="67">
        <v>1</v>
      </c>
      <c r="Q266" s="67">
        <v>0</v>
      </c>
      <c r="R266" s="67">
        <v>1</v>
      </c>
      <c r="S266" s="67">
        <v>0</v>
      </c>
      <c r="T266" s="67">
        <v>0</v>
      </c>
      <c r="U266" s="67">
        <v>0</v>
      </c>
      <c r="V266" s="67">
        <v>0</v>
      </c>
      <c r="W266" s="67"/>
      <c r="X266" s="38">
        <v>12</v>
      </c>
      <c r="Y266" s="38">
        <v>0</v>
      </c>
      <c r="AB266" s="67"/>
      <c r="AC266" s="71" t="s">
        <v>1217</v>
      </c>
      <c r="AD266" s="67"/>
      <c r="AE266" s="67">
        <f t="shared" si="36"/>
        <v>1</v>
      </c>
      <c r="AF266" s="67">
        <f t="shared" si="37"/>
        <v>1</v>
      </c>
      <c r="AG266" s="38">
        <f t="shared" si="32"/>
        <v>3</v>
      </c>
      <c r="AH266" s="38">
        <f t="shared" si="33"/>
        <v>8</v>
      </c>
      <c r="AJ266" s="38">
        <f t="shared" si="39"/>
        <v>23</v>
      </c>
      <c r="AK266" s="38">
        <f t="shared" si="34"/>
        <v>8.1</v>
      </c>
      <c r="AL266" s="38" t="str">
        <f t="shared" si="38"/>
        <v>No</v>
      </c>
      <c r="AM266" s="38">
        <f t="shared" si="35"/>
        <v>2</v>
      </c>
    </row>
    <row r="267" spans="1:39" x14ac:dyDescent="0.25">
      <c r="A267" s="67" t="s">
        <v>1216</v>
      </c>
      <c r="B267" s="67" t="s">
        <v>1027</v>
      </c>
      <c r="C267" s="67" t="s">
        <v>33</v>
      </c>
      <c r="D267" s="67">
        <v>56</v>
      </c>
      <c r="E267" s="67" t="s">
        <v>294</v>
      </c>
      <c r="F267" s="67">
        <v>7790</v>
      </c>
      <c r="G267" s="67" t="s">
        <v>1028</v>
      </c>
      <c r="H267" s="67"/>
      <c r="I267" s="67">
        <v>1</v>
      </c>
      <c r="J267" s="67">
        <v>0</v>
      </c>
      <c r="K267" s="67">
        <v>0</v>
      </c>
      <c r="L267" s="67">
        <v>0</v>
      </c>
      <c r="M267" s="67">
        <v>0</v>
      </c>
      <c r="N267" s="67">
        <v>0</v>
      </c>
      <c r="O267" s="67">
        <v>0</v>
      </c>
      <c r="P267" s="67">
        <v>9</v>
      </c>
      <c r="Q267" s="67">
        <v>0</v>
      </c>
      <c r="R267" s="67">
        <v>0</v>
      </c>
      <c r="S267" s="67">
        <v>0</v>
      </c>
      <c r="T267" s="67">
        <v>0</v>
      </c>
      <c r="U267" s="67">
        <v>0</v>
      </c>
      <c r="V267" s="67">
        <v>0</v>
      </c>
      <c r="W267" s="67"/>
      <c r="X267" s="38">
        <v>0</v>
      </c>
      <c r="Y267" s="38">
        <v>4</v>
      </c>
      <c r="AB267" s="67"/>
      <c r="AC267" s="71"/>
      <c r="AD267" s="67"/>
      <c r="AE267" s="67" t="str">
        <f t="shared" si="36"/>
        <v/>
      </c>
      <c r="AF267" s="67" t="str">
        <f t="shared" si="37"/>
        <v/>
      </c>
      <c r="AG267" s="38">
        <f t="shared" si="32"/>
        <v>7</v>
      </c>
      <c r="AH267" s="38">
        <f t="shared" si="33"/>
        <v>45</v>
      </c>
      <c r="AJ267" s="38">
        <f t="shared" si="39"/>
        <v>52</v>
      </c>
      <c r="AK267" s="38">
        <f t="shared" si="34"/>
        <v>40</v>
      </c>
      <c r="AL267" s="38" t="str">
        <f t="shared" si="38"/>
        <v>No</v>
      </c>
      <c r="AM267" s="38">
        <f t="shared" si="35"/>
        <v>9</v>
      </c>
    </row>
    <row r="268" spans="1:39" x14ac:dyDescent="0.25">
      <c r="A268" s="67" t="s">
        <v>1180</v>
      </c>
      <c r="B268" s="67" t="s">
        <v>1022</v>
      </c>
      <c r="C268" s="67" t="s">
        <v>33</v>
      </c>
      <c r="D268" s="67">
        <v>40</v>
      </c>
      <c r="E268" s="67" t="s">
        <v>286</v>
      </c>
      <c r="F268" s="67">
        <v>858</v>
      </c>
      <c r="G268" s="67" t="s">
        <v>1039</v>
      </c>
      <c r="H268" s="67">
        <v>1</v>
      </c>
      <c r="I268" s="67">
        <v>1</v>
      </c>
      <c r="J268" s="67">
        <v>0</v>
      </c>
      <c r="K268" s="67">
        <v>0</v>
      </c>
      <c r="L268" s="67">
        <v>0</v>
      </c>
      <c r="M268" s="67">
        <v>0</v>
      </c>
      <c r="N268" s="67">
        <v>0</v>
      </c>
      <c r="O268" s="67">
        <v>0</v>
      </c>
      <c r="P268" s="67">
        <v>1</v>
      </c>
      <c r="Q268" s="67">
        <v>5</v>
      </c>
      <c r="R268" s="67">
        <v>0</v>
      </c>
      <c r="S268" s="67">
        <v>0</v>
      </c>
      <c r="T268" s="67">
        <v>2</v>
      </c>
      <c r="U268" s="67">
        <v>1</v>
      </c>
      <c r="V268" s="67">
        <v>1</v>
      </c>
      <c r="W268" s="67"/>
      <c r="X268" s="38">
        <v>2</v>
      </c>
      <c r="AB268" s="67"/>
      <c r="AC268" s="71"/>
      <c r="AD268" s="67"/>
      <c r="AE268" s="67" t="str">
        <f t="shared" si="36"/>
        <v/>
      </c>
      <c r="AF268" s="67" t="str">
        <f t="shared" si="37"/>
        <v/>
      </c>
      <c r="AG268" s="38">
        <f t="shared" si="32"/>
        <v>10</v>
      </c>
      <c r="AH268" s="38">
        <f t="shared" si="33"/>
        <v>31</v>
      </c>
      <c r="AJ268" s="38">
        <f t="shared" si="39"/>
        <v>43</v>
      </c>
      <c r="AK268" s="38">
        <f t="shared" si="34"/>
        <v>25</v>
      </c>
      <c r="AL268" s="38" t="str">
        <f t="shared" si="38"/>
        <v>No</v>
      </c>
      <c r="AM268" s="38">
        <f t="shared" si="35"/>
        <v>6</v>
      </c>
    </row>
    <row r="269" spans="1:39" x14ac:dyDescent="0.25">
      <c r="A269" s="67" t="s">
        <v>1216</v>
      </c>
      <c r="B269" s="67" t="s">
        <v>1059</v>
      </c>
      <c r="C269" s="67" t="s">
        <v>33</v>
      </c>
      <c r="D269" s="67">
        <v>62</v>
      </c>
      <c r="E269" s="67" t="s">
        <v>288</v>
      </c>
      <c r="F269" s="67">
        <v>107</v>
      </c>
      <c r="G269" s="67" t="s">
        <v>1028</v>
      </c>
      <c r="H269" s="67">
        <v>1</v>
      </c>
      <c r="I269" s="67">
        <v>0</v>
      </c>
      <c r="J269" s="67">
        <v>0</v>
      </c>
      <c r="K269" s="67">
        <v>0</v>
      </c>
      <c r="L269" s="67">
        <v>0</v>
      </c>
      <c r="M269" s="67">
        <v>0</v>
      </c>
      <c r="N269" s="67">
        <v>0</v>
      </c>
      <c r="O269" s="67">
        <v>0</v>
      </c>
      <c r="P269" s="67">
        <v>0</v>
      </c>
      <c r="Q269" s="67">
        <v>4</v>
      </c>
      <c r="R269" s="67">
        <v>0</v>
      </c>
      <c r="S269" s="67">
        <v>0</v>
      </c>
      <c r="T269" s="67">
        <v>0</v>
      </c>
      <c r="U269" s="67">
        <v>0</v>
      </c>
      <c r="V269" s="67">
        <v>0</v>
      </c>
      <c r="W269" s="67"/>
      <c r="X269" s="38">
        <v>0</v>
      </c>
      <c r="Y269" s="38">
        <v>2</v>
      </c>
      <c r="Z269" s="38">
        <v>0</v>
      </c>
      <c r="AB269" s="67">
        <v>1</v>
      </c>
      <c r="AC269" s="71"/>
      <c r="AD269" s="67"/>
      <c r="AE269" s="67" t="str">
        <f t="shared" si="36"/>
        <v/>
      </c>
      <c r="AF269" s="67" t="str">
        <f t="shared" si="37"/>
        <v/>
      </c>
      <c r="AG269" s="38">
        <f t="shared" si="32"/>
        <v>3</v>
      </c>
      <c r="AH269" s="38">
        <f t="shared" si="33"/>
        <v>16</v>
      </c>
      <c r="AJ269" s="38">
        <f t="shared" si="39"/>
        <v>19</v>
      </c>
      <c r="AK269" s="38">
        <f t="shared" si="34"/>
        <v>19</v>
      </c>
      <c r="AL269" s="38" t="str">
        <f t="shared" si="38"/>
        <v>Yes</v>
      </c>
      <c r="AM269" s="38">
        <f t="shared" si="35"/>
        <v>4</v>
      </c>
    </row>
    <row r="270" spans="1:39" x14ac:dyDescent="0.25">
      <c r="A270" s="67" t="s">
        <v>1180</v>
      </c>
      <c r="B270" s="67" t="s">
        <v>1050</v>
      </c>
      <c r="C270" s="67" t="s">
        <v>33</v>
      </c>
      <c r="D270" s="67">
        <v>47</v>
      </c>
      <c r="E270" s="67" t="s">
        <v>286</v>
      </c>
      <c r="F270" s="67">
        <v>3175</v>
      </c>
      <c r="G270" s="67" t="s">
        <v>1023</v>
      </c>
      <c r="H270" s="67">
        <v>1</v>
      </c>
      <c r="I270" s="67">
        <v>3</v>
      </c>
      <c r="J270" s="67">
        <v>0</v>
      </c>
      <c r="K270" s="67">
        <v>0</v>
      </c>
      <c r="L270" s="67">
        <v>0</v>
      </c>
      <c r="M270" s="67">
        <v>0</v>
      </c>
      <c r="N270" s="67">
        <v>0</v>
      </c>
      <c r="O270" s="67">
        <v>0</v>
      </c>
      <c r="P270" s="67">
        <v>5</v>
      </c>
      <c r="Q270" s="67">
        <v>2</v>
      </c>
      <c r="R270" s="67">
        <v>2</v>
      </c>
      <c r="S270" s="67">
        <v>2</v>
      </c>
      <c r="T270" s="67">
        <v>2</v>
      </c>
      <c r="U270" s="67">
        <v>0</v>
      </c>
      <c r="V270" s="67">
        <v>0</v>
      </c>
      <c r="W270" s="67"/>
      <c r="X270" s="38">
        <v>12</v>
      </c>
      <c r="AB270" s="67"/>
      <c r="AC270" s="71"/>
      <c r="AD270" s="67"/>
      <c r="AE270" s="67">
        <f t="shared" si="36"/>
        <v>1</v>
      </c>
      <c r="AF270" s="67">
        <f t="shared" si="37"/>
        <v>1</v>
      </c>
      <c r="AG270" s="38">
        <f t="shared" si="32"/>
        <v>24</v>
      </c>
      <c r="AH270" s="38">
        <f t="shared" si="33"/>
        <v>43</v>
      </c>
      <c r="AJ270" s="38">
        <f t="shared" si="39"/>
        <v>79</v>
      </c>
      <c r="AK270" s="38">
        <f t="shared" si="34"/>
        <v>33</v>
      </c>
      <c r="AL270" s="38" t="str">
        <f t="shared" si="38"/>
        <v>No</v>
      </c>
      <c r="AM270" s="38">
        <f t="shared" si="35"/>
        <v>11</v>
      </c>
    </row>
    <row r="271" spans="1:39" x14ac:dyDescent="0.25">
      <c r="A271" s="67" t="s">
        <v>1216</v>
      </c>
      <c r="B271" s="67" t="s">
        <v>1034</v>
      </c>
      <c r="C271" s="67" t="s">
        <v>33</v>
      </c>
      <c r="D271" s="67">
        <v>68</v>
      </c>
      <c r="E271" s="67" t="s">
        <v>281</v>
      </c>
      <c r="F271" s="67">
        <v>1701</v>
      </c>
      <c r="G271" s="67" t="s">
        <v>1028</v>
      </c>
      <c r="H271" s="67">
        <v>1</v>
      </c>
      <c r="I271" s="67">
        <v>3</v>
      </c>
      <c r="J271" s="67">
        <v>0</v>
      </c>
      <c r="K271" s="67">
        <v>0</v>
      </c>
      <c r="L271" s="67">
        <v>0</v>
      </c>
      <c r="M271" s="67">
        <v>0</v>
      </c>
      <c r="N271" s="67">
        <v>0</v>
      </c>
      <c r="O271" s="67">
        <v>0</v>
      </c>
      <c r="P271" s="67">
        <v>1</v>
      </c>
      <c r="Q271" s="67">
        <v>3</v>
      </c>
      <c r="R271" s="67">
        <v>3</v>
      </c>
      <c r="S271" s="67">
        <v>2</v>
      </c>
      <c r="T271" s="67">
        <v>1</v>
      </c>
      <c r="U271" s="67">
        <v>1</v>
      </c>
      <c r="V271" s="67">
        <v>0</v>
      </c>
      <c r="W271" s="67"/>
      <c r="X271" s="38">
        <v>2.1</v>
      </c>
      <c r="Y271" s="38">
        <v>2</v>
      </c>
      <c r="AB271" s="67">
        <v>1</v>
      </c>
      <c r="AC271" s="71"/>
      <c r="AD271" s="67"/>
      <c r="AE271" s="67">
        <f t="shared" si="36"/>
        <v>1</v>
      </c>
      <c r="AF271" s="67" t="str">
        <f t="shared" si="37"/>
        <v/>
      </c>
      <c r="AG271" s="38">
        <f t="shared" si="32"/>
        <v>24</v>
      </c>
      <c r="AH271" s="38">
        <f t="shared" si="33"/>
        <v>32</v>
      </c>
      <c r="AJ271" s="38">
        <f t="shared" si="39"/>
        <v>58.1</v>
      </c>
      <c r="AK271" s="38">
        <f t="shared" si="34"/>
        <v>58.1</v>
      </c>
      <c r="AL271" s="38" t="str">
        <f t="shared" si="38"/>
        <v>Yes</v>
      </c>
      <c r="AM271" s="38">
        <f t="shared" si="35"/>
        <v>9</v>
      </c>
    </row>
    <row r="272" spans="1:39" x14ac:dyDescent="0.25">
      <c r="A272" s="67" t="s">
        <v>1211</v>
      </c>
      <c r="B272" s="67" t="s">
        <v>1056</v>
      </c>
      <c r="C272" s="67" t="s">
        <v>33</v>
      </c>
      <c r="D272" s="67">
        <v>58</v>
      </c>
      <c r="E272" s="67" t="s">
        <v>288</v>
      </c>
      <c r="F272" s="67">
        <v>862</v>
      </c>
      <c r="G272" s="67" t="s">
        <v>1028</v>
      </c>
      <c r="H272" s="67">
        <v>1</v>
      </c>
      <c r="I272" s="67">
        <v>1</v>
      </c>
      <c r="J272" s="67">
        <v>0</v>
      </c>
      <c r="K272" s="67">
        <v>0</v>
      </c>
      <c r="L272" s="67">
        <v>0</v>
      </c>
      <c r="M272" s="67">
        <v>0</v>
      </c>
      <c r="N272" s="67">
        <v>0</v>
      </c>
      <c r="O272" s="67">
        <v>0</v>
      </c>
      <c r="P272" s="67">
        <v>5</v>
      </c>
      <c r="Q272" s="67">
        <v>4</v>
      </c>
      <c r="R272" s="67">
        <v>0</v>
      </c>
      <c r="S272" s="67">
        <v>0</v>
      </c>
      <c r="T272" s="69">
        <v>3</v>
      </c>
      <c r="U272" s="67">
        <v>0</v>
      </c>
      <c r="V272" s="67">
        <v>2</v>
      </c>
      <c r="W272" s="69"/>
      <c r="X272" s="38">
        <v>12</v>
      </c>
      <c r="Y272" s="38">
        <v>4</v>
      </c>
      <c r="AB272" s="69"/>
      <c r="AC272" s="71"/>
      <c r="AD272" s="67"/>
      <c r="AE272" s="67">
        <f t="shared" si="36"/>
        <v>1</v>
      </c>
      <c r="AF272" s="67">
        <f t="shared" si="37"/>
        <v>1</v>
      </c>
      <c r="AG272" s="38">
        <f t="shared" si="32"/>
        <v>10</v>
      </c>
      <c r="AH272" s="38">
        <f t="shared" si="33"/>
        <v>49</v>
      </c>
      <c r="AJ272" s="38">
        <f t="shared" si="39"/>
        <v>71</v>
      </c>
      <c r="AK272" s="38">
        <f t="shared" si="34"/>
        <v>3</v>
      </c>
      <c r="AL272" s="38" t="str">
        <f t="shared" si="38"/>
        <v>No</v>
      </c>
      <c r="AM272" s="38">
        <f t="shared" si="35"/>
        <v>9</v>
      </c>
    </row>
    <row r="273" spans="1:39" x14ac:dyDescent="0.25">
      <c r="A273" s="67" t="s">
        <v>1216</v>
      </c>
      <c r="B273" s="67" t="s">
        <v>32</v>
      </c>
      <c r="C273" s="67" t="s">
        <v>33</v>
      </c>
      <c r="D273" s="67">
        <v>75</v>
      </c>
      <c r="E273" s="67" t="s">
        <v>288</v>
      </c>
      <c r="F273" s="67">
        <v>226</v>
      </c>
      <c r="G273" s="67" t="s">
        <v>1023</v>
      </c>
      <c r="H273" s="67">
        <v>1</v>
      </c>
      <c r="I273" s="67">
        <v>3</v>
      </c>
      <c r="J273" s="67">
        <v>0</v>
      </c>
      <c r="K273" s="67">
        <v>0</v>
      </c>
      <c r="L273" s="67">
        <v>0</v>
      </c>
      <c r="M273" s="67">
        <v>0</v>
      </c>
      <c r="N273" s="67">
        <v>0</v>
      </c>
      <c r="O273" s="67">
        <v>0</v>
      </c>
      <c r="P273" s="67">
        <v>9</v>
      </c>
      <c r="Q273" s="67">
        <v>1</v>
      </c>
      <c r="R273" s="67">
        <v>0</v>
      </c>
      <c r="S273" s="67">
        <v>0</v>
      </c>
      <c r="T273" s="67">
        <v>1</v>
      </c>
      <c r="U273" s="67">
        <v>0</v>
      </c>
      <c r="V273" s="67">
        <v>0</v>
      </c>
      <c r="W273" s="67"/>
      <c r="X273" s="38">
        <v>6</v>
      </c>
      <c r="Y273" s="38">
        <v>4</v>
      </c>
      <c r="AB273" s="67"/>
      <c r="AC273" s="71"/>
      <c r="AD273" s="67"/>
      <c r="AE273" s="67">
        <f t="shared" si="36"/>
        <v>1</v>
      </c>
      <c r="AF273" s="67">
        <f t="shared" si="37"/>
        <v>1</v>
      </c>
      <c r="AG273" s="38">
        <f t="shared" si="32"/>
        <v>24</v>
      </c>
      <c r="AH273" s="38">
        <f t="shared" si="33"/>
        <v>49</v>
      </c>
      <c r="AJ273" s="38">
        <f t="shared" si="39"/>
        <v>79</v>
      </c>
      <c r="AK273" s="38">
        <f t="shared" si="34"/>
        <v>54</v>
      </c>
      <c r="AL273" s="38" t="str">
        <f t="shared" si="38"/>
        <v>No</v>
      </c>
      <c r="AM273" s="38">
        <f t="shared" si="35"/>
        <v>10</v>
      </c>
    </row>
    <row r="274" spans="1:39" x14ac:dyDescent="0.25">
      <c r="A274" s="67" t="s">
        <v>1180</v>
      </c>
      <c r="B274" s="67" t="s">
        <v>1034</v>
      </c>
      <c r="C274" s="67" t="s">
        <v>33</v>
      </c>
      <c r="D274" s="67">
        <v>54</v>
      </c>
      <c r="E274" s="67" t="s">
        <v>290</v>
      </c>
      <c r="F274" s="67">
        <v>6615</v>
      </c>
      <c r="G274" s="67" t="s">
        <v>1023</v>
      </c>
      <c r="H274" s="67">
        <v>1</v>
      </c>
      <c r="I274" s="67">
        <v>3</v>
      </c>
      <c r="J274" s="67">
        <v>0</v>
      </c>
      <c r="K274" s="67">
        <v>0</v>
      </c>
      <c r="L274" s="67">
        <v>0</v>
      </c>
      <c r="M274" s="67">
        <v>0</v>
      </c>
      <c r="N274" s="67">
        <v>0</v>
      </c>
      <c r="O274" s="67">
        <v>0</v>
      </c>
      <c r="P274" s="67">
        <v>4</v>
      </c>
      <c r="Q274" s="67">
        <v>2</v>
      </c>
      <c r="R274" s="67">
        <v>3</v>
      </c>
      <c r="S274" s="67">
        <v>0</v>
      </c>
      <c r="T274" s="67">
        <v>3</v>
      </c>
      <c r="U274" s="67">
        <v>1</v>
      </c>
      <c r="V274" s="67">
        <v>0</v>
      </c>
      <c r="W274" s="67"/>
      <c r="X274" s="38">
        <v>2</v>
      </c>
      <c r="Y274" s="38">
        <v>2</v>
      </c>
      <c r="AB274" s="67"/>
      <c r="AC274" s="71"/>
      <c r="AD274" s="67"/>
      <c r="AE274" s="67" t="str">
        <f t="shared" si="36"/>
        <v/>
      </c>
      <c r="AF274" s="67" t="str">
        <f t="shared" si="37"/>
        <v/>
      </c>
      <c r="AG274" s="38">
        <f t="shared" si="32"/>
        <v>24</v>
      </c>
      <c r="AH274" s="38">
        <f t="shared" si="33"/>
        <v>39</v>
      </c>
      <c r="AJ274" s="38">
        <f t="shared" si="39"/>
        <v>65</v>
      </c>
      <c r="AK274" s="38">
        <f t="shared" si="34"/>
        <v>52</v>
      </c>
      <c r="AL274" s="38" t="str">
        <f t="shared" si="38"/>
        <v>No</v>
      </c>
      <c r="AM274" s="38">
        <f t="shared" si="35"/>
        <v>9</v>
      </c>
    </row>
    <row r="275" spans="1:39" x14ac:dyDescent="0.25">
      <c r="A275" s="67" t="s">
        <v>1218</v>
      </c>
      <c r="B275" s="67" t="s">
        <v>1066</v>
      </c>
      <c r="C275" s="67" t="s">
        <v>33</v>
      </c>
      <c r="D275" s="67">
        <v>21</v>
      </c>
      <c r="E275" s="67" t="s">
        <v>292</v>
      </c>
      <c r="F275" s="67">
        <v>2337</v>
      </c>
      <c r="G275" s="67" t="s">
        <v>1028</v>
      </c>
      <c r="H275" s="67">
        <v>1</v>
      </c>
      <c r="I275" s="67">
        <v>2</v>
      </c>
      <c r="J275" s="67">
        <v>0</v>
      </c>
      <c r="K275" s="67">
        <v>0</v>
      </c>
      <c r="L275" s="67">
        <v>1</v>
      </c>
      <c r="M275" s="67">
        <v>0</v>
      </c>
      <c r="N275" s="67">
        <v>0</v>
      </c>
      <c r="O275" s="67">
        <v>0</v>
      </c>
      <c r="P275" s="67">
        <v>3</v>
      </c>
      <c r="Q275" s="67">
        <v>5</v>
      </c>
      <c r="R275" s="67">
        <v>5</v>
      </c>
      <c r="S275" s="67">
        <v>0</v>
      </c>
      <c r="T275" s="67">
        <v>1</v>
      </c>
      <c r="U275" s="67">
        <v>2</v>
      </c>
      <c r="V275" s="67">
        <v>0</v>
      </c>
      <c r="W275" s="67">
        <v>1</v>
      </c>
      <c r="X275" s="38">
        <v>2</v>
      </c>
      <c r="Y275" s="38">
        <v>4</v>
      </c>
      <c r="AB275" s="67"/>
      <c r="AC275" s="71" t="s">
        <v>1219</v>
      </c>
      <c r="AD275" s="67"/>
      <c r="AE275" s="67" t="str">
        <f t="shared" si="36"/>
        <v/>
      </c>
      <c r="AF275" s="67" t="str">
        <f t="shared" si="37"/>
        <v/>
      </c>
      <c r="AG275" s="38">
        <f t="shared" si="32"/>
        <v>20</v>
      </c>
      <c r="AH275" s="38">
        <f t="shared" si="33"/>
        <v>54</v>
      </c>
      <c r="AJ275" s="38">
        <f t="shared" si="39"/>
        <v>76</v>
      </c>
      <c r="AK275" s="38">
        <f t="shared" si="34"/>
        <v>47.1</v>
      </c>
      <c r="AL275" s="38" t="str">
        <f t="shared" si="38"/>
        <v>No</v>
      </c>
      <c r="AM275" s="38">
        <f t="shared" si="35"/>
        <v>13</v>
      </c>
    </row>
    <row r="276" spans="1:39" x14ac:dyDescent="0.25">
      <c r="A276" s="67" t="s">
        <v>1180</v>
      </c>
      <c r="B276" s="67" t="s">
        <v>1022</v>
      </c>
      <c r="C276" s="67" t="s">
        <v>33</v>
      </c>
      <c r="D276" s="67">
        <v>59</v>
      </c>
      <c r="E276" s="67" t="s">
        <v>290</v>
      </c>
      <c r="F276" s="67">
        <v>3875</v>
      </c>
      <c r="G276" s="67" t="s">
        <v>1028</v>
      </c>
      <c r="H276" s="67">
        <v>1</v>
      </c>
      <c r="I276" s="67">
        <v>0</v>
      </c>
      <c r="J276" s="67">
        <v>0</v>
      </c>
      <c r="K276" s="67">
        <v>0</v>
      </c>
      <c r="L276" s="67">
        <v>1</v>
      </c>
      <c r="M276" s="67">
        <v>0</v>
      </c>
      <c r="N276" s="67">
        <v>0</v>
      </c>
      <c r="O276" s="67">
        <v>0</v>
      </c>
      <c r="P276" s="67">
        <v>2</v>
      </c>
      <c r="Q276" s="67">
        <v>2</v>
      </c>
      <c r="R276" s="67">
        <v>2</v>
      </c>
      <c r="S276" s="67">
        <v>1</v>
      </c>
      <c r="T276" s="67">
        <v>1</v>
      </c>
      <c r="U276" s="67">
        <v>0</v>
      </c>
      <c r="V276" s="67">
        <v>0</v>
      </c>
      <c r="W276" s="67"/>
      <c r="X276" s="38">
        <v>2</v>
      </c>
      <c r="Y276" s="38">
        <v>2</v>
      </c>
      <c r="AB276" s="67"/>
      <c r="AC276" s="71"/>
      <c r="AD276" s="67"/>
      <c r="AE276" s="67" t="str">
        <f t="shared" si="36"/>
        <v/>
      </c>
      <c r="AF276" s="67" t="str">
        <f t="shared" si="37"/>
        <v/>
      </c>
      <c r="AG276" s="38">
        <f t="shared" si="32"/>
        <v>6</v>
      </c>
      <c r="AH276" s="38">
        <f t="shared" si="33"/>
        <v>26</v>
      </c>
      <c r="AJ276" s="38">
        <f t="shared" si="39"/>
        <v>34</v>
      </c>
      <c r="AK276" s="38">
        <f t="shared" si="34"/>
        <v>2</v>
      </c>
      <c r="AL276" s="38" t="str">
        <f t="shared" si="38"/>
        <v>No</v>
      </c>
      <c r="AM276" s="38">
        <f t="shared" si="35"/>
        <v>7</v>
      </c>
    </row>
    <row r="277" spans="1:39" x14ac:dyDescent="0.25">
      <c r="A277" s="67" t="s">
        <v>1211</v>
      </c>
      <c r="B277" s="67" t="s">
        <v>1056</v>
      </c>
      <c r="C277" s="67" t="s">
        <v>33</v>
      </c>
      <c r="D277" s="67">
        <v>64</v>
      </c>
      <c r="E277" s="67" t="s">
        <v>294</v>
      </c>
      <c r="F277" s="67">
        <v>862</v>
      </c>
      <c r="G277" s="67" t="s">
        <v>1028</v>
      </c>
      <c r="H277" s="67">
        <v>1</v>
      </c>
      <c r="I277" s="67">
        <v>2</v>
      </c>
      <c r="J277" s="67">
        <v>0</v>
      </c>
      <c r="K277" s="67">
        <v>0</v>
      </c>
      <c r="L277" s="67">
        <v>0</v>
      </c>
      <c r="M277" s="67">
        <v>0</v>
      </c>
      <c r="N277" s="67">
        <v>0</v>
      </c>
      <c r="O277" s="67">
        <v>0</v>
      </c>
      <c r="P277" s="67">
        <v>8</v>
      </c>
      <c r="Q277" s="67">
        <v>0</v>
      </c>
      <c r="R277" s="67">
        <v>0</v>
      </c>
      <c r="S277" s="67">
        <v>0</v>
      </c>
      <c r="T277" s="67">
        <v>0</v>
      </c>
      <c r="U277" s="67">
        <v>0</v>
      </c>
      <c r="V277" s="67">
        <v>0</v>
      </c>
      <c r="W277" s="67"/>
      <c r="X277" s="38">
        <v>12</v>
      </c>
      <c r="Y277" s="38">
        <v>4</v>
      </c>
      <c r="AB277" s="67">
        <v>1</v>
      </c>
      <c r="AC277" s="71"/>
      <c r="AD277" s="67"/>
      <c r="AE277" s="67">
        <f t="shared" si="36"/>
        <v>1</v>
      </c>
      <c r="AF277" s="67">
        <f t="shared" si="37"/>
        <v>1</v>
      </c>
      <c r="AG277" s="38">
        <f t="shared" si="32"/>
        <v>17</v>
      </c>
      <c r="AH277" s="38">
        <f t="shared" si="33"/>
        <v>40</v>
      </c>
      <c r="AJ277" s="38">
        <f t="shared" si="39"/>
        <v>69</v>
      </c>
      <c r="AK277" s="38">
        <f t="shared" si="34"/>
        <v>3</v>
      </c>
      <c r="AL277" s="38" t="str">
        <f t="shared" si="38"/>
        <v>No</v>
      </c>
      <c r="AM277" s="38">
        <f t="shared" si="35"/>
        <v>8</v>
      </c>
    </row>
    <row r="278" spans="1:39" x14ac:dyDescent="0.25">
      <c r="A278" s="67" t="s">
        <v>1054</v>
      </c>
      <c r="B278" s="67" t="s">
        <v>1052</v>
      </c>
      <c r="C278" s="67" t="s">
        <v>33</v>
      </c>
      <c r="D278" s="67">
        <v>65</v>
      </c>
      <c r="E278" s="67" t="s">
        <v>290</v>
      </c>
      <c r="F278" s="67">
        <v>302</v>
      </c>
      <c r="G278" s="67" t="s">
        <v>1028</v>
      </c>
      <c r="H278" s="67">
        <v>1</v>
      </c>
      <c r="I278" s="67">
        <v>3</v>
      </c>
      <c r="J278" s="67">
        <v>0</v>
      </c>
      <c r="K278" s="67">
        <v>0</v>
      </c>
      <c r="L278" s="67">
        <v>0</v>
      </c>
      <c r="M278" s="67">
        <v>0</v>
      </c>
      <c r="N278" s="67">
        <v>0</v>
      </c>
      <c r="O278" s="67">
        <v>0</v>
      </c>
      <c r="P278" s="67">
        <v>6</v>
      </c>
      <c r="Q278" s="67">
        <v>0</v>
      </c>
      <c r="R278" s="67">
        <v>0</v>
      </c>
      <c r="S278" s="67">
        <v>0</v>
      </c>
      <c r="T278" s="67">
        <v>3</v>
      </c>
      <c r="U278" s="67">
        <v>1</v>
      </c>
      <c r="V278" s="67">
        <v>2</v>
      </c>
      <c r="W278" s="67"/>
      <c r="X278" s="38">
        <v>2</v>
      </c>
      <c r="AB278" s="67"/>
      <c r="AC278" s="71"/>
      <c r="AD278" s="67"/>
      <c r="AE278" s="67" t="str">
        <f t="shared" si="36"/>
        <v/>
      </c>
      <c r="AF278" s="67" t="str">
        <f t="shared" si="37"/>
        <v/>
      </c>
      <c r="AG278" s="38">
        <f t="shared" si="32"/>
        <v>24</v>
      </c>
      <c r="AH278" s="38">
        <f t="shared" si="33"/>
        <v>40</v>
      </c>
      <c r="AJ278" s="38">
        <f t="shared" si="39"/>
        <v>66</v>
      </c>
      <c r="AK278" s="38">
        <f t="shared" si="34"/>
        <v>33</v>
      </c>
      <c r="AL278" s="38" t="str">
        <f t="shared" si="38"/>
        <v>No</v>
      </c>
      <c r="AM278" s="38">
        <f t="shared" si="35"/>
        <v>6</v>
      </c>
    </row>
    <row r="279" spans="1:39" x14ac:dyDescent="0.25">
      <c r="A279" s="67" t="s">
        <v>1222</v>
      </c>
      <c r="B279" s="67" t="s">
        <v>1034</v>
      </c>
      <c r="C279" s="67" t="s">
        <v>33</v>
      </c>
      <c r="D279" s="67">
        <v>21</v>
      </c>
      <c r="E279" s="67" t="s">
        <v>294</v>
      </c>
      <c r="F279" s="67">
        <v>1701</v>
      </c>
      <c r="G279" s="67" t="s">
        <v>1028</v>
      </c>
      <c r="H279" s="67">
        <v>1</v>
      </c>
      <c r="I279" s="67">
        <v>3</v>
      </c>
      <c r="J279" s="67">
        <v>0</v>
      </c>
      <c r="K279" s="67">
        <v>0</v>
      </c>
      <c r="L279" s="67">
        <v>0</v>
      </c>
      <c r="M279" s="67">
        <v>0</v>
      </c>
      <c r="N279" s="67">
        <v>0</v>
      </c>
      <c r="O279" s="67">
        <v>0</v>
      </c>
      <c r="P279" s="67">
        <v>0</v>
      </c>
      <c r="Q279" s="67">
        <v>4</v>
      </c>
      <c r="R279" s="67">
        <v>3</v>
      </c>
      <c r="S279" s="67">
        <v>4</v>
      </c>
      <c r="T279" s="67">
        <v>3</v>
      </c>
      <c r="U279" s="67">
        <v>0</v>
      </c>
      <c r="V279" s="67">
        <v>0</v>
      </c>
      <c r="W279" s="67"/>
      <c r="X279" s="38">
        <v>2.1</v>
      </c>
      <c r="Y279" s="38">
        <v>2</v>
      </c>
      <c r="AB279" s="67"/>
      <c r="AC279" s="71" t="s">
        <v>1223</v>
      </c>
      <c r="AD279" s="67"/>
      <c r="AE279" s="67">
        <f t="shared" si="36"/>
        <v>1</v>
      </c>
      <c r="AF279" s="67" t="str">
        <f t="shared" si="37"/>
        <v/>
      </c>
      <c r="AG279" s="38">
        <f t="shared" si="32"/>
        <v>24</v>
      </c>
      <c r="AH279" s="38">
        <f t="shared" si="33"/>
        <v>33</v>
      </c>
      <c r="AJ279" s="38">
        <f t="shared" si="39"/>
        <v>59.1</v>
      </c>
      <c r="AK279" s="38">
        <f t="shared" si="34"/>
        <v>58.1</v>
      </c>
      <c r="AL279" s="38" t="str">
        <f t="shared" si="38"/>
        <v>No</v>
      </c>
      <c r="AM279" s="38">
        <f t="shared" si="35"/>
        <v>11</v>
      </c>
    </row>
    <row r="280" spans="1:39" ht="25.5" x14ac:dyDescent="0.25">
      <c r="A280" s="67" t="s">
        <v>1222</v>
      </c>
      <c r="B280" s="67" t="s">
        <v>1034</v>
      </c>
      <c r="C280" s="67" t="s">
        <v>33</v>
      </c>
      <c r="D280" s="67">
        <v>27</v>
      </c>
      <c r="E280" s="67" t="s">
        <v>292</v>
      </c>
      <c r="F280" s="67">
        <v>6615</v>
      </c>
      <c r="G280" s="67" t="s">
        <v>1023</v>
      </c>
      <c r="H280" s="69">
        <v>1</v>
      </c>
      <c r="I280" s="69">
        <v>2</v>
      </c>
      <c r="J280" s="67">
        <v>0</v>
      </c>
      <c r="K280" s="67">
        <v>0</v>
      </c>
      <c r="L280" s="67">
        <v>0</v>
      </c>
      <c r="M280" s="67">
        <v>0</v>
      </c>
      <c r="N280" s="67">
        <v>0</v>
      </c>
      <c r="O280" s="67">
        <v>0</v>
      </c>
      <c r="P280" s="67">
        <v>5</v>
      </c>
      <c r="Q280" s="67">
        <v>3</v>
      </c>
      <c r="R280" s="67">
        <v>0</v>
      </c>
      <c r="S280" s="67">
        <v>0</v>
      </c>
      <c r="T280" s="67">
        <v>2</v>
      </c>
      <c r="U280" s="67">
        <v>0</v>
      </c>
      <c r="V280" s="67">
        <v>0</v>
      </c>
      <c r="W280" s="69">
        <v>1</v>
      </c>
      <c r="X280" s="38">
        <v>2</v>
      </c>
      <c r="Y280" s="38">
        <v>2</v>
      </c>
      <c r="AB280" s="69"/>
      <c r="AC280" s="70" t="s">
        <v>1224</v>
      </c>
      <c r="AD280" s="67"/>
      <c r="AE280" s="67" t="str">
        <f t="shared" si="36"/>
        <v/>
      </c>
      <c r="AF280" s="67" t="str">
        <f t="shared" si="37"/>
        <v/>
      </c>
      <c r="AG280" s="38">
        <f t="shared" si="32"/>
        <v>17</v>
      </c>
      <c r="AH280" s="38">
        <f t="shared" si="33"/>
        <v>37</v>
      </c>
      <c r="AJ280" s="38">
        <f t="shared" si="39"/>
        <v>56</v>
      </c>
      <c r="AK280" s="38">
        <f t="shared" si="34"/>
        <v>52</v>
      </c>
      <c r="AL280" s="38" t="str">
        <f t="shared" si="38"/>
        <v>No</v>
      </c>
      <c r="AM280" s="38">
        <f t="shared" si="35"/>
        <v>8</v>
      </c>
    </row>
    <row r="281" spans="1:39" x14ac:dyDescent="0.25">
      <c r="A281" s="67" t="s">
        <v>1225</v>
      </c>
      <c r="B281" s="67" t="s">
        <v>1113</v>
      </c>
      <c r="C281" s="67" t="s">
        <v>33</v>
      </c>
      <c r="D281" s="67">
        <v>20</v>
      </c>
      <c r="E281" s="67" t="s">
        <v>292</v>
      </c>
      <c r="F281" s="67">
        <v>10606</v>
      </c>
      <c r="G281" s="67" t="s">
        <v>1039</v>
      </c>
      <c r="H281" s="67">
        <v>1</v>
      </c>
      <c r="I281" s="67">
        <v>0</v>
      </c>
      <c r="J281" s="67">
        <v>0</v>
      </c>
      <c r="K281" s="67">
        <v>0</v>
      </c>
      <c r="L281" s="67">
        <v>1</v>
      </c>
      <c r="M281" s="67">
        <v>0</v>
      </c>
      <c r="N281" s="67">
        <v>0</v>
      </c>
      <c r="O281" s="67">
        <v>0</v>
      </c>
      <c r="P281" s="67">
        <v>0</v>
      </c>
      <c r="Q281" s="67">
        <v>0</v>
      </c>
      <c r="R281" s="67">
        <v>0</v>
      </c>
      <c r="S281" s="67">
        <v>8</v>
      </c>
      <c r="T281" s="67">
        <v>0</v>
      </c>
      <c r="U281" s="67">
        <v>2</v>
      </c>
      <c r="V281" s="67">
        <v>0</v>
      </c>
      <c r="W281" s="67"/>
      <c r="X281" s="38">
        <v>12</v>
      </c>
      <c r="Y281" s="38">
        <v>4</v>
      </c>
      <c r="AB281" s="67"/>
      <c r="AC281" s="71" t="s">
        <v>1226</v>
      </c>
      <c r="AD281" s="67"/>
      <c r="AE281" s="67">
        <f t="shared" si="36"/>
        <v>1</v>
      </c>
      <c r="AF281" s="67">
        <f t="shared" si="37"/>
        <v>1</v>
      </c>
      <c r="AG281" s="38">
        <f t="shared" si="32"/>
        <v>6</v>
      </c>
      <c r="AH281" s="38">
        <f t="shared" si="33"/>
        <v>20</v>
      </c>
      <c r="AJ281" s="38">
        <f t="shared" si="39"/>
        <v>38</v>
      </c>
      <c r="AK281" s="38">
        <f t="shared" si="34"/>
        <v>12.1</v>
      </c>
      <c r="AL281" s="38" t="str">
        <f t="shared" si="38"/>
        <v>No</v>
      </c>
      <c r="AM281" s="38">
        <f t="shared" si="35"/>
        <v>8</v>
      </c>
    </row>
    <row r="282" spans="1:39" x14ac:dyDescent="0.25">
      <c r="A282" s="67" t="s">
        <v>1218</v>
      </c>
      <c r="B282" s="67" t="s">
        <v>1046</v>
      </c>
      <c r="C282" s="67" t="s">
        <v>33</v>
      </c>
      <c r="D282" s="67">
        <v>28</v>
      </c>
      <c r="E282" s="67" t="s">
        <v>288</v>
      </c>
      <c r="F282" s="67">
        <v>245</v>
      </c>
      <c r="G282" s="67" t="s">
        <v>1028</v>
      </c>
      <c r="H282" s="67">
        <v>1</v>
      </c>
      <c r="I282" s="67">
        <v>1</v>
      </c>
      <c r="J282" s="67">
        <v>0</v>
      </c>
      <c r="K282" s="67">
        <v>0</v>
      </c>
      <c r="L282" s="67">
        <v>0</v>
      </c>
      <c r="M282" s="67">
        <v>0</v>
      </c>
      <c r="N282" s="67">
        <v>0</v>
      </c>
      <c r="O282" s="67">
        <v>0</v>
      </c>
      <c r="P282" s="67">
        <v>0</v>
      </c>
      <c r="Q282" s="67">
        <v>3</v>
      </c>
      <c r="R282" s="67">
        <v>1</v>
      </c>
      <c r="S282" s="67">
        <v>0</v>
      </c>
      <c r="T282" s="67">
        <v>2</v>
      </c>
      <c r="U282" s="67">
        <v>0</v>
      </c>
      <c r="V282" s="67">
        <v>0</v>
      </c>
      <c r="W282" s="67"/>
      <c r="X282" s="38">
        <v>12</v>
      </c>
      <c r="Y282" s="38">
        <v>2</v>
      </c>
      <c r="AB282" s="67"/>
      <c r="AC282" s="71" t="s">
        <v>1227</v>
      </c>
      <c r="AD282" s="67"/>
      <c r="AE282" s="67">
        <f t="shared" si="36"/>
        <v>1</v>
      </c>
      <c r="AF282" s="67">
        <f t="shared" si="37"/>
        <v>1</v>
      </c>
      <c r="AG282" s="38">
        <f t="shared" si="32"/>
        <v>10</v>
      </c>
      <c r="AH282" s="38">
        <f t="shared" si="33"/>
        <v>15</v>
      </c>
      <c r="AJ282" s="38">
        <f t="shared" si="39"/>
        <v>37</v>
      </c>
      <c r="AK282" s="38">
        <f t="shared" si="34"/>
        <v>37</v>
      </c>
      <c r="AL282" s="38" t="str">
        <f t="shared" si="38"/>
        <v>Yes</v>
      </c>
      <c r="AM282" s="38">
        <f t="shared" si="35"/>
        <v>4</v>
      </c>
    </row>
    <row r="283" spans="1:39" x14ac:dyDescent="0.25">
      <c r="A283" s="67" t="s">
        <v>1225</v>
      </c>
      <c r="B283" s="67" t="s">
        <v>1032</v>
      </c>
      <c r="C283" s="67" t="s">
        <v>33</v>
      </c>
      <c r="D283" s="67">
        <v>20</v>
      </c>
      <c r="E283" s="67" t="s">
        <v>290</v>
      </c>
      <c r="F283" s="67">
        <v>5660</v>
      </c>
      <c r="G283" s="67" t="s">
        <v>1023</v>
      </c>
      <c r="H283" s="67">
        <v>1</v>
      </c>
      <c r="I283" s="67">
        <v>0</v>
      </c>
      <c r="J283" s="67">
        <v>0</v>
      </c>
      <c r="K283" s="67">
        <v>0</v>
      </c>
      <c r="L283" s="67">
        <v>0</v>
      </c>
      <c r="M283" s="67">
        <v>0</v>
      </c>
      <c r="N283" s="67">
        <v>0</v>
      </c>
      <c r="O283" s="67">
        <v>0</v>
      </c>
      <c r="P283" s="67">
        <v>3</v>
      </c>
      <c r="Q283" s="67">
        <v>2</v>
      </c>
      <c r="R283" s="67">
        <v>2</v>
      </c>
      <c r="S283" s="67">
        <v>2</v>
      </c>
      <c r="T283" s="67">
        <v>1</v>
      </c>
      <c r="U283" s="67">
        <v>0</v>
      </c>
      <c r="V283" s="67">
        <v>0</v>
      </c>
      <c r="W283" s="67">
        <v>1</v>
      </c>
      <c r="X283" s="38">
        <v>12</v>
      </c>
      <c r="Y283" s="38">
        <v>2</v>
      </c>
      <c r="AB283" s="67"/>
      <c r="AC283" s="71"/>
      <c r="AD283" s="67"/>
      <c r="AE283" s="67">
        <f t="shared" si="36"/>
        <v>1</v>
      </c>
      <c r="AF283" s="67">
        <f t="shared" si="37"/>
        <v>1</v>
      </c>
      <c r="AG283" s="38">
        <f t="shared" si="32"/>
        <v>3</v>
      </c>
      <c r="AH283" s="38">
        <f t="shared" si="33"/>
        <v>33</v>
      </c>
      <c r="AJ283" s="38">
        <f t="shared" si="39"/>
        <v>48</v>
      </c>
      <c r="AK283" s="38">
        <f t="shared" si="34"/>
        <v>27</v>
      </c>
      <c r="AL283" s="38" t="str">
        <f t="shared" si="38"/>
        <v>No</v>
      </c>
      <c r="AM283" s="38">
        <f t="shared" si="35"/>
        <v>9</v>
      </c>
    </row>
    <row r="284" spans="1:39" x14ac:dyDescent="0.25">
      <c r="A284" s="67" t="s">
        <v>1228</v>
      </c>
      <c r="B284" s="67" t="s">
        <v>1027</v>
      </c>
      <c r="C284" s="67" t="s">
        <v>33</v>
      </c>
      <c r="D284" s="67">
        <v>23</v>
      </c>
      <c r="E284" s="67" t="s">
        <v>286</v>
      </c>
      <c r="F284" s="67">
        <v>7790</v>
      </c>
      <c r="G284" s="67" t="s">
        <v>1028</v>
      </c>
      <c r="H284" s="67">
        <v>1</v>
      </c>
      <c r="I284" s="67">
        <v>0</v>
      </c>
      <c r="J284" s="67">
        <v>0</v>
      </c>
      <c r="K284" s="67">
        <v>0</v>
      </c>
      <c r="L284" s="67">
        <v>0</v>
      </c>
      <c r="M284" s="67">
        <v>0</v>
      </c>
      <c r="N284" s="67">
        <v>0</v>
      </c>
      <c r="O284" s="67">
        <v>0</v>
      </c>
      <c r="P284" s="67">
        <v>7</v>
      </c>
      <c r="Q284" s="67">
        <v>0</v>
      </c>
      <c r="R284" s="67">
        <v>0</v>
      </c>
      <c r="S284" s="67">
        <v>0</v>
      </c>
      <c r="T284" s="67">
        <v>0</v>
      </c>
      <c r="U284" s="67">
        <v>0</v>
      </c>
      <c r="V284" s="67">
        <v>0</v>
      </c>
      <c r="W284" s="67">
        <v>1</v>
      </c>
      <c r="X284" s="38">
        <v>2.1</v>
      </c>
      <c r="Y284" s="38">
        <v>2</v>
      </c>
      <c r="AB284" s="67"/>
      <c r="AC284" s="71" t="s">
        <v>1229</v>
      </c>
      <c r="AD284" s="67"/>
      <c r="AE284" s="67">
        <f t="shared" si="36"/>
        <v>1</v>
      </c>
      <c r="AF284" s="67" t="str">
        <f t="shared" si="37"/>
        <v/>
      </c>
      <c r="AG284" s="38">
        <f t="shared" si="32"/>
        <v>3</v>
      </c>
      <c r="AH284" s="38">
        <f t="shared" si="33"/>
        <v>35</v>
      </c>
      <c r="AJ284" s="38">
        <f t="shared" si="39"/>
        <v>40.1</v>
      </c>
      <c r="AK284" s="38">
        <f t="shared" si="34"/>
        <v>40</v>
      </c>
      <c r="AL284" s="38" t="str">
        <f t="shared" si="38"/>
        <v>No</v>
      </c>
      <c r="AM284" s="38">
        <f t="shared" si="35"/>
        <v>7</v>
      </c>
    </row>
    <row r="285" spans="1:39" x14ac:dyDescent="0.25">
      <c r="A285" s="67" t="s">
        <v>1225</v>
      </c>
      <c r="B285" s="67" t="s">
        <v>1027</v>
      </c>
      <c r="C285" s="67" t="s">
        <v>33</v>
      </c>
      <c r="D285" s="67">
        <v>20</v>
      </c>
      <c r="E285" s="67" t="s">
        <v>294</v>
      </c>
      <c r="F285" s="67">
        <v>9673</v>
      </c>
      <c r="G285" s="67" t="s">
        <v>1039</v>
      </c>
      <c r="H285" s="67">
        <v>1</v>
      </c>
      <c r="I285" s="67">
        <v>0</v>
      </c>
      <c r="J285" s="67">
        <v>0</v>
      </c>
      <c r="K285" s="67">
        <v>0</v>
      </c>
      <c r="L285" s="67">
        <v>0</v>
      </c>
      <c r="M285" s="67">
        <v>0</v>
      </c>
      <c r="N285" s="67">
        <v>0</v>
      </c>
      <c r="O285" s="67">
        <v>0</v>
      </c>
      <c r="P285" s="67">
        <v>0</v>
      </c>
      <c r="Q285" s="67">
        <v>0</v>
      </c>
      <c r="R285" s="67">
        <v>0</v>
      </c>
      <c r="S285" s="67">
        <v>0</v>
      </c>
      <c r="T285" s="67">
        <v>2</v>
      </c>
      <c r="U285" s="67">
        <v>0</v>
      </c>
      <c r="V285" s="67">
        <v>0</v>
      </c>
      <c r="W285" s="67">
        <v>1</v>
      </c>
      <c r="X285" s="38">
        <v>12</v>
      </c>
      <c r="Y285" s="38">
        <v>0</v>
      </c>
      <c r="AB285" s="67"/>
      <c r="AC285" s="71" t="s">
        <v>1230</v>
      </c>
      <c r="AD285" s="67"/>
      <c r="AE285" s="67">
        <f t="shared" si="36"/>
        <v>1</v>
      </c>
      <c r="AF285" s="67">
        <f t="shared" si="37"/>
        <v>1</v>
      </c>
      <c r="AG285" s="38">
        <f t="shared" si="32"/>
        <v>3</v>
      </c>
      <c r="AH285" s="38">
        <f t="shared" si="33"/>
        <v>0</v>
      </c>
      <c r="AJ285" s="38">
        <f t="shared" si="39"/>
        <v>15</v>
      </c>
      <c r="AK285" s="38">
        <f t="shared" si="34"/>
        <v>15</v>
      </c>
      <c r="AL285" s="38" t="str">
        <f t="shared" si="38"/>
        <v>Yes</v>
      </c>
      <c r="AM285" s="38">
        <f t="shared" si="35"/>
        <v>0</v>
      </c>
    </row>
    <row r="286" spans="1:39" x14ac:dyDescent="0.25">
      <c r="A286" s="67" t="s">
        <v>1180</v>
      </c>
      <c r="B286" s="67" t="s">
        <v>1022</v>
      </c>
      <c r="C286" s="67" t="s">
        <v>33</v>
      </c>
      <c r="D286" s="67">
        <v>71</v>
      </c>
      <c r="E286" s="67" t="s">
        <v>294</v>
      </c>
      <c r="F286" s="67">
        <v>858</v>
      </c>
      <c r="G286" s="67" t="s">
        <v>1023</v>
      </c>
      <c r="H286" s="67">
        <v>1</v>
      </c>
      <c r="I286" s="67">
        <v>1</v>
      </c>
      <c r="J286" s="67">
        <v>0</v>
      </c>
      <c r="K286" s="67">
        <v>0</v>
      </c>
      <c r="L286" s="67">
        <v>0</v>
      </c>
      <c r="M286" s="67">
        <v>0</v>
      </c>
      <c r="N286" s="67">
        <v>0</v>
      </c>
      <c r="O286" s="67">
        <v>0</v>
      </c>
      <c r="P286" s="67">
        <v>2</v>
      </c>
      <c r="Q286" s="67">
        <v>5</v>
      </c>
      <c r="R286" s="67">
        <v>0</v>
      </c>
      <c r="S286" s="67">
        <v>0</v>
      </c>
      <c r="T286" s="67">
        <v>2</v>
      </c>
      <c r="U286" s="67">
        <v>2</v>
      </c>
      <c r="V286" s="67">
        <v>0</v>
      </c>
      <c r="W286" s="67"/>
      <c r="X286" s="38">
        <v>2</v>
      </c>
      <c r="AB286" s="67"/>
      <c r="AC286" s="71"/>
      <c r="AD286" s="67"/>
      <c r="AE286" s="67" t="str">
        <f t="shared" si="36"/>
        <v/>
      </c>
      <c r="AF286" s="67" t="str">
        <f t="shared" si="37"/>
        <v/>
      </c>
      <c r="AG286" s="38">
        <f t="shared" si="32"/>
        <v>10</v>
      </c>
      <c r="AH286" s="38">
        <f t="shared" si="33"/>
        <v>34</v>
      </c>
      <c r="AJ286" s="38">
        <f t="shared" si="39"/>
        <v>46</v>
      </c>
      <c r="AK286" s="38">
        <f t="shared" si="34"/>
        <v>25</v>
      </c>
      <c r="AL286" s="38" t="str">
        <f t="shared" si="38"/>
        <v>No</v>
      </c>
      <c r="AM286" s="38">
        <f t="shared" si="35"/>
        <v>7</v>
      </c>
    </row>
    <row r="287" spans="1:39" x14ac:dyDescent="0.25">
      <c r="A287" s="67" t="s">
        <v>1218</v>
      </c>
      <c r="B287" s="67" t="s">
        <v>1048</v>
      </c>
      <c r="C287" s="67" t="s">
        <v>33</v>
      </c>
      <c r="D287" s="67">
        <v>34</v>
      </c>
      <c r="E287" s="67" t="s">
        <v>292</v>
      </c>
      <c r="F287" s="67">
        <v>51</v>
      </c>
      <c r="G287" s="67" t="s">
        <v>1039</v>
      </c>
      <c r="H287" s="69">
        <v>1</v>
      </c>
      <c r="I287" s="67">
        <v>0</v>
      </c>
      <c r="J287" s="67">
        <v>0</v>
      </c>
      <c r="K287" s="67">
        <v>0</v>
      </c>
      <c r="L287" s="67">
        <v>0</v>
      </c>
      <c r="M287" s="67">
        <v>0</v>
      </c>
      <c r="N287" s="67">
        <v>0</v>
      </c>
      <c r="O287" s="67">
        <v>0</v>
      </c>
      <c r="P287" s="67">
        <v>7</v>
      </c>
      <c r="Q287" s="67">
        <v>0</v>
      </c>
      <c r="R287" s="67">
        <v>0</v>
      </c>
      <c r="S287" s="67">
        <v>0</v>
      </c>
      <c r="T287" s="67">
        <v>1</v>
      </c>
      <c r="U287" s="67">
        <v>0</v>
      </c>
      <c r="V287" s="67">
        <v>0</v>
      </c>
      <c r="W287" s="69"/>
      <c r="X287" s="38">
        <v>12</v>
      </c>
      <c r="Y287" s="38">
        <v>2</v>
      </c>
      <c r="AB287" s="69"/>
      <c r="AC287" s="71"/>
      <c r="AD287" s="67"/>
      <c r="AE287" s="67">
        <f t="shared" si="36"/>
        <v>1</v>
      </c>
      <c r="AF287" s="67">
        <f t="shared" si="37"/>
        <v>1</v>
      </c>
      <c r="AG287" s="38">
        <f t="shared" si="32"/>
        <v>3</v>
      </c>
      <c r="AH287" s="38">
        <f t="shared" si="33"/>
        <v>35</v>
      </c>
      <c r="AJ287" s="38">
        <f t="shared" si="39"/>
        <v>50</v>
      </c>
      <c r="AK287" s="38">
        <f t="shared" si="34"/>
        <v>12</v>
      </c>
      <c r="AL287" s="38" t="str">
        <f t="shared" si="38"/>
        <v>No</v>
      </c>
      <c r="AM287" s="38">
        <f t="shared" si="35"/>
        <v>7</v>
      </c>
    </row>
    <row r="288" spans="1:39" x14ac:dyDescent="0.25">
      <c r="A288" s="67" t="s">
        <v>1228</v>
      </c>
      <c r="B288" s="67" t="s">
        <v>1052</v>
      </c>
      <c r="C288" s="67" t="s">
        <v>33</v>
      </c>
      <c r="D288" s="67">
        <v>30</v>
      </c>
      <c r="E288" s="67" t="s">
        <v>281</v>
      </c>
      <c r="F288" s="67">
        <v>3656</v>
      </c>
      <c r="G288" s="67" t="s">
        <v>1028</v>
      </c>
      <c r="H288" s="67">
        <v>1</v>
      </c>
      <c r="I288" s="67">
        <v>1</v>
      </c>
      <c r="J288" s="67">
        <v>0</v>
      </c>
      <c r="K288" s="67">
        <v>0</v>
      </c>
      <c r="L288" s="67">
        <v>0</v>
      </c>
      <c r="M288" s="67">
        <v>0</v>
      </c>
      <c r="N288" s="67">
        <v>0</v>
      </c>
      <c r="O288" s="67">
        <v>0</v>
      </c>
      <c r="P288" s="67">
        <v>4</v>
      </c>
      <c r="Q288" s="67">
        <v>4</v>
      </c>
      <c r="R288" s="67">
        <v>1</v>
      </c>
      <c r="S288" s="67">
        <v>0</v>
      </c>
      <c r="T288" s="67">
        <v>3</v>
      </c>
      <c r="U288" s="67">
        <v>0</v>
      </c>
      <c r="V288" s="67">
        <v>0</v>
      </c>
      <c r="W288" s="67"/>
      <c r="X288" s="38">
        <v>12</v>
      </c>
      <c r="Y288" s="38">
        <v>2</v>
      </c>
      <c r="AB288" s="67"/>
      <c r="AC288" s="71" t="s">
        <v>1231</v>
      </c>
      <c r="AD288" s="67"/>
      <c r="AE288" s="67">
        <f t="shared" si="36"/>
        <v>1</v>
      </c>
      <c r="AF288" s="67">
        <f t="shared" si="37"/>
        <v>1</v>
      </c>
      <c r="AG288" s="38">
        <f t="shared" si="32"/>
        <v>10</v>
      </c>
      <c r="AH288" s="38">
        <f t="shared" si="33"/>
        <v>39</v>
      </c>
      <c r="AJ288" s="38">
        <f t="shared" si="39"/>
        <v>61</v>
      </c>
      <c r="AK288" s="38">
        <f t="shared" si="34"/>
        <v>54.1</v>
      </c>
      <c r="AL288" s="38" t="str">
        <f t="shared" si="38"/>
        <v>No</v>
      </c>
      <c r="AM288" s="38">
        <f t="shared" si="35"/>
        <v>9</v>
      </c>
    </row>
    <row r="289" spans="1:39" x14ac:dyDescent="0.25">
      <c r="A289" s="67" t="s">
        <v>1225</v>
      </c>
      <c r="B289" s="67" t="s">
        <v>1032</v>
      </c>
      <c r="C289" s="67" t="s">
        <v>33</v>
      </c>
      <c r="D289" s="67">
        <v>20</v>
      </c>
      <c r="E289" s="67" t="s">
        <v>294</v>
      </c>
      <c r="F289" s="67">
        <v>2137</v>
      </c>
      <c r="G289" s="67" t="s">
        <v>1028</v>
      </c>
      <c r="H289" s="67">
        <v>1</v>
      </c>
      <c r="I289" s="67">
        <v>0</v>
      </c>
      <c r="J289" s="67">
        <v>0</v>
      </c>
      <c r="K289" s="67">
        <v>0</v>
      </c>
      <c r="L289" s="67">
        <v>0</v>
      </c>
      <c r="M289" s="67">
        <v>0</v>
      </c>
      <c r="N289" s="67">
        <v>0</v>
      </c>
      <c r="O289" s="67">
        <v>0</v>
      </c>
      <c r="P289" s="67">
        <v>6</v>
      </c>
      <c r="Q289" s="67">
        <v>3</v>
      </c>
      <c r="R289" s="67">
        <v>2</v>
      </c>
      <c r="S289" s="67">
        <v>3</v>
      </c>
      <c r="T289" s="67">
        <v>3</v>
      </c>
      <c r="U289" s="67">
        <v>0</v>
      </c>
      <c r="V289" s="67">
        <v>0</v>
      </c>
      <c r="W289" s="67"/>
      <c r="X289" s="38">
        <v>12</v>
      </c>
      <c r="Y289" s="38">
        <v>2</v>
      </c>
      <c r="AB289" s="67"/>
      <c r="AC289" s="71" t="s">
        <v>1232</v>
      </c>
      <c r="AD289" s="67"/>
      <c r="AE289" s="67">
        <f t="shared" si="36"/>
        <v>1</v>
      </c>
      <c r="AF289" s="67">
        <f t="shared" si="37"/>
        <v>1</v>
      </c>
      <c r="AG289" s="38">
        <f t="shared" si="32"/>
        <v>3</v>
      </c>
      <c r="AH289" s="38">
        <f t="shared" si="33"/>
        <v>54</v>
      </c>
      <c r="AJ289" s="38">
        <f t="shared" si="39"/>
        <v>69</v>
      </c>
      <c r="AK289" s="38">
        <f t="shared" si="34"/>
        <v>52.1</v>
      </c>
      <c r="AL289" s="38" t="str">
        <f t="shared" si="38"/>
        <v>No</v>
      </c>
      <c r="AM289" s="38">
        <f t="shared" si="35"/>
        <v>14</v>
      </c>
    </row>
    <row r="290" spans="1:39" x14ac:dyDescent="0.25">
      <c r="A290" s="67" t="s">
        <v>1233</v>
      </c>
      <c r="B290" s="67" t="s">
        <v>1052</v>
      </c>
      <c r="C290" s="67" t="s">
        <v>33</v>
      </c>
      <c r="D290" s="67">
        <v>1</v>
      </c>
      <c r="E290" s="67" t="s">
        <v>281</v>
      </c>
      <c r="F290" s="67">
        <v>302</v>
      </c>
      <c r="G290" s="67" t="s">
        <v>1023</v>
      </c>
      <c r="H290" s="67">
        <v>1</v>
      </c>
      <c r="I290" s="67">
        <v>2</v>
      </c>
      <c r="J290" s="67">
        <v>0</v>
      </c>
      <c r="K290" s="67">
        <v>0</v>
      </c>
      <c r="L290" s="67">
        <v>0</v>
      </c>
      <c r="M290" s="67">
        <v>0</v>
      </c>
      <c r="N290" s="67">
        <v>0</v>
      </c>
      <c r="O290" s="67">
        <v>0</v>
      </c>
      <c r="P290" s="67">
        <v>2</v>
      </c>
      <c r="Q290" s="67">
        <v>5</v>
      </c>
      <c r="R290" s="67">
        <v>0</v>
      </c>
      <c r="S290" s="67">
        <v>2</v>
      </c>
      <c r="T290" s="67">
        <v>2</v>
      </c>
      <c r="U290" s="67">
        <v>2</v>
      </c>
      <c r="V290" s="67">
        <v>0</v>
      </c>
      <c r="W290" s="67"/>
      <c r="X290" s="38">
        <v>0</v>
      </c>
      <c r="Y290" s="38">
        <v>2</v>
      </c>
      <c r="AB290" s="67"/>
      <c r="AC290" s="71"/>
      <c r="AD290" s="67"/>
      <c r="AE290" s="67" t="str">
        <f t="shared" si="36"/>
        <v/>
      </c>
      <c r="AF290" s="67" t="str">
        <f t="shared" si="37"/>
        <v/>
      </c>
      <c r="AG290" s="38">
        <f t="shared" si="32"/>
        <v>17</v>
      </c>
      <c r="AH290" s="38">
        <f t="shared" si="33"/>
        <v>38</v>
      </c>
      <c r="AJ290" s="38">
        <f t="shared" si="39"/>
        <v>55</v>
      </c>
      <c r="AK290" s="38">
        <f t="shared" si="34"/>
        <v>33</v>
      </c>
      <c r="AL290" s="38" t="str">
        <f t="shared" si="38"/>
        <v>No</v>
      </c>
      <c r="AM290" s="38">
        <f t="shared" si="35"/>
        <v>9</v>
      </c>
    </row>
    <row r="291" spans="1:39" x14ac:dyDescent="0.25">
      <c r="A291" s="67" t="s">
        <v>1180</v>
      </c>
      <c r="B291" s="67" t="s">
        <v>1048</v>
      </c>
      <c r="C291" s="67" t="s">
        <v>33</v>
      </c>
      <c r="D291" s="67">
        <v>79</v>
      </c>
      <c r="E291" s="67" t="s">
        <v>288</v>
      </c>
      <c r="F291" s="67">
        <v>910</v>
      </c>
      <c r="G291" s="67" t="s">
        <v>1028</v>
      </c>
      <c r="H291" s="67">
        <v>1</v>
      </c>
      <c r="I291" s="67">
        <v>3</v>
      </c>
      <c r="J291" s="67">
        <v>0</v>
      </c>
      <c r="K291" s="67">
        <v>0</v>
      </c>
      <c r="L291" s="67">
        <v>0</v>
      </c>
      <c r="M291" s="67">
        <v>0</v>
      </c>
      <c r="N291" s="67">
        <v>0</v>
      </c>
      <c r="O291" s="67">
        <v>0</v>
      </c>
      <c r="P291" s="67">
        <v>1</v>
      </c>
      <c r="Q291" s="67">
        <v>5</v>
      </c>
      <c r="R291" s="67">
        <v>2</v>
      </c>
      <c r="S291" s="67">
        <v>2</v>
      </c>
      <c r="T291" s="67">
        <v>2</v>
      </c>
      <c r="U291" s="67">
        <v>0</v>
      </c>
      <c r="V291" s="67">
        <v>2</v>
      </c>
      <c r="W291" s="67"/>
      <c r="X291" s="38">
        <v>12</v>
      </c>
      <c r="Y291" s="38">
        <v>2</v>
      </c>
      <c r="AB291" s="67"/>
      <c r="AC291" s="71"/>
      <c r="AD291" s="67"/>
      <c r="AE291" s="67">
        <f t="shared" si="36"/>
        <v>1</v>
      </c>
      <c r="AF291" s="67">
        <f t="shared" si="37"/>
        <v>1</v>
      </c>
      <c r="AG291" s="38">
        <f t="shared" si="32"/>
        <v>24</v>
      </c>
      <c r="AH291" s="38">
        <f t="shared" si="33"/>
        <v>43</v>
      </c>
      <c r="AJ291" s="38">
        <f t="shared" si="39"/>
        <v>79</v>
      </c>
      <c r="AK291" s="38">
        <f t="shared" si="34"/>
        <v>46.1</v>
      </c>
      <c r="AL291" s="38" t="str">
        <f t="shared" si="38"/>
        <v>No</v>
      </c>
      <c r="AM291" s="38">
        <f t="shared" si="35"/>
        <v>10</v>
      </c>
    </row>
    <row r="292" spans="1:39" x14ac:dyDescent="0.25">
      <c r="A292" s="67"/>
      <c r="B292" s="67" t="s">
        <v>1046</v>
      </c>
      <c r="C292" s="67" t="s">
        <v>33</v>
      </c>
      <c r="D292" s="67">
        <v>20</v>
      </c>
      <c r="E292" s="67" t="s">
        <v>290</v>
      </c>
      <c r="F292" s="67">
        <v>6637</v>
      </c>
      <c r="G292" s="67" t="s">
        <v>1023</v>
      </c>
      <c r="H292" s="67">
        <v>1</v>
      </c>
      <c r="I292" s="67">
        <v>2</v>
      </c>
      <c r="J292" s="67">
        <v>0</v>
      </c>
      <c r="K292" s="67">
        <v>0</v>
      </c>
      <c r="L292" s="67">
        <v>0</v>
      </c>
      <c r="M292" s="67">
        <v>0</v>
      </c>
      <c r="N292" s="67">
        <v>0</v>
      </c>
      <c r="O292" s="67">
        <v>0</v>
      </c>
      <c r="P292" s="67">
        <v>3</v>
      </c>
      <c r="Q292" s="67">
        <v>4</v>
      </c>
      <c r="R292" s="67">
        <v>0</v>
      </c>
      <c r="S292" s="67">
        <v>0</v>
      </c>
      <c r="T292" s="67">
        <v>0</v>
      </c>
      <c r="U292" s="67">
        <v>1</v>
      </c>
      <c r="V292" s="67">
        <v>0</v>
      </c>
      <c r="W292" s="67"/>
      <c r="X292" s="38">
        <v>2</v>
      </c>
      <c r="Y292" s="38">
        <v>2</v>
      </c>
      <c r="AB292" s="67"/>
      <c r="AC292" s="71" t="s">
        <v>1234</v>
      </c>
      <c r="AD292" s="67"/>
      <c r="AE292" s="67" t="str">
        <f t="shared" si="36"/>
        <v/>
      </c>
      <c r="AF292" s="67" t="str">
        <f t="shared" si="37"/>
        <v/>
      </c>
      <c r="AG292" s="38">
        <f t="shared" si="32"/>
        <v>17</v>
      </c>
      <c r="AH292" s="38">
        <f t="shared" si="33"/>
        <v>33</v>
      </c>
      <c r="AJ292" s="38">
        <f t="shared" si="39"/>
        <v>52</v>
      </c>
      <c r="AK292" s="38">
        <f t="shared" si="34"/>
        <v>5</v>
      </c>
      <c r="AL292" s="38" t="str">
        <f t="shared" si="38"/>
        <v>No</v>
      </c>
      <c r="AM292" s="38">
        <f t="shared" si="35"/>
        <v>7</v>
      </c>
    </row>
    <row r="293" spans="1:39" x14ac:dyDescent="0.25">
      <c r="A293" s="67" t="s">
        <v>1218</v>
      </c>
      <c r="B293" s="67" t="s">
        <v>1038</v>
      </c>
      <c r="C293" s="67" t="s">
        <v>33</v>
      </c>
      <c r="D293" s="67">
        <v>40</v>
      </c>
      <c r="E293" s="67" t="s">
        <v>292</v>
      </c>
      <c r="F293" s="67">
        <v>4377</v>
      </c>
      <c r="G293" s="67" t="s">
        <v>1039</v>
      </c>
      <c r="H293" s="67">
        <v>1</v>
      </c>
      <c r="I293" s="67">
        <v>0</v>
      </c>
      <c r="J293" s="67">
        <v>0</v>
      </c>
      <c r="K293" s="67">
        <v>0</v>
      </c>
      <c r="L293" s="67">
        <v>0</v>
      </c>
      <c r="M293" s="67">
        <v>0</v>
      </c>
      <c r="N293" s="67">
        <v>0</v>
      </c>
      <c r="O293" s="67">
        <v>0</v>
      </c>
      <c r="P293" s="67">
        <v>1</v>
      </c>
      <c r="Q293" s="67">
        <v>2</v>
      </c>
      <c r="R293" s="67">
        <v>0</v>
      </c>
      <c r="S293" s="67">
        <v>2</v>
      </c>
      <c r="T293" s="67">
        <v>0</v>
      </c>
      <c r="U293" s="67">
        <v>0</v>
      </c>
      <c r="V293" s="67">
        <v>0</v>
      </c>
      <c r="W293" s="67"/>
      <c r="X293" s="38">
        <v>0</v>
      </c>
      <c r="Y293" s="38">
        <v>0</v>
      </c>
      <c r="AB293" s="67"/>
      <c r="AC293" s="71"/>
      <c r="AD293" s="67"/>
      <c r="AE293" s="67" t="str">
        <f t="shared" si="36"/>
        <v/>
      </c>
      <c r="AF293" s="67" t="str">
        <f t="shared" si="37"/>
        <v/>
      </c>
      <c r="AG293" s="38">
        <f t="shared" si="32"/>
        <v>3</v>
      </c>
      <c r="AH293" s="38">
        <f t="shared" si="33"/>
        <v>17</v>
      </c>
      <c r="AJ293" s="38">
        <f t="shared" si="39"/>
        <v>20</v>
      </c>
      <c r="AK293" s="38">
        <f t="shared" si="34"/>
        <v>9</v>
      </c>
      <c r="AL293" s="38" t="str">
        <f t="shared" si="38"/>
        <v>No</v>
      </c>
      <c r="AM293" s="38">
        <f t="shared" si="35"/>
        <v>5</v>
      </c>
    </row>
    <row r="294" spans="1:39" ht="30" x14ac:dyDescent="0.25">
      <c r="A294" s="67"/>
      <c r="B294" s="67" t="s">
        <v>1038</v>
      </c>
      <c r="C294" s="67" t="s">
        <v>33</v>
      </c>
      <c r="D294" s="67">
        <v>20</v>
      </c>
      <c r="E294" s="67" t="s">
        <v>294</v>
      </c>
      <c r="F294" s="67">
        <v>4377</v>
      </c>
      <c r="G294" s="67" t="s">
        <v>1039</v>
      </c>
      <c r="H294" s="67">
        <v>1</v>
      </c>
      <c r="I294" s="67">
        <v>0</v>
      </c>
      <c r="J294" s="67">
        <v>0</v>
      </c>
      <c r="K294" s="67">
        <v>0</v>
      </c>
      <c r="L294" s="67">
        <v>0</v>
      </c>
      <c r="M294" s="67">
        <v>0</v>
      </c>
      <c r="N294" s="67">
        <v>0</v>
      </c>
      <c r="O294" s="67">
        <v>0</v>
      </c>
      <c r="P294" s="67">
        <v>0</v>
      </c>
      <c r="Q294" s="67">
        <v>3</v>
      </c>
      <c r="R294" s="67">
        <v>0</v>
      </c>
      <c r="S294" s="67">
        <v>0</v>
      </c>
      <c r="T294" s="67">
        <v>2</v>
      </c>
      <c r="U294" s="67">
        <v>1</v>
      </c>
      <c r="V294" s="67">
        <v>0</v>
      </c>
      <c r="W294" s="67"/>
      <c r="X294" s="38">
        <v>2</v>
      </c>
      <c r="Y294" s="38">
        <v>0</v>
      </c>
      <c r="AB294" s="67"/>
      <c r="AC294" s="71" t="s">
        <v>1235</v>
      </c>
      <c r="AD294" s="67"/>
      <c r="AE294" s="67" t="str">
        <f t="shared" si="36"/>
        <v/>
      </c>
      <c r="AF294" s="67" t="str">
        <f t="shared" si="37"/>
        <v/>
      </c>
      <c r="AG294" s="38">
        <f t="shared" si="32"/>
        <v>3</v>
      </c>
      <c r="AH294" s="38">
        <f t="shared" si="33"/>
        <v>14</v>
      </c>
      <c r="AJ294" s="38">
        <f t="shared" si="39"/>
        <v>19</v>
      </c>
      <c r="AK294" s="38">
        <f t="shared" si="34"/>
        <v>9</v>
      </c>
      <c r="AL294" s="38" t="str">
        <f t="shared" si="38"/>
        <v>No</v>
      </c>
      <c r="AM294" s="38">
        <f t="shared" si="35"/>
        <v>3</v>
      </c>
    </row>
    <row r="295" spans="1:39" x14ac:dyDescent="0.25">
      <c r="A295" s="67" t="s">
        <v>1180</v>
      </c>
      <c r="B295" s="67" t="s">
        <v>1052</v>
      </c>
      <c r="C295" s="67" t="s">
        <v>33</v>
      </c>
      <c r="D295" s="67">
        <v>22</v>
      </c>
      <c r="E295" s="67" t="s">
        <v>286</v>
      </c>
      <c r="F295" s="67">
        <v>302</v>
      </c>
      <c r="G295" s="67" t="s">
        <v>1023</v>
      </c>
      <c r="H295" s="67">
        <v>1</v>
      </c>
      <c r="I295" s="67">
        <v>2</v>
      </c>
      <c r="J295" s="67">
        <v>0</v>
      </c>
      <c r="K295" s="67">
        <v>0</v>
      </c>
      <c r="L295" s="67">
        <v>0</v>
      </c>
      <c r="M295" s="67">
        <v>0</v>
      </c>
      <c r="N295" s="67">
        <v>0</v>
      </c>
      <c r="O295" s="67">
        <v>0</v>
      </c>
      <c r="P295" s="67">
        <v>8</v>
      </c>
      <c r="Q295" s="67">
        <v>0</v>
      </c>
      <c r="R295" s="67">
        <v>0</v>
      </c>
      <c r="S295" s="67">
        <v>0</v>
      </c>
      <c r="T295" s="67">
        <v>3</v>
      </c>
      <c r="U295" s="67">
        <v>0</v>
      </c>
      <c r="V295" s="67">
        <v>0</v>
      </c>
      <c r="W295" s="67">
        <v>1</v>
      </c>
      <c r="X295" s="38">
        <v>2</v>
      </c>
      <c r="Y295" s="38">
        <v>2</v>
      </c>
      <c r="AB295" s="67"/>
      <c r="AC295" s="71"/>
      <c r="AD295" s="67"/>
      <c r="AE295" s="67" t="str">
        <f t="shared" si="36"/>
        <v/>
      </c>
      <c r="AF295" s="67" t="str">
        <f t="shared" si="37"/>
        <v/>
      </c>
      <c r="AG295" s="38">
        <f t="shared" si="32"/>
        <v>17</v>
      </c>
      <c r="AH295" s="38">
        <f t="shared" si="33"/>
        <v>40</v>
      </c>
      <c r="AJ295" s="38">
        <f t="shared" si="39"/>
        <v>59</v>
      </c>
      <c r="AK295" s="38">
        <f t="shared" si="34"/>
        <v>33</v>
      </c>
      <c r="AL295" s="38" t="str">
        <f t="shared" si="38"/>
        <v>No</v>
      </c>
      <c r="AM295" s="38">
        <f t="shared" si="35"/>
        <v>8</v>
      </c>
    </row>
    <row r="296" spans="1:39" x14ac:dyDescent="0.25">
      <c r="A296" s="67" t="s">
        <v>1236</v>
      </c>
      <c r="B296" s="67" t="s">
        <v>1061</v>
      </c>
      <c r="C296" s="67" t="s">
        <v>33</v>
      </c>
      <c r="D296" s="67">
        <v>22</v>
      </c>
      <c r="E296" s="67" t="s">
        <v>288</v>
      </c>
      <c r="F296" s="67">
        <v>4237</v>
      </c>
      <c r="G296" s="67" t="s">
        <v>1023</v>
      </c>
      <c r="H296" s="67">
        <v>1</v>
      </c>
      <c r="I296" s="67">
        <v>0</v>
      </c>
      <c r="J296" s="67">
        <v>0</v>
      </c>
      <c r="K296" s="67">
        <v>0</v>
      </c>
      <c r="L296" s="67">
        <v>0</v>
      </c>
      <c r="M296" s="67">
        <v>0</v>
      </c>
      <c r="N296" s="67">
        <v>0</v>
      </c>
      <c r="O296" s="67">
        <v>0</v>
      </c>
      <c r="P296" s="67">
        <v>8</v>
      </c>
      <c r="Q296" s="67">
        <v>0</v>
      </c>
      <c r="R296" s="67">
        <v>0</v>
      </c>
      <c r="S296" s="67">
        <v>0</v>
      </c>
      <c r="T296" s="67">
        <v>0</v>
      </c>
      <c r="U296" s="67">
        <v>0</v>
      </c>
      <c r="V296" s="67">
        <v>0</v>
      </c>
      <c r="W296" s="67"/>
      <c r="X296" s="38">
        <v>0</v>
      </c>
      <c r="Y296" s="38">
        <v>2</v>
      </c>
      <c r="AB296" s="67"/>
      <c r="AC296" s="71"/>
      <c r="AD296" s="67"/>
      <c r="AE296" s="67" t="str">
        <f t="shared" si="36"/>
        <v/>
      </c>
      <c r="AF296" s="67" t="str">
        <f t="shared" si="37"/>
        <v/>
      </c>
      <c r="AG296" s="38">
        <f t="shared" si="32"/>
        <v>3</v>
      </c>
      <c r="AH296" s="38">
        <f t="shared" si="33"/>
        <v>40</v>
      </c>
      <c r="AJ296" s="38">
        <f t="shared" si="39"/>
        <v>43</v>
      </c>
      <c r="AK296" s="38">
        <f t="shared" si="34"/>
        <v>43</v>
      </c>
      <c r="AL296" s="38" t="str">
        <f t="shared" si="38"/>
        <v>Yes</v>
      </c>
      <c r="AM296" s="38">
        <f t="shared" si="35"/>
        <v>8</v>
      </c>
    </row>
    <row r="297" spans="1:39" ht="45" x14ac:dyDescent="0.25">
      <c r="A297" s="67" t="s">
        <v>1228</v>
      </c>
      <c r="B297" s="67" t="s">
        <v>1025</v>
      </c>
      <c r="C297" s="67" t="s">
        <v>33</v>
      </c>
      <c r="D297" s="67">
        <v>37</v>
      </c>
      <c r="E297" s="67" t="s">
        <v>292</v>
      </c>
      <c r="F297" s="67">
        <v>9255</v>
      </c>
      <c r="G297" s="67" t="s">
        <v>1028</v>
      </c>
      <c r="H297" s="67">
        <v>1</v>
      </c>
      <c r="I297" s="67">
        <v>0</v>
      </c>
      <c r="J297" s="67">
        <v>0</v>
      </c>
      <c r="K297" s="67">
        <v>0</v>
      </c>
      <c r="L297" s="67">
        <v>0</v>
      </c>
      <c r="M297" s="67">
        <v>0</v>
      </c>
      <c r="N297" s="67">
        <v>0</v>
      </c>
      <c r="O297" s="67">
        <v>0</v>
      </c>
      <c r="P297" s="67">
        <v>0</v>
      </c>
      <c r="Q297" s="67">
        <v>3</v>
      </c>
      <c r="R297" s="67">
        <v>1</v>
      </c>
      <c r="S297" s="67">
        <v>0</v>
      </c>
      <c r="T297" s="67">
        <v>2</v>
      </c>
      <c r="U297" s="67">
        <v>0</v>
      </c>
      <c r="V297" s="67">
        <v>0</v>
      </c>
      <c r="W297" s="67"/>
      <c r="X297" s="38">
        <v>2</v>
      </c>
      <c r="Y297" s="38">
        <v>0</v>
      </c>
      <c r="AB297" s="67">
        <v>1</v>
      </c>
      <c r="AC297" s="71" t="s">
        <v>1237</v>
      </c>
      <c r="AD297" s="67"/>
      <c r="AE297" s="67" t="str">
        <f t="shared" si="36"/>
        <v/>
      </c>
      <c r="AF297" s="67" t="str">
        <f t="shared" si="37"/>
        <v/>
      </c>
      <c r="AG297" s="38">
        <f t="shared" si="32"/>
        <v>3</v>
      </c>
      <c r="AH297" s="38">
        <f t="shared" si="33"/>
        <v>15</v>
      </c>
      <c r="AJ297" s="38">
        <f t="shared" si="39"/>
        <v>20</v>
      </c>
      <c r="AK297" s="38">
        <f t="shared" si="34"/>
        <v>13</v>
      </c>
      <c r="AL297" s="38" t="str">
        <f t="shared" si="38"/>
        <v>No</v>
      </c>
      <c r="AM297" s="38">
        <f t="shared" si="35"/>
        <v>4</v>
      </c>
    </row>
    <row r="298" spans="1:39" x14ac:dyDescent="0.25">
      <c r="A298" s="67" t="s">
        <v>1238</v>
      </c>
      <c r="B298" s="67" t="s">
        <v>1048</v>
      </c>
      <c r="C298" s="67" t="s">
        <v>33</v>
      </c>
      <c r="D298" s="67">
        <v>1</v>
      </c>
      <c r="E298" s="67" t="s">
        <v>290</v>
      </c>
      <c r="F298" s="67">
        <v>10349</v>
      </c>
      <c r="G298" s="67" t="s">
        <v>1028</v>
      </c>
      <c r="H298" s="67">
        <v>1</v>
      </c>
      <c r="I298" s="67">
        <v>0</v>
      </c>
      <c r="J298" s="67">
        <v>0</v>
      </c>
      <c r="K298" s="67">
        <v>0</v>
      </c>
      <c r="L298" s="67">
        <v>1</v>
      </c>
      <c r="M298" s="67">
        <v>0</v>
      </c>
      <c r="N298" s="67">
        <v>0</v>
      </c>
      <c r="O298" s="67">
        <v>0</v>
      </c>
      <c r="P298" s="67">
        <v>0</v>
      </c>
      <c r="Q298" s="67">
        <v>2</v>
      </c>
      <c r="R298" s="67">
        <v>0</v>
      </c>
      <c r="S298" s="67">
        <v>1</v>
      </c>
      <c r="T298" s="67">
        <v>2</v>
      </c>
      <c r="U298" s="67">
        <v>2</v>
      </c>
      <c r="V298" s="67">
        <v>0</v>
      </c>
      <c r="W298" s="67"/>
      <c r="X298" s="38">
        <v>0</v>
      </c>
      <c r="Y298" s="38">
        <v>2</v>
      </c>
      <c r="AB298" s="67"/>
      <c r="AC298" s="71"/>
      <c r="AD298" s="67"/>
      <c r="AE298" s="67" t="str">
        <f t="shared" si="36"/>
        <v/>
      </c>
      <c r="AF298" s="67" t="str">
        <f t="shared" si="37"/>
        <v/>
      </c>
      <c r="AG298" s="38">
        <f t="shared" si="32"/>
        <v>6</v>
      </c>
      <c r="AH298" s="38">
        <f t="shared" si="33"/>
        <v>14</v>
      </c>
      <c r="AJ298" s="38">
        <f t="shared" si="39"/>
        <v>20</v>
      </c>
      <c r="AK298" s="38">
        <f t="shared" si="34"/>
        <v>20</v>
      </c>
      <c r="AL298" s="38" t="str">
        <f t="shared" si="38"/>
        <v>Yes</v>
      </c>
      <c r="AM298" s="38">
        <f t="shared" si="35"/>
        <v>3</v>
      </c>
    </row>
    <row r="299" spans="1:39" ht="30" x14ac:dyDescent="0.25">
      <c r="A299" s="67" t="s">
        <v>1222</v>
      </c>
      <c r="B299" s="67" t="s">
        <v>1022</v>
      </c>
      <c r="C299" s="67" t="s">
        <v>33</v>
      </c>
      <c r="D299" s="67">
        <v>33</v>
      </c>
      <c r="E299" s="67" t="s">
        <v>294</v>
      </c>
      <c r="F299" s="67">
        <v>10633</v>
      </c>
      <c r="G299" s="67" t="s">
        <v>1023</v>
      </c>
      <c r="H299" s="67">
        <v>1</v>
      </c>
      <c r="I299" s="67">
        <v>1</v>
      </c>
      <c r="J299" s="67">
        <v>0</v>
      </c>
      <c r="K299" s="67">
        <v>0</v>
      </c>
      <c r="L299" s="67">
        <v>0</v>
      </c>
      <c r="M299" s="67">
        <v>0</v>
      </c>
      <c r="N299" s="67">
        <v>0</v>
      </c>
      <c r="O299" s="67">
        <v>0</v>
      </c>
      <c r="P299" s="67">
        <v>6</v>
      </c>
      <c r="Q299" s="67">
        <v>1</v>
      </c>
      <c r="R299" s="67">
        <v>3</v>
      </c>
      <c r="S299" s="67">
        <v>0</v>
      </c>
      <c r="T299" s="67">
        <v>2</v>
      </c>
      <c r="U299" s="67">
        <v>0</v>
      </c>
      <c r="V299" s="67">
        <v>0</v>
      </c>
      <c r="W299" s="67"/>
      <c r="X299" s="38">
        <v>2</v>
      </c>
      <c r="Y299" s="38">
        <v>2</v>
      </c>
      <c r="AB299" s="67"/>
      <c r="AC299" s="71" t="s">
        <v>1239</v>
      </c>
      <c r="AD299" s="67"/>
      <c r="AE299" s="67" t="str">
        <f t="shared" si="36"/>
        <v/>
      </c>
      <c r="AF299" s="67" t="str">
        <f t="shared" si="37"/>
        <v/>
      </c>
      <c r="AG299" s="38">
        <f t="shared" si="32"/>
        <v>10</v>
      </c>
      <c r="AH299" s="38">
        <f t="shared" si="33"/>
        <v>43</v>
      </c>
      <c r="AJ299" s="38">
        <f t="shared" si="39"/>
        <v>55</v>
      </c>
      <c r="AK299" s="38">
        <f t="shared" si="34"/>
        <v>49</v>
      </c>
      <c r="AL299" s="38" t="str">
        <f t="shared" si="38"/>
        <v>No</v>
      </c>
      <c r="AM299" s="38">
        <f t="shared" si="35"/>
        <v>10</v>
      </c>
    </row>
    <row r="300" spans="1:39" x14ac:dyDescent="0.25">
      <c r="A300" s="67" t="s">
        <v>1225</v>
      </c>
      <c r="B300" s="67" t="s">
        <v>1032</v>
      </c>
      <c r="C300" s="67" t="s">
        <v>33</v>
      </c>
      <c r="D300" s="67">
        <v>20</v>
      </c>
      <c r="E300" s="67" t="s">
        <v>288</v>
      </c>
      <c r="F300" s="67">
        <v>5066</v>
      </c>
      <c r="G300" s="67" t="s">
        <v>1028</v>
      </c>
      <c r="H300" s="67">
        <v>1</v>
      </c>
      <c r="I300" s="67">
        <v>0</v>
      </c>
      <c r="J300" s="67">
        <v>0</v>
      </c>
      <c r="K300" s="67">
        <v>0</v>
      </c>
      <c r="L300" s="67">
        <v>0</v>
      </c>
      <c r="M300" s="67">
        <v>1</v>
      </c>
      <c r="N300" s="67">
        <v>0</v>
      </c>
      <c r="O300" s="67">
        <v>0</v>
      </c>
      <c r="P300" s="67">
        <v>2</v>
      </c>
      <c r="Q300" s="67">
        <v>2</v>
      </c>
      <c r="R300" s="67">
        <v>5</v>
      </c>
      <c r="S300" s="67">
        <v>0</v>
      </c>
      <c r="T300" s="67">
        <v>0</v>
      </c>
      <c r="U300" s="67">
        <v>0</v>
      </c>
      <c r="V300" s="67">
        <v>0</v>
      </c>
      <c r="W300" s="67"/>
      <c r="X300" s="38">
        <v>0</v>
      </c>
      <c r="Y300" s="38">
        <v>2</v>
      </c>
      <c r="AB300" s="67"/>
      <c r="AC300" s="71" t="s">
        <v>1240</v>
      </c>
      <c r="AD300" s="67"/>
      <c r="AE300" s="67" t="str">
        <f t="shared" si="36"/>
        <v/>
      </c>
      <c r="AF300" s="67" t="str">
        <f t="shared" si="37"/>
        <v/>
      </c>
      <c r="AG300" s="38">
        <f t="shared" si="32"/>
        <v>3</v>
      </c>
      <c r="AH300" s="38">
        <f t="shared" si="33"/>
        <v>33</v>
      </c>
      <c r="AJ300" s="38">
        <f t="shared" si="39"/>
        <v>36</v>
      </c>
      <c r="AK300" s="38">
        <f t="shared" si="34"/>
        <v>14</v>
      </c>
      <c r="AL300" s="38" t="str">
        <f t="shared" si="38"/>
        <v>No</v>
      </c>
      <c r="AM300" s="38">
        <f t="shared" si="35"/>
        <v>9</v>
      </c>
    </row>
    <row r="301" spans="1:39" x14ac:dyDescent="0.25">
      <c r="A301" s="67" t="s">
        <v>1218</v>
      </c>
      <c r="B301" s="67" t="s">
        <v>1052</v>
      </c>
      <c r="C301" s="67" t="s">
        <v>33</v>
      </c>
      <c r="D301" s="67">
        <v>46</v>
      </c>
      <c r="E301" s="67" t="s">
        <v>288</v>
      </c>
      <c r="F301" s="67">
        <v>302</v>
      </c>
      <c r="G301" s="67" t="s">
        <v>1028</v>
      </c>
      <c r="H301" s="67">
        <v>1</v>
      </c>
      <c r="I301" s="67">
        <v>2</v>
      </c>
      <c r="J301" s="67">
        <v>0</v>
      </c>
      <c r="K301" s="67">
        <v>0</v>
      </c>
      <c r="L301" s="67">
        <v>0</v>
      </c>
      <c r="M301" s="67">
        <v>0</v>
      </c>
      <c r="N301" s="67">
        <v>0</v>
      </c>
      <c r="O301" s="67">
        <v>0</v>
      </c>
      <c r="P301" s="67">
        <v>4</v>
      </c>
      <c r="Q301" s="67">
        <v>0</v>
      </c>
      <c r="R301" s="67">
        <v>0</v>
      </c>
      <c r="S301" s="67">
        <v>0</v>
      </c>
      <c r="T301" s="67">
        <v>1</v>
      </c>
      <c r="U301" s="67">
        <v>2</v>
      </c>
      <c r="V301" s="67">
        <v>1</v>
      </c>
      <c r="W301" s="67">
        <v>1</v>
      </c>
      <c r="X301" s="38">
        <v>0</v>
      </c>
      <c r="Y301" s="38">
        <v>2</v>
      </c>
      <c r="AB301" s="67"/>
      <c r="AC301" s="71"/>
      <c r="AD301" s="67"/>
      <c r="AE301" s="67" t="str">
        <f t="shared" si="36"/>
        <v/>
      </c>
      <c r="AF301" s="67" t="str">
        <f t="shared" si="37"/>
        <v/>
      </c>
      <c r="AG301" s="38">
        <f t="shared" si="32"/>
        <v>17</v>
      </c>
      <c r="AH301" s="38">
        <f t="shared" si="33"/>
        <v>28</v>
      </c>
      <c r="AJ301" s="38">
        <f t="shared" si="39"/>
        <v>45</v>
      </c>
      <c r="AK301" s="38">
        <f t="shared" si="34"/>
        <v>33</v>
      </c>
      <c r="AL301" s="38" t="str">
        <f t="shared" si="38"/>
        <v>No</v>
      </c>
      <c r="AM301" s="38">
        <f t="shared" si="35"/>
        <v>4</v>
      </c>
    </row>
    <row r="302" spans="1:39" ht="30" x14ac:dyDescent="0.25">
      <c r="A302" s="67" t="s">
        <v>1228</v>
      </c>
      <c r="B302" s="67" t="s">
        <v>1046</v>
      </c>
      <c r="C302" s="67" t="s">
        <v>33</v>
      </c>
      <c r="D302" s="67">
        <v>43</v>
      </c>
      <c r="E302" s="67" t="s">
        <v>286</v>
      </c>
      <c r="F302" s="67">
        <v>6637</v>
      </c>
      <c r="G302" s="67" t="s">
        <v>1023</v>
      </c>
      <c r="H302" s="67">
        <v>1</v>
      </c>
      <c r="I302" s="67">
        <v>1</v>
      </c>
      <c r="J302" s="67">
        <v>0</v>
      </c>
      <c r="K302" s="67">
        <v>0</v>
      </c>
      <c r="L302" s="67">
        <v>0</v>
      </c>
      <c r="M302" s="67">
        <v>0</v>
      </c>
      <c r="N302" s="67">
        <v>0</v>
      </c>
      <c r="O302" s="67">
        <v>0</v>
      </c>
      <c r="P302" s="67">
        <v>4</v>
      </c>
      <c r="Q302" s="67">
        <v>0</v>
      </c>
      <c r="R302" s="67">
        <v>0</v>
      </c>
      <c r="S302" s="67">
        <v>0</v>
      </c>
      <c r="T302" s="67">
        <v>1</v>
      </c>
      <c r="U302" s="67">
        <v>0</v>
      </c>
      <c r="V302" s="67">
        <v>0</v>
      </c>
      <c r="W302" s="67"/>
      <c r="X302" s="38">
        <v>0</v>
      </c>
      <c r="Y302" s="38">
        <v>0</v>
      </c>
      <c r="AA302" s="38">
        <v>0.5</v>
      </c>
      <c r="AB302" s="67">
        <v>1</v>
      </c>
      <c r="AC302" s="71" t="s">
        <v>1241</v>
      </c>
      <c r="AD302" s="67"/>
      <c r="AE302" s="67" t="str">
        <f t="shared" si="36"/>
        <v/>
      </c>
      <c r="AF302" s="67" t="str">
        <f t="shared" si="37"/>
        <v/>
      </c>
      <c r="AG302" s="38">
        <f t="shared" si="32"/>
        <v>10</v>
      </c>
      <c r="AH302" s="38">
        <f t="shared" si="33"/>
        <v>20</v>
      </c>
      <c r="AJ302" s="38">
        <f t="shared" si="39"/>
        <v>30</v>
      </c>
      <c r="AK302" s="38">
        <f t="shared" si="34"/>
        <v>5</v>
      </c>
      <c r="AL302" s="38" t="str">
        <f t="shared" si="38"/>
        <v>No</v>
      </c>
      <c r="AM302" s="38">
        <f t="shared" si="35"/>
        <v>4</v>
      </c>
    </row>
    <row r="303" spans="1:39" x14ac:dyDescent="0.25">
      <c r="A303" s="67" t="s">
        <v>1242</v>
      </c>
      <c r="B303" s="67" t="s">
        <v>1034</v>
      </c>
      <c r="C303" s="67" t="s">
        <v>33</v>
      </c>
      <c r="D303" s="67">
        <v>29</v>
      </c>
      <c r="E303" s="67" t="s">
        <v>288</v>
      </c>
      <c r="F303" s="67">
        <v>1701</v>
      </c>
      <c r="G303" s="67" t="s">
        <v>1023</v>
      </c>
      <c r="H303" s="67">
        <v>1</v>
      </c>
      <c r="I303" s="67">
        <v>3</v>
      </c>
      <c r="J303" s="67">
        <v>0</v>
      </c>
      <c r="K303" s="67">
        <v>0</v>
      </c>
      <c r="L303" s="67">
        <v>0</v>
      </c>
      <c r="M303" s="67">
        <v>0</v>
      </c>
      <c r="N303" s="67">
        <v>0</v>
      </c>
      <c r="O303" s="67">
        <v>0</v>
      </c>
      <c r="P303" s="67">
        <v>1</v>
      </c>
      <c r="Q303" s="67">
        <v>5</v>
      </c>
      <c r="R303" s="67">
        <v>1</v>
      </c>
      <c r="S303" s="67">
        <v>2</v>
      </c>
      <c r="T303" s="67">
        <v>2</v>
      </c>
      <c r="U303" s="67">
        <v>0</v>
      </c>
      <c r="V303" s="67">
        <v>0</v>
      </c>
      <c r="X303" s="38">
        <v>12</v>
      </c>
      <c r="AB303" s="67"/>
      <c r="AC303" s="70"/>
      <c r="AD303" s="67"/>
      <c r="AE303" s="67">
        <f t="shared" si="36"/>
        <v>1</v>
      </c>
      <c r="AF303" s="67">
        <f t="shared" si="37"/>
        <v>1</v>
      </c>
      <c r="AG303" s="38">
        <f t="shared" si="32"/>
        <v>24</v>
      </c>
      <c r="AH303" s="38">
        <f t="shared" si="33"/>
        <v>32</v>
      </c>
      <c r="AJ303" s="38">
        <f t="shared" si="39"/>
        <v>68</v>
      </c>
      <c r="AK303" s="38">
        <f t="shared" si="34"/>
        <v>58.1</v>
      </c>
      <c r="AL303" s="38" t="str">
        <f t="shared" si="38"/>
        <v>No</v>
      </c>
      <c r="AM303" s="38">
        <f t="shared" si="35"/>
        <v>9</v>
      </c>
    </row>
    <row r="304" spans="1:39" x14ac:dyDescent="0.25">
      <c r="A304" s="67" t="s">
        <v>1233</v>
      </c>
      <c r="B304" s="67" t="s">
        <v>1034</v>
      </c>
      <c r="C304" s="67" t="s">
        <v>33</v>
      </c>
      <c r="D304" s="67">
        <v>1</v>
      </c>
      <c r="E304" s="67" t="s">
        <v>288</v>
      </c>
      <c r="F304" s="67">
        <v>4405</v>
      </c>
      <c r="G304" s="67" t="s">
        <v>1023</v>
      </c>
      <c r="H304" s="67">
        <v>1</v>
      </c>
      <c r="I304" s="67">
        <v>0</v>
      </c>
      <c r="J304" s="67">
        <v>0</v>
      </c>
      <c r="K304" s="67">
        <v>0</v>
      </c>
      <c r="L304" s="67">
        <v>0</v>
      </c>
      <c r="M304" s="67">
        <v>0</v>
      </c>
      <c r="N304" s="67">
        <v>0</v>
      </c>
      <c r="O304" s="67">
        <v>0</v>
      </c>
      <c r="P304" s="67">
        <v>0</v>
      </c>
      <c r="Q304" s="67">
        <v>0</v>
      </c>
      <c r="R304" s="67">
        <v>0</v>
      </c>
      <c r="S304" s="67">
        <v>0</v>
      </c>
      <c r="T304" s="67">
        <v>4</v>
      </c>
      <c r="U304" s="67">
        <v>3</v>
      </c>
      <c r="V304" s="67">
        <v>0</v>
      </c>
      <c r="W304" s="67"/>
      <c r="X304" s="38">
        <v>0</v>
      </c>
      <c r="Y304" s="38">
        <v>2</v>
      </c>
      <c r="AB304" s="67"/>
      <c r="AC304" s="71" t="s">
        <v>1243</v>
      </c>
      <c r="AD304" s="67"/>
      <c r="AE304" s="67" t="str">
        <f t="shared" si="36"/>
        <v/>
      </c>
      <c r="AF304" s="67" t="str">
        <f t="shared" si="37"/>
        <v/>
      </c>
      <c r="AG304" s="38">
        <f t="shared" si="32"/>
        <v>3</v>
      </c>
      <c r="AH304" s="38">
        <f t="shared" si="33"/>
        <v>6</v>
      </c>
      <c r="AJ304" s="38">
        <f t="shared" si="39"/>
        <v>9</v>
      </c>
      <c r="AK304" s="38">
        <f t="shared" si="34"/>
        <v>8.1</v>
      </c>
      <c r="AL304" s="38" t="str">
        <f t="shared" si="38"/>
        <v>No</v>
      </c>
      <c r="AM304" s="38">
        <f t="shared" si="35"/>
        <v>0</v>
      </c>
    </row>
    <row r="305" spans="1:39" ht="30" x14ac:dyDescent="0.25">
      <c r="A305" s="67" t="s">
        <v>1228</v>
      </c>
      <c r="B305" s="67" t="s">
        <v>1059</v>
      </c>
      <c r="C305" s="67" t="s">
        <v>33</v>
      </c>
      <c r="D305" s="67">
        <v>50</v>
      </c>
      <c r="E305" s="67" t="s">
        <v>288</v>
      </c>
      <c r="F305" s="67">
        <v>494</v>
      </c>
      <c r="G305" s="67" t="s">
        <v>1023</v>
      </c>
      <c r="H305" s="67">
        <v>1</v>
      </c>
      <c r="I305" s="67">
        <v>1</v>
      </c>
      <c r="J305" s="67">
        <v>0</v>
      </c>
      <c r="K305" s="67">
        <v>0</v>
      </c>
      <c r="L305" s="67">
        <v>0</v>
      </c>
      <c r="M305" s="67">
        <v>0</v>
      </c>
      <c r="N305" s="67">
        <v>0</v>
      </c>
      <c r="O305" s="67">
        <v>0</v>
      </c>
      <c r="P305" s="67">
        <v>4</v>
      </c>
      <c r="Q305" s="67">
        <v>5</v>
      </c>
      <c r="R305" s="67">
        <v>0</v>
      </c>
      <c r="S305" s="67">
        <v>0</v>
      </c>
      <c r="T305" s="67">
        <v>4</v>
      </c>
      <c r="U305" s="67">
        <v>1</v>
      </c>
      <c r="V305" s="67">
        <v>0</v>
      </c>
      <c r="W305" s="67"/>
      <c r="X305" s="38">
        <v>12</v>
      </c>
      <c r="Y305" s="38">
        <v>2</v>
      </c>
      <c r="AB305" s="67"/>
      <c r="AC305" s="71" t="s">
        <v>1244</v>
      </c>
      <c r="AD305" s="67"/>
      <c r="AE305" s="67">
        <f t="shared" si="36"/>
        <v>1</v>
      </c>
      <c r="AF305" s="67">
        <f t="shared" si="37"/>
        <v>1</v>
      </c>
      <c r="AG305" s="38">
        <f t="shared" si="32"/>
        <v>10</v>
      </c>
      <c r="AH305" s="38">
        <f t="shared" si="33"/>
        <v>42</v>
      </c>
      <c r="AJ305" s="38">
        <f t="shared" si="39"/>
        <v>64</v>
      </c>
      <c r="AK305" s="38">
        <f t="shared" si="34"/>
        <v>50.1</v>
      </c>
      <c r="AL305" s="38" t="str">
        <f t="shared" si="38"/>
        <v>No</v>
      </c>
      <c r="AM305" s="38">
        <f t="shared" si="35"/>
        <v>9</v>
      </c>
    </row>
    <row r="306" spans="1:39" x14ac:dyDescent="0.25">
      <c r="A306" s="67" t="s">
        <v>1222</v>
      </c>
      <c r="B306" s="67" t="s">
        <v>1113</v>
      </c>
      <c r="C306" s="67" t="s">
        <v>33</v>
      </c>
      <c r="D306" s="67">
        <v>39</v>
      </c>
      <c r="E306" s="67" t="s">
        <v>288</v>
      </c>
      <c r="F306" s="67">
        <v>10606</v>
      </c>
      <c r="G306" s="67" t="s">
        <v>1023</v>
      </c>
      <c r="H306" s="67">
        <v>1</v>
      </c>
      <c r="I306" s="67">
        <v>0</v>
      </c>
      <c r="J306" s="67">
        <v>0</v>
      </c>
      <c r="K306" s="67">
        <v>0</v>
      </c>
      <c r="L306" s="67">
        <v>0</v>
      </c>
      <c r="M306" s="67">
        <v>0</v>
      </c>
      <c r="N306" s="67">
        <v>0</v>
      </c>
      <c r="O306" s="67">
        <v>0</v>
      </c>
      <c r="P306" s="67">
        <v>0</v>
      </c>
      <c r="Q306" s="67">
        <v>0</v>
      </c>
      <c r="R306" s="67">
        <v>0</v>
      </c>
      <c r="S306" s="67">
        <v>0</v>
      </c>
      <c r="T306" s="67">
        <v>0</v>
      </c>
      <c r="U306" s="67">
        <v>2</v>
      </c>
      <c r="V306" s="67">
        <v>0</v>
      </c>
      <c r="W306" s="67"/>
      <c r="X306" s="38">
        <v>12</v>
      </c>
      <c r="Y306" s="38">
        <v>2</v>
      </c>
      <c r="Z306" s="38">
        <v>4</v>
      </c>
      <c r="AB306" s="67"/>
      <c r="AC306" s="71" t="s">
        <v>1245</v>
      </c>
      <c r="AD306" s="67"/>
      <c r="AE306" s="67">
        <f t="shared" si="36"/>
        <v>1</v>
      </c>
      <c r="AF306" s="67">
        <f t="shared" si="37"/>
        <v>1</v>
      </c>
      <c r="AG306" s="38">
        <f t="shared" si="32"/>
        <v>3</v>
      </c>
      <c r="AH306" s="38">
        <f t="shared" si="33"/>
        <v>4</v>
      </c>
      <c r="AJ306" s="38">
        <f t="shared" si="39"/>
        <v>19</v>
      </c>
      <c r="AK306" s="38">
        <f t="shared" si="34"/>
        <v>12.1</v>
      </c>
      <c r="AL306" s="38" t="str">
        <f t="shared" si="38"/>
        <v>No</v>
      </c>
      <c r="AM306" s="38">
        <f t="shared" si="35"/>
        <v>0</v>
      </c>
    </row>
    <row r="307" spans="1:39" x14ac:dyDescent="0.25">
      <c r="A307" s="67" t="s">
        <v>1218</v>
      </c>
      <c r="B307" s="67" t="s">
        <v>1027</v>
      </c>
      <c r="C307" s="67" t="s">
        <v>33</v>
      </c>
      <c r="D307" s="67">
        <v>53</v>
      </c>
      <c r="E307" s="67" t="s">
        <v>292</v>
      </c>
      <c r="F307" s="67">
        <v>9673</v>
      </c>
      <c r="G307" s="67" t="s">
        <v>1039</v>
      </c>
      <c r="H307" s="67">
        <v>1</v>
      </c>
      <c r="I307" s="67">
        <v>0</v>
      </c>
      <c r="J307" s="67">
        <v>0</v>
      </c>
      <c r="K307" s="67">
        <v>0</v>
      </c>
      <c r="L307" s="67">
        <v>0</v>
      </c>
      <c r="M307" s="67">
        <v>0</v>
      </c>
      <c r="N307" s="67">
        <v>0</v>
      </c>
      <c r="O307" s="67">
        <v>0</v>
      </c>
      <c r="P307" s="67">
        <v>0</v>
      </c>
      <c r="Q307" s="67">
        <v>0</v>
      </c>
      <c r="R307" s="67">
        <v>1</v>
      </c>
      <c r="S307" s="67">
        <v>0</v>
      </c>
      <c r="T307" s="67">
        <v>0</v>
      </c>
      <c r="U307" s="67">
        <v>2</v>
      </c>
      <c r="V307" s="67">
        <v>0</v>
      </c>
      <c r="W307" s="67"/>
      <c r="X307" s="38">
        <v>6</v>
      </c>
      <c r="Y307" s="38">
        <v>0</v>
      </c>
      <c r="AB307" s="67"/>
      <c r="AC307" s="71"/>
      <c r="AD307" s="67"/>
      <c r="AE307" s="67">
        <f t="shared" si="36"/>
        <v>1</v>
      </c>
      <c r="AF307" s="67">
        <f t="shared" si="37"/>
        <v>1</v>
      </c>
      <c r="AG307" s="38">
        <f t="shared" si="32"/>
        <v>3</v>
      </c>
      <c r="AH307" s="38">
        <f t="shared" si="33"/>
        <v>7</v>
      </c>
      <c r="AJ307" s="38">
        <f t="shared" si="39"/>
        <v>16</v>
      </c>
      <c r="AK307" s="38">
        <f t="shared" si="34"/>
        <v>15</v>
      </c>
      <c r="AL307" s="38" t="str">
        <f t="shared" si="38"/>
        <v>No</v>
      </c>
      <c r="AM307" s="38">
        <f t="shared" si="35"/>
        <v>1</v>
      </c>
    </row>
    <row r="308" spans="1:39" x14ac:dyDescent="0.25">
      <c r="A308" s="67" t="s">
        <v>1236</v>
      </c>
      <c r="B308" s="67" t="s">
        <v>1113</v>
      </c>
      <c r="C308" s="67" t="s">
        <v>33</v>
      </c>
      <c r="D308" s="67">
        <v>29</v>
      </c>
      <c r="E308" s="67" t="s">
        <v>286</v>
      </c>
      <c r="F308" s="67">
        <v>10606</v>
      </c>
      <c r="G308" s="67" t="s">
        <v>1023</v>
      </c>
      <c r="H308" s="67">
        <v>1</v>
      </c>
      <c r="I308" s="67">
        <v>0</v>
      </c>
      <c r="J308" s="67">
        <v>0</v>
      </c>
      <c r="K308" s="67">
        <v>0</v>
      </c>
      <c r="L308" s="67">
        <v>0</v>
      </c>
      <c r="M308" s="67">
        <v>0</v>
      </c>
      <c r="N308" s="67">
        <v>0</v>
      </c>
      <c r="O308" s="67">
        <v>0</v>
      </c>
      <c r="P308" s="67">
        <v>0</v>
      </c>
      <c r="Q308" s="67">
        <v>0</v>
      </c>
      <c r="R308" s="67">
        <v>0</v>
      </c>
      <c r="S308" s="67">
        <v>7</v>
      </c>
      <c r="T308" s="67">
        <v>0</v>
      </c>
      <c r="U308" s="67">
        <v>2</v>
      </c>
      <c r="V308" s="67">
        <v>0</v>
      </c>
      <c r="W308" s="67"/>
      <c r="X308" s="38">
        <v>12</v>
      </c>
      <c r="Y308" s="38">
        <v>2</v>
      </c>
      <c r="AB308" s="67"/>
      <c r="AC308" s="71"/>
      <c r="AD308" s="67"/>
      <c r="AE308" s="67">
        <f t="shared" si="36"/>
        <v>1</v>
      </c>
      <c r="AF308" s="67">
        <f t="shared" si="37"/>
        <v>1</v>
      </c>
      <c r="AG308" s="38">
        <f t="shared" si="32"/>
        <v>3</v>
      </c>
      <c r="AH308" s="38">
        <f t="shared" si="33"/>
        <v>18</v>
      </c>
      <c r="AJ308" s="38">
        <f t="shared" si="39"/>
        <v>33</v>
      </c>
      <c r="AK308" s="38">
        <f t="shared" si="34"/>
        <v>12.1</v>
      </c>
      <c r="AL308" s="38" t="str">
        <f t="shared" si="38"/>
        <v>No</v>
      </c>
      <c r="AM308" s="38">
        <f t="shared" si="35"/>
        <v>7</v>
      </c>
    </row>
    <row r="309" spans="1:39" x14ac:dyDescent="0.25">
      <c r="A309" s="67" t="s">
        <v>1228</v>
      </c>
      <c r="B309" s="67" t="s">
        <v>1038</v>
      </c>
      <c r="C309" s="67" t="s">
        <v>33</v>
      </c>
      <c r="D309" s="67">
        <v>56</v>
      </c>
      <c r="E309" s="67" t="s">
        <v>288</v>
      </c>
      <c r="F309" s="67">
        <v>10505</v>
      </c>
      <c r="G309" s="67" t="s">
        <v>1023</v>
      </c>
      <c r="H309" s="67">
        <v>1</v>
      </c>
      <c r="I309" s="67">
        <v>0</v>
      </c>
      <c r="J309" s="67">
        <v>0</v>
      </c>
      <c r="K309" s="67">
        <v>0</v>
      </c>
      <c r="L309" s="67">
        <v>0</v>
      </c>
      <c r="M309" s="67">
        <v>0</v>
      </c>
      <c r="N309" s="67">
        <v>0</v>
      </c>
      <c r="O309" s="67">
        <v>0</v>
      </c>
      <c r="P309" s="67">
        <v>3</v>
      </c>
      <c r="Q309" s="67">
        <v>3</v>
      </c>
      <c r="R309" s="67">
        <v>3</v>
      </c>
      <c r="S309" s="67">
        <v>1</v>
      </c>
      <c r="T309" s="67">
        <v>2</v>
      </c>
      <c r="U309" s="67">
        <v>0</v>
      </c>
      <c r="V309" s="67">
        <v>0</v>
      </c>
      <c r="W309" s="67"/>
      <c r="X309" s="38">
        <v>0</v>
      </c>
      <c r="Y309" s="38">
        <v>2</v>
      </c>
      <c r="AB309" s="67"/>
      <c r="AC309" s="71" t="s">
        <v>1246</v>
      </c>
      <c r="AD309" s="67"/>
      <c r="AE309" s="67" t="str">
        <f t="shared" si="36"/>
        <v/>
      </c>
      <c r="AF309" s="67" t="str">
        <f t="shared" si="37"/>
        <v/>
      </c>
      <c r="AG309" s="38">
        <f t="shared" si="32"/>
        <v>3</v>
      </c>
      <c r="AH309" s="38">
        <f t="shared" si="33"/>
        <v>38</v>
      </c>
      <c r="AJ309" s="38">
        <f t="shared" si="39"/>
        <v>41</v>
      </c>
      <c r="AK309" s="38">
        <f t="shared" si="34"/>
        <v>27</v>
      </c>
      <c r="AL309" s="38" t="str">
        <f t="shared" si="38"/>
        <v>No</v>
      </c>
      <c r="AM309" s="38">
        <f t="shared" si="35"/>
        <v>10</v>
      </c>
    </row>
    <row r="310" spans="1:39" x14ac:dyDescent="0.25">
      <c r="A310" s="67" t="s">
        <v>1180</v>
      </c>
      <c r="B310" s="67" t="s">
        <v>1032</v>
      </c>
      <c r="C310" s="67" t="s">
        <v>33</v>
      </c>
      <c r="D310" s="67">
        <v>36</v>
      </c>
      <c r="E310" s="67" t="s">
        <v>286</v>
      </c>
      <c r="F310" s="67">
        <v>5150</v>
      </c>
      <c r="G310" s="67" t="s">
        <v>1023</v>
      </c>
      <c r="H310" s="67">
        <v>1</v>
      </c>
      <c r="I310" s="67">
        <v>0</v>
      </c>
      <c r="J310" s="67">
        <v>0</v>
      </c>
      <c r="K310" s="67">
        <v>0</v>
      </c>
      <c r="L310" s="67">
        <v>0</v>
      </c>
      <c r="M310" s="67">
        <v>0</v>
      </c>
      <c r="N310" s="67">
        <v>0</v>
      </c>
      <c r="O310" s="67">
        <v>0</v>
      </c>
      <c r="P310" s="67">
        <v>6</v>
      </c>
      <c r="Q310" s="67">
        <v>0</v>
      </c>
      <c r="R310" s="67">
        <v>0</v>
      </c>
      <c r="S310" s="67">
        <v>0</v>
      </c>
      <c r="T310" s="67">
        <v>0</v>
      </c>
      <c r="U310" s="67">
        <v>0</v>
      </c>
      <c r="V310" s="67">
        <v>0</v>
      </c>
      <c r="W310" s="67"/>
      <c r="X310" s="38">
        <v>2</v>
      </c>
      <c r="Y310" s="38">
        <v>2</v>
      </c>
      <c r="AB310" s="67"/>
      <c r="AC310" s="71"/>
      <c r="AD310" s="67"/>
      <c r="AE310" s="67" t="str">
        <f t="shared" si="36"/>
        <v/>
      </c>
      <c r="AF310" s="67" t="str">
        <f t="shared" si="37"/>
        <v/>
      </c>
      <c r="AG310" s="38">
        <f t="shared" si="32"/>
        <v>3</v>
      </c>
      <c r="AH310" s="38">
        <f t="shared" si="33"/>
        <v>30</v>
      </c>
      <c r="AJ310" s="38">
        <f t="shared" si="39"/>
        <v>35</v>
      </c>
      <c r="AK310" s="38">
        <f t="shared" si="34"/>
        <v>10</v>
      </c>
      <c r="AL310" s="38" t="str">
        <f t="shared" si="38"/>
        <v>No</v>
      </c>
      <c r="AM310" s="38">
        <f t="shared" si="35"/>
        <v>6</v>
      </c>
    </row>
    <row r="311" spans="1:39" x14ac:dyDescent="0.25">
      <c r="A311" s="67" t="s">
        <v>1228</v>
      </c>
      <c r="B311" s="67" t="s">
        <v>1048</v>
      </c>
      <c r="C311" s="67" t="s">
        <v>33</v>
      </c>
      <c r="D311" s="67">
        <v>62</v>
      </c>
      <c r="E311" s="67" t="s">
        <v>281</v>
      </c>
      <c r="F311" s="67">
        <v>51</v>
      </c>
      <c r="G311" s="67" t="s">
        <v>1028</v>
      </c>
      <c r="H311" s="67">
        <v>1</v>
      </c>
      <c r="I311" s="67">
        <v>1</v>
      </c>
      <c r="J311" s="67">
        <v>0</v>
      </c>
      <c r="K311" s="67">
        <v>0</v>
      </c>
      <c r="L311" s="67">
        <v>0</v>
      </c>
      <c r="M311" s="67">
        <v>0</v>
      </c>
      <c r="N311" s="67">
        <v>0</v>
      </c>
      <c r="O311" s="67">
        <v>0</v>
      </c>
      <c r="P311" s="67">
        <v>4</v>
      </c>
      <c r="Q311" s="67">
        <v>3</v>
      </c>
      <c r="R311" s="67">
        <v>1</v>
      </c>
      <c r="S311" s="67">
        <v>0</v>
      </c>
      <c r="T311" s="67">
        <v>1</v>
      </c>
      <c r="U311" s="67">
        <v>0</v>
      </c>
      <c r="V311" s="67">
        <v>1</v>
      </c>
      <c r="W311" s="67"/>
      <c r="X311" s="38">
        <v>2.1</v>
      </c>
      <c r="Y311" s="38">
        <v>2</v>
      </c>
      <c r="AB311" s="67"/>
      <c r="AC311" s="71" t="s">
        <v>1247</v>
      </c>
      <c r="AD311" s="67"/>
      <c r="AE311" s="67">
        <f t="shared" si="36"/>
        <v>1</v>
      </c>
      <c r="AF311" s="67" t="str">
        <f t="shared" si="37"/>
        <v/>
      </c>
      <c r="AG311" s="38">
        <f t="shared" si="32"/>
        <v>10</v>
      </c>
      <c r="AH311" s="38">
        <f t="shared" si="33"/>
        <v>39</v>
      </c>
      <c r="AJ311" s="38">
        <f t="shared" si="39"/>
        <v>51.1</v>
      </c>
      <c r="AK311" s="38">
        <f t="shared" si="34"/>
        <v>12</v>
      </c>
      <c r="AL311" s="38" t="str">
        <f t="shared" si="38"/>
        <v>No</v>
      </c>
      <c r="AM311" s="38">
        <f t="shared" si="35"/>
        <v>8</v>
      </c>
    </row>
    <row r="312" spans="1:39" x14ac:dyDescent="0.25">
      <c r="A312" s="67" t="s">
        <v>1180</v>
      </c>
      <c r="B312" s="67" t="s">
        <v>1045</v>
      </c>
      <c r="C312" s="67" t="s">
        <v>33</v>
      </c>
      <c r="D312" s="67">
        <v>42</v>
      </c>
      <c r="E312" s="67" t="s">
        <v>286</v>
      </c>
      <c r="F312" s="67">
        <v>5152</v>
      </c>
      <c r="G312" s="67" t="s">
        <v>1028</v>
      </c>
      <c r="H312" s="67">
        <v>1</v>
      </c>
      <c r="I312" s="67">
        <v>0</v>
      </c>
      <c r="J312" s="67">
        <v>0</v>
      </c>
      <c r="K312" s="67">
        <v>0</v>
      </c>
      <c r="L312" s="67">
        <v>0</v>
      </c>
      <c r="M312" s="67">
        <v>0</v>
      </c>
      <c r="N312" s="67">
        <v>0</v>
      </c>
      <c r="O312" s="67">
        <v>0</v>
      </c>
      <c r="P312" s="67">
        <v>8</v>
      </c>
      <c r="Q312" s="67">
        <v>0</v>
      </c>
      <c r="R312" s="67">
        <v>0</v>
      </c>
      <c r="S312" s="67">
        <v>0</v>
      </c>
      <c r="T312" s="67">
        <v>0</v>
      </c>
      <c r="U312" s="67">
        <v>0</v>
      </c>
      <c r="V312" s="67">
        <v>0</v>
      </c>
      <c r="W312" s="67"/>
      <c r="X312" s="38">
        <v>12</v>
      </c>
      <c r="Y312" s="38">
        <v>2</v>
      </c>
      <c r="AB312" s="67"/>
      <c r="AC312" s="77" t="s">
        <v>1248</v>
      </c>
      <c r="AD312" s="67"/>
      <c r="AE312" s="67">
        <f t="shared" si="36"/>
        <v>1</v>
      </c>
      <c r="AF312" s="67">
        <f t="shared" si="37"/>
        <v>1</v>
      </c>
      <c r="AG312" s="38">
        <f t="shared" si="32"/>
        <v>3</v>
      </c>
      <c r="AH312" s="38">
        <f t="shared" si="33"/>
        <v>40</v>
      </c>
      <c r="AJ312" s="38">
        <f t="shared" si="39"/>
        <v>55</v>
      </c>
      <c r="AK312" s="38">
        <f t="shared" si="34"/>
        <v>28.1</v>
      </c>
      <c r="AL312" s="38" t="str">
        <f t="shared" si="38"/>
        <v>No</v>
      </c>
      <c r="AM312" s="38">
        <f t="shared" si="35"/>
        <v>8</v>
      </c>
    </row>
    <row r="313" spans="1:39" x14ac:dyDescent="0.25">
      <c r="A313" s="67" t="s">
        <v>1222</v>
      </c>
      <c r="B313" s="67" t="s">
        <v>1032</v>
      </c>
      <c r="C313" s="67" t="s">
        <v>33</v>
      </c>
      <c r="D313" s="67">
        <v>46</v>
      </c>
      <c r="E313" s="67" t="s">
        <v>286</v>
      </c>
      <c r="F313" s="67">
        <v>2137</v>
      </c>
      <c r="G313" s="67" t="s">
        <v>1023</v>
      </c>
      <c r="H313" s="67">
        <v>1</v>
      </c>
      <c r="I313" s="67">
        <v>2</v>
      </c>
      <c r="J313" s="67">
        <v>0</v>
      </c>
      <c r="K313" s="67">
        <v>0</v>
      </c>
      <c r="L313" s="67">
        <v>0</v>
      </c>
      <c r="M313" s="67">
        <v>0</v>
      </c>
      <c r="N313" s="67">
        <v>0</v>
      </c>
      <c r="O313" s="67">
        <v>0</v>
      </c>
      <c r="P313" s="67">
        <v>6</v>
      </c>
      <c r="Q313" s="67">
        <v>5</v>
      </c>
      <c r="R313" s="67">
        <v>4</v>
      </c>
      <c r="S313" s="67"/>
      <c r="T313" s="67">
        <v>2</v>
      </c>
      <c r="U313" s="67">
        <v>0</v>
      </c>
      <c r="V313" s="67">
        <v>0</v>
      </c>
      <c r="W313" s="67"/>
      <c r="X313" s="38">
        <v>2</v>
      </c>
      <c r="Y313" s="38">
        <v>4</v>
      </c>
      <c r="AA313" s="38">
        <v>0.5</v>
      </c>
      <c r="AC313" s="71"/>
      <c r="AD313" s="67"/>
      <c r="AE313" s="67" t="str">
        <f t="shared" si="36"/>
        <v/>
      </c>
      <c r="AF313" s="67" t="str">
        <f t="shared" si="37"/>
        <v/>
      </c>
      <c r="AG313" s="38">
        <f t="shared" si="32"/>
        <v>17</v>
      </c>
      <c r="AH313" s="38">
        <f t="shared" si="33"/>
        <v>62</v>
      </c>
      <c r="AJ313" s="38">
        <f t="shared" si="39"/>
        <v>81</v>
      </c>
      <c r="AK313" s="38">
        <f t="shared" si="34"/>
        <v>52.1</v>
      </c>
      <c r="AL313" s="38" t="str">
        <f t="shared" si="38"/>
        <v>No</v>
      </c>
      <c r="AM313" s="38">
        <f t="shared" si="35"/>
        <v>15</v>
      </c>
    </row>
    <row r="314" spans="1:39" x14ac:dyDescent="0.25">
      <c r="A314" s="67" t="s">
        <v>1249</v>
      </c>
      <c r="B314" s="67" t="s">
        <v>1032</v>
      </c>
      <c r="C314" s="67" t="s">
        <v>33</v>
      </c>
      <c r="D314" s="67">
        <v>27</v>
      </c>
      <c r="E314" s="67" t="s">
        <v>288</v>
      </c>
      <c r="F314" s="67">
        <v>2137</v>
      </c>
      <c r="G314" s="67" t="s">
        <v>1023</v>
      </c>
      <c r="H314" s="67">
        <v>1</v>
      </c>
      <c r="I314" s="67">
        <v>2</v>
      </c>
      <c r="J314" s="67">
        <v>0</v>
      </c>
      <c r="K314" s="67">
        <v>0</v>
      </c>
      <c r="L314" s="67">
        <v>0</v>
      </c>
      <c r="M314" s="67">
        <v>0</v>
      </c>
      <c r="N314" s="67">
        <v>0</v>
      </c>
      <c r="O314" s="67">
        <v>0</v>
      </c>
      <c r="P314" s="67">
        <v>5</v>
      </c>
      <c r="Q314" s="67">
        <v>5</v>
      </c>
      <c r="R314" s="67">
        <v>2</v>
      </c>
      <c r="S314" s="67">
        <v>2</v>
      </c>
      <c r="T314" s="67">
        <v>0</v>
      </c>
      <c r="U314" s="67">
        <v>0</v>
      </c>
      <c r="V314" s="67">
        <v>0</v>
      </c>
      <c r="W314" s="67"/>
      <c r="X314" s="38">
        <v>12</v>
      </c>
      <c r="Y314" s="38">
        <v>4</v>
      </c>
      <c r="AC314" s="71"/>
      <c r="AD314" s="67"/>
      <c r="AE314" s="67">
        <f t="shared" si="36"/>
        <v>1</v>
      </c>
      <c r="AF314" s="67">
        <f t="shared" si="37"/>
        <v>1</v>
      </c>
      <c r="AG314" s="38">
        <f t="shared" si="32"/>
        <v>17</v>
      </c>
      <c r="AH314" s="38">
        <f t="shared" si="33"/>
        <v>55</v>
      </c>
      <c r="AJ314" s="38">
        <f t="shared" si="39"/>
        <v>84</v>
      </c>
      <c r="AK314" s="38">
        <f t="shared" si="34"/>
        <v>52.1</v>
      </c>
      <c r="AL314" s="38" t="str">
        <f t="shared" si="38"/>
        <v>No</v>
      </c>
      <c r="AM314" s="38">
        <f t="shared" si="35"/>
        <v>14</v>
      </c>
    </row>
    <row r="315" spans="1:39" x14ac:dyDescent="0.25">
      <c r="A315" s="67" t="s">
        <v>1218</v>
      </c>
      <c r="B315" s="67" t="s">
        <v>1046</v>
      </c>
      <c r="C315" s="67" t="s">
        <v>33</v>
      </c>
      <c r="D315" s="67">
        <v>59</v>
      </c>
      <c r="E315" s="67" t="s">
        <v>294</v>
      </c>
      <c r="F315" s="67">
        <v>6637</v>
      </c>
      <c r="G315" s="67" t="s">
        <v>1028</v>
      </c>
      <c r="H315" s="67">
        <v>1</v>
      </c>
      <c r="I315" s="67">
        <v>2</v>
      </c>
      <c r="J315" s="67">
        <v>0</v>
      </c>
      <c r="K315" s="67">
        <v>0</v>
      </c>
      <c r="L315" s="67">
        <v>0</v>
      </c>
      <c r="M315" s="67">
        <v>0</v>
      </c>
      <c r="N315" s="67">
        <v>0</v>
      </c>
      <c r="O315" s="67">
        <v>0</v>
      </c>
      <c r="P315" s="67">
        <v>7</v>
      </c>
      <c r="Q315" s="67">
        <v>0</v>
      </c>
      <c r="R315" s="67">
        <v>0</v>
      </c>
      <c r="S315" s="67">
        <v>0</v>
      </c>
      <c r="T315" s="67">
        <v>1</v>
      </c>
      <c r="U315" s="67">
        <v>0</v>
      </c>
      <c r="V315" s="67">
        <v>0</v>
      </c>
      <c r="W315" s="67"/>
      <c r="X315" s="38">
        <v>0</v>
      </c>
      <c r="Y315" s="38">
        <v>4</v>
      </c>
      <c r="AB315" s="67"/>
      <c r="AD315" s="67"/>
      <c r="AE315" s="67" t="str">
        <f t="shared" si="36"/>
        <v/>
      </c>
      <c r="AF315" s="67" t="str">
        <f t="shared" si="37"/>
        <v/>
      </c>
      <c r="AG315" s="38">
        <f t="shared" si="32"/>
        <v>17</v>
      </c>
      <c r="AH315" s="38">
        <f t="shared" si="33"/>
        <v>35</v>
      </c>
      <c r="AJ315" s="38">
        <f t="shared" si="39"/>
        <v>52</v>
      </c>
      <c r="AK315" s="38">
        <f t="shared" si="34"/>
        <v>5</v>
      </c>
      <c r="AL315" s="38" t="str">
        <f t="shared" si="38"/>
        <v>No</v>
      </c>
      <c r="AM315" s="38">
        <f t="shared" si="35"/>
        <v>7</v>
      </c>
    </row>
    <row r="316" spans="1:39" x14ac:dyDescent="0.25">
      <c r="A316" s="67" t="s">
        <v>1233</v>
      </c>
      <c r="B316" s="67" t="s">
        <v>1059</v>
      </c>
      <c r="C316" s="67" t="s">
        <v>33</v>
      </c>
      <c r="D316" s="67">
        <v>2</v>
      </c>
      <c r="E316" s="67" t="s">
        <v>292</v>
      </c>
      <c r="F316" s="67">
        <v>494</v>
      </c>
      <c r="G316" s="67" t="s">
        <v>1028</v>
      </c>
      <c r="H316" s="67">
        <v>1</v>
      </c>
      <c r="I316" s="67">
        <v>2</v>
      </c>
      <c r="J316" s="67">
        <v>0</v>
      </c>
      <c r="K316" s="67">
        <v>0</v>
      </c>
      <c r="L316" s="67">
        <v>0</v>
      </c>
      <c r="M316" s="67">
        <v>0</v>
      </c>
      <c r="N316" s="67">
        <v>0</v>
      </c>
      <c r="O316" s="67">
        <v>0</v>
      </c>
      <c r="P316" s="67">
        <v>6</v>
      </c>
      <c r="Q316" s="67">
        <v>1</v>
      </c>
      <c r="R316" s="67">
        <v>0</v>
      </c>
      <c r="S316" s="67">
        <v>0</v>
      </c>
      <c r="T316" s="67">
        <v>3</v>
      </c>
      <c r="U316" s="67">
        <v>3</v>
      </c>
      <c r="V316" s="67">
        <v>0</v>
      </c>
      <c r="W316" s="67">
        <v>1</v>
      </c>
      <c r="X316" s="38">
        <v>12</v>
      </c>
      <c r="Y316" s="38">
        <v>4</v>
      </c>
      <c r="AB316" s="67"/>
      <c r="AC316" s="77" t="s">
        <v>1250</v>
      </c>
      <c r="AD316" s="67"/>
      <c r="AE316" s="67">
        <f t="shared" si="36"/>
        <v>1</v>
      </c>
      <c r="AF316" s="67">
        <f t="shared" si="37"/>
        <v>1</v>
      </c>
      <c r="AG316" s="38">
        <f t="shared" si="32"/>
        <v>17</v>
      </c>
      <c r="AH316" s="38">
        <f t="shared" si="33"/>
        <v>40</v>
      </c>
      <c r="AJ316" s="38">
        <f t="shared" si="39"/>
        <v>69</v>
      </c>
      <c r="AK316" s="38">
        <f t="shared" si="34"/>
        <v>50.1</v>
      </c>
      <c r="AL316" s="38" t="str">
        <f t="shared" si="38"/>
        <v>No</v>
      </c>
      <c r="AM316" s="38">
        <f t="shared" si="35"/>
        <v>7</v>
      </c>
    </row>
  </sheetData>
  <autoFilter ref="A1:AM316" xr:uid="{882EE2AA-F616-4402-AF00-EF4525CE614D}"/>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D5187-18B4-4EE8-A519-4245C8BEE129}">
  <dimension ref="A1:AD316"/>
  <sheetViews>
    <sheetView workbookViewId="0">
      <pane ySplit="1" topLeftCell="A297" activePane="bottomLeft" state="frozen"/>
      <selection pane="bottomLeft" activeCell="A325" sqref="A325"/>
    </sheetView>
  </sheetViews>
  <sheetFormatPr defaultRowHeight="15" x14ac:dyDescent="0.25"/>
  <cols>
    <col min="1" max="1" width="15" customWidth="1"/>
    <col min="2" max="2" width="24.28515625" bestFit="1" customWidth="1"/>
    <col min="8" max="8" width="19.85546875" bestFit="1" customWidth="1"/>
    <col min="9" max="9" width="13.28515625" customWidth="1"/>
    <col min="10" max="10" width="10.42578125" bestFit="1" customWidth="1"/>
    <col min="25" max="25" width="9.5703125" customWidth="1"/>
    <col min="26" max="26" width="19.140625" customWidth="1"/>
    <col min="27" max="27" width="20.85546875" customWidth="1"/>
    <col min="28" max="28" width="17.5703125" bestFit="1" customWidth="1"/>
    <col min="30" max="30" width="100.7109375" customWidth="1"/>
  </cols>
  <sheetData>
    <row r="1" spans="1:30" x14ac:dyDescent="0.25">
      <c r="A1" s="58" t="s">
        <v>999</v>
      </c>
      <c r="B1" s="58" t="s">
        <v>0</v>
      </c>
      <c r="C1" s="58" t="s">
        <v>1</v>
      </c>
      <c r="D1" s="58" t="s">
        <v>1000</v>
      </c>
      <c r="E1" s="58" t="s">
        <v>1001</v>
      </c>
      <c r="F1" s="58" t="s">
        <v>1002</v>
      </c>
      <c r="G1" s="58" t="s">
        <v>273</v>
      </c>
      <c r="H1" s="58" t="s">
        <v>1003</v>
      </c>
      <c r="I1" s="58" t="s">
        <v>1004</v>
      </c>
      <c r="J1" s="58" t="s">
        <v>1005</v>
      </c>
      <c r="K1" s="58" t="s">
        <v>1006</v>
      </c>
      <c r="L1" s="58" t="s">
        <v>1007</v>
      </c>
      <c r="M1" s="58" t="s">
        <v>1008</v>
      </c>
      <c r="N1" s="58" t="s">
        <v>1009</v>
      </c>
      <c r="O1" s="58" t="s">
        <v>1010</v>
      </c>
      <c r="P1" s="58" t="s">
        <v>1011</v>
      </c>
      <c r="Q1" s="58" t="s">
        <v>1012</v>
      </c>
      <c r="R1" s="58" t="s">
        <v>1013</v>
      </c>
      <c r="S1" s="58" t="s">
        <v>1014</v>
      </c>
      <c r="T1" s="58" t="s">
        <v>1220</v>
      </c>
      <c r="U1" s="58" t="s">
        <v>1015</v>
      </c>
      <c r="V1" s="58" t="s">
        <v>1016</v>
      </c>
      <c r="W1" s="58" t="s">
        <v>1221</v>
      </c>
      <c r="X1" s="58" t="s">
        <v>1017</v>
      </c>
      <c r="Y1" s="58" t="s">
        <v>970</v>
      </c>
      <c r="Z1" s="58" t="s">
        <v>1018</v>
      </c>
      <c r="AA1" s="58" t="s">
        <v>976</v>
      </c>
      <c r="AB1" s="58" t="s">
        <v>1019</v>
      </c>
      <c r="AC1" s="58" t="s">
        <v>1020</v>
      </c>
      <c r="AD1" s="58" t="s">
        <v>30</v>
      </c>
    </row>
    <row r="2" spans="1:30" x14ac:dyDescent="0.25">
      <c r="A2" s="59">
        <v>45748.729224537034</v>
      </c>
      <c r="B2" s="60" t="s">
        <v>1021</v>
      </c>
      <c r="C2" s="60" t="s">
        <v>1022</v>
      </c>
      <c r="D2" s="60" t="s">
        <v>33</v>
      </c>
      <c r="E2" s="61">
        <v>21</v>
      </c>
      <c r="F2" s="60" t="s">
        <v>286</v>
      </c>
      <c r="G2" s="61">
        <v>3875</v>
      </c>
      <c r="H2" s="60" t="s">
        <v>1023</v>
      </c>
      <c r="I2" s="60">
        <v>1</v>
      </c>
      <c r="J2" s="61">
        <v>0</v>
      </c>
      <c r="K2" s="61">
        <v>0</v>
      </c>
      <c r="L2" s="61">
        <v>0</v>
      </c>
      <c r="M2" s="61">
        <v>1</v>
      </c>
      <c r="N2" s="61">
        <v>0</v>
      </c>
      <c r="O2" s="61">
        <v>0</v>
      </c>
      <c r="P2" s="61">
        <v>0</v>
      </c>
      <c r="Q2" s="61">
        <v>7</v>
      </c>
      <c r="R2" s="61">
        <v>0</v>
      </c>
      <c r="S2" s="61">
        <v>0</v>
      </c>
      <c r="T2" s="61">
        <v>0</v>
      </c>
      <c r="U2" s="61">
        <v>0</v>
      </c>
      <c r="V2" s="61">
        <v>0</v>
      </c>
      <c r="W2" s="61">
        <v>0</v>
      </c>
      <c r="X2" s="62"/>
      <c r="Y2" s="62">
        <v>12</v>
      </c>
      <c r="Z2" s="60">
        <v>2</v>
      </c>
      <c r="AA2" s="60"/>
      <c r="AB2" s="60"/>
      <c r="AC2" s="60">
        <v>1</v>
      </c>
      <c r="AD2" s="62"/>
    </row>
    <row r="3" spans="1:30" x14ac:dyDescent="0.25">
      <c r="A3" s="63">
        <v>45748.73269675926</v>
      </c>
      <c r="B3" s="64" t="s">
        <v>1021</v>
      </c>
      <c r="C3" s="64" t="s">
        <v>32</v>
      </c>
      <c r="D3" s="64" t="s">
        <v>33</v>
      </c>
      <c r="E3" s="65">
        <v>27</v>
      </c>
      <c r="F3" s="64" t="s">
        <v>281</v>
      </c>
      <c r="G3" s="65">
        <v>226</v>
      </c>
      <c r="H3" s="64" t="s">
        <v>1023</v>
      </c>
      <c r="I3" s="60">
        <v>1</v>
      </c>
      <c r="J3" s="65">
        <v>3</v>
      </c>
      <c r="K3" s="65">
        <v>0</v>
      </c>
      <c r="L3" s="65">
        <v>0</v>
      </c>
      <c r="M3" s="65">
        <v>0</v>
      </c>
      <c r="N3" s="65">
        <v>0</v>
      </c>
      <c r="O3" s="65">
        <v>0</v>
      </c>
      <c r="P3" s="65">
        <v>0</v>
      </c>
      <c r="Q3" s="65">
        <v>7</v>
      </c>
      <c r="R3" s="65">
        <v>0</v>
      </c>
      <c r="S3" s="65">
        <v>0</v>
      </c>
      <c r="T3" s="65">
        <v>1</v>
      </c>
      <c r="U3" s="65">
        <v>0</v>
      </c>
      <c r="V3" s="65">
        <v>0</v>
      </c>
      <c r="W3" s="65">
        <v>0</v>
      </c>
      <c r="X3" s="66"/>
      <c r="Y3" s="62">
        <v>12</v>
      </c>
      <c r="Z3" s="60">
        <v>2</v>
      </c>
      <c r="AA3" s="64"/>
      <c r="AB3" s="64"/>
      <c r="AC3" s="66"/>
      <c r="AD3" s="64" t="s">
        <v>1024</v>
      </c>
    </row>
    <row r="4" spans="1:30" x14ac:dyDescent="0.25">
      <c r="A4" s="59">
        <v>45748.73609953704</v>
      </c>
      <c r="B4" s="60" t="s">
        <v>1021</v>
      </c>
      <c r="C4" s="60" t="s">
        <v>1025</v>
      </c>
      <c r="D4" s="60" t="s">
        <v>33</v>
      </c>
      <c r="E4" s="61">
        <v>33</v>
      </c>
      <c r="F4" s="60" t="s">
        <v>292</v>
      </c>
      <c r="G4" s="61">
        <v>9255</v>
      </c>
      <c r="H4" s="60" t="s">
        <v>1023</v>
      </c>
      <c r="I4" s="60">
        <v>1</v>
      </c>
      <c r="J4" s="61">
        <v>0</v>
      </c>
      <c r="K4" s="61">
        <v>0</v>
      </c>
      <c r="L4" s="61">
        <v>0</v>
      </c>
      <c r="M4" s="61">
        <v>0</v>
      </c>
      <c r="N4" s="61">
        <v>0</v>
      </c>
      <c r="O4" s="61">
        <v>0</v>
      </c>
      <c r="P4" s="61">
        <v>0</v>
      </c>
      <c r="Q4" s="62">
        <v>0</v>
      </c>
      <c r="R4" s="61">
        <v>2</v>
      </c>
      <c r="S4" s="61">
        <v>2</v>
      </c>
      <c r="T4" s="62">
        <v>0</v>
      </c>
      <c r="U4" s="61">
        <v>2</v>
      </c>
      <c r="V4" s="61">
        <v>0</v>
      </c>
      <c r="W4" s="61">
        <v>0</v>
      </c>
      <c r="X4" s="62"/>
      <c r="Y4" s="62">
        <v>2</v>
      </c>
      <c r="Z4" s="60">
        <v>0</v>
      </c>
      <c r="AA4" s="60"/>
      <c r="AB4" s="60"/>
      <c r="AC4" s="60">
        <v>1</v>
      </c>
      <c r="AD4" s="60" t="s">
        <v>1026</v>
      </c>
    </row>
    <row r="5" spans="1:30" x14ac:dyDescent="0.25">
      <c r="A5" s="63">
        <v>45748.739895833336</v>
      </c>
      <c r="B5" s="64" t="s">
        <v>1021</v>
      </c>
      <c r="C5" s="64" t="s">
        <v>1027</v>
      </c>
      <c r="D5" s="64" t="s">
        <v>33</v>
      </c>
      <c r="E5" s="65">
        <v>39</v>
      </c>
      <c r="F5" s="64" t="s">
        <v>281</v>
      </c>
      <c r="G5" s="65">
        <v>9673</v>
      </c>
      <c r="H5" s="64" t="s">
        <v>1028</v>
      </c>
      <c r="I5" s="60">
        <v>1</v>
      </c>
      <c r="J5" s="65">
        <v>0</v>
      </c>
      <c r="K5" s="65">
        <v>0</v>
      </c>
      <c r="L5" s="65">
        <v>0</v>
      </c>
      <c r="M5" s="65">
        <v>0</v>
      </c>
      <c r="N5" s="65">
        <v>0</v>
      </c>
      <c r="O5" s="65">
        <v>0</v>
      </c>
      <c r="P5" s="65">
        <v>0</v>
      </c>
      <c r="Q5" s="65">
        <v>1</v>
      </c>
      <c r="R5" s="65">
        <v>0</v>
      </c>
      <c r="S5" s="65">
        <v>0</v>
      </c>
      <c r="T5" s="65">
        <v>0</v>
      </c>
      <c r="U5" s="65">
        <v>3</v>
      </c>
      <c r="V5" s="65">
        <v>0</v>
      </c>
      <c r="W5" s="65">
        <v>0</v>
      </c>
      <c r="X5" s="66"/>
      <c r="Y5" s="62">
        <v>12</v>
      </c>
      <c r="Z5" s="64">
        <v>0</v>
      </c>
      <c r="AA5" s="64"/>
      <c r="AB5" s="64"/>
      <c r="AC5" s="66"/>
      <c r="AD5" s="64" t="s">
        <v>1029</v>
      </c>
    </row>
    <row r="6" spans="1:30" x14ac:dyDescent="0.25">
      <c r="A6" s="59">
        <v>45748.744444444441</v>
      </c>
      <c r="B6" s="60" t="s">
        <v>1021</v>
      </c>
      <c r="C6" s="60" t="s">
        <v>1022</v>
      </c>
      <c r="D6" s="60" t="s">
        <v>33</v>
      </c>
      <c r="E6" s="61">
        <v>46</v>
      </c>
      <c r="F6" s="60" t="s">
        <v>292</v>
      </c>
      <c r="G6" s="61">
        <v>10633</v>
      </c>
      <c r="H6" s="60" t="s">
        <v>1023</v>
      </c>
      <c r="I6" s="60">
        <v>1</v>
      </c>
      <c r="J6" s="61">
        <v>0</v>
      </c>
      <c r="K6" s="61">
        <v>0</v>
      </c>
      <c r="L6" s="61">
        <v>0</v>
      </c>
      <c r="M6" s="61">
        <v>0</v>
      </c>
      <c r="N6" s="61">
        <v>0</v>
      </c>
      <c r="O6" s="61">
        <v>0</v>
      </c>
      <c r="P6" s="61">
        <v>0</v>
      </c>
      <c r="Q6" s="61">
        <v>7</v>
      </c>
      <c r="R6" s="61">
        <v>3</v>
      </c>
      <c r="S6" s="61">
        <v>0</v>
      </c>
      <c r="T6" s="61">
        <v>1</v>
      </c>
      <c r="U6" s="61">
        <v>2</v>
      </c>
      <c r="V6" s="61">
        <v>0</v>
      </c>
      <c r="W6" s="61">
        <v>0</v>
      </c>
      <c r="X6" s="62"/>
      <c r="Y6" s="62">
        <v>2.1</v>
      </c>
      <c r="Z6" s="60">
        <v>2</v>
      </c>
      <c r="AA6" s="60"/>
      <c r="AB6" s="60"/>
      <c r="AC6" s="62"/>
      <c r="AD6" s="60" t="s">
        <v>1030</v>
      </c>
    </row>
    <row r="7" spans="1:30" x14ac:dyDescent="0.25">
      <c r="A7" s="63">
        <v>45748.748101851852</v>
      </c>
      <c r="B7" s="64" t="s">
        <v>1021</v>
      </c>
      <c r="C7" s="64" t="s">
        <v>32</v>
      </c>
      <c r="D7" s="64" t="s">
        <v>33</v>
      </c>
      <c r="E7" s="65">
        <v>53</v>
      </c>
      <c r="F7" s="64" t="s">
        <v>281</v>
      </c>
      <c r="G7" s="65">
        <v>226</v>
      </c>
      <c r="H7" s="64" t="s">
        <v>1028</v>
      </c>
      <c r="I7" s="60">
        <v>1</v>
      </c>
      <c r="J7" s="65">
        <v>2</v>
      </c>
      <c r="K7" s="65">
        <v>0</v>
      </c>
      <c r="L7" s="65">
        <v>0</v>
      </c>
      <c r="M7" s="65">
        <v>0</v>
      </c>
      <c r="N7" s="65">
        <v>0</v>
      </c>
      <c r="O7" s="65">
        <v>0</v>
      </c>
      <c r="P7" s="65">
        <v>0</v>
      </c>
      <c r="Q7" s="65">
        <v>9</v>
      </c>
      <c r="R7" s="65">
        <v>0</v>
      </c>
      <c r="S7" s="65">
        <v>0</v>
      </c>
      <c r="T7" s="65">
        <v>0</v>
      </c>
      <c r="U7" s="65">
        <v>0</v>
      </c>
      <c r="V7" s="65">
        <v>0</v>
      </c>
      <c r="W7" s="65">
        <v>0</v>
      </c>
      <c r="X7" s="66"/>
      <c r="Y7" s="62">
        <v>12</v>
      </c>
      <c r="Z7" s="60">
        <v>2</v>
      </c>
      <c r="AA7" s="64"/>
      <c r="AB7" s="64"/>
      <c r="AC7" s="66"/>
      <c r="AD7" s="64" t="s">
        <v>1031</v>
      </c>
    </row>
    <row r="8" spans="1:30" x14ac:dyDescent="0.25">
      <c r="A8" s="59">
        <v>45748.751909722225</v>
      </c>
      <c r="B8" s="60" t="s">
        <v>1021</v>
      </c>
      <c r="C8" s="60" t="s">
        <v>1032</v>
      </c>
      <c r="D8" s="60" t="s">
        <v>33</v>
      </c>
      <c r="E8" s="61">
        <v>59</v>
      </c>
      <c r="F8" s="60" t="s">
        <v>290</v>
      </c>
      <c r="G8" s="61">
        <v>1076</v>
      </c>
      <c r="H8" s="60" t="s">
        <v>1023</v>
      </c>
      <c r="I8" s="60">
        <v>1</v>
      </c>
      <c r="J8" s="61">
        <v>0</v>
      </c>
      <c r="K8" s="61">
        <v>0</v>
      </c>
      <c r="L8" s="61">
        <v>0</v>
      </c>
      <c r="M8" s="61">
        <v>0</v>
      </c>
      <c r="N8" s="61">
        <v>0</v>
      </c>
      <c r="O8" s="61">
        <v>0</v>
      </c>
      <c r="P8" s="61">
        <v>0</v>
      </c>
      <c r="Q8" s="61">
        <v>6</v>
      </c>
      <c r="R8" s="61">
        <v>4</v>
      </c>
      <c r="S8" s="61">
        <v>2</v>
      </c>
      <c r="T8" s="61">
        <v>0</v>
      </c>
      <c r="U8" s="61">
        <v>2</v>
      </c>
      <c r="V8" s="61">
        <v>2</v>
      </c>
      <c r="W8" s="61">
        <v>0</v>
      </c>
      <c r="X8" s="60">
        <v>1</v>
      </c>
      <c r="Y8" s="62">
        <v>2</v>
      </c>
      <c r="Z8" s="60">
        <v>4</v>
      </c>
      <c r="AA8" s="60"/>
      <c r="AB8" s="60"/>
      <c r="AC8" s="62"/>
      <c r="AD8" s="60" t="s">
        <v>1033</v>
      </c>
    </row>
    <row r="9" spans="1:30" x14ac:dyDescent="0.25">
      <c r="A9" s="63">
        <v>45748.755023148151</v>
      </c>
      <c r="B9" s="64" t="s">
        <v>1021</v>
      </c>
      <c r="C9" s="64" t="s">
        <v>1034</v>
      </c>
      <c r="D9" s="64" t="s">
        <v>33</v>
      </c>
      <c r="E9" s="65">
        <v>64</v>
      </c>
      <c r="F9" s="64" t="s">
        <v>290</v>
      </c>
      <c r="G9" s="65">
        <v>1701</v>
      </c>
      <c r="H9" s="64" t="s">
        <v>1023</v>
      </c>
      <c r="I9" s="60">
        <v>1</v>
      </c>
      <c r="J9" s="65">
        <v>3</v>
      </c>
      <c r="K9" s="65">
        <v>0</v>
      </c>
      <c r="L9" s="65">
        <v>0</v>
      </c>
      <c r="M9" s="65">
        <v>0</v>
      </c>
      <c r="N9" s="65">
        <v>0</v>
      </c>
      <c r="O9" s="65">
        <v>0</v>
      </c>
      <c r="P9" s="65">
        <v>0</v>
      </c>
      <c r="Q9" s="65">
        <v>2</v>
      </c>
      <c r="R9" s="65">
        <v>6</v>
      </c>
      <c r="S9" s="65">
        <v>0</v>
      </c>
      <c r="T9" s="65">
        <v>0</v>
      </c>
      <c r="U9" s="65">
        <v>2</v>
      </c>
      <c r="V9" s="65">
        <v>2</v>
      </c>
      <c r="W9" s="65">
        <v>0</v>
      </c>
      <c r="X9" s="64">
        <v>1</v>
      </c>
      <c r="Y9" s="62">
        <v>12</v>
      </c>
      <c r="Z9" s="60">
        <v>4</v>
      </c>
      <c r="AA9" s="64"/>
      <c r="AB9" s="64"/>
      <c r="AC9" s="66"/>
      <c r="AD9" s="64" t="s">
        <v>1035</v>
      </c>
    </row>
    <row r="10" spans="1:30" x14ac:dyDescent="0.25">
      <c r="A10" s="59">
        <v>45748.832824074074</v>
      </c>
      <c r="B10" s="60" t="s">
        <v>1036</v>
      </c>
      <c r="C10" s="60" t="s">
        <v>1032</v>
      </c>
      <c r="D10" s="60" t="s">
        <v>33</v>
      </c>
      <c r="E10" s="61">
        <v>23</v>
      </c>
      <c r="F10" s="60" t="s">
        <v>281</v>
      </c>
      <c r="G10" s="61">
        <v>5150</v>
      </c>
      <c r="H10" s="60" t="s">
        <v>1023</v>
      </c>
      <c r="I10" s="60">
        <v>1</v>
      </c>
      <c r="J10" s="62">
        <v>0</v>
      </c>
      <c r="K10" s="62">
        <v>0</v>
      </c>
      <c r="L10" s="62">
        <v>0</v>
      </c>
      <c r="M10" s="62">
        <v>0</v>
      </c>
      <c r="N10" s="62">
        <v>0</v>
      </c>
      <c r="O10" s="62">
        <v>0</v>
      </c>
      <c r="P10" s="62">
        <v>0</v>
      </c>
      <c r="Q10" s="61">
        <v>3</v>
      </c>
      <c r="R10" s="62">
        <v>0</v>
      </c>
      <c r="S10" s="62">
        <v>0</v>
      </c>
      <c r="T10" s="62">
        <v>0</v>
      </c>
      <c r="U10" s="61">
        <v>1</v>
      </c>
      <c r="V10" s="62">
        <v>0</v>
      </c>
      <c r="W10" s="62">
        <v>0</v>
      </c>
      <c r="X10" s="62"/>
      <c r="Y10" s="62">
        <v>2.1</v>
      </c>
      <c r="Z10" s="60">
        <v>2</v>
      </c>
      <c r="AA10" s="60"/>
      <c r="AB10" s="60"/>
      <c r="AC10" s="60">
        <v>1</v>
      </c>
      <c r="AD10" s="62"/>
    </row>
    <row r="11" spans="1:30" x14ac:dyDescent="0.25">
      <c r="A11" s="63">
        <v>45748.834826388891</v>
      </c>
      <c r="B11" s="64" t="s">
        <v>1037</v>
      </c>
      <c r="C11" s="64" t="s">
        <v>1038</v>
      </c>
      <c r="D11" s="64" t="s">
        <v>33</v>
      </c>
      <c r="E11" s="65">
        <v>25</v>
      </c>
      <c r="F11" s="64" t="s">
        <v>290</v>
      </c>
      <c r="G11" s="65">
        <v>4377</v>
      </c>
      <c r="H11" s="64" t="s">
        <v>1039</v>
      </c>
      <c r="I11" s="60">
        <v>1</v>
      </c>
      <c r="J11" s="65">
        <v>0</v>
      </c>
      <c r="K11" s="65">
        <v>0</v>
      </c>
      <c r="L11" s="65">
        <v>0</v>
      </c>
      <c r="M11" s="65">
        <v>0</v>
      </c>
      <c r="N11" s="65">
        <v>0</v>
      </c>
      <c r="O11" s="65">
        <v>0</v>
      </c>
      <c r="P11" s="65">
        <v>0</v>
      </c>
      <c r="Q11" s="65">
        <v>3</v>
      </c>
      <c r="R11" s="65">
        <v>0</v>
      </c>
      <c r="S11" s="65">
        <v>0</v>
      </c>
      <c r="T11" s="65">
        <v>0</v>
      </c>
      <c r="U11" s="65">
        <v>0</v>
      </c>
      <c r="V11" s="65">
        <v>1</v>
      </c>
      <c r="W11" s="65">
        <v>0</v>
      </c>
      <c r="X11" s="66"/>
      <c r="Y11" s="62">
        <v>2</v>
      </c>
      <c r="Z11" s="60">
        <v>2</v>
      </c>
      <c r="AA11" s="64"/>
      <c r="AB11" s="64"/>
      <c r="AC11" s="66"/>
      <c r="AD11" s="66"/>
    </row>
    <row r="12" spans="1:30" x14ac:dyDescent="0.25">
      <c r="A12" s="59">
        <v>45748.835856481484</v>
      </c>
      <c r="B12" s="60" t="s">
        <v>1040</v>
      </c>
      <c r="C12" s="60" t="s">
        <v>1022</v>
      </c>
      <c r="D12" s="60" t="s">
        <v>33</v>
      </c>
      <c r="E12" s="61">
        <v>24</v>
      </c>
      <c r="F12" s="60" t="s">
        <v>281</v>
      </c>
      <c r="G12" s="61">
        <v>858</v>
      </c>
      <c r="H12" s="60" t="s">
        <v>1023</v>
      </c>
      <c r="I12" s="60">
        <v>1</v>
      </c>
      <c r="J12" s="61">
        <v>1</v>
      </c>
      <c r="K12" s="62">
        <v>0</v>
      </c>
      <c r="L12" s="62">
        <v>0</v>
      </c>
      <c r="M12" s="62">
        <v>0</v>
      </c>
      <c r="N12" s="62">
        <v>0</v>
      </c>
      <c r="O12" s="62">
        <v>0</v>
      </c>
      <c r="P12" s="62">
        <v>0</v>
      </c>
      <c r="Q12" s="61">
        <v>1</v>
      </c>
      <c r="R12" s="62">
        <v>0</v>
      </c>
      <c r="S12" s="62">
        <v>0</v>
      </c>
      <c r="T12" s="62">
        <v>0</v>
      </c>
      <c r="U12" s="61">
        <v>4</v>
      </c>
      <c r="V12" s="62">
        <v>0</v>
      </c>
      <c r="W12" s="61">
        <v>7</v>
      </c>
      <c r="X12" s="62"/>
      <c r="Y12" s="62">
        <v>2</v>
      </c>
      <c r="Z12" s="60">
        <v>2</v>
      </c>
      <c r="AA12" s="60"/>
      <c r="AB12" s="60"/>
      <c r="AC12" s="62"/>
      <c r="AD12" s="62"/>
    </row>
    <row r="13" spans="1:30" x14ac:dyDescent="0.25">
      <c r="A13" s="63">
        <v>45748.836157407408</v>
      </c>
      <c r="B13" s="64" t="s">
        <v>1041</v>
      </c>
      <c r="C13" s="64" t="s">
        <v>1022</v>
      </c>
      <c r="D13" s="64" t="s">
        <v>33</v>
      </c>
      <c r="E13" s="65">
        <v>23</v>
      </c>
      <c r="F13" s="64" t="s">
        <v>286</v>
      </c>
      <c r="G13" s="65">
        <v>10633</v>
      </c>
      <c r="H13" s="64" t="s">
        <v>1023</v>
      </c>
      <c r="I13" s="60">
        <v>1</v>
      </c>
      <c r="J13" s="65">
        <v>0</v>
      </c>
      <c r="K13" s="65">
        <v>0</v>
      </c>
      <c r="L13" s="65">
        <v>0</v>
      </c>
      <c r="M13" s="65">
        <v>0</v>
      </c>
      <c r="N13" s="65">
        <v>2</v>
      </c>
      <c r="O13" s="65">
        <v>0</v>
      </c>
      <c r="P13" s="65">
        <v>0</v>
      </c>
      <c r="Q13" s="65">
        <v>6</v>
      </c>
      <c r="R13" s="65">
        <v>5</v>
      </c>
      <c r="S13" s="65">
        <v>0</v>
      </c>
      <c r="T13" s="65">
        <v>0</v>
      </c>
      <c r="U13" s="65">
        <v>0</v>
      </c>
      <c r="V13" s="65">
        <v>0</v>
      </c>
      <c r="W13" s="65">
        <v>0</v>
      </c>
      <c r="X13" s="66"/>
      <c r="Y13" s="62">
        <v>2</v>
      </c>
      <c r="Z13" s="60">
        <v>2</v>
      </c>
      <c r="AA13" s="64"/>
      <c r="AB13" s="64"/>
      <c r="AC13" s="66"/>
      <c r="AD13" s="64" t="s">
        <v>1042</v>
      </c>
    </row>
    <row r="14" spans="1:30" x14ac:dyDescent="0.25">
      <c r="A14" s="59">
        <v>45748.836712962962</v>
      </c>
      <c r="B14" s="60" t="s">
        <v>1043</v>
      </c>
      <c r="C14" s="60" t="s">
        <v>1022</v>
      </c>
      <c r="D14" s="60" t="s">
        <v>33</v>
      </c>
      <c r="E14" s="61">
        <v>22</v>
      </c>
      <c r="F14" s="60" t="s">
        <v>292</v>
      </c>
      <c r="G14" s="61">
        <v>2075</v>
      </c>
      <c r="H14" s="60" t="s">
        <v>1023</v>
      </c>
      <c r="I14" s="60">
        <v>1</v>
      </c>
      <c r="J14" s="61">
        <v>3</v>
      </c>
      <c r="K14" s="61">
        <v>0</v>
      </c>
      <c r="L14" s="61">
        <v>0</v>
      </c>
      <c r="M14" s="61">
        <v>0</v>
      </c>
      <c r="N14" s="61">
        <v>0</v>
      </c>
      <c r="O14" s="61">
        <v>0</v>
      </c>
      <c r="P14" s="61">
        <v>0</v>
      </c>
      <c r="Q14" s="61">
        <v>2</v>
      </c>
      <c r="R14" s="61">
        <v>4</v>
      </c>
      <c r="S14" s="61">
        <v>5</v>
      </c>
      <c r="T14" s="61">
        <v>0</v>
      </c>
      <c r="U14" s="61">
        <v>2</v>
      </c>
      <c r="V14" s="61">
        <v>0</v>
      </c>
      <c r="W14" s="61">
        <v>0</v>
      </c>
      <c r="X14" s="62"/>
      <c r="Y14" s="62">
        <v>12</v>
      </c>
      <c r="Z14" s="60">
        <v>4</v>
      </c>
      <c r="AA14" s="60"/>
      <c r="AB14" s="60"/>
      <c r="AC14" s="62"/>
      <c r="AD14" s="60" t="s">
        <v>1044</v>
      </c>
    </row>
    <row r="15" spans="1:30" x14ac:dyDescent="0.25">
      <c r="A15" s="63">
        <v>45748.838055555556</v>
      </c>
      <c r="B15" s="64" t="s">
        <v>1036</v>
      </c>
      <c r="C15" s="64" t="s">
        <v>1045</v>
      </c>
      <c r="D15" s="64" t="s">
        <v>33</v>
      </c>
      <c r="E15" s="65">
        <v>30</v>
      </c>
      <c r="F15" s="64" t="s">
        <v>288</v>
      </c>
      <c r="G15" s="65">
        <v>5152</v>
      </c>
      <c r="H15" s="64" t="s">
        <v>1028</v>
      </c>
      <c r="I15" s="60">
        <v>1</v>
      </c>
      <c r="J15" s="66">
        <v>0</v>
      </c>
      <c r="K15" s="62">
        <v>0</v>
      </c>
      <c r="L15" s="62">
        <v>0</v>
      </c>
      <c r="M15" s="65">
        <v>1</v>
      </c>
      <c r="N15" s="62">
        <v>0</v>
      </c>
      <c r="O15" s="62">
        <v>0</v>
      </c>
      <c r="P15" s="62">
        <v>0</v>
      </c>
      <c r="Q15" s="65">
        <v>6</v>
      </c>
      <c r="R15" s="62">
        <v>0</v>
      </c>
      <c r="S15" s="62">
        <v>0</v>
      </c>
      <c r="T15" s="62">
        <v>0</v>
      </c>
      <c r="U15" s="66">
        <v>0</v>
      </c>
      <c r="V15" s="62">
        <v>0</v>
      </c>
      <c r="W15" s="62">
        <v>0</v>
      </c>
      <c r="X15" s="66"/>
      <c r="Y15" s="62">
        <v>2</v>
      </c>
      <c r="Z15" s="60">
        <v>2</v>
      </c>
      <c r="AA15" s="64"/>
      <c r="AB15" s="64"/>
      <c r="AC15" s="66"/>
      <c r="AD15" s="66"/>
    </row>
    <row r="16" spans="1:30" x14ac:dyDescent="0.25">
      <c r="A16" s="59">
        <v>45748.838796296295</v>
      </c>
      <c r="B16" s="60" t="s">
        <v>1021</v>
      </c>
      <c r="C16" s="60" t="s">
        <v>1038</v>
      </c>
      <c r="D16" s="60" t="s">
        <v>33</v>
      </c>
      <c r="E16" s="61">
        <v>70</v>
      </c>
      <c r="F16" s="60" t="s">
        <v>290</v>
      </c>
      <c r="G16" s="61">
        <v>4377</v>
      </c>
      <c r="H16" s="60" t="s">
        <v>1023</v>
      </c>
      <c r="I16" s="60">
        <v>0</v>
      </c>
      <c r="J16" s="61">
        <v>0</v>
      </c>
      <c r="K16" s="61">
        <v>0</v>
      </c>
      <c r="L16" s="61">
        <v>0</v>
      </c>
      <c r="M16" s="61">
        <v>0</v>
      </c>
      <c r="N16" s="61">
        <v>0</v>
      </c>
      <c r="O16" s="61">
        <v>0</v>
      </c>
      <c r="P16" s="61">
        <v>0</v>
      </c>
      <c r="Q16" s="62">
        <v>0</v>
      </c>
      <c r="R16" s="61">
        <v>2</v>
      </c>
      <c r="S16" s="62">
        <v>0</v>
      </c>
      <c r="T16" s="62">
        <v>0</v>
      </c>
      <c r="U16" s="61">
        <v>3</v>
      </c>
      <c r="V16" s="61">
        <v>2</v>
      </c>
      <c r="W16" s="61">
        <v>0</v>
      </c>
      <c r="X16" s="62"/>
      <c r="Y16" s="62">
        <v>0</v>
      </c>
      <c r="Z16" s="60">
        <v>2</v>
      </c>
      <c r="AA16" s="60"/>
      <c r="AB16" s="60"/>
      <c r="AC16" s="62"/>
      <c r="AD16" s="62"/>
    </row>
    <row r="17" spans="1:30" x14ac:dyDescent="0.25">
      <c r="A17" s="63">
        <v>45748.839745370373</v>
      </c>
      <c r="B17" s="64" t="s">
        <v>1037</v>
      </c>
      <c r="C17" s="64" t="s">
        <v>1046</v>
      </c>
      <c r="D17" s="64" t="s">
        <v>33</v>
      </c>
      <c r="E17" s="65">
        <v>31</v>
      </c>
      <c r="F17" s="64" t="s">
        <v>286</v>
      </c>
      <c r="G17" s="65">
        <v>6029</v>
      </c>
      <c r="H17" s="64" t="s">
        <v>1028</v>
      </c>
      <c r="I17" s="60">
        <v>1</v>
      </c>
      <c r="J17" s="65">
        <v>0</v>
      </c>
      <c r="K17" s="65">
        <v>0</v>
      </c>
      <c r="L17" s="65">
        <v>0</v>
      </c>
      <c r="M17" s="65">
        <v>1</v>
      </c>
      <c r="N17" s="65">
        <v>0</v>
      </c>
      <c r="O17" s="65">
        <v>0</v>
      </c>
      <c r="P17" s="65">
        <v>0</v>
      </c>
      <c r="Q17" s="65">
        <v>0</v>
      </c>
      <c r="R17" s="65">
        <v>1</v>
      </c>
      <c r="S17" s="65">
        <v>3</v>
      </c>
      <c r="T17" s="65">
        <v>0</v>
      </c>
      <c r="U17" s="65">
        <v>0</v>
      </c>
      <c r="V17" s="65">
        <v>0</v>
      </c>
      <c r="W17" s="65">
        <v>0</v>
      </c>
      <c r="X17" s="66"/>
      <c r="Y17" s="62">
        <v>2.1</v>
      </c>
      <c r="Z17" s="60">
        <v>2</v>
      </c>
      <c r="AA17" s="64">
        <v>0</v>
      </c>
      <c r="AB17" s="64"/>
      <c r="AC17" s="66"/>
      <c r="AD17" s="66"/>
    </row>
    <row r="18" spans="1:30" x14ac:dyDescent="0.25">
      <c r="A18" s="59">
        <v>45748.839861111112</v>
      </c>
      <c r="B18" s="60" t="s">
        <v>1043</v>
      </c>
      <c r="C18" s="60" t="s">
        <v>1046</v>
      </c>
      <c r="D18" s="60" t="s">
        <v>33</v>
      </c>
      <c r="E18" s="61">
        <v>28</v>
      </c>
      <c r="F18" s="60" t="s">
        <v>290</v>
      </c>
      <c r="G18" s="61">
        <v>6637</v>
      </c>
      <c r="H18" s="60" t="s">
        <v>1023</v>
      </c>
      <c r="I18" s="60">
        <v>1</v>
      </c>
      <c r="J18" s="61">
        <v>2</v>
      </c>
      <c r="K18" s="61">
        <v>0</v>
      </c>
      <c r="L18" s="61">
        <v>0</v>
      </c>
      <c r="M18" s="61">
        <v>0</v>
      </c>
      <c r="N18" s="61">
        <v>0</v>
      </c>
      <c r="O18" s="61">
        <v>0</v>
      </c>
      <c r="P18" s="61">
        <v>0</v>
      </c>
      <c r="Q18" s="61">
        <v>5</v>
      </c>
      <c r="R18" s="61">
        <v>4</v>
      </c>
      <c r="S18" s="61">
        <v>0</v>
      </c>
      <c r="T18" s="61">
        <v>1</v>
      </c>
      <c r="U18" s="61">
        <v>0</v>
      </c>
      <c r="V18" s="61">
        <v>0</v>
      </c>
      <c r="W18" s="61">
        <v>0</v>
      </c>
      <c r="X18" s="62"/>
      <c r="Y18" s="62">
        <v>0</v>
      </c>
      <c r="Z18" s="60">
        <v>2</v>
      </c>
      <c r="AA18" s="60"/>
      <c r="AB18" s="60"/>
      <c r="AC18" s="62"/>
      <c r="AD18" s="60" t="s">
        <v>1047</v>
      </c>
    </row>
    <row r="19" spans="1:30" x14ac:dyDescent="0.25">
      <c r="A19" s="63">
        <v>45748.84033564815</v>
      </c>
      <c r="B19" s="64" t="s">
        <v>1041</v>
      </c>
      <c r="C19" s="64" t="s">
        <v>1048</v>
      </c>
      <c r="D19" s="64" t="s">
        <v>33</v>
      </c>
      <c r="E19" s="65">
        <v>30</v>
      </c>
      <c r="F19" s="64" t="s">
        <v>281</v>
      </c>
      <c r="G19" s="65">
        <v>10349</v>
      </c>
      <c r="H19" s="64" t="s">
        <v>1023</v>
      </c>
      <c r="I19" s="60">
        <v>1</v>
      </c>
      <c r="J19" s="65">
        <v>0</v>
      </c>
      <c r="K19" s="65">
        <v>0</v>
      </c>
      <c r="L19" s="65">
        <v>0</v>
      </c>
      <c r="M19" s="65">
        <v>2</v>
      </c>
      <c r="N19" s="65">
        <v>0</v>
      </c>
      <c r="O19" s="65">
        <v>0</v>
      </c>
      <c r="P19" s="65">
        <v>0</v>
      </c>
      <c r="Q19" s="65">
        <v>0</v>
      </c>
      <c r="R19" s="65">
        <v>3</v>
      </c>
      <c r="S19" s="65">
        <v>2</v>
      </c>
      <c r="T19" s="65">
        <v>3</v>
      </c>
      <c r="U19" s="65">
        <v>1</v>
      </c>
      <c r="V19" s="65">
        <v>0</v>
      </c>
      <c r="W19" s="65">
        <v>0</v>
      </c>
      <c r="X19" s="64">
        <v>1</v>
      </c>
      <c r="Y19" s="62">
        <v>0</v>
      </c>
      <c r="Z19" s="60">
        <v>2</v>
      </c>
      <c r="AA19" s="64"/>
      <c r="AB19" s="64"/>
      <c r="AC19" s="66"/>
      <c r="AD19" s="64" t="s">
        <v>1049</v>
      </c>
    </row>
    <row r="20" spans="1:30" x14ac:dyDescent="0.25">
      <c r="A20" s="59">
        <v>45748.841770833336</v>
      </c>
      <c r="B20" s="60" t="s">
        <v>1040</v>
      </c>
      <c r="C20" s="60" t="s">
        <v>1050</v>
      </c>
      <c r="D20" s="60" t="s">
        <v>33</v>
      </c>
      <c r="E20" s="61">
        <v>30</v>
      </c>
      <c r="F20" s="60" t="s">
        <v>288</v>
      </c>
      <c r="G20" s="61">
        <v>5216</v>
      </c>
      <c r="H20" s="60" t="s">
        <v>1023</v>
      </c>
      <c r="I20" s="60">
        <v>1</v>
      </c>
      <c r="J20" s="61">
        <v>3</v>
      </c>
      <c r="K20" s="62">
        <v>0</v>
      </c>
      <c r="L20" s="62">
        <v>0</v>
      </c>
      <c r="M20" s="62">
        <v>0</v>
      </c>
      <c r="N20" s="62">
        <v>0</v>
      </c>
      <c r="O20" s="62">
        <v>0</v>
      </c>
      <c r="P20" s="62">
        <v>0</v>
      </c>
      <c r="Q20" s="61">
        <v>4</v>
      </c>
      <c r="R20" s="61">
        <v>3</v>
      </c>
      <c r="S20" s="61">
        <v>3</v>
      </c>
      <c r="T20" s="62">
        <v>0</v>
      </c>
      <c r="U20" s="61">
        <v>3</v>
      </c>
      <c r="V20" s="61">
        <v>2</v>
      </c>
      <c r="W20" s="61">
        <v>1</v>
      </c>
      <c r="X20" s="62"/>
      <c r="Y20" s="62">
        <v>2</v>
      </c>
      <c r="Z20" s="60">
        <v>4</v>
      </c>
      <c r="AA20" s="60"/>
      <c r="AB20" s="60"/>
      <c r="AC20" s="62"/>
      <c r="AD20" s="60" t="s">
        <v>1051</v>
      </c>
    </row>
    <row r="21" spans="1:30" x14ac:dyDescent="0.25">
      <c r="A21" s="63">
        <v>45748.84302083333</v>
      </c>
      <c r="B21" s="64" t="s">
        <v>1043</v>
      </c>
      <c r="C21" s="64" t="s">
        <v>1052</v>
      </c>
      <c r="D21" s="64" t="s">
        <v>33</v>
      </c>
      <c r="E21" s="65">
        <v>34</v>
      </c>
      <c r="F21" s="64" t="s">
        <v>288</v>
      </c>
      <c r="G21" s="65">
        <v>3656</v>
      </c>
      <c r="H21" s="64" t="s">
        <v>1023</v>
      </c>
      <c r="I21" s="66"/>
      <c r="J21" s="65">
        <v>1</v>
      </c>
      <c r="K21" s="65">
        <v>0</v>
      </c>
      <c r="L21" s="65">
        <v>0</v>
      </c>
      <c r="M21" s="65">
        <v>0</v>
      </c>
      <c r="N21" s="65">
        <v>0</v>
      </c>
      <c r="O21" s="65">
        <v>0</v>
      </c>
      <c r="P21" s="65">
        <v>0</v>
      </c>
      <c r="Q21" s="65">
        <v>10</v>
      </c>
      <c r="R21" s="65">
        <v>2</v>
      </c>
      <c r="S21" s="65">
        <v>0</v>
      </c>
      <c r="T21" s="65">
        <v>0</v>
      </c>
      <c r="U21" s="65">
        <v>3</v>
      </c>
      <c r="V21" s="65">
        <v>0</v>
      </c>
      <c r="W21" s="65">
        <v>0</v>
      </c>
      <c r="X21" s="66"/>
      <c r="Y21" s="62">
        <v>12</v>
      </c>
      <c r="Z21" s="60">
        <v>4</v>
      </c>
      <c r="AA21" s="64"/>
      <c r="AB21" s="64"/>
      <c r="AC21" s="66"/>
      <c r="AD21" s="64" t="s">
        <v>1053</v>
      </c>
    </row>
    <row r="22" spans="1:30" x14ac:dyDescent="0.25">
      <c r="A22" s="59">
        <v>45748.843321759261</v>
      </c>
      <c r="B22" s="60" t="s">
        <v>1036</v>
      </c>
      <c r="C22" s="60" t="s">
        <v>1048</v>
      </c>
      <c r="D22" s="60" t="s">
        <v>33</v>
      </c>
      <c r="E22" s="61">
        <v>37</v>
      </c>
      <c r="F22" s="60" t="s">
        <v>290</v>
      </c>
      <c r="G22" s="61">
        <v>10349</v>
      </c>
      <c r="H22" s="60" t="s">
        <v>1023</v>
      </c>
      <c r="I22" s="60">
        <v>1</v>
      </c>
      <c r="J22" s="62">
        <v>0</v>
      </c>
      <c r="K22" s="62">
        <v>0</v>
      </c>
      <c r="L22" s="62">
        <v>0</v>
      </c>
      <c r="M22" s="62">
        <v>0</v>
      </c>
      <c r="N22" s="62">
        <v>0</v>
      </c>
      <c r="O22" s="62">
        <v>0</v>
      </c>
      <c r="P22" s="62">
        <v>0</v>
      </c>
      <c r="Q22" s="62">
        <v>0</v>
      </c>
      <c r="R22" s="61">
        <v>4</v>
      </c>
      <c r="S22" s="62">
        <v>0</v>
      </c>
      <c r="T22" s="62">
        <v>0</v>
      </c>
      <c r="U22" s="61">
        <v>3</v>
      </c>
      <c r="V22" s="61">
        <v>5</v>
      </c>
      <c r="W22" s="62">
        <v>0</v>
      </c>
      <c r="X22" s="62"/>
      <c r="Y22" s="62">
        <v>0</v>
      </c>
      <c r="Z22" s="60">
        <v>2</v>
      </c>
      <c r="AA22" s="60"/>
      <c r="AB22" s="60"/>
      <c r="AC22" s="62"/>
      <c r="AD22" s="62"/>
    </row>
    <row r="23" spans="1:30" x14ac:dyDescent="0.25">
      <c r="A23" s="63">
        <v>45748.843692129631</v>
      </c>
      <c r="B23" s="64" t="s">
        <v>1037</v>
      </c>
      <c r="C23" s="64" t="s">
        <v>1034</v>
      </c>
      <c r="D23" s="64" t="s">
        <v>33</v>
      </c>
      <c r="E23" s="65">
        <v>37</v>
      </c>
      <c r="F23" s="64" t="s">
        <v>292</v>
      </c>
      <c r="G23" s="65">
        <v>1701</v>
      </c>
      <c r="H23" s="64" t="s">
        <v>1023</v>
      </c>
      <c r="I23" s="60">
        <v>1</v>
      </c>
      <c r="J23" s="65">
        <v>3</v>
      </c>
      <c r="K23" s="65">
        <v>0</v>
      </c>
      <c r="L23" s="65">
        <v>0</v>
      </c>
      <c r="M23" s="65">
        <v>0</v>
      </c>
      <c r="N23" s="65">
        <v>0</v>
      </c>
      <c r="O23" s="65">
        <v>0</v>
      </c>
      <c r="P23" s="65">
        <v>0</v>
      </c>
      <c r="Q23" s="65">
        <v>8</v>
      </c>
      <c r="R23" s="65">
        <v>2</v>
      </c>
      <c r="S23" s="65">
        <v>0</v>
      </c>
      <c r="T23" s="65">
        <v>1</v>
      </c>
      <c r="U23" s="65">
        <v>1</v>
      </c>
      <c r="V23" s="65">
        <v>0</v>
      </c>
      <c r="W23" s="65">
        <v>0</v>
      </c>
      <c r="X23" s="64">
        <v>1</v>
      </c>
      <c r="Y23" s="62">
        <v>2.1</v>
      </c>
      <c r="Z23" s="60">
        <v>2</v>
      </c>
      <c r="AA23" s="64"/>
      <c r="AB23" s="64"/>
      <c r="AC23" s="66"/>
      <c r="AD23" s="66"/>
    </row>
    <row r="24" spans="1:30" x14ac:dyDescent="0.25">
      <c r="A24" s="59">
        <v>45748.845173611109</v>
      </c>
      <c r="B24" s="60" t="s">
        <v>1054</v>
      </c>
      <c r="C24" s="60" t="s">
        <v>1048</v>
      </c>
      <c r="D24" s="60" t="s">
        <v>33</v>
      </c>
      <c r="E24" s="61">
        <v>22</v>
      </c>
      <c r="F24" s="60" t="s">
        <v>294</v>
      </c>
      <c r="G24" s="61">
        <v>51</v>
      </c>
      <c r="H24" s="60" t="s">
        <v>1039</v>
      </c>
      <c r="I24" s="60">
        <v>1</v>
      </c>
      <c r="J24" s="61">
        <v>1</v>
      </c>
      <c r="K24" s="61">
        <v>0</v>
      </c>
      <c r="L24" s="61">
        <v>0</v>
      </c>
      <c r="M24" s="61">
        <v>0</v>
      </c>
      <c r="N24" s="61">
        <v>1</v>
      </c>
      <c r="O24" s="61">
        <v>0</v>
      </c>
      <c r="P24" s="61">
        <v>0</v>
      </c>
      <c r="Q24" s="61">
        <v>7</v>
      </c>
      <c r="R24" s="61">
        <v>0</v>
      </c>
      <c r="S24" s="61">
        <v>1</v>
      </c>
      <c r="T24" s="61">
        <v>0</v>
      </c>
      <c r="U24" s="61">
        <v>0</v>
      </c>
      <c r="V24" s="61">
        <v>0</v>
      </c>
      <c r="W24" s="61">
        <v>0</v>
      </c>
      <c r="X24" s="60">
        <v>1</v>
      </c>
      <c r="Y24" s="62">
        <v>12</v>
      </c>
      <c r="Z24" s="60">
        <v>2</v>
      </c>
      <c r="AA24" s="60"/>
      <c r="AB24" s="60"/>
      <c r="AC24" s="62"/>
      <c r="AD24" s="60" t="s">
        <v>1055</v>
      </c>
    </row>
    <row r="25" spans="1:30" x14ac:dyDescent="0.25">
      <c r="A25" s="63">
        <v>45748.846030092594</v>
      </c>
      <c r="B25" s="64" t="s">
        <v>1040</v>
      </c>
      <c r="C25" s="64" t="s">
        <v>1050</v>
      </c>
      <c r="D25" s="64" t="s">
        <v>33</v>
      </c>
      <c r="E25" s="65">
        <v>37</v>
      </c>
      <c r="F25" s="64" t="s">
        <v>288</v>
      </c>
      <c r="G25" s="65">
        <v>3175</v>
      </c>
      <c r="H25" s="64" t="s">
        <v>1028</v>
      </c>
      <c r="I25" s="60">
        <v>1</v>
      </c>
      <c r="J25" s="65">
        <v>3</v>
      </c>
      <c r="K25" s="62">
        <v>0</v>
      </c>
      <c r="L25" s="62">
        <v>0</v>
      </c>
      <c r="M25" s="62">
        <v>0</v>
      </c>
      <c r="N25" s="62">
        <v>0</v>
      </c>
      <c r="O25" s="62">
        <v>0</v>
      </c>
      <c r="P25" s="62">
        <v>0</v>
      </c>
      <c r="Q25" s="65">
        <v>5</v>
      </c>
      <c r="R25" s="65">
        <v>6</v>
      </c>
      <c r="S25" s="65">
        <v>3</v>
      </c>
      <c r="T25" s="62">
        <v>0</v>
      </c>
      <c r="U25" s="65">
        <v>2</v>
      </c>
      <c r="V25" s="62">
        <v>0</v>
      </c>
      <c r="W25" s="62">
        <v>0</v>
      </c>
      <c r="X25" s="66"/>
      <c r="Y25" s="62">
        <v>12</v>
      </c>
      <c r="Z25" s="60">
        <v>4</v>
      </c>
      <c r="AA25" s="64"/>
      <c r="AB25" s="64"/>
      <c r="AC25" s="66"/>
      <c r="AD25" s="66"/>
    </row>
    <row r="26" spans="1:30" x14ac:dyDescent="0.25">
      <c r="A26" s="59">
        <v>45748.847500000003</v>
      </c>
      <c r="B26" s="60" t="s">
        <v>1036</v>
      </c>
      <c r="C26" s="60" t="s">
        <v>1056</v>
      </c>
      <c r="D26" s="60" t="s">
        <v>33</v>
      </c>
      <c r="E26" s="61">
        <v>43</v>
      </c>
      <c r="F26" s="60" t="s">
        <v>290</v>
      </c>
      <c r="G26" s="61">
        <v>862</v>
      </c>
      <c r="H26" s="60" t="s">
        <v>1028</v>
      </c>
      <c r="I26" s="60">
        <v>1</v>
      </c>
      <c r="J26" s="61">
        <v>2</v>
      </c>
      <c r="K26" s="62">
        <v>0</v>
      </c>
      <c r="L26" s="62">
        <v>0</v>
      </c>
      <c r="M26" s="62">
        <v>0</v>
      </c>
      <c r="N26" s="62">
        <v>0</v>
      </c>
      <c r="O26" s="62">
        <v>0</v>
      </c>
      <c r="P26" s="62">
        <v>0</v>
      </c>
      <c r="Q26" s="61">
        <v>6</v>
      </c>
      <c r="R26" s="61">
        <v>2</v>
      </c>
      <c r="S26" s="61">
        <v>1</v>
      </c>
      <c r="T26" s="62">
        <v>0</v>
      </c>
      <c r="U26" s="61">
        <v>4</v>
      </c>
      <c r="V26" s="61">
        <v>2</v>
      </c>
      <c r="W26" s="61">
        <v>1</v>
      </c>
      <c r="X26" s="62"/>
      <c r="Y26" s="62">
        <v>12</v>
      </c>
      <c r="Z26" s="60">
        <v>2</v>
      </c>
      <c r="AA26" s="60"/>
      <c r="AB26" s="60"/>
      <c r="AC26" s="62"/>
      <c r="AD26" s="62"/>
    </row>
    <row r="27" spans="1:30" x14ac:dyDescent="0.25">
      <c r="A27" s="63">
        <v>45748.848020833335</v>
      </c>
      <c r="B27" s="64" t="s">
        <v>1037</v>
      </c>
      <c r="C27" s="64" t="s">
        <v>1050</v>
      </c>
      <c r="D27" s="64" t="s">
        <v>33</v>
      </c>
      <c r="E27" s="65">
        <v>44</v>
      </c>
      <c r="F27" s="64" t="s">
        <v>288</v>
      </c>
      <c r="G27" s="65">
        <v>5193</v>
      </c>
      <c r="H27" s="64" t="s">
        <v>1028</v>
      </c>
      <c r="I27" s="60">
        <v>1</v>
      </c>
      <c r="J27" s="65">
        <v>0</v>
      </c>
      <c r="K27" s="65">
        <v>0</v>
      </c>
      <c r="L27" s="65">
        <v>0</v>
      </c>
      <c r="M27" s="65">
        <v>0</v>
      </c>
      <c r="N27" s="65">
        <v>0</v>
      </c>
      <c r="O27" s="65">
        <v>0</v>
      </c>
      <c r="P27" s="65">
        <v>0</v>
      </c>
      <c r="Q27" s="65">
        <v>0</v>
      </c>
      <c r="R27" s="65">
        <v>4</v>
      </c>
      <c r="S27" s="65">
        <v>1</v>
      </c>
      <c r="T27" s="65">
        <v>0</v>
      </c>
      <c r="U27" s="65">
        <v>3</v>
      </c>
      <c r="V27" s="65">
        <v>0</v>
      </c>
      <c r="W27" s="65">
        <v>0</v>
      </c>
      <c r="X27" s="66"/>
      <c r="Y27" s="62">
        <v>12</v>
      </c>
      <c r="Z27" s="60">
        <v>2</v>
      </c>
      <c r="AA27" s="64"/>
      <c r="AB27" s="64"/>
      <c r="AC27" s="66"/>
      <c r="AD27" s="66"/>
    </row>
    <row r="28" spans="1:30" x14ac:dyDescent="0.25">
      <c r="A28" s="59">
        <v>45748.848101851851</v>
      </c>
      <c r="B28" s="60" t="s">
        <v>1041</v>
      </c>
      <c r="C28" s="60" t="s">
        <v>1032</v>
      </c>
      <c r="D28" s="60" t="s">
        <v>33</v>
      </c>
      <c r="E28" s="61">
        <v>42</v>
      </c>
      <c r="F28" s="60" t="s">
        <v>290</v>
      </c>
      <c r="G28" s="61">
        <v>1076</v>
      </c>
      <c r="H28" s="60" t="s">
        <v>1023</v>
      </c>
      <c r="I28" s="60">
        <v>1</v>
      </c>
      <c r="J28" s="61">
        <v>3</v>
      </c>
      <c r="K28" s="61">
        <v>0</v>
      </c>
      <c r="L28" s="61">
        <v>0</v>
      </c>
      <c r="M28" s="61">
        <v>0</v>
      </c>
      <c r="N28" s="61">
        <v>0</v>
      </c>
      <c r="O28" s="61">
        <v>0</v>
      </c>
      <c r="P28" s="61">
        <v>0</v>
      </c>
      <c r="Q28" s="61">
        <v>4</v>
      </c>
      <c r="R28" s="61">
        <v>4</v>
      </c>
      <c r="S28" s="61">
        <v>4</v>
      </c>
      <c r="T28" s="61">
        <v>0</v>
      </c>
      <c r="U28" s="61">
        <v>2</v>
      </c>
      <c r="V28" s="61">
        <v>0</v>
      </c>
      <c r="W28" s="61">
        <v>0</v>
      </c>
      <c r="X28" s="62"/>
      <c r="Y28" s="62">
        <v>2</v>
      </c>
      <c r="Z28" s="60">
        <v>2</v>
      </c>
      <c r="AA28" s="60"/>
      <c r="AB28" s="60"/>
      <c r="AC28" s="62"/>
      <c r="AD28" s="60" t="s">
        <v>1057</v>
      </c>
    </row>
    <row r="29" spans="1:30" x14ac:dyDescent="0.25">
      <c r="A29" s="63">
        <v>45748.849456018521</v>
      </c>
      <c r="B29" s="64" t="s">
        <v>1058</v>
      </c>
      <c r="C29" s="64" t="s">
        <v>1059</v>
      </c>
      <c r="D29" s="64" t="s">
        <v>33</v>
      </c>
      <c r="E29" s="65">
        <v>26</v>
      </c>
      <c r="F29" s="64" t="s">
        <v>294</v>
      </c>
      <c r="G29" s="65">
        <v>107</v>
      </c>
      <c r="H29" s="64" t="s">
        <v>1028</v>
      </c>
      <c r="I29" s="60">
        <v>1</v>
      </c>
      <c r="J29" s="66">
        <v>0</v>
      </c>
      <c r="K29" s="62">
        <v>0</v>
      </c>
      <c r="L29" s="62">
        <v>0</v>
      </c>
      <c r="M29" s="65">
        <v>1</v>
      </c>
      <c r="N29" s="65">
        <v>0</v>
      </c>
      <c r="O29" s="65">
        <v>0</v>
      </c>
      <c r="P29" s="65">
        <v>0</v>
      </c>
      <c r="Q29" s="62">
        <v>0</v>
      </c>
      <c r="R29" s="65">
        <v>5</v>
      </c>
      <c r="S29" s="65">
        <v>4</v>
      </c>
      <c r="T29" s="65">
        <v>3</v>
      </c>
      <c r="U29" s="65">
        <v>2</v>
      </c>
      <c r="V29" s="62">
        <v>0</v>
      </c>
      <c r="W29" s="62">
        <v>0</v>
      </c>
      <c r="X29" s="66"/>
      <c r="Y29" s="62">
        <v>0</v>
      </c>
      <c r="Z29" s="60">
        <v>2</v>
      </c>
      <c r="AA29" s="64"/>
      <c r="AB29" s="64"/>
      <c r="AC29" s="66"/>
      <c r="AD29" s="64" t="s">
        <v>1060</v>
      </c>
    </row>
    <row r="30" spans="1:30" x14ac:dyDescent="0.25">
      <c r="A30" s="59">
        <v>45748.850277777776</v>
      </c>
      <c r="B30" s="60" t="s">
        <v>1037</v>
      </c>
      <c r="C30" s="60" t="s">
        <v>1061</v>
      </c>
      <c r="D30" s="60" t="s">
        <v>33</v>
      </c>
      <c r="E30" s="61">
        <v>51</v>
      </c>
      <c r="F30" s="60" t="s">
        <v>292</v>
      </c>
      <c r="G30" s="61">
        <v>4237</v>
      </c>
      <c r="H30" s="60" t="s">
        <v>1023</v>
      </c>
      <c r="I30" s="60">
        <v>1</v>
      </c>
      <c r="J30" s="61">
        <v>2</v>
      </c>
      <c r="K30" s="61">
        <v>0</v>
      </c>
      <c r="L30" s="61">
        <v>0</v>
      </c>
      <c r="M30" s="61">
        <v>0</v>
      </c>
      <c r="N30" s="61">
        <v>0</v>
      </c>
      <c r="O30" s="61">
        <v>0</v>
      </c>
      <c r="P30" s="61">
        <v>0</v>
      </c>
      <c r="Q30" s="61">
        <v>9</v>
      </c>
      <c r="R30" s="61">
        <v>1</v>
      </c>
      <c r="S30" s="61">
        <v>0</v>
      </c>
      <c r="T30" s="61">
        <v>0</v>
      </c>
      <c r="U30" s="61">
        <v>0</v>
      </c>
      <c r="V30" s="61">
        <v>0</v>
      </c>
      <c r="W30" s="61">
        <v>0</v>
      </c>
      <c r="X30" s="60">
        <v>1</v>
      </c>
      <c r="Y30" s="62">
        <v>0</v>
      </c>
      <c r="Z30" s="60">
        <v>2</v>
      </c>
      <c r="AA30" s="60"/>
      <c r="AB30" s="60"/>
      <c r="AC30" s="62"/>
      <c r="AD30" s="62"/>
    </row>
    <row r="31" spans="1:30" x14ac:dyDescent="0.25">
      <c r="A31" s="63">
        <v>45748.85255787037</v>
      </c>
      <c r="B31" s="64" t="s">
        <v>1041</v>
      </c>
      <c r="C31" s="64" t="s">
        <v>1048</v>
      </c>
      <c r="D31" s="64" t="s">
        <v>33</v>
      </c>
      <c r="E31" s="65">
        <v>50</v>
      </c>
      <c r="F31" s="64" t="s">
        <v>286</v>
      </c>
      <c r="G31" s="65">
        <v>10349</v>
      </c>
      <c r="H31" s="64" t="s">
        <v>1023</v>
      </c>
      <c r="I31" s="60">
        <v>1</v>
      </c>
      <c r="J31" s="65">
        <v>0</v>
      </c>
      <c r="K31" s="65">
        <v>0</v>
      </c>
      <c r="L31" s="65">
        <v>0</v>
      </c>
      <c r="M31" s="65">
        <v>1</v>
      </c>
      <c r="N31" s="65">
        <v>0</v>
      </c>
      <c r="O31" s="65">
        <v>0</v>
      </c>
      <c r="P31" s="65">
        <v>0</v>
      </c>
      <c r="Q31" s="65">
        <v>0</v>
      </c>
      <c r="R31" s="65">
        <v>5</v>
      </c>
      <c r="S31" s="65">
        <v>1</v>
      </c>
      <c r="T31" s="65">
        <v>2</v>
      </c>
      <c r="U31" s="65">
        <v>3</v>
      </c>
      <c r="V31" s="65">
        <v>0</v>
      </c>
      <c r="W31" s="65">
        <v>0</v>
      </c>
      <c r="X31" s="66"/>
      <c r="Y31" s="62">
        <v>0</v>
      </c>
      <c r="Z31" s="60">
        <v>2</v>
      </c>
      <c r="AA31" s="64"/>
      <c r="AB31" s="64"/>
      <c r="AC31" s="66"/>
      <c r="AD31" s="64" t="s">
        <v>1062</v>
      </c>
    </row>
    <row r="32" spans="1:30" x14ac:dyDescent="0.25">
      <c r="A32" s="59">
        <v>45748.852800925924</v>
      </c>
      <c r="B32" s="60" t="s">
        <v>1036</v>
      </c>
      <c r="C32" s="60" t="s">
        <v>1046</v>
      </c>
      <c r="D32" s="60" t="s">
        <v>33</v>
      </c>
      <c r="E32" s="61">
        <v>50</v>
      </c>
      <c r="F32" s="60" t="s">
        <v>292</v>
      </c>
      <c r="G32" s="61">
        <v>6029</v>
      </c>
      <c r="H32" s="60" t="s">
        <v>1028</v>
      </c>
      <c r="I32" s="60">
        <v>1</v>
      </c>
      <c r="J32" s="61">
        <v>0</v>
      </c>
      <c r="K32" s="62">
        <v>0</v>
      </c>
      <c r="L32" s="62">
        <v>0</v>
      </c>
      <c r="M32" s="61">
        <v>1</v>
      </c>
      <c r="N32" s="62">
        <v>0</v>
      </c>
      <c r="O32" s="62">
        <v>0</v>
      </c>
      <c r="P32" s="62">
        <v>0</v>
      </c>
      <c r="Q32" s="62">
        <v>0</v>
      </c>
      <c r="R32" s="61">
        <v>2</v>
      </c>
      <c r="S32" s="61">
        <v>1</v>
      </c>
      <c r="T32" s="61">
        <v>0</v>
      </c>
      <c r="U32" s="62">
        <v>0</v>
      </c>
      <c r="V32" s="62">
        <v>0</v>
      </c>
      <c r="W32" s="62">
        <v>0</v>
      </c>
      <c r="X32" s="62"/>
      <c r="Y32" s="62">
        <v>12</v>
      </c>
      <c r="Z32" s="60">
        <v>2</v>
      </c>
      <c r="AA32" s="60"/>
      <c r="AB32" s="60"/>
      <c r="AC32" s="62"/>
      <c r="AD32" s="62"/>
    </row>
    <row r="33" spans="1:30" x14ac:dyDescent="0.25">
      <c r="A33" s="63">
        <v>45748.854027777779</v>
      </c>
      <c r="B33" s="64" t="s">
        <v>1058</v>
      </c>
      <c r="C33" s="64" t="s">
        <v>1059</v>
      </c>
      <c r="D33" s="64" t="s">
        <v>33</v>
      </c>
      <c r="E33" s="65">
        <v>32</v>
      </c>
      <c r="F33" s="64" t="s">
        <v>281</v>
      </c>
      <c r="G33" s="65">
        <v>107</v>
      </c>
      <c r="H33" s="64" t="s">
        <v>1023</v>
      </c>
      <c r="I33" s="64">
        <v>0</v>
      </c>
      <c r="J33" s="66">
        <v>0</v>
      </c>
      <c r="K33" s="62">
        <v>0</v>
      </c>
      <c r="L33" s="62">
        <v>0</v>
      </c>
      <c r="M33" s="65">
        <v>0</v>
      </c>
      <c r="N33" s="62">
        <v>0</v>
      </c>
      <c r="O33" s="62">
        <v>0</v>
      </c>
      <c r="P33" s="62">
        <v>0</v>
      </c>
      <c r="Q33" s="62">
        <v>0</v>
      </c>
      <c r="R33" s="65">
        <v>4</v>
      </c>
      <c r="S33" s="65">
        <v>2</v>
      </c>
      <c r="T33" s="65">
        <v>4</v>
      </c>
      <c r="U33" s="65">
        <v>2</v>
      </c>
      <c r="V33" s="62">
        <v>0</v>
      </c>
      <c r="W33" s="62">
        <v>0</v>
      </c>
      <c r="X33" s="66"/>
      <c r="Y33" s="62">
        <v>2</v>
      </c>
      <c r="Z33" s="60">
        <v>2</v>
      </c>
      <c r="AA33" s="64"/>
      <c r="AB33" s="64"/>
      <c r="AC33" s="66"/>
      <c r="AD33" s="66"/>
    </row>
    <row r="34" spans="1:30" x14ac:dyDescent="0.25">
      <c r="A34" s="59">
        <v>45748.854641203703</v>
      </c>
      <c r="B34" s="60" t="s">
        <v>1043</v>
      </c>
      <c r="C34" s="60" t="s">
        <v>1032</v>
      </c>
      <c r="D34" s="60" t="s">
        <v>33</v>
      </c>
      <c r="E34" s="61">
        <v>40</v>
      </c>
      <c r="F34" s="60" t="s">
        <v>292</v>
      </c>
      <c r="G34" s="61">
        <v>2137</v>
      </c>
      <c r="H34" s="60" t="s">
        <v>1023</v>
      </c>
      <c r="I34" s="60">
        <v>1</v>
      </c>
      <c r="J34" s="61">
        <v>2</v>
      </c>
      <c r="K34" s="61">
        <v>0</v>
      </c>
      <c r="L34" s="61">
        <v>0</v>
      </c>
      <c r="M34" s="61">
        <v>0</v>
      </c>
      <c r="N34" s="61">
        <v>0</v>
      </c>
      <c r="O34" s="61">
        <v>0</v>
      </c>
      <c r="P34" s="61">
        <v>0</v>
      </c>
      <c r="Q34" s="61">
        <v>2</v>
      </c>
      <c r="R34" s="61">
        <v>2</v>
      </c>
      <c r="S34" s="61">
        <v>1</v>
      </c>
      <c r="T34" s="61">
        <v>6</v>
      </c>
      <c r="U34" s="61">
        <v>2</v>
      </c>
      <c r="V34" s="61">
        <v>0</v>
      </c>
      <c r="W34" s="61">
        <v>0</v>
      </c>
      <c r="X34" s="60">
        <v>1</v>
      </c>
      <c r="Y34" s="62">
        <v>2.1</v>
      </c>
      <c r="Z34" s="60">
        <v>4</v>
      </c>
      <c r="AA34" s="60"/>
      <c r="AB34" s="60"/>
      <c r="AC34" s="62"/>
      <c r="AD34" s="60" t="s">
        <v>1063</v>
      </c>
    </row>
    <row r="35" spans="1:30" x14ac:dyDescent="0.25">
      <c r="A35" s="63">
        <v>45748.854664351849</v>
      </c>
      <c r="B35" s="64" t="s">
        <v>1037</v>
      </c>
      <c r="C35" s="64" t="s">
        <v>1046</v>
      </c>
      <c r="D35" s="64" t="s">
        <v>33</v>
      </c>
      <c r="E35" s="65">
        <v>57</v>
      </c>
      <c r="F35" s="64" t="s">
        <v>286</v>
      </c>
      <c r="G35" s="65">
        <v>245</v>
      </c>
      <c r="H35" s="64" t="s">
        <v>1028</v>
      </c>
      <c r="I35" s="60">
        <v>1</v>
      </c>
      <c r="J35" s="65">
        <v>1</v>
      </c>
      <c r="K35" s="65">
        <v>0</v>
      </c>
      <c r="L35" s="65">
        <v>0</v>
      </c>
      <c r="M35" s="65">
        <v>0</v>
      </c>
      <c r="N35" s="65">
        <v>0</v>
      </c>
      <c r="O35" s="65">
        <v>0</v>
      </c>
      <c r="P35" s="65">
        <v>0</v>
      </c>
      <c r="Q35" s="65">
        <v>8</v>
      </c>
      <c r="R35" s="65">
        <v>4</v>
      </c>
      <c r="S35" s="65">
        <v>0</v>
      </c>
      <c r="T35" s="65">
        <v>1</v>
      </c>
      <c r="U35" s="65">
        <v>2</v>
      </c>
      <c r="V35" s="65">
        <v>0</v>
      </c>
      <c r="W35" s="65">
        <v>0</v>
      </c>
      <c r="X35" s="66"/>
      <c r="Y35" s="62">
        <v>12</v>
      </c>
      <c r="Z35" s="60">
        <v>2</v>
      </c>
      <c r="AA35" s="64"/>
      <c r="AB35" s="64"/>
      <c r="AC35" s="66"/>
      <c r="AD35" s="66"/>
    </row>
    <row r="36" spans="1:30" x14ac:dyDescent="0.25">
      <c r="A36" s="59">
        <v>45748.857083333336</v>
      </c>
      <c r="B36" s="60" t="s">
        <v>1064</v>
      </c>
      <c r="C36" s="60" t="s">
        <v>1046</v>
      </c>
      <c r="D36" s="60" t="s">
        <v>33</v>
      </c>
      <c r="E36" s="61">
        <v>22</v>
      </c>
      <c r="F36" s="60" t="s">
        <v>290</v>
      </c>
      <c r="G36" s="61">
        <v>6029</v>
      </c>
      <c r="H36" s="60" t="s">
        <v>1039</v>
      </c>
      <c r="I36" s="60">
        <v>1</v>
      </c>
      <c r="J36" s="61">
        <v>0</v>
      </c>
      <c r="K36" s="61">
        <v>0</v>
      </c>
      <c r="L36" s="61">
        <v>0</v>
      </c>
      <c r="M36" s="61">
        <v>0</v>
      </c>
      <c r="N36" s="61">
        <v>0</v>
      </c>
      <c r="O36" s="61">
        <v>0</v>
      </c>
      <c r="P36" s="61">
        <v>0</v>
      </c>
      <c r="Q36" s="61">
        <v>0</v>
      </c>
      <c r="R36" s="61">
        <v>1</v>
      </c>
      <c r="S36" s="61">
        <v>1</v>
      </c>
      <c r="T36" s="61">
        <v>0</v>
      </c>
      <c r="U36" s="61">
        <v>0</v>
      </c>
      <c r="V36" s="61">
        <v>2</v>
      </c>
      <c r="W36" s="61">
        <v>0</v>
      </c>
      <c r="X36" s="62"/>
      <c r="Y36" s="62">
        <v>12</v>
      </c>
      <c r="Z36" s="60">
        <v>2</v>
      </c>
      <c r="AA36" s="60"/>
      <c r="AB36" s="60"/>
      <c r="AC36" s="62"/>
      <c r="AD36" s="62"/>
    </row>
    <row r="37" spans="1:30" x14ac:dyDescent="0.25">
      <c r="A37" s="63">
        <v>45748.857303240744</v>
      </c>
      <c r="B37" s="64" t="s">
        <v>1043</v>
      </c>
      <c r="C37" s="64" t="s">
        <v>1022</v>
      </c>
      <c r="D37" s="64" t="s">
        <v>33</v>
      </c>
      <c r="E37" s="65">
        <v>47</v>
      </c>
      <c r="F37" s="64" t="s">
        <v>281</v>
      </c>
      <c r="G37" s="65">
        <v>2075</v>
      </c>
      <c r="H37" s="64" t="s">
        <v>1023</v>
      </c>
      <c r="I37" s="66"/>
      <c r="J37" s="65">
        <v>3</v>
      </c>
      <c r="K37" s="65">
        <v>0</v>
      </c>
      <c r="L37" s="65">
        <v>0</v>
      </c>
      <c r="M37" s="65">
        <v>0</v>
      </c>
      <c r="N37" s="65">
        <v>0</v>
      </c>
      <c r="O37" s="65">
        <v>0</v>
      </c>
      <c r="P37" s="65">
        <v>0</v>
      </c>
      <c r="Q37" s="65">
        <v>4</v>
      </c>
      <c r="R37" s="65">
        <v>3</v>
      </c>
      <c r="S37" s="65">
        <v>0</v>
      </c>
      <c r="T37" s="65">
        <v>0</v>
      </c>
      <c r="U37" s="65">
        <v>2</v>
      </c>
      <c r="V37" s="65">
        <v>0</v>
      </c>
      <c r="W37" s="65">
        <v>0</v>
      </c>
      <c r="X37" s="64">
        <v>1</v>
      </c>
      <c r="Y37" s="62">
        <v>12</v>
      </c>
      <c r="Z37" s="60">
        <v>4</v>
      </c>
      <c r="AA37" s="64"/>
      <c r="AB37" s="64"/>
      <c r="AC37" s="66"/>
      <c r="AD37" s="64" t="s">
        <v>1065</v>
      </c>
    </row>
    <row r="38" spans="1:30" x14ac:dyDescent="0.25">
      <c r="A38" s="59">
        <v>45748.85837962963</v>
      </c>
      <c r="B38" s="60" t="s">
        <v>1021</v>
      </c>
      <c r="C38" s="60" t="s">
        <v>1066</v>
      </c>
      <c r="D38" s="60" t="s">
        <v>33</v>
      </c>
      <c r="E38" s="61">
        <v>78</v>
      </c>
      <c r="F38" s="60" t="s">
        <v>290</v>
      </c>
      <c r="G38" s="61">
        <v>2337</v>
      </c>
      <c r="H38" s="60" t="s">
        <v>1023</v>
      </c>
      <c r="I38" s="60">
        <v>1</v>
      </c>
      <c r="J38" s="61">
        <v>3</v>
      </c>
      <c r="K38" s="61">
        <v>0</v>
      </c>
      <c r="L38" s="61">
        <v>0</v>
      </c>
      <c r="M38" s="61">
        <v>0</v>
      </c>
      <c r="N38" s="61">
        <v>0</v>
      </c>
      <c r="O38" s="61">
        <v>0</v>
      </c>
      <c r="P38" s="61">
        <v>0</v>
      </c>
      <c r="Q38" s="61">
        <v>2</v>
      </c>
      <c r="R38" s="62">
        <v>0</v>
      </c>
      <c r="S38" s="61">
        <v>5</v>
      </c>
      <c r="T38" s="61">
        <v>1</v>
      </c>
      <c r="U38" s="61">
        <v>2</v>
      </c>
      <c r="V38" s="61">
        <v>0</v>
      </c>
      <c r="W38" s="61">
        <v>0</v>
      </c>
      <c r="X38" s="60">
        <v>1</v>
      </c>
      <c r="Y38" s="62">
        <v>12</v>
      </c>
      <c r="Z38" s="60">
        <v>4</v>
      </c>
      <c r="AA38" s="60"/>
      <c r="AB38" s="60"/>
      <c r="AC38" s="62"/>
      <c r="AD38" s="60" t="s">
        <v>1067</v>
      </c>
    </row>
    <row r="39" spans="1:30" x14ac:dyDescent="0.25">
      <c r="A39" s="63">
        <v>45748.858472222222</v>
      </c>
      <c r="B39" s="64" t="s">
        <v>1058</v>
      </c>
      <c r="C39" s="64" t="s">
        <v>1046</v>
      </c>
      <c r="D39" s="64" t="s">
        <v>33</v>
      </c>
      <c r="E39" s="65">
        <v>38</v>
      </c>
      <c r="F39" s="64" t="s">
        <v>294</v>
      </c>
      <c r="G39" s="65">
        <v>6029</v>
      </c>
      <c r="H39" s="64" t="s">
        <v>1028</v>
      </c>
      <c r="I39" s="60">
        <v>1</v>
      </c>
      <c r="J39" s="66">
        <v>0</v>
      </c>
      <c r="K39" s="62">
        <v>0</v>
      </c>
      <c r="L39" s="62">
        <v>0</v>
      </c>
      <c r="M39" s="65">
        <v>1</v>
      </c>
      <c r="N39" s="62">
        <v>0</v>
      </c>
      <c r="O39" s="62">
        <v>0</v>
      </c>
      <c r="P39" s="62">
        <v>0</v>
      </c>
      <c r="Q39" s="62">
        <v>0</v>
      </c>
      <c r="R39" s="65">
        <v>2</v>
      </c>
      <c r="S39" s="65">
        <v>2</v>
      </c>
      <c r="T39" s="65">
        <v>2</v>
      </c>
      <c r="U39" s="66">
        <v>0</v>
      </c>
      <c r="V39" s="62">
        <v>0</v>
      </c>
      <c r="W39" s="62">
        <v>0</v>
      </c>
      <c r="X39" s="66"/>
      <c r="Y39" s="62">
        <v>12</v>
      </c>
      <c r="Z39" s="60">
        <v>2</v>
      </c>
      <c r="AA39" s="64"/>
      <c r="AB39" s="64"/>
      <c r="AC39" s="66"/>
      <c r="AD39" s="64" t="s">
        <v>1068</v>
      </c>
    </row>
    <row r="40" spans="1:30" x14ac:dyDescent="0.25">
      <c r="A40" s="59">
        <v>45748.858483796299</v>
      </c>
      <c r="B40" s="60" t="s">
        <v>1037</v>
      </c>
      <c r="C40" s="60" t="s">
        <v>1038</v>
      </c>
      <c r="D40" s="60" t="s">
        <v>33</v>
      </c>
      <c r="E40" s="61">
        <v>63</v>
      </c>
      <c r="F40" s="60" t="s">
        <v>288</v>
      </c>
      <c r="G40" s="61">
        <v>5314</v>
      </c>
      <c r="H40" s="60" t="s">
        <v>1023</v>
      </c>
      <c r="I40" s="60">
        <v>1</v>
      </c>
      <c r="J40" s="61">
        <v>0</v>
      </c>
      <c r="K40" s="61">
        <v>0</v>
      </c>
      <c r="L40" s="61">
        <v>0</v>
      </c>
      <c r="M40" s="61">
        <v>0</v>
      </c>
      <c r="N40" s="61">
        <v>0</v>
      </c>
      <c r="O40" s="61">
        <v>0</v>
      </c>
      <c r="P40" s="61">
        <v>0</v>
      </c>
      <c r="Q40" s="61">
        <v>3</v>
      </c>
      <c r="R40" s="61">
        <v>1</v>
      </c>
      <c r="S40" s="61">
        <v>1</v>
      </c>
      <c r="T40" s="61">
        <v>0</v>
      </c>
      <c r="U40" s="61">
        <v>2</v>
      </c>
      <c r="V40" s="61">
        <v>2</v>
      </c>
      <c r="W40" s="61">
        <v>0</v>
      </c>
      <c r="X40" s="62"/>
      <c r="Y40" s="62">
        <v>12</v>
      </c>
      <c r="Z40" s="60">
        <v>2</v>
      </c>
      <c r="AA40" s="60">
        <v>2</v>
      </c>
      <c r="AB40" s="60"/>
      <c r="AC40" s="62"/>
      <c r="AD40" s="62"/>
    </row>
    <row r="41" spans="1:30" x14ac:dyDescent="0.25">
      <c r="A41" s="63">
        <v>45748.858935185184</v>
      </c>
      <c r="B41" s="64" t="s">
        <v>1069</v>
      </c>
      <c r="C41" s="64" t="s">
        <v>1061</v>
      </c>
      <c r="D41" s="64" t="s">
        <v>33</v>
      </c>
      <c r="E41" s="65">
        <v>27</v>
      </c>
      <c r="F41" s="64" t="s">
        <v>294</v>
      </c>
      <c r="G41" s="65">
        <v>4237</v>
      </c>
      <c r="H41" s="64" t="s">
        <v>1023</v>
      </c>
      <c r="I41" s="60">
        <v>1</v>
      </c>
      <c r="J41" s="65">
        <v>3</v>
      </c>
      <c r="K41" s="65">
        <v>0</v>
      </c>
      <c r="L41" s="65">
        <v>0</v>
      </c>
      <c r="M41" s="65">
        <v>0</v>
      </c>
      <c r="N41" s="65">
        <v>0</v>
      </c>
      <c r="O41" s="65">
        <v>0</v>
      </c>
      <c r="P41" s="65">
        <v>0</v>
      </c>
      <c r="Q41" s="65">
        <v>7</v>
      </c>
      <c r="R41" s="65">
        <v>0</v>
      </c>
      <c r="S41" s="65">
        <v>3</v>
      </c>
      <c r="T41" s="65">
        <v>0</v>
      </c>
      <c r="U41" s="65">
        <v>0</v>
      </c>
      <c r="V41" s="65">
        <v>0</v>
      </c>
      <c r="W41" s="65">
        <v>0</v>
      </c>
      <c r="X41" s="66"/>
      <c r="Y41" s="62">
        <v>2</v>
      </c>
      <c r="Z41" s="60">
        <v>4</v>
      </c>
      <c r="AA41" s="64"/>
      <c r="AB41" s="64"/>
      <c r="AC41" s="60">
        <v>1</v>
      </c>
      <c r="AD41" s="66"/>
    </row>
    <row r="42" spans="1:30" x14ac:dyDescent="0.25">
      <c r="A42" s="59">
        <v>45748.860543981478</v>
      </c>
      <c r="B42" s="60" t="s">
        <v>1043</v>
      </c>
      <c r="C42" s="60" t="s">
        <v>1032</v>
      </c>
      <c r="D42" s="60" t="s">
        <v>33</v>
      </c>
      <c r="E42" s="61">
        <v>54</v>
      </c>
      <c r="F42" s="60" t="s">
        <v>286</v>
      </c>
      <c r="G42" s="61">
        <v>1076</v>
      </c>
      <c r="H42" s="60" t="s">
        <v>1028</v>
      </c>
      <c r="I42" s="60">
        <v>1</v>
      </c>
      <c r="J42" s="61">
        <v>2</v>
      </c>
      <c r="K42" s="61">
        <v>0</v>
      </c>
      <c r="L42" s="61">
        <v>0</v>
      </c>
      <c r="M42" s="61">
        <v>0</v>
      </c>
      <c r="N42" s="61">
        <v>0</v>
      </c>
      <c r="O42" s="61">
        <v>0</v>
      </c>
      <c r="P42" s="61">
        <v>0</v>
      </c>
      <c r="Q42" s="61">
        <v>3</v>
      </c>
      <c r="R42" s="61">
        <v>4</v>
      </c>
      <c r="S42" s="61">
        <v>5</v>
      </c>
      <c r="T42" s="61">
        <v>1</v>
      </c>
      <c r="U42" s="61">
        <v>1</v>
      </c>
      <c r="V42" s="61">
        <v>1</v>
      </c>
      <c r="W42" s="61">
        <v>0</v>
      </c>
      <c r="X42" s="62"/>
      <c r="Y42" s="62">
        <v>2</v>
      </c>
      <c r="Z42" s="60">
        <v>4</v>
      </c>
      <c r="AA42" s="60"/>
      <c r="AB42" s="60"/>
      <c r="AC42" s="62"/>
      <c r="AD42" s="60" t="s">
        <v>1070</v>
      </c>
    </row>
    <row r="43" spans="1:30" x14ac:dyDescent="0.25">
      <c r="A43" s="63">
        <v>45748.862199074072</v>
      </c>
      <c r="B43" s="64" t="s">
        <v>1069</v>
      </c>
      <c r="C43" s="64" t="s">
        <v>1032</v>
      </c>
      <c r="D43" s="64" t="s">
        <v>33</v>
      </c>
      <c r="E43" s="65">
        <v>32</v>
      </c>
      <c r="F43" s="64" t="s">
        <v>288</v>
      </c>
      <c r="G43" s="65">
        <v>1076</v>
      </c>
      <c r="H43" s="64" t="s">
        <v>1028</v>
      </c>
      <c r="I43" s="60">
        <v>1</v>
      </c>
      <c r="J43" s="65">
        <v>3</v>
      </c>
      <c r="K43" s="65">
        <v>0</v>
      </c>
      <c r="L43" s="65">
        <v>0</v>
      </c>
      <c r="M43" s="65">
        <v>0</v>
      </c>
      <c r="N43" s="65">
        <v>0</v>
      </c>
      <c r="O43" s="65">
        <v>0</v>
      </c>
      <c r="P43" s="65">
        <v>0</v>
      </c>
      <c r="Q43" s="65">
        <v>4</v>
      </c>
      <c r="R43" s="65">
        <v>1</v>
      </c>
      <c r="S43" s="65">
        <v>3</v>
      </c>
      <c r="T43" s="65">
        <v>0</v>
      </c>
      <c r="U43" s="65">
        <v>3</v>
      </c>
      <c r="V43" s="65">
        <v>0</v>
      </c>
      <c r="W43" s="65">
        <v>3</v>
      </c>
      <c r="X43" s="66"/>
      <c r="Y43" s="62">
        <v>2</v>
      </c>
      <c r="Z43" s="60">
        <v>4</v>
      </c>
      <c r="AA43" s="64"/>
      <c r="AB43" s="64"/>
      <c r="AC43" s="66"/>
      <c r="AD43" s="66"/>
    </row>
    <row r="44" spans="1:30" x14ac:dyDescent="0.25">
      <c r="A44" s="59">
        <v>45748.864560185182</v>
      </c>
      <c r="B44" s="60" t="s">
        <v>1069</v>
      </c>
      <c r="C44" s="60" t="s">
        <v>1027</v>
      </c>
      <c r="D44" s="60" t="s">
        <v>33</v>
      </c>
      <c r="E44" s="61">
        <v>38</v>
      </c>
      <c r="F44" s="60" t="s">
        <v>290</v>
      </c>
      <c r="G44" s="61">
        <v>7790</v>
      </c>
      <c r="H44" s="60" t="s">
        <v>1023</v>
      </c>
      <c r="I44" s="60">
        <v>1</v>
      </c>
      <c r="J44" s="61">
        <v>1</v>
      </c>
      <c r="K44" s="61">
        <v>0</v>
      </c>
      <c r="L44" s="61">
        <v>0</v>
      </c>
      <c r="M44" s="61">
        <v>0</v>
      </c>
      <c r="N44" s="61">
        <v>0</v>
      </c>
      <c r="O44" s="61">
        <v>0</v>
      </c>
      <c r="P44" s="61">
        <v>0</v>
      </c>
      <c r="Q44" s="61">
        <v>4</v>
      </c>
      <c r="R44" s="61">
        <v>0</v>
      </c>
      <c r="S44" s="61">
        <v>0</v>
      </c>
      <c r="T44" s="61">
        <v>0</v>
      </c>
      <c r="U44" s="61">
        <v>2</v>
      </c>
      <c r="V44" s="61">
        <v>0</v>
      </c>
      <c r="W44" s="61">
        <v>0</v>
      </c>
      <c r="X44" s="62"/>
      <c r="Y44" s="62">
        <v>12</v>
      </c>
      <c r="Z44" s="60">
        <v>2</v>
      </c>
      <c r="AA44" s="60"/>
      <c r="AB44" s="60"/>
      <c r="AC44" s="62"/>
      <c r="AD44" s="62"/>
    </row>
    <row r="45" spans="1:30" x14ac:dyDescent="0.25">
      <c r="A45" s="63">
        <v>45748.865486111114</v>
      </c>
      <c r="B45" s="64" t="s">
        <v>1036</v>
      </c>
      <c r="C45" s="64" t="s">
        <v>1048</v>
      </c>
      <c r="D45" s="64" t="s">
        <v>33</v>
      </c>
      <c r="E45" s="65">
        <v>56</v>
      </c>
      <c r="F45" s="64" t="s">
        <v>292</v>
      </c>
      <c r="G45" s="65">
        <v>910</v>
      </c>
      <c r="H45" s="64" t="s">
        <v>1023</v>
      </c>
      <c r="I45" s="60">
        <v>1</v>
      </c>
      <c r="J45" s="65">
        <v>2</v>
      </c>
      <c r="K45" s="62">
        <v>0</v>
      </c>
      <c r="L45" s="62">
        <v>0</v>
      </c>
      <c r="M45" s="62">
        <v>0</v>
      </c>
      <c r="N45" s="62">
        <v>0</v>
      </c>
      <c r="O45" s="62">
        <v>0</v>
      </c>
      <c r="P45" s="62">
        <v>0</v>
      </c>
      <c r="Q45" s="65">
        <v>4</v>
      </c>
      <c r="R45" s="65">
        <v>5</v>
      </c>
      <c r="S45" s="62">
        <v>0</v>
      </c>
      <c r="T45" s="62">
        <v>0</v>
      </c>
      <c r="U45" s="65">
        <v>1</v>
      </c>
      <c r="V45" s="62">
        <v>0</v>
      </c>
      <c r="W45" s="62">
        <v>0</v>
      </c>
      <c r="X45" s="64">
        <v>1</v>
      </c>
      <c r="Y45" s="62">
        <v>12</v>
      </c>
      <c r="Z45" s="60">
        <v>2</v>
      </c>
      <c r="AA45" s="64"/>
      <c r="AB45" s="64"/>
      <c r="AC45" s="66"/>
      <c r="AD45" s="64" t="s">
        <v>1071</v>
      </c>
    </row>
    <row r="46" spans="1:30" x14ac:dyDescent="0.25">
      <c r="A46" s="59">
        <v>45748.866284722222</v>
      </c>
      <c r="B46" s="60" t="s">
        <v>1058</v>
      </c>
      <c r="C46" s="60" t="s">
        <v>1032</v>
      </c>
      <c r="D46" s="60" t="s">
        <v>33</v>
      </c>
      <c r="E46" s="61">
        <v>45</v>
      </c>
      <c r="F46" s="60" t="s">
        <v>290</v>
      </c>
      <c r="G46" s="61">
        <v>5066</v>
      </c>
      <c r="H46" s="60" t="s">
        <v>1028</v>
      </c>
      <c r="I46" s="60">
        <v>1</v>
      </c>
      <c r="J46" s="61">
        <v>1</v>
      </c>
      <c r="K46" s="61">
        <v>0</v>
      </c>
      <c r="L46" s="61">
        <v>0</v>
      </c>
      <c r="M46" s="61">
        <v>0</v>
      </c>
      <c r="N46" s="61">
        <v>0</v>
      </c>
      <c r="O46" s="61">
        <v>0</v>
      </c>
      <c r="P46" s="61">
        <v>0</v>
      </c>
      <c r="Q46" s="61">
        <v>4</v>
      </c>
      <c r="R46" s="61">
        <v>2</v>
      </c>
      <c r="S46" s="61">
        <v>5</v>
      </c>
      <c r="T46" s="61">
        <v>0</v>
      </c>
      <c r="U46" s="61">
        <v>1</v>
      </c>
      <c r="V46" s="61">
        <v>0</v>
      </c>
      <c r="W46" s="61">
        <v>0</v>
      </c>
      <c r="X46" s="62"/>
      <c r="Y46" s="62">
        <v>0</v>
      </c>
      <c r="Z46" s="60">
        <v>2</v>
      </c>
      <c r="AA46" s="60"/>
      <c r="AB46" s="60"/>
      <c r="AC46" s="62"/>
      <c r="AD46" s="62"/>
    </row>
    <row r="47" spans="1:30" x14ac:dyDescent="0.25">
      <c r="A47" s="63">
        <v>45748.866342592592</v>
      </c>
      <c r="B47" s="64" t="s">
        <v>1043</v>
      </c>
      <c r="C47" s="64" t="s">
        <v>1072</v>
      </c>
      <c r="D47" s="64" t="s">
        <v>33</v>
      </c>
      <c r="E47" s="65">
        <v>59</v>
      </c>
      <c r="F47" s="64" t="s">
        <v>292</v>
      </c>
      <c r="G47" s="65">
        <v>6344</v>
      </c>
      <c r="H47" s="64" t="s">
        <v>1039</v>
      </c>
      <c r="I47" s="60">
        <v>1</v>
      </c>
      <c r="J47" s="65">
        <v>0</v>
      </c>
      <c r="K47" s="65">
        <v>0</v>
      </c>
      <c r="L47" s="65">
        <v>0</v>
      </c>
      <c r="M47" s="65">
        <v>1</v>
      </c>
      <c r="N47" s="65">
        <v>0</v>
      </c>
      <c r="O47" s="65">
        <v>0</v>
      </c>
      <c r="P47" s="65">
        <v>0</v>
      </c>
      <c r="Q47" s="65">
        <v>0</v>
      </c>
      <c r="R47" s="65">
        <v>0</v>
      </c>
      <c r="S47" s="65">
        <v>0</v>
      </c>
      <c r="T47" s="65">
        <v>0</v>
      </c>
      <c r="U47" s="65">
        <v>0</v>
      </c>
      <c r="V47" s="65">
        <v>7</v>
      </c>
      <c r="W47" s="65">
        <v>0</v>
      </c>
      <c r="X47" s="66"/>
      <c r="Y47" s="62">
        <v>12</v>
      </c>
      <c r="Z47" s="60">
        <v>2</v>
      </c>
      <c r="AA47" s="64"/>
      <c r="AB47" s="64"/>
      <c r="AC47" s="66"/>
      <c r="AD47" s="64" t="s">
        <v>1073</v>
      </c>
    </row>
    <row r="48" spans="1:30" x14ac:dyDescent="0.25">
      <c r="A48" s="59">
        <v>45748.867361111108</v>
      </c>
      <c r="B48" s="60" t="s">
        <v>1074</v>
      </c>
      <c r="C48" s="60" t="s">
        <v>1034</v>
      </c>
      <c r="D48" s="60" t="s">
        <v>33</v>
      </c>
      <c r="E48" s="61">
        <v>21</v>
      </c>
      <c r="F48" s="60" t="s">
        <v>292</v>
      </c>
      <c r="G48" s="61">
        <v>4405</v>
      </c>
      <c r="H48" s="60" t="s">
        <v>1023</v>
      </c>
      <c r="I48" s="60">
        <v>1</v>
      </c>
      <c r="J48" s="61">
        <v>1</v>
      </c>
      <c r="K48" s="62">
        <v>0</v>
      </c>
      <c r="L48" s="62">
        <v>0</v>
      </c>
      <c r="M48" s="62">
        <v>0</v>
      </c>
      <c r="N48" s="62">
        <v>0</v>
      </c>
      <c r="O48" s="62">
        <v>0</v>
      </c>
      <c r="P48" s="62">
        <v>0</v>
      </c>
      <c r="Q48" s="61">
        <v>3</v>
      </c>
      <c r="R48" s="61">
        <v>1</v>
      </c>
      <c r="S48" s="61">
        <v>2</v>
      </c>
      <c r="T48" s="61">
        <v>1</v>
      </c>
      <c r="U48" s="61">
        <v>2</v>
      </c>
      <c r="V48" s="62">
        <v>0</v>
      </c>
      <c r="W48" s="62">
        <v>0</v>
      </c>
      <c r="X48" s="60">
        <v>1</v>
      </c>
      <c r="Y48" s="62">
        <v>12</v>
      </c>
      <c r="Z48" s="60">
        <v>2</v>
      </c>
      <c r="AA48" s="60"/>
      <c r="AB48" s="60"/>
      <c r="AC48" s="62"/>
      <c r="AD48" s="60" t="s">
        <v>1075</v>
      </c>
    </row>
    <row r="49" spans="1:30" x14ac:dyDescent="0.25">
      <c r="A49" s="63">
        <v>45748.869606481479</v>
      </c>
      <c r="B49" s="64" t="s">
        <v>1043</v>
      </c>
      <c r="C49" s="64" t="s">
        <v>1046</v>
      </c>
      <c r="D49" s="64" t="s">
        <v>33</v>
      </c>
      <c r="E49" s="65">
        <v>65</v>
      </c>
      <c r="F49" s="64" t="s">
        <v>294</v>
      </c>
      <c r="G49" s="65">
        <v>3604</v>
      </c>
      <c r="H49" s="64" t="s">
        <v>1023</v>
      </c>
      <c r="I49" s="60">
        <v>1</v>
      </c>
      <c r="J49" s="65">
        <v>2</v>
      </c>
      <c r="K49" s="65">
        <v>0</v>
      </c>
      <c r="L49" s="65">
        <v>0</v>
      </c>
      <c r="M49" s="65">
        <v>0</v>
      </c>
      <c r="N49" s="65">
        <v>1</v>
      </c>
      <c r="O49" s="65">
        <v>0</v>
      </c>
      <c r="P49" s="65">
        <v>0</v>
      </c>
      <c r="Q49" s="65">
        <v>0</v>
      </c>
      <c r="R49" s="65">
        <v>0</v>
      </c>
      <c r="S49" s="65">
        <v>1</v>
      </c>
      <c r="T49" s="65">
        <v>5</v>
      </c>
      <c r="U49" s="65">
        <v>3</v>
      </c>
      <c r="V49" s="65">
        <v>1</v>
      </c>
      <c r="W49" s="65">
        <v>1</v>
      </c>
      <c r="X49" s="66"/>
      <c r="Y49" s="62">
        <v>12</v>
      </c>
      <c r="Z49" s="60">
        <v>4</v>
      </c>
      <c r="AA49" s="64"/>
      <c r="AB49" s="64"/>
      <c r="AC49" s="66"/>
      <c r="AD49" s="64" t="s">
        <v>1076</v>
      </c>
    </row>
    <row r="50" spans="1:30" x14ac:dyDescent="0.25">
      <c r="A50" s="59">
        <v>45748.87226851852</v>
      </c>
      <c r="B50" s="60" t="s">
        <v>1043</v>
      </c>
      <c r="C50" s="60" t="s">
        <v>1072</v>
      </c>
      <c r="D50" s="60" t="s">
        <v>33</v>
      </c>
      <c r="E50" s="61">
        <v>71</v>
      </c>
      <c r="F50" s="60" t="s">
        <v>281</v>
      </c>
      <c r="G50" s="61">
        <v>6344</v>
      </c>
      <c r="H50" s="60" t="s">
        <v>1023</v>
      </c>
      <c r="I50" s="60">
        <v>1</v>
      </c>
      <c r="J50" s="61">
        <v>1</v>
      </c>
      <c r="K50" s="61">
        <v>0</v>
      </c>
      <c r="L50" s="61">
        <v>0</v>
      </c>
      <c r="M50" s="61">
        <v>0</v>
      </c>
      <c r="N50" s="61">
        <v>0</v>
      </c>
      <c r="O50" s="61">
        <v>0</v>
      </c>
      <c r="P50" s="61">
        <v>0</v>
      </c>
      <c r="Q50" s="62">
        <v>0</v>
      </c>
      <c r="R50" s="62">
        <v>0</v>
      </c>
      <c r="S50" s="62">
        <v>0</v>
      </c>
      <c r="T50" s="62">
        <v>0</v>
      </c>
      <c r="U50" s="62">
        <v>0</v>
      </c>
      <c r="V50" s="61">
        <v>6</v>
      </c>
      <c r="W50" s="61">
        <v>0</v>
      </c>
      <c r="X50" s="62"/>
      <c r="Y50" s="62">
        <v>12</v>
      </c>
      <c r="Z50" s="60">
        <v>4</v>
      </c>
      <c r="AA50" s="60"/>
      <c r="AB50" s="60"/>
      <c r="AC50" s="62"/>
      <c r="AD50" s="60" t="s">
        <v>1077</v>
      </c>
    </row>
    <row r="51" spans="1:30" x14ac:dyDescent="0.25">
      <c r="A51" s="63">
        <v>45748.873530092591</v>
      </c>
      <c r="B51" s="64" t="s">
        <v>1036</v>
      </c>
      <c r="C51" s="64" t="s">
        <v>1048</v>
      </c>
      <c r="D51" s="64" t="s">
        <v>33</v>
      </c>
      <c r="E51" s="65">
        <v>62</v>
      </c>
      <c r="F51" s="64" t="s">
        <v>286</v>
      </c>
      <c r="G51" s="65">
        <v>10349</v>
      </c>
      <c r="H51" s="64" t="s">
        <v>1023</v>
      </c>
      <c r="I51" s="60">
        <v>1</v>
      </c>
      <c r="J51" s="66">
        <v>0</v>
      </c>
      <c r="K51" s="62">
        <v>0</v>
      </c>
      <c r="L51" s="62">
        <v>0</v>
      </c>
      <c r="M51" s="65">
        <v>2</v>
      </c>
      <c r="N51" s="62">
        <v>0</v>
      </c>
      <c r="O51" s="62">
        <v>0</v>
      </c>
      <c r="P51" s="62">
        <v>0</v>
      </c>
      <c r="Q51" s="62">
        <v>0</v>
      </c>
      <c r="R51" s="62">
        <v>0</v>
      </c>
      <c r="S51" s="65">
        <v>4</v>
      </c>
      <c r="T51" s="65">
        <v>3</v>
      </c>
      <c r="U51" s="65">
        <v>3</v>
      </c>
      <c r="V51" s="65">
        <v>1</v>
      </c>
      <c r="W51" s="62">
        <v>0</v>
      </c>
      <c r="X51" s="66"/>
      <c r="Y51" s="62">
        <v>0</v>
      </c>
      <c r="Z51" s="60">
        <v>2</v>
      </c>
      <c r="AA51" s="64"/>
      <c r="AB51" s="64"/>
      <c r="AC51" s="66"/>
      <c r="AD51" s="66"/>
    </row>
    <row r="52" spans="1:30" x14ac:dyDescent="0.25">
      <c r="A52" s="59">
        <v>45748.874872685185</v>
      </c>
      <c r="B52" s="60" t="s">
        <v>1043</v>
      </c>
      <c r="C52" s="60" t="s">
        <v>32</v>
      </c>
      <c r="D52" s="60" t="s">
        <v>33</v>
      </c>
      <c r="E52" s="61">
        <v>79</v>
      </c>
      <c r="F52" s="60" t="s">
        <v>288</v>
      </c>
      <c r="G52" s="61">
        <v>226</v>
      </c>
      <c r="H52" s="60" t="s">
        <v>1023</v>
      </c>
      <c r="I52" s="60">
        <v>1</v>
      </c>
      <c r="J52" s="61">
        <v>2</v>
      </c>
      <c r="K52" s="61">
        <v>0</v>
      </c>
      <c r="L52" s="61">
        <v>0</v>
      </c>
      <c r="M52" s="61">
        <v>0</v>
      </c>
      <c r="N52" s="61">
        <v>0</v>
      </c>
      <c r="O52" s="61">
        <v>0</v>
      </c>
      <c r="P52" s="61">
        <v>0</v>
      </c>
      <c r="Q52" s="61">
        <v>4</v>
      </c>
      <c r="R52" s="61">
        <v>2</v>
      </c>
      <c r="S52" s="61">
        <v>1</v>
      </c>
      <c r="T52" s="61">
        <v>1</v>
      </c>
      <c r="U52" s="61">
        <v>0</v>
      </c>
      <c r="V52" s="61">
        <v>0</v>
      </c>
      <c r="W52" s="61">
        <v>0</v>
      </c>
      <c r="X52" s="62"/>
      <c r="Y52" s="62">
        <v>12</v>
      </c>
      <c r="Z52" s="60">
        <v>4</v>
      </c>
      <c r="AA52" s="60"/>
      <c r="AB52" s="60"/>
      <c r="AC52" s="62"/>
      <c r="AD52" s="62"/>
    </row>
    <row r="53" spans="1:30" x14ac:dyDescent="0.25">
      <c r="A53" s="63">
        <v>45748.87699074074</v>
      </c>
      <c r="B53" s="64" t="s">
        <v>1036</v>
      </c>
      <c r="C53" s="64" t="s">
        <v>1038</v>
      </c>
      <c r="D53" s="64" t="s">
        <v>33</v>
      </c>
      <c r="E53" s="65">
        <v>68</v>
      </c>
      <c r="F53" s="64" t="s">
        <v>290</v>
      </c>
      <c r="G53" s="65">
        <v>5314</v>
      </c>
      <c r="H53" s="64" t="s">
        <v>1023</v>
      </c>
      <c r="I53" s="60">
        <v>1</v>
      </c>
      <c r="J53" s="66">
        <v>0</v>
      </c>
      <c r="K53" s="62">
        <v>0</v>
      </c>
      <c r="L53" s="62">
        <v>0</v>
      </c>
      <c r="M53" s="62">
        <v>0</v>
      </c>
      <c r="N53" s="62">
        <v>0</v>
      </c>
      <c r="O53" s="62">
        <v>0</v>
      </c>
      <c r="P53" s="62">
        <v>0</v>
      </c>
      <c r="Q53" s="65">
        <v>4</v>
      </c>
      <c r="R53" s="65">
        <v>2</v>
      </c>
      <c r="S53" s="65">
        <v>1</v>
      </c>
      <c r="T53" s="65">
        <v>1</v>
      </c>
      <c r="U53" s="66">
        <v>0</v>
      </c>
      <c r="V53" s="62">
        <v>0</v>
      </c>
      <c r="W53" s="62">
        <v>0</v>
      </c>
      <c r="X53" s="66"/>
      <c r="Y53" s="62">
        <v>2</v>
      </c>
      <c r="Z53" s="60">
        <v>2</v>
      </c>
      <c r="AA53" s="64"/>
      <c r="AB53" s="64"/>
      <c r="AC53" s="66"/>
      <c r="AD53" s="66"/>
    </row>
    <row r="54" spans="1:30" x14ac:dyDescent="0.25">
      <c r="A54" s="59">
        <v>45748.880497685182</v>
      </c>
      <c r="B54" s="60" t="s">
        <v>1036</v>
      </c>
      <c r="C54" s="60" t="s">
        <v>1050</v>
      </c>
      <c r="D54" s="60" t="s">
        <v>33</v>
      </c>
      <c r="E54" s="61">
        <v>74</v>
      </c>
      <c r="F54" s="60" t="s">
        <v>290</v>
      </c>
      <c r="G54" s="61">
        <v>5193</v>
      </c>
      <c r="H54" s="60" t="s">
        <v>1023</v>
      </c>
      <c r="I54" s="62"/>
      <c r="J54" s="66">
        <v>0</v>
      </c>
      <c r="K54" s="62">
        <v>0</v>
      </c>
      <c r="L54" s="61">
        <v>1</v>
      </c>
      <c r="M54" s="62">
        <v>0</v>
      </c>
      <c r="N54" s="62">
        <v>0</v>
      </c>
      <c r="O54" s="62">
        <v>0</v>
      </c>
      <c r="P54" s="62">
        <v>0</v>
      </c>
      <c r="Q54" s="62">
        <v>0</v>
      </c>
      <c r="R54" s="61">
        <v>7</v>
      </c>
      <c r="S54" s="62">
        <v>0</v>
      </c>
      <c r="T54" s="62">
        <v>0</v>
      </c>
      <c r="U54" s="61">
        <v>2</v>
      </c>
      <c r="V54" s="62">
        <v>0</v>
      </c>
      <c r="W54" s="62">
        <v>0</v>
      </c>
      <c r="X54" s="62"/>
      <c r="Y54" s="62">
        <v>12</v>
      </c>
      <c r="Z54" s="60">
        <v>2</v>
      </c>
      <c r="AA54" s="60"/>
      <c r="AB54" s="60"/>
      <c r="AC54" s="60">
        <v>1</v>
      </c>
      <c r="AD54" s="62"/>
    </row>
    <row r="55" spans="1:30" x14ac:dyDescent="0.25">
      <c r="A55" s="63">
        <v>45748.914918981478</v>
      </c>
      <c r="B55" s="64" t="s">
        <v>1078</v>
      </c>
      <c r="C55" s="64" t="s">
        <v>1045</v>
      </c>
      <c r="D55" s="64" t="s">
        <v>33</v>
      </c>
      <c r="E55" s="65">
        <v>26</v>
      </c>
      <c r="F55" s="64" t="s">
        <v>292</v>
      </c>
      <c r="G55" s="65">
        <v>5152</v>
      </c>
      <c r="H55" s="64" t="s">
        <v>1028</v>
      </c>
      <c r="I55" s="60">
        <v>1</v>
      </c>
      <c r="J55" s="65">
        <v>0</v>
      </c>
      <c r="K55" s="65">
        <v>0</v>
      </c>
      <c r="L55" s="65">
        <v>0</v>
      </c>
      <c r="M55" s="65">
        <v>2</v>
      </c>
      <c r="N55" s="65">
        <v>0</v>
      </c>
      <c r="O55" s="65">
        <v>0</v>
      </c>
      <c r="P55" s="65">
        <v>0</v>
      </c>
      <c r="Q55" s="65">
        <v>7</v>
      </c>
      <c r="R55" s="65">
        <v>0</v>
      </c>
      <c r="S55" s="65">
        <v>0</v>
      </c>
      <c r="T55" s="65">
        <v>0</v>
      </c>
      <c r="U55" s="65">
        <v>0</v>
      </c>
      <c r="V55" s="65">
        <v>0</v>
      </c>
      <c r="W55" s="65">
        <v>0</v>
      </c>
      <c r="X55" s="66"/>
      <c r="Y55" s="62">
        <v>12</v>
      </c>
      <c r="Z55" s="60">
        <v>2</v>
      </c>
      <c r="AA55" s="64"/>
      <c r="AB55" s="64"/>
      <c r="AC55" s="60">
        <v>1</v>
      </c>
      <c r="AD55" s="66"/>
    </row>
    <row r="56" spans="1:30" x14ac:dyDescent="0.25">
      <c r="A56" s="59">
        <v>45748.918611111112</v>
      </c>
      <c r="B56" s="60" t="s">
        <v>1078</v>
      </c>
      <c r="C56" s="60" t="s">
        <v>32</v>
      </c>
      <c r="D56" s="60" t="s">
        <v>33</v>
      </c>
      <c r="E56" s="61">
        <v>31</v>
      </c>
      <c r="F56" s="60" t="s">
        <v>292</v>
      </c>
      <c r="G56" s="61">
        <v>226</v>
      </c>
      <c r="H56" s="60" t="s">
        <v>1023</v>
      </c>
      <c r="I56" s="60">
        <v>1</v>
      </c>
      <c r="J56" s="61">
        <v>1</v>
      </c>
      <c r="K56" s="61">
        <v>0</v>
      </c>
      <c r="L56" s="61">
        <v>0</v>
      </c>
      <c r="M56" s="61">
        <v>0</v>
      </c>
      <c r="N56" s="61">
        <v>0</v>
      </c>
      <c r="O56" s="61">
        <v>0</v>
      </c>
      <c r="P56" s="61">
        <v>0</v>
      </c>
      <c r="Q56" s="61">
        <v>2</v>
      </c>
      <c r="R56" s="61">
        <v>4</v>
      </c>
      <c r="S56" s="61">
        <v>2</v>
      </c>
      <c r="T56" s="61">
        <v>0</v>
      </c>
      <c r="U56" s="61">
        <v>2</v>
      </c>
      <c r="V56" s="61">
        <v>0</v>
      </c>
      <c r="W56" s="61">
        <v>0</v>
      </c>
      <c r="X56" s="62"/>
      <c r="Y56" s="62">
        <v>12</v>
      </c>
      <c r="Z56" s="60">
        <v>4</v>
      </c>
      <c r="AA56" s="60"/>
      <c r="AB56" s="60"/>
      <c r="AC56" s="62"/>
      <c r="AD56" s="62"/>
    </row>
    <row r="57" spans="1:30" x14ac:dyDescent="0.25">
      <c r="A57" s="63">
        <v>45748.922164351854</v>
      </c>
      <c r="B57" s="64" t="s">
        <v>1078</v>
      </c>
      <c r="C57" s="64" t="s">
        <v>1052</v>
      </c>
      <c r="D57" s="64" t="s">
        <v>33</v>
      </c>
      <c r="E57" s="65">
        <v>37</v>
      </c>
      <c r="F57" s="64" t="s">
        <v>288</v>
      </c>
      <c r="G57" s="65">
        <v>302</v>
      </c>
      <c r="H57" s="64" t="s">
        <v>1028</v>
      </c>
      <c r="I57" s="60">
        <v>1</v>
      </c>
      <c r="J57" s="65">
        <v>2</v>
      </c>
      <c r="K57" s="65">
        <v>0</v>
      </c>
      <c r="L57" s="65">
        <v>0</v>
      </c>
      <c r="M57" s="65">
        <v>0</v>
      </c>
      <c r="N57" s="65">
        <v>0</v>
      </c>
      <c r="O57" s="65">
        <v>0</v>
      </c>
      <c r="P57" s="65">
        <v>0</v>
      </c>
      <c r="Q57" s="65">
        <v>7</v>
      </c>
      <c r="R57" s="65">
        <v>2</v>
      </c>
      <c r="S57" s="62">
        <v>0</v>
      </c>
      <c r="T57" s="65">
        <v>3</v>
      </c>
      <c r="U57" s="65">
        <v>2</v>
      </c>
      <c r="V57" s="65">
        <v>0</v>
      </c>
      <c r="W57" s="65">
        <v>0</v>
      </c>
      <c r="X57" s="66"/>
      <c r="Y57" s="62">
        <v>2</v>
      </c>
      <c r="Z57" s="60">
        <v>2</v>
      </c>
      <c r="AA57" s="64"/>
      <c r="AB57" s="64"/>
      <c r="AC57" s="66"/>
      <c r="AD57" s="66"/>
    </row>
    <row r="58" spans="1:30" x14ac:dyDescent="0.25">
      <c r="A58" s="59">
        <v>45748.925439814811</v>
      </c>
      <c r="B58" s="60" t="s">
        <v>1078</v>
      </c>
      <c r="C58" s="60" t="s">
        <v>1066</v>
      </c>
      <c r="D58" s="60" t="s">
        <v>33</v>
      </c>
      <c r="E58" s="61">
        <v>45</v>
      </c>
      <c r="F58" s="60" t="s">
        <v>288</v>
      </c>
      <c r="G58" s="61">
        <v>2337</v>
      </c>
      <c r="H58" s="60" t="s">
        <v>1023</v>
      </c>
      <c r="I58" s="60">
        <v>1</v>
      </c>
      <c r="J58" s="61">
        <v>3</v>
      </c>
      <c r="K58" s="61">
        <v>0</v>
      </c>
      <c r="L58" s="61">
        <v>0</v>
      </c>
      <c r="M58" s="61">
        <v>0</v>
      </c>
      <c r="N58" s="61">
        <v>0</v>
      </c>
      <c r="O58" s="61">
        <v>0</v>
      </c>
      <c r="P58" s="61">
        <v>0</v>
      </c>
      <c r="Q58" s="61">
        <v>4</v>
      </c>
      <c r="R58" s="61">
        <v>3</v>
      </c>
      <c r="S58" s="61">
        <v>6</v>
      </c>
      <c r="T58" s="61">
        <v>0</v>
      </c>
      <c r="U58" s="61">
        <v>2</v>
      </c>
      <c r="V58" s="61">
        <v>2</v>
      </c>
      <c r="W58" s="61">
        <v>0</v>
      </c>
      <c r="X58" s="62"/>
      <c r="Y58" s="62">
        <v>12</v>
      </c>
      <c r="Z58" s="60">
        <v>4</v>
      </c>
      <c r="AA58" s="60"/>
      <c r="AB58" s="60"/>
      <c r="AC58" s="62"/>
      <c r="AD58" s="62"/>
    </row>
    <row r="59" spans="1:30" x14ac:dyDescent="0.25">
      <c r="A59" s="63">
        <v>45748.936261574076</v>
      </c>
      <c r="B59" s="64" t="s">
        <v>1078</v>
      </c>
      <c r="C59" s="64" t="s">
        <v>1048</v>
      </c>
      <c r="D59" s="64" t="s">
        <v>33</v>
      </c>
      <c r="E59" s="65">
        <v>51</v>
      </c>
      <c r="F59" s="64" t="s">
        <v>290</v>
      </c>
      <c r="G59" s="65">
        <v>910</v>
      </c>
      <c r="H59" s="64" t="s">
        <v>1028</v>
      </c>
      <c r="I59" s="60">
        <v>1</v>
      </c>
      <c r="J59" s="65">
        <v>1</v>
      </c>
      <c r="K59" s="65">
        <v>0</v>
      </c>
      <c r="L59" s="65">
        <v>0</v>
      </c>
      <c r="M59" s="65">
        <v>0</v>
      </c>
      <c r="N59" s="65">
        <v>0</v>
      </c>
      <c r="O59" s="65">
        <v>0</v>
      </c>
      <c r="P59" s="65">
        <v>0</v>
      </c>
      <c r="Q59" s="65">
        <v>4</v>
      </c>
      <c r="R59" s="65">
        <v>5</v>
      </c>
      <c r="S59" s="65">
        <v>5</v>
      </c>
      <c r="T59" s="65">
        <v>1</v>
      </c>
      <c r="U59" s="65">
        <v>3</v>
      </c>
      <c r="V59" s="65">
        <v>0</v>
      </c>
      <c r="W59" s="65">
        <v>0</v>
      </c>
      <c r="X59" s="66"/>
      <c r="Y59" s="62">
        <v>2</v>
      </c>
      <c r="Z59" s="60">
        <v>4</v>
      </c>
      <c r="AA59" s="64"/>
      <c r="AB59" s="64"/>
      <c r="AC59" s="66"/>
      <c r="AD59" s="66"/>
    </row>
    <row r="60" spans="1:30" x14ac:dyDescent="0.25">
      <c r="A60" s="59">
        <v>45748.940034722225</v>
      </c>
      <c r="B60" s="60" t="s">
        <v>1078</v>
      </c>
      <c r="C60" s="60" t="s">
        <v>1032</v>
      </c>
      <c r="D60" s="60" t="s">
        <v>33</v>
      </c>
      <c r="E60" s="61">
        <v>57</v>
      </c>
      <c r="F60" s="60" t="s">
        <v>290</v>
      </c>
      <c r="G60" s="61">
        <v>5660</v>
      </c>
      <c r="H60" s="60" t="s">
        <v>1023</v>
      </c>
      <c r="I60" s="60">
        <v>1</v>
      </c>
      <c r="J60" s="61">
        <v>0</v>
      </c>
      <c r="K60" s="61">
        <v>0</v>
      </c>
      <c r="L60" s="61">
        <v>0</v>
      </c>
      <c r="M60" s="61">
        <v>0</v>
      </c>
      <c r="N60" s="61">
        <v>0</v>
      </c>
      <c r="O60" s="61">
        <v>0</v>
      </c>
      <c r="P60" s="61">
        <v>0</v>
      </c>
      <c r="Q60" s="61">
        <v>8</v>
      </c>
      <c r="R60" s="61">
        <v>0</v>
      </c>
      <c r="S60" s="61">
        <v>0</v>
      </c>
      <c r="T60" s="61">
        <v>0</v>
      </c>
      <c r="U60" s="61">
        <v>1</v>
      </c>
      <c r="V60" s="61">
        <v>0</v>
      </c>
      <c r="W60" s="61">
        <v>0</v>
      </c>
      <c r="X60" s="62"/>
      <c r="Y60" s="62">
        <v>12</v>
      </c>
      <c r="Z60" s="60">
        <v>2</v>
      </c>
      <c r="AA60" s="60"/>
      <c r="AB60" s="60">
        <v>0.5</v>
      </c>
      <c r="AC60" s="62"/>
      <c r="AD60" s="60" t="s">
        <v>1079</v>
      </c>
    </row>
    <row r="61" spans="1:30" x14ac:dyDescent="0.25">
      <c r="A61" s="63">
        <v>45748.942789351851</v>
      </c>
      <c r="B61" s="64" t="s">
        <v>1078</v>
      </c>
      <c r="C61" s="64" t="s">
        <v>1022</v>
      </c>
      <c r="D61" s="64" t="s">
        <v>33</v>
      </c>
      <c r="E61" s="65">
        <v>63</v>
      </c>
      <c r="F61" s="64" t="s">
        <v>286</v>
      </c>
      <c r="G61" s="65">
        <v>3875</v>
      </c>
      <c r="H61" s="64" t="s">
        <v>1023</v>
      </c>
      <c r="I61" s="60">
        <v>1</v>
      </c>
      <c r="J61" s="65">
        <v>0</v>
      </c>
      <c r="K61" s="65">
        <v>0</v>
      </c>
      <c r="L61" s="65">
        <v>0</v>
      </c>
      <c r="M61" s="65">
        <v>0</v>
      </c>
      <c r="N61" s="65">
        <v>0</v>
      </c>
      <c r="O61" s="65">
        <v>0</v>
      </c>
      <c r="P61" s="65">
        <v>0</v>
      </c>
      <c r="Q61" s="65">
        <v>7</v>
      </c>
      <c r="R61" s="65">
        <v>0</v>
      </c>
      <c r="S61" s="65">
        <v>0</v>
      </c>
      <c r="T61" s="65">
        <v>1</v>
      </c>
      <c r="U61" s="65">
        <v>0</v>
      </c>
      <c r="V61" s="65">
        <v>0</v>
      </c>
      <c r="W61" s="65">
        <v>0</v>
      </c>
      <c r="X61" s="66"/>
      <c r="Y61" s="62">
        <v>12</v>
      </c>
      <c r="Z61" s="60">
        <v>2</v>
      </c>
      <c r="AA61" s="64"/>
      <c r="AB61" s="64"/>
      <c r="AC61" s="66"/>
      <c r="AD61" s="66"/>
    </row>
    <row r="62" spans="1:30" x14ac:dyDescent="0.25">
      <c r="A62" s="59">
        <v>45748.945543981485</v>
      </c>
      <c r="B62" s="60" t="s">
        <v>1078</v>
      </c>
      <c r="C62" s="60" t="s">
        <v>1032</v>
      </c>
      <c r="D62" s="60" t="s">
        <v>33</v>
      </c>
      <c r="E62" s="61">
        <v>69</v>
      </c>
      <c r="F62" s="60" t="s">
        <v>288</v>
      </c>
      <c r="G62" s="61">
        <v>5150</v>
      </c>
      <c r="H62" s="60" t="s">
        <v>1023</v>
      </c>
      <c r="I62" s="60">
        <v>1</v>
      </c>
      <c r="J62" s="61">
        <v>0</v>
      </c>
      <c r="K62" s="61">
        <v>0</v>
      </c>
      <c r="L62" s="61">
        <v>0</v>
      </c>
      <c r="M62" s="61">
        <v>0</v>
      </c>
      <c r="N62" s="61">
        <v>0</v>
      </c>
      <c r="O62" s="61">
        <v>0</v>
      </c>
      <c r="P62" s="61">
        <v>0</v>
      </c>
      <c r="Q62" s="61">
        <v>1</v>
      </c>
      <c r="R62" s="61">
        <v>0</v>
      </c>
      <c r="S62" s="61">
        <v>0</v>
      </c>
      <c r="T62" s="61">
        <v>0</v>
      </c>
      <c r="U62" s="61">
        <v>0</v>
      </c>
      <c r="V62" s="61">
        <v>0</v>
      </c>
      <c r="W62" s="61">
        <v>0</v>
      </c>
      <c r="X62" s="62"/>
      <c r="Y62" s="62">
        <v>2</v>
      </c>
      <c r="Z62" s="60">
        <v>0</v>
      </c>
      <c r="AA62" s="60">
        <v>0</v>
      </c>
      <c r="AB62" s="60"/>
      <c r="AC62" s="62"/>
      <c r="AD62" s="62"/>
    </row>
    <row r="63" spans="1:30" x14ac:dyDescent="0.25">
      <c r="A63" s="63">
        <v>45748.952141203707</v>
      </c>
      <c r="B63" s="64" t="s">
        <v>1078</v>
      </c>
      <c r="C63" s="64" t="s">
        <v>1048</v>
      </c>
      <c r="D63" s="64" t="s">
        <v>33</v>
      </c>
      <c r="E63" s="65">
        <v>76</v>
      </c>
      <c r="F63" s="64" t="s">
        <v>281</v>
      </c>
      <c r="G63" s="65">
        <v>51</v>
      </c>
      <c r="H63" s="64" t="s">
        <v>1028</v>
      </c>
      <c r="I63" s="60">
        <v>1</v>
      </c>
      <c r="J63" s="65">
        <v>0</v>
      </c>
      <c r="K63" s="65">
        <v>0</v>
      </c>
      <c r="L63" s="65">
        <v>0</v>
      </c>
      <c r="M63" s="65">
        <v>0</v>
      </c>
      <c r="N63" s="65">
        <v>0</v>
      </c>
      <c r="O63" s="65">
        <v>0</v>
      </c>
      <c r="P63" s="65">
        <v>0</v>
      </c>
      <c r="Q63" s="65">
        <v>7</v>
      </c>
      <c r="R63" s="65">
        <v>0</v>
      </c>
      <c r="S63" s="65">
        <v>0</v>
      </c>
      <c r="T63" s="65">
        <v>0</v>
      </c>
      <c r="U63" s="65">
        <v>2</v>
      </c>
      <c r="V63" s="65">
        <v>0</v>
      </c>
      <c r="W63" s="65">
        <v>1</v>
      </c>
      <c r="X63" s="66"/>
      <c r="Y63" s="62">
        <v>12</v>
      </c>
      <c r="Z63" s="60">
        <v>4</v>
      </c>
      <c r="AA63" s="64"/>
      <c r="AB63" s="64"/>
      <c r="AC63" s="66"/>
      <c r="AD63" s="64" t="s">
        <v>1080</v>
      </c>
    </row>
    <row r="64" spans="1:30" x14ac:dyDescent="0.25">
      <c r="A64" s="59">
        <v>45749.238217592596</v>
      </c>
      <c r="B64" s="60" t="s">
        <v>1081</v>
      </c>
      <c r="C64" s="60" t="s">
        <v>1046</v>
      </c>
      <c r="D64" s="60" t="s">
        <v>33</v>
      </c>
      <c r="E64" s="61">
        <v>22</v>
      </c>
      <c r="F64" s="60" t="s">
        <v>294</v>
      </c>
      <c r="G64" s="61">
        <v>245</v>
      </c>
      <c r="H64" s="60" t="s">
        <v>1028</v>
      </c>
      <c r="I64" s="60">
        <v>1</v>
      </c>
      <c r="J64" s="61">
        <v>1</v>
      </c>
      <c r="K64" s="61">
        <v>0</v>
      </c>
      <c r="L64" s="61">
        <v>0</v>
      </c>
      <c r="M64" s="61">
        <v>0</v>
      </c>
      <c r="N64" s="61">
        <v>0</v>
      </c>
      <c r="O64" s="61">
        <v>0</v>
      </c>
      <c r="P64" s="61">
        <v>0</v>
      </c>
      <c r="Q64" s="61">
        <v>5</v>
      </c>
      <c r="R64" s="61">
        <v>2</v>
      </c>
      <c r="S64" s="61">
        <v>3</v>
      </c>
      <c r="T64" s="61">
        <v>0</v>
      </c>
      <c r="U64" s="61">
        <v>0</v>
      </c>
      <c r="V64" s="61">
        <v>0</v>
      </c>
      <c r="W64" s="61">
        <v>0</v>
      </c>
      <c r="X64" s="62"/>
      <c r="Y64" s="62">
        <v>12</v>
      </c>
      <c r="Z64" s="60">
        <v>2</v>
      </c>
      <c r="AA64" s="60"/>
      <c r="AB64" s="60"/>
      <c r="AC64" s="62"/>
      <c r="AD64" s="60" t="s">
        <v>1082</v>
      </c>
    </row>
    <row r="65" spans="1:30" x14ac:dyDescent="0.25">
      <c r="A65" s="63">
        <v>45749.240636574075</v>
      </c>
      <c r="B65" s="64" t="s">
        <v>1081</v>
      </c>
      <c r="C65" s="64" t="s">
        <v>32</v>
      </c>
      <c r="D65" s="64" t="s">
        <v>33</v>
      </c>
      <c r="E65" s="65">
        <v>29</v>
      </c>
      <c r="F65" s="64" t="s">
        <v>292</v>
      </c>
      <c r="G65" s="65">
        <v>1498</v>
      </c>
      <c r="H65" s="64" t="s">
        <v>1028</v>
      </c>
      <c r="I65" s="60">
        <v>1</v>
      </c>
      <c r="J65" s="65">
        <v>0</v>
      </c>
      <c r="K65" s="65">
        <v>0</v>
      </c>
      <c r="L65" s="65">
        <v>0</v>
      </c>
      <c r="M65" s="65">
        <v>0</v>
      </c>
      <c r="N65" s="65">
        <v>0</v>
      </c>
      <c r="O65" s="65">
        <v>0</v>
      </c>
      <c r="P65" s="65">
        <v>0</v>
      </c>
      <c r="Q65" s="65">
        <v>3</v>
      </c>
      <c r="R65" s="65">
        <v>1</v>
      </c>
      <c r="S65" s="65">
        <v>0</v>
      </c>
      <c r="T65" s="65">
        <v>0</v>
      </c>
      <c r="U65" s="65">
        <v>1</v>
      </c>
      <c r="V65" s="65">
        <v>0</v>
      </c>
      <c r="W65" s="65">
        <v>0</v>
      </c>
      <c r="X65" s="66"/>
      <c r="Y65" s="62">
        <v>12</v>
      </c>
      <c r="Z65" s="60">
        <v>2</v>
      </c>
      <c r="AA65" s="64"/>
      <c r="AB65" s="64"/>
      <c r="AC65" s="66"/>
      <c r="AD65" s="64" t="s">
        <v>1083</v>
      </c>
    </row>
    <row r="66" spans="1:30" x14ac:dyDescent="0.25">
      <c r="A66" s="59">
        <v>45749.242881944447</v>
      </c>
      <c r="B66" s="60" t="s">
        <v>1081</v>
      </c>
      <c r="C66" s="60" t="s">
        <v>1034</v>
      </c>
      <c r="D66" s="60" t="s">
        <v>33</v>
      </c>
      <c r="E66" s="61">
        <v>35</v>
      </c>
      <c r="F66" s="60" t="s">
        <v>281</v>
      </c>
      <c r="G66" s="61">
        <v>4405</v>
      </c>
      <c r="H66" s="60" t="s">
        <v>1028</v>
      </c>
      <c r="I66" s="60">
        <v>1</v>
      </c>
      <c r="J66" s="61">
        <v>0</v>
      </c>
      <c r="K66" s="61">
        <v>0</v>
      </c>
      <c r="L66" s="61">
        <v>0</v>
      </c>
      <c r="M66" s="61">
        <v>1</v>
      </c>
      <c r="N66" s="61">
        <v>0</v>
      </c>
      <c r="O66" s="61">
        <v>0</v>
      </c>
      <c r="P66" s="61">
        <v>0</v>
      </c>
      <c r="Q66" s="61">
        <v>0</v>
      </c>
      <c r="R66" s="61">
        <v>0</v>
      </c>
      <c r="S66" s="61">
        <v>0</v>
      </c>
      <c r="T66" s="61">
        <v>0</v>
      </c>
      <c r="U66" s="61">
        <v>4</v>
      </c>
      <c r="V66" s="61">
        <v>0</v>
      </c>
      <c r="W66" s="61">
        <v>0</v>
      </c>
      <c r="X66" s="62"/>
      <c r="Y66" s="62">
        <v>2.1</v>
      </c>
      <c r="Z66" s="60">
        <v>2</v>
      </c>
      <c r="AA66" s="60"/>
      <c r="AB66" s="60"/>
      <c r="AC66" s="62"/>
      <c r="AD66" s="60" t="s">
        <v>1084</v>
      </c>
    </row>
    <row r="67" spans="1:30" x14ac:dyDescent="0.25">
      <c r="A67" s="63">
        <v>45749.264849537038</v>
      </c>
      <c r="B67" s="64" t="s">
        <v>1081</v>
      </c>
      <c r="C67" s="64" t="s">
        <v>1022</v>
      </c>
      <c r="D67" s="64" t="s">
        <v>33</v>
      </c>
      <c r="E67" s="65">
        <v>41</v>
      </c>
      <c r="F67" s="64" t="s">
        <v>290</v>
      </c>
      <c r="G67" s="65">
        <v>3875</v>
      </c>
      <c r="H67" s="64" t="s">
        <v>1023</v>
      </c>
      <c r="I67" s="64">
        <v>0</v>
      </c>
      <c r="J67" s="65">
        <v>0</v>
      </c>
      <c r="K67" s="65">
        <v>0</v>
      </c>
      <c r="L67" s="65">
        <v>0</v>
      </c>
      <c r="M67" s="65">
        <v>0</v>
      </c>
      <c r="N67" s="65">
        <v>0</v>
      </c>
      <c r="O67" s="65">
        <v>0</v>
      </c>
      <c r="P67" s="65">
        <v>0</v>
      </c>
      <c r="Q67" s="65">
        <v>0</v>
      </c>
      <c r="R67" s="65">
        <v>0</v>
      </c>
      <c r="S67" s="65">
        <v>0</v>
      </c>
      <c r="T67" s="65">
        <v>0</v>
      </c>
      <c r="U67" s="65">
        <v>0</v>
      </c>
      <c r="V67" s="65">
        <v>0</v>
      </c>
      <c r="W67" s="65">
        <v>0</v>
      </c>
      <c r="X67" s="66"/>
      <c r="Y67" s="62">
        <v>2</v>
      </c>
      <c r="Z67" s="60">
        <v>4</v>
      </c>
      <c r="AA67" s="64">
        <v>4</v>
      </c>
      <c r="AB67" s="60">
        <v>0.5</v>
      </c>
      <c r="AC67" s="66"/>
      <c r="AD67" s="64" t="s">
        <v>1085</v>
      </c>
    </row>
    <row r="68" spans="1:30" x14ac:dyDescent="0.25">
      <c r="A68" s="59">
        <v>45749.266805555555</v>
      </c>
      <c r="B68" s="60" t="s">
        <v>1081</v>
      </c>
      <c r="C68" s="60" t="s">
        <v>1038</v>
      </c>
      <c r="D68" s="60" t="s">
        <v>33</v>
      </c>
      <c r="E68" s="61">
        <v>48</v>
      </c>
      <c r="F68" s="60" t="s">
        <v>286</v>
      </c>
      <c r="G68" s="61">
        <v>5314</v>
      </c>
      <c r="H68" s="60" t="s">
        <v>1023</v>
      </c>
      <c r="I68" s="60">
        <v>1</v>
      </c>
      <c r="J68" s="61">
        <v>0</v>
      </c>
      <c r="K68" s="61">
        <v>0</v>
      </c>
      <c r="L68" s="61">
        <v>0</v>
      </c>
      <c r="M68" s="61">
        <v>0</v>
      </c>
      <c r="N68" s="61">
        <v>0</v>
      </c>
      <c r="O68" s="61">
        <v>0</v>
      </c>
      <c r="P68" s="61">
        <v>0</v>
      </c>
      <c r="Q68" s="61">
        <v>7</v>
      </c>
      <c r="R68" s="61">
        <v>0</v>
      </c>
      <c r="S68" s="61">
        <v>0</v>
      </c>
      <c r="T68" s="61">
        <v>0</v>
      </c>
      <c r="U68" s="61">
        <v>0</v>
      </c>
      <c r="V68" s="61">
        <v>0</v>
      </c>
      <c r="W68" s="61">
        <v>0</v>
      </c>
      <c r="X68" s="62"/>
      <c r="Y68" s="62">
        <v>12</v>
      </c>
      <c r="Z68" s="60">
        <v>2</v>
      </c>
      <c r="AA68" s="60"/>
      <c r="AB68" s="60"/>
      <c r="AC68" s="62"/>
      <c r="AD68" s="62"/>
    </row>
    <row r="69" spans="1:30" x14ac:dyDescent="0.25">
      <c r="A69" s="63">
        <v>45749.268657407411</v>
      </c>
      <c r="B69" s="64" t="s">
        <v>1081</v>
      </c>
      <c r="C69" s="64" t="s">
        <v>1022</v>
      </c>
      <c r="D69" s="64" t="s">
        <v>33</v>
      </c>
      <c r="E69" s="65">
        <v>54</v>
      </c>
      <c r="F69" s="64" t="s">
        <v>281</v>
      </c>
      <c r="G69" s="65">
        <v>858</v>
      </c>
      <c r="H69" s="64" t="s">
        <v>1023</v>
      </c>
      <c r="I69" s="60">
        <v>1</v>
      </c>
      <c r="J69" s="65">
        <v>1</v>
      </c>
      <c r="K69" s="65">
        <v>0</v>
      </c>
      <c r="L69" s="65">
        <v>0</v>
      </c>
      <c r="M69" s="65">
        <v>0</v>
      </c>
      <c r="N69" s="65">
        <v>0</v>
      </c>
      <c r="O69" s="65">
        <v>0</v>
      </c>
      <c r="P69" s="65">
        <v>0</v>
      </c>
      <c r="Q69" s="65">
        <v>0</v>
      </c>
      <c r="R69" s="65">
        <v>3</v>
      </c>
      <c r="S69" s="65">
        <v>2</v>
      </c>
      <c r="T69" s="62">
        <v>0</v>
      </c>
      <c r="U69" s="65">
        <v>3</v>
      </c>
      <c r="V69" s="65">
        <v>2</v>
      </c>
      <c r="W69" s="65">
        <v>0</v>
      </c>
      <c r="X69" s="64">
        <v>1</v>
      </c>
      <c r="Y69" s="62">
        <v>0</v>
      </c>
      <c r="Z69" s="60">
        <v>2</v>
      </c>
      <c r="AA69" s="64"/>
      <c r="AB69" s="64"/>
      <c r="AC69" s="66"/>
      <c r="AD69" s="64" t="s">
        <v>1086</v>
      </c>
    </row>
    <row r="70" spans="1:30" x14ac:dyDescent="0.25">
      <c r="A70" s="59">
        <v>45749.27107638889</v>
      </c>
      <c r="B70" s="60" t="s">
        <v>1081</v>
      </c>
      <c r="C70" s="60" t="s">
        <v>1050</v>
      </c>
      <c r="D70" s="60" t="s">
        <v>33</v>
      </c>
      <c r="E70" s="61">
        <v>61</v>
      </c>
      <c r="F70" s="60" t="s">
        <v>281</v>
      </c>
      <c r="G70" s="61">
        <v>5216</v>
      </c>
      <c r="H70" s="60" t="s">
        <v>1028</v>
      </c>
      <c r="I70" s="60">
        <v>1</v>
      </c>
      <c r="J70" s="61">
        <v>3</v>
      </c>
      <c r="K70" s="61">
        <v>0</v>
      </c>
      <c r="L70" s="61">
        <v>0</v>
      </c>
      <c r="M70" s="61">
        <v>0</v>
      </c>
      <c r="N70" s="61">
        <v>0</v>
      </c>
      <c r="O70" s="61">
        <v>0</v>
      </c>
      <c r="P70" s="61">
        <v>0</v>
      </c>
      <c r="Q70" s="61">
        <v>6</v>
      </c>
      <c r="R70" s="61">
        <v>1</v>
      </c>
      <c r="S70" s="61">
        <v>3</v>
      </c>
      <c r="T70" s="61">
        <v>0</v>
      </c>
      <c r="U70" s="61">
        <v>2</v>
      </c>
      <c r="V70" s="61">
        <v>1</v>
      </c>
      <c r="W70" s="61">
        <v>2</v>
      </c>
      <c r="X70" s="62"/>
      <c r="Y70" s="62">
        <v>2</v>
      </c>
      <c r="Z70" s="60">
        <v>2</v>
      </c>
      <c r="AA70" s="60"/>
      <c r="AB70" s="60"/>
      <c r="AC70" s="60">
        <v>1</v>
      </c>
      <c r="AD70" s="62"/>
    </row>
    <row r="71" spans="1:30" x14ac:dyDescent="0.25">
      <c r="A71" s="63">
        <v>45749.272650462961</v>
      </c>
      <c r="B71" s="64" t="s">
        <v>1081</v>
      </c>
      <c r="C71" s="64" t="s">
        <v>1059</v>
      </c>
      <c r="D71" s="64" t="s">
        <v>33</v>
      </c>
      <c r="E71" s="65">
        <v>66</v>
      </c>
      <c r="F71" s="64" t="s">
        <v>290</v>
      </c>
      <c r="G71" s="65">
        <v>107</v>
      </c>
      <c r="H71" s="64" t="s">
        <v>1028</v>
      </c>
      <c r="I71" s="60">
        <v>1</v>
      </c>
      <c r="J71" s="65">
        <v>0</v>
      </c>
      <c r="K71" s="65">
        <v>0</v>
      </c>
      <c r="L71" s="65">
        <v>0</v>
      </c>
      <c r="M71" s="65">
        <v>0</v>
      </c>
      <c r="N71" s="65">
        <v>0</v>
      </c>
      <c r="O71" s="65">
        <v>0</v>
      </c>
      <c r="P71" s="65">
        <v>0</v>
      </c>
      <c r="Q71" s="65">
        <v>0</v>
      </c>
      <c r="R71" s="65">
        <v>5</v>
      </c>
      <c r="S71" s="65">
        <v>1</v>
      </c>
      <c r="T71" s="65">
        <v>2</v>
      </c>
      <c r="U71" s="65">
        <v>0</v>
      </c>
      <c r="V71" s="65">
        <v>0</v>
      </c>
      <c r="W71" s="65">
        <v>0</v>
      </c>
      <c r="X71" s="66"/>
      <c r="Y71" s="62">
        <v>2</v>
      </c>
      <c r="Z71" s="60">
        <v>2</v>
      </c>
      <c r="AA71" s="64"/>
      <c r="AB71" s="64"/>
      <c r="AC71" s="66"/>
      <c r="AD71" s="64" t="s">
        <v>1087</v>
      </c>
    </row>
    <row r="72" spans="1:30" x14ac:dyDescent="0.25">
      <c r="A72" s="59">
        <v>45749.274606481478</v>
      </c>
      <c r="B72" s="60" t="s">
        <v>1081</v>
      </c>
      <c r="C72" s="60" t="s">
        <v>1059</v>
      </c>
      <c r="D72" s="60" t="s">
        <v>33</v>
      </c>
      <c r="E72" s="61">
        <v>72</v>
      </c>
      <c r="F72" s="60" t="s">
        <v>292</v>
      </c>
      <c r="G72" s="61">
        <v>107</v>
      </c>
      <c r="H72" s="60" t="s">
        <v>1039</v>
      </c>
      <c r="I72" s="60">
        <v>1</v>
      </c>
      <c r="J72" s="61">
        <v>0</v>
      </c>
      <c r="K72" s="61">
        <v>0</v>
      </c>
      <c r="L72" s="61">
        <v>0</v>
      </c>
      <c r="M72" s="61">
        <v>1</v>
      </c>
      <c r="N72" s="61">
        <v>0</v>
      </c>
      <c r="O72" s="61">
        <v>0</v>
      </c>
      <c r="P72" s="61">
        <v>0</v>
      </c>
      <c r="Q72" s="61">
        <v>0</v>
      </c>
      <c r="R72" s="61">
        <v>2</v>
      </c>
      <c r="S72" s="61">
        <v>3</v>
      </c>
      <c r="T72" s="61">
        <v>2</v>
      </c>
      <c r="U72" s="61">
        <v>1</v>
      </c>
      <c r="V72" s="61">
        <v>0</v>
      </c>
      <c r="W72" s="61">
        <v>0</v>
      </c>
      <c r="X72" s="60">
        <v>1</v>
      </c>
      <c r="Y72" s="62">
        <v>2</v>
      </c>
      <c r="Z72" s="60">
        <v>2</v>
      </c>
      <c r="AA72" s="60"/>
      <c r="AB72" s="60"/>
      <c r="AC72" s="62"/>
      <c r="AD72" s="60" t="s">
        <v>1088</v>
      </c>
    </row>
    <row r="73" spans="1:30" x14ac:dyDescent="0.25">
      <c r="A73" s="63">
        <v>45749.275810185187</v>
      </c>
      <c r="B73" s="64" t="s">
        <v>1081</v>
      </c>
      <c r="C73" s="64" t="s">
        <v>1072</v>
      </c>
      <c r="D73" s="64" t="s">
        <v>33</v>
      </c>
      <c r="E73" s="65">
        <v>80</v>
      </c>
      <c r="F73" s="64" t="s">
        <v>292</v>
      </c>
      <c r="G73" s="65">
        <v>6344</v>
      </c>
      <c r="H73" s="64" t="s">
        <v>1039</v>
      </c>
      <c r="I73" s="60">
        <v>1</v>
      </c>
      <c r="J73" s="65">
        <v>0</v>
      </c>
      <c r="K73" s="65">
        <v>0</v>
      </c>
      <c r="L73" s="65">
        <v>0</v>
      </c>
      <c r="M73" s="65">
        <v>1</v>
      </c>
      <c r="N73" s="65">
        <v>0</v>
      </c>
      <c r="O73" s="65">
        <v>0</v>
      </c>
      <c r="P73" s="65">
        <v>0</v>
      </c>
      <c r="Q73" s="65">
        <v>0</v>
      </c>
      <c r="R73" s="65">
        <v>0</v>
      </c>
      <c r="S73" s="65">
        <v>0</v>
      </c>
      <c r="T73" s="65">
        <v>0</v>
      </c>
      <c r="U73" s="65">
        <v>0</v>
      </c>
      <c r="V73" s="65">
        <v>0</v>
      </c>
      <c r="W73" s="65">
        <v>0</v>
      </c>
      <c r="X73" s="66"/>
      <c r="Y73" s="62">
        <v>12</v>
      </c>
      <c r="Z73" s="60">
        <v>4</v>
      </c>
      <c r="AA73" s="64">
        <v>4</v>
      </c>
      <c r="AB73" s="64"/>
      <c r="AC73" s="66"/>
      <c r="AD73" s="64" t="s">
        <v>1089</v>
      </c>
    </row>
    <row r="74" spans="1:30" x14ac:dyDescent="0.25">
      <c r="A74" s="59">
        <v>45749.372708333336</v>
      </c>
      <c r="B74" s="60" t="s">
        <v>1069</v>
      </c>
      <c r="C74" s="60" t="s">
        <v>1038</v>
      </c>
      <c r="D74" s="60" t="s">
        <v>33</v>
      </c>
      <c r="E74" s="61">
        <v>45</v>
      </c>
      <c r="F74" s="60" t="s">
        <v>281</v>
      </c>
      <c r="G74" s="61">
        <v>10505</v>
      </c>
      <c r="H74" s="60" t="s">
        <v>1028</v>
      </c>
      <c r="I74" s="60">
        <v>1</v>
      </c>
      <c r="J74" s="61">
        <v>0</v>
      </c>
      <c r="K74" s="61">
        <v>0</v>
      </c>
      <c r="L74" s="61">
        <v>1</v>
      </c>
      <c r="M74" s="61">
        <v>0</v>
      </c>
      <c r="N74" s="61">
        <v>0</v>
      </c>
      <c r="O74" s="61">
        <v>0</v>
      </c>
      <c r="P74" s="61">
        <v>0</v>
      </c>
      <c r="Q74" s="61">
        <v>2</v>
      </c>
      <c r="R74" s="61">
        <v>6</v>
      </c>
      <c r="S74" s="61">
        <v>0</v>
      </c>
      <c r="T74" s="62">
        <v>0</v>
      </c>
      <c r="U74" s="61">
        <v>1</v>
      </c>
      <c r="V74" s="61">
        <v>0</v>
      </c>
      <c r="W74" s="61">
        <v>0</v>
      </c>
      <c r="X74" s="62"/>
      <c r="Y74" s="62">
        <v>0</v>
      </c>
      <c r="Z74" s="60">
        <v>2</v>
      </c>
      <c r="AA74" s="60"/>
      <c r="AB74" s="60"/>
      <c r="AC74" s="62"/>
      <c r="AD74" s="62"/>
    </row>
    <row r="75" spans="1:30" x14ac:dyDescent="0.25">
      <c r="A75" s="63">
        <v>45749.375520833331</v>
      </c>
      <c r="B75" s="64" t="s">
        <v>1069</v>
      </c>
      <c r="C75" s="64" t="s">
        <v>1050</v>
      </c>
      <c r="D75" s="64" t="s">
        <v>33</v>
      </c>
      <c r="E75" s="65">
        <v>52</v>
      </c>
      <c r="F75" s="64" t="s">
        <v>290</v>
      </c>
      <c r="G75" s="65">
        <v>3175</v>
      </c>
      <c r="H75" s="64" t="s">
        <v>1023</v>
      </c>
      <c r="I75" s="60">
        <v>1</v>
      </c>
      <c r="J75" s="65">
        <v>1</v>
      </c>
      <c r="K75" s="65">
        <v>0</v>
      </c>
      <c r="L75" s="65">
        <v>0</v>
      </c>
      <c r="M75" s="65">
        <v>0</v>
      </c>
      <c r="N75" s="65">
        <v>0</v>
      </c>
      <c r="O75" s="65">
        <v>0</v>
      </c>
      <c r="P75" s="65">
        <v>0</v>
      </c>
      <c r="Q75" s="65">
        <v>4</v>
      </c>
      <c r="R75" s="65">
        <v>4</v>
      </c>
      <c r="S75" s="65">
        <v>1</v>
      </c>
      <c r="T75" s="65">
        <v>0</v>
      </c>
      <c r="U75" s="65">
        <v>1</v>
      </c>
      <c r="V75" s="65">
        <v>0</v>
      </c>
      <c r="W75" s="65">
        <v>0</v>
      </c>
      <c r="X75" s="64">
        <v>1</v>
      </c>
      <c r="Y75" s="62">
        <v>12</v>
      </c>
      <c r="Z75" s="60">
        <v>4</v>
      </c>
      <c r="AA75" s="64"/>
      <c r="AB75" s="64"/>
      <c r="AC75" s="66"/>
      <c r="AD75" s="64" t="s">
        <v>1090</v>
      </c>
    </row>
    <row r="76" spans="1:30" x14ac:dyDescent="0.25">
      <c r="A76" s="59">
        <v>45749.375717592593</v>
      </c>
      <c r="B76" s="60" t="s">
        <v>1074</v>
      </c>
      <c r="C76" s="60" t="s">
        <v>1048</v>
      </c>
      <c r="D76" s="60" t="s">
        <v>33</v>
      </c>
      <c r="E76" s="61">
        <v>28</v>
      </c>
      <c r="F76" s="60" t="s">
        <v>281</v>
      </c>
      <c r="G76" s="61">
        <v>51</v>
      </c>
      <c r="H76" s="60" t="s">
        <v>1039</v>
      </c>
      <c r="I76" s="60">
        <v>0</v>
      </c>
      <c r="J76" s="66">
        <v>0</v>
      </c>
      <c r="K76" s="62">
        <v>0</v>
      </c>
      <c r="L76" s="62">
        <v>0</v>
      </c>
      <c r="M76" s="62">
        <v>0</v>
      </c>
      <c r="N76" s="62">
        <v>0</v>
      </c>
      <c r="O76" s="62">
        <v>0</v>
      </c>
      <c r="P76" s="62">
        <v>0</v>
      </c>
      <c r="Q76" s="62">
        <v>0</v>
      </c>
      <c r="R76" s="62">
        <v>0</v>
      </c>
      <c r="S76" s="62">
        <v>0</v>
      </c>
      <c r="T76" s="62">
        <v>0</v>
      </c>
      <c r="U76" s="62">
        <v>0</v>
      </c>
      <c r="V76" s="62">
        <v>0</v>
      </c>
      <c r="W76" s="62">
        <v>0</v>
      </c>
      <c r="X76" s="62"/>
      <c r="Y76" s="62">
        <v>12</v>
      </c>
      <c r="Z76" s="60"/>
      <c r="AA76" s="60"/>
      <c r="AB76" s="60">
        <v>0.5</v>
      </c>
      <c r="AC76" s="62"/>
      <c r="AD76" s="60" t="s">
        <v>1091</v>
      </c>
    </row>
    <row r="77" spans="1:30" x14ac:dyDescent="0.25">
      <c r="A77" s="63">
        <v>45749.377916666665</v>
      </c>
      <c r="B77" s="64" t="s">
        <v>1069</v>
      </c>
      <c r="C77" s="64" t="s">
        <v>1025</v>
      </c>
      <c r="D77" s="64" t="s">
        <v>33</v>
      </c>
      <c r="E77" s="65">
        <v>58</v>
      </c>
      <c r="F77" s="64" t="s">
        <v>288</v>
      </c>
      <c r="G77" s="65">
        <v>9255</v>
      </c>
      <c r="H77" s="64" t="s">
        <v>1028</v>
      </c>
      <c r="I77" s="60">
        <v>1</v>
      </c>
      <c r="J77" s="65">
        <v>0</v>
      </c>
      <c r="K77" s="65">
        <v>0</v>
      </c>
      <c r="L77" s="65">
        <v>0</v>
      </c>
      <c r="M77" s="65">
        <v>0</v>
      </c>
      <c r="N77" s="65">
        <v>0</v>
      </c>
      <c r="O77" s="65">
        <v>0</v>
      </c>
      <c r="P77" s="65">
        <v>0</v>
      </c>
      <c r="Q77" s="65">
        <v>0</v>
      </c>
      <c r="R77" s="65">
        <v>3</v>
      </c>
      <c r="S77" s="65">
        <v>2</v>
      </c>
      <c r="T77" s="65">
        <v>0</v>
      </c>
      <c r="U77" s="65">
        <v>2</v>
      </c>
      <c r="V77" s="65">
        <v>0</v>
      </c>
      <c r="W77" s="65">
        <v>0</v>
      </c>
      <c r="X77" s="66"/>
      <c r="Y77" s="62">
        <v>2</v>
      </c>
      <c r="Z77" s="64">
        <v>0</v>
      </c>
      <c r="AA77" s="64"/>
      <c r="AB77" s="64"/>
      <c r="AC77" s="66"/>
      <c r="AD77" s="64" t="s">
        <v>1092</v>
      </c>
    </row>
    <row r="78" spans="1:30" x14ac:dyDescent="0.25">
      <c r="A78" s="59">
        <v>45749.37909722222</v>
      </c>
      <c r="B78" s="60" t="s">
        <v>1074</v>
      </c>
      <c r="C78" s="60" t="s">
        <v>1045</v>
      </c>
      <c r="D78" s="60" t="s">
        <v>33</v>
      </c>
      <c r="E78" s="61">
        <v>34</v>
      </c>
      <c r="F78" s="60" t="s">
        <v>281</v>
      </c>
      <c r="G78" s="61">
        <v>5152</v>
      </c>
      <c r="H78" s="60" t="s">
        <v>1028</v>
      </c>
      <c r="I78" s="60">
        <v>1</v>
      </c>
      <c r="J78" s="66">
        <v>0</v>
      </c>
      <c r="K78" s="62">
        <v>0</v>
      </c>
      <c r="L78" s="62">
        <v>0</v>
      </c>
      <c r="M78" s="61">
        <v>0</v>
      </c>
      <c r="N78" s="62">
        <v>0</v>
      </c>
      <c r="O78" s="62">
        <v>0</v>
      </c>
      <c r="P78" s="62">
        <v>0</v>
      </c>
      <c r="Q78" s="61">
        <v>6</v>
      </c>
      <c r="R78" s="61">
        <v>0</v>
      </c>
      <c r="S78" s="61">
        <v>0</v>
      </c>
      <c r="T78" s="61">
        <v>0</v>
      </c>
      <c r="U78" s="61">
        <v>1</v>
      </c>
      <c r="V78" s="61">
        <v>0</v>
      </c>
      <c r="W78" s="61">
        <v>0</v>
      </c>
      <c r="X78" s="62"/>
      <c r="Y78" s="62">
        <v>2.1</v>
      </c>
      <c r="Z78" s="60">
        <v>2</v>
      </c>
      <c r="AA78" s="60"/>
      <c r="AB78" s="60"/>
      <c r="AC78" s="62"/>
      <c r="AD78" s="60" t="s">
        <v>1093</v>
      </c>
    </row>
    <row r="79" spans="1:30" x14ac:dyDescent="0.25">
      <c r="A79" s="63">
        <v>45749.380868055552</v>
      </c>
      <c r="B79" s="64" t="s">
        <v>1069</v>
      </c>
      <c r="C79" s="64" t="s">
        <v>1059</v>
      </c>
      <c r="D79" s="64" t="s">
        <v>33</v>
      </c>
      <c r="E79" s="65">
        <v>64</v>
      </c>
      <c r="F79" s="64" t="s">
        <v>292</v>
      </c>
      <c r="G79" s="65">
        <v>494</v>
      </c>
      <c r="H79" s="64" t="s">
        <v>1028</v>
      </c>
      <c r="I79" s="60">
        <v>1</v>
      </c>
      <c r="J79" s="65">
        <v>1</v>
      </c>
      <c r="K79" s="65">
        <v>0</v>
      </c>
      <c r="L79" s="65">
        <v>0</v>
      </c>
      <c r="M79" s="65">
        <v>0</v>
      </c>
      <c r="N79" s="65">
        <v>0</v>
      </c>
      <c r="O79" s="65">
        <v>0</v>
      </c>
      <c r="P79" s="65">
        <v>0</v>
      </c>
      <c r="Q79" s="65">
        <v>8</v>
      </c>
      <c r="R79" s="65">
        <v>4</v>
      </c>
      <c r="S79" s="65">
        <v>0</v>
      </c>
      <c r="T79" s="65">
        <v>0</v>
      </c>
      <c r="U79" s="65">
        <v>2</v>
      </c>
      <c r="V79" s="65">
        <v>0</v>
      </c>
      <c r="W79" s="65">
        <v>0</v>
      </c>
      <c r="X79" s="66"/>
      <c r="Y79" s="62">
        <v>12</v>
      </c>
      <c r="Z79" s="60">
        <v>4</v>
      </c>
      <c r="AA79" s="64"/>
      <c r="AB79" s="64"/>
      <c r="AC79" s="66"/>
      <c r="AD79" s="66"/>
    </row>
    <row r="80" spans="1:30" x14ac:dyDescent="0.25">
      <c r="A80" s="59">
        <v>45749.382789351854</v>
      </c>
      <c r="B80" s="60" t="s">
        <v>1069</v>
      </c>
      <c r="C80" s="60" t="s">
        <v>1048</v>
      </c>
      <c r="D80" s="60" t="s">
        <v>33</v>
      </c>
      <c r="E80" s="61">
        <v>70</v>
      </c>
      <c r="F80" s="60" t="s">
        <v>292</v>
      </c>
      <c r="G80" s="61">
        <v>51</v>
      </c>
      <c r="H80" s="60" t="s">
        <v>1039</v>
      </c>
      <c r="I80" s="60">
        <v>1</v>
      </c>
      <c r="J80" s="61">
        <v>0</v>
      </c>
      <c r="K80" s="61">
        <v>0</v>
      </c>
      <c r="L80" s="61">
        <v>0</v>
      </c>
      <c r="M80" s="61">
        <v>0</v>
      </c>
      <c r="N80" s="61">
        <v>0</v>
      </c>
      <c r="O80" s="61">
        <v>0</v>
      </c>
      <c r="P80" s="61">
        <v>0</v>
      </c>
      <c r="Q80" s="61">
        <v>5</v>
      </c>
      <c r="R80" s="61">
        <v>3</v>
      </c>
      <c r="S80" s="61">
        <v>1</v>
      </c>
      <c r="T80" s="61">
        <v>0</v>
      </c>
      <c r="U80" s="61">
        <v>1</v>
      </c>
      <c r="V80" s="61">
        <v>0</v>
      </c>
      <c r="W80" s="61">
        <v>1</v>
      </c>
      <c r="X80" s="62"/>
      <c r="Y80" s="62">
        <v>2.1</v>
      </c>
      <c r="Z80" s="60">
        <v>2</v>
      </c>
      <c r="AA80" s="60"/>
      <c r="AB80" s="60"/>
      <c r="AC80" s="62"/>
      <c r="AD80" s="62"/>
    </row>
    <row r="81" spans="1:30" x14ac:dyDescent="0.25">
      <c r="A81" s="63">
        <v>45749.383888888886</v>
      </c>
      <c r="B81" s="64" t="s">
        <v>1074</v>
      </c>
      <c r="C81" s="64" t="s">
        <v>1034</v>
      </c>
      <c r="D81" s="64" t="s">
        <v>33</v>
      </c>
      <c r="E81" s="65">
        <v>40</v>
      </c>
      <c r="F81" s="64" t="s">
        <v>288</v>
      </c>
      <c r="G81" s="65">
        <v>6615</v>
      </c>
      <c r="H81" s="64" t="s">
        <v>1023</v>
      </c>
      <c r="I81" s="64">
        <v>0</v>
      </c>
      <c r="J81" s="65">
        <v>0</v>
      </c>
      <c r="K81" s="65">
        <v>0</v>
      </c>
      <c r="L81" s="65">
        <v>0</v>
      </c>
      <c r="M81" s="65">
        <v>0</v>
      </c>
      <c r="N81" s="65">
        <v>0</v>
      </c>
      <c r="O81" s="65">
        <v>0</v>
      </c>
      <c r="P81" s="65">
        <v>0</v>
      </c>
      <c r="Q81" s="65">
        <v>10</v>
      </c>
      <c r="R81" s="65">
        <v>0</v>
      </c>
      <c r="S81" s="65">
        <v>0</v>
      </c>
      <c r="T81" s="65">
        <v>0</v>
      </c>
      <c r="U81" s="65">
        <v>0</v>
      </c>
      <c r="V81" s="65">
        <v>0</v>
      </c>
      <c r="W81" s="65">
        <v>0</v>
      </c>
      <c r="X81" s="66"/>
      <c r="Y81" s="62">
        <v>2</v>
      </c>
      <c r="Z81" s="60">
        <v>2</v>
      </c>
      <c r="AA81" s="64"/>
      <c r="AB81" s="64"/>
      <c r="AC81" s="66"/>
      <c r="AD81" s="64" t="s">
        <v>1094</v>
      </c>
    </row>
    <row r="82" spans="1:30" x14ac:dyDescent="0.25">
      <c r="A82" s="59">
        <v>45749.384710648148</v>
      </c>
      <c r="B82" s="60" t="s">
        <v>1069</v>
      </c>
      <c r="C82" s="60" t="s">
        <v>1025</v>
      </c>
      <c r="D82" s="60" t="s">
        <v>33</v>
      </c>
      <c r="E82" s="61">
        <v>77</v>
      </c>
      <c r="F82" s="60" t="s">
        <v>294</v>
      </c>
      <c r="G82" s="61">
        <v>9255</v>
      </c>
      <c r="H82" s="60" t="s">
        <v>1028</v>
      </c>
      <c r="I82" s="60">
        <v>1</v>
      </c>
      <c r="J82" s="61">
        <v>0</v>
      </c>
      <c r="K82" s="61">
        <v>0</v>
      </c>
      <c r="L82" s="61">
        <v>0</v>
      </c>
      <c r="M82" s="61">
        <v>0</v>
      </c>
      <c r="N82" s="61">
        <v>0</v>
      </c>
      <c r="O82" s="61">
        <v>0</v>
      </c>
      <c r="P82" s="61">
        <v>0</v>
      </c>
      <c r="Q82" s="61">
        <v>0</v>
      </c>
      <c r="R82" s="61">
        <v>4</v>
      </c>
      <c r="S82" s="61">
        <v>2</v>
      </c>
      <c r="T82" s="61">
        <v>0</v>
      </c>
      <c r="U82" s="61">
        <v>2</v>
      </c>
      <c r="V82" s="61">
        <v>0</v>
      </c>
      <c r="W82" s="61">
        <v>0</v>
      </c>
      <c r="X82" s="62"/>
      <c r="Y82" s="62">
        <v>2</v>
      </c>
      <c r="Z82" s="60">
        <v>2</v>
      </c>
      <c r="AA82" s="60"/>
      <c r="AB82" s="60"/>
      <c r="AC82" s="62"/>
      <c r="AD82" s="62"/>
    </row>
    <row r="83" spans="1:30" x14ac:dyDescent="0.25">
      <c r="A83" s="63">
        <v>45749.387245370373</v>
      </c>
      <c r="B83" s="64" t="s">
        <v>1074</v>
      </c>
      <c r="C83" s="64" t="s">
        <v>1032</v>
      </c>
      <c r="D83" s="64" t="s">
        <v>33</v>
      </c>
      <c r="E83" s="65">
        <v>46</v>
      </c>
      <c r="F83" s="64" t="s">
        <v>281</v>
      </c>
      <c r="G83" s="65">
        <v>5150</v>
      </c>
      <c r="H83" s="64" t="s">
        <v>1028</v>
      </c>
      <c r="I83" s="60">
        <v>1</v>
      </c>
      <c r="J83" s="65">
        <v>0</v>
      </c>
      <c r="K83" s="65">
        <v>0</v>
      </c>
      <c r="L83" s="65">
        <v>0</v>
      </c>
      <c r="M83" s="65">
        <v>0</v>
      </c>
      <c r="N83" s="65">
        <v>0</v>
      </c>
      <c r="O83" s="65">
        <v>0</v>
      </c>
      <c r="P83" s="65">
        <v>0</v>
      </c>
      <c r="Q83" s="65">
        <v>1</v>
      </c>
      <c r="R83" s="65">
        <v>0</v>
      </c>
      <c r="S83" s="65">
        <v>0</v>
      </c>
      <c r="T83" s="65">
        <v>4</v>
      </c>
      <c r="U83" s="65">
        <v>0</v>
      </c>
      <c r="V83" s="65">
        <v>0</v>
      </c>
      <c r="W83" s="65">
        <v>0</v>
      </c>
      <c r="X83" s="64">
        <v>1</v>
      </c>
      <c r="Y83" s="62">
        <v>0</v>
      </c>
      <c r="Z83" s="60">
        <v>2</v>
      </c>
      <c r="AA83" s="64"/>
      <c r="AB83" s="64"/>
      <c r="AC83" s="66"/>
      <c r="AD83" s="64" t="s">
        <v>1095</v>
      </c>
    </row>
    <row r="84" spans="1:30" x14ac:dyDescent="0.25">
      <c r="A84" s="59">
        <v>45749.395370370374</v>
      </c>
      <c r="B84" s="60" t="s">
        <v>1074</v>
      </c>
      <c r="C84" s="60" t="s">
        <v>1022</v>
      </c>
      <c r="D84" s="60" t="s">
        <v>33</v>
      </c>
      <c r="E84" s="61">
        <v>53</v>
      </c>
      <c r="F84" s="60" t="s">
        <v>288</v>
      </c>
      <c r="G84" s="61">
        <v>3875</v>
      </c>
      <c r="H84" s="60" t="s">
        <v>1028</v>
      </c>
      <c r="I84" s="60">
        <v>1</v>
      </c>
      <c r="J84" s="61">
        <v>0</v>
      </c>
      <c r="K84" s="61">
        <v>0</v>
      </c>
      <c r="L84" s="61">
        <v>0</v>
      </c>
      <c r="M84" s="61">
        <v>1</v>
      </c>
      <c r="N84" s="61">
        <v>0</v>
      </c>
      <c r="O84" s="61">
        <v>0</v>
      </c>
      <c r="P84" s="61">
        <v>0</v>
      </c>
      <c r="Q84" s="61">
        <v>3</v>
      </c>
      <c r="R84" s="61">
        <v>1</v>
      </c>
      <c r="S84" s="61">
        <v>0</v>
      </c>
      <c r="T84" s="61">
        <v>0</v>
      </c>
      <c r="U84" s="61">
        <v>1</v>
      </c>
      <c r="V84" s="61">
        <v>0</v>
      </c>
      <c r="W84" s="61">
        <v>0</v>
      </c>
      <c r="X84" s="62"/>
      <c r="Y84" s="62">
        <v>2.1</v>
      </c>
      <c r="Z84" s="60">
        <v>2</v>
      </c>
      <c r="AA84" s="60"/>
      <c r="AB84" s="60"/>
      <c r="AC84" s="62"/>
      <c r="AD84" s="60" t="s">
        <v>1095</v>
      </c>
    </row>
    <row r="85" spans="1:30" x14ac:dyDescent="0.25">
      <c r="A85" s="63">
        <v>45749.524861111109</v>
      </c>
      <c r="B85" s="64" t="s">
        <v>1074</v>
      </c>
      <c r="C85" s="64" t="s">
        <v>1022</v>
      </c>
      <c r="D85" s="64" t="s">
        <v>33</v>
      </c>
      <c r="E85" s="65">
        <v>59</v>
      </c>
      <c r="F85" s="64" t="s">
        <v>294</v>
      </c>
      <c r="G85" s="65">
        <v>10633</v>
      </c>
      <c r="H85" s="64" t="s">
        <v>1023</v>
      </c>
      <c r="I85" s="60">
        <v>1</v>
      </c>
      <c r="J85" s="65">
        <v>1</v>
      </c>
      <c r="K85" s="65">
        <v>0</v>
      </c>
      <c r="L85" s="65">
        <v>0</v>
      </c>
      <c r="M85" s="65">
        <v>0</v>
      </c>
      <c r="N85" s="65">
        <v>0</v>
      </c>
      <c r="O85" s="65">
        <v>0</v>
      </c>
      <c r="P85" s="65">
        <v>0</v>
      </c>
      <c r="Q85" s="65">
        <v>5</v>
      </c>
      <c r="R85" s="65">
        <v>3</v>
      </c>
      <c r="S85" s="65">
        <v>0</v>
      </c>
      <c r="T85" s="65">
        <v>0</v>
      </c>
      <c r="U85" s="65">
        <v>0</v>
      </c>
      <c r="V85" s="65">
        <v>0</v>
      </c>
      <c r="W85" s="65">
        <v>0</v>
      </c>
      <c r="X85" s="66"/>
      <c r="Y85" s="62">
        <v>2</v>
      </c>
      <c r="Z85" s="60">
        <v>2</v>
      </c>
      <c r="AA85" s="64"/>
      <c r="AB85" s="66"/>
      <c r="AC85" s="66"/>
      <c r="AD85" s="66"/>
    </row>
    <row r="86" spans="1:30" x14ac:dyDescent="0.25">
      <c r="A86" s="59">
        <v>45749.525254629632</v>
      </c>
      <c r="B86" s="60" t="s">
        <v>1096</v>
      </c>
      <c r="C86" s="60" t="s">
        <v>1032</v>
      </c>
      <c r="D86" s="60" t="s">
        <v>33</v>
      </c>
      <c r="E86" s="61">
        <v>25</v>
      </c>
      <c r="F86" s="60" t="s">
        <v>281</v>
      </c>
      <c r="G86" s="61">
        <v>1076</v>
      </c>
      <c r="H86" s="60" t="s">
        <v>1023</v>
      </c>
      <c r="I86" s="60">
        <v>1</v>
      </c>
      <c r="J86" s="61">
        <v>1</v>
      </c>
      <c r="K86" s="62">
        <v>0</v>
      </c>
      <c r="L86" s="62">
        <v>0</v>
      </c>
      <c r="M86" s="62">
        <v>0</v>
      </c>
      <c r="N86" s="62">
        <v>0</v>
      </c>
      <c r="O86" s="62">
        <v>0</v>
      </c>
      <c r="P86" s="62">
        <v>0</v>
      </c>
      <c r="Q86" s="61">
        <v>4</v>
      </c>
      <c r="R86" s="61">
        <v>5</v>
      </c>
      <c r="S86" s="61">
        <v>4</v>
      </c>
      <c r="T86" s="62">
        <v>0</v>
      </c>
      <c r="U86" s="61">
        <v>3</v>
      </c>
      <c r="V86" s="62">
        <v>0</v>
      </c>
      <c r="W86" s="61">
        <v>0</v>
      </c>
      <c r="X86" s="60">
        <v>1</v>
      </c>
      <c r="Y86" s="62">
        <v>2</v>
      </c>
      <c r="Z86" s="60">
        <v>4</v>
      </c>
      <c r="AA86" s="60"/>
      <c r="AB86" s="60"/>
      <c r="AC86" s="62"/>
      <c r="AD86" s="60" t="s">
        <v>1097</v>
      </c>
    </row>
    <row r="87" spans="1:30" x14ac:dyDescent="0.25">
      <c r="A87" s="63">
        <v>45749.530300925922</v>
      </c>
      <c r="B87" s="64" t="s">
        <v>1074</v>
      </c>
      <c r="C87" s="64" t="s">
        <v>1032</v>
      </c>
      <c r="D87" s="64" t="s">
        <v>33</v>
      </c>
      <c r="E87" s="65">
        <v>65</v>
      </c>
      <c r="F87" s="64" t="s">
        <v>286</v>
      </c>
      <c r="G87" s="65">
        <v>2137</v>
      </c>
      <c r="H87" s="64" t="s">
        <v>1023</v>
      </c>
      <c r="I87" s="60">
        <v>1</v>
      </c>
      <c r="J87" s="65">
        <v>2</v>
      </c>
      <c r="K87" s="65">
        <v>0</v>
      </c>
      <c r="L87" s="65">
        <v>0</v>
      </c>
      <c r="M87" s="65">
        <v>1</v>
      </c>
      <c r="N87" s="65">
        <v>0</v>
      </c>
      <c r="O87" s="65">
        <v>0</v>
      </c>
      <c r="P87" s="65">
        <v>0</v>
      </c>
      <c r="Q87" s="65">
        <v>4</v>
      </c>
      <c r="R87" s="65">
        <v>5</v>
      </c>
      <c r="S87" s="65">
        <v>2</v>
      </c>
      <c r="T87" s="65">
        <v>3</v>
      </c>
      <c r="U87" s="65">
        <v>2</v>
      </c>
      <c r="V87" s="65">
        <v>0</v>
      </c>
      <c r="W87" s="65">
        <v>0</v>
      </c>
      <c r="X87" s="64">
        <v>1</v>
      </c>
      <c r="Y87" s="62">
        <v>12</v>
      </c>
      <c r="Z87" s="60">
        <v>2</v>
      </c>
      <c r="AA87" s="64"/>
      <c r="AB87" s="64"/>
      <c r="AC87" s="66"/>
      <c r="AD87" s="66"/>
    </row>
    <row r="88" spans="1:30" x14ac:dyDescent="0.25">
      <c r="A88" s="59">
        <v>45749.530694444446</v>
      </c>
      <c r="B88" s="60" t="s">
        <v>1096</v>
      </c>
      <c r="C88" s="60" t="s">
        <v>1027</v>
      </c>
      <c r="D88" s="60" t="s">
        <v>33</v>
      </c>
      <c r="E88" s="61">
        <v>31</v>
      </c>
      <c r="F88" s="60" t="s">
        <v>294</v>
      </c>
      <c r="G88" s="61">
        <v>9673</v>
      </c>
      <c r="H88" s="60" t="s">
        <v>1028</v>
      </c>
      <c r="I88" s="60">
        <v>1</v>
      </c>
      <c r="J88" s="66">
        <v>0</v>
      </c>
      <c r="K88" s="62">
        <v>0</v>
      </c>
      <c r="L88" s="62">
        <v>0</v>
      </c>
      <c r="M88" s="61">
        <v>1</v>
      </c>
      <c r="N88" s="62">
        <v>0</v>
      </c>
      <c r="O88" s="62">
        <v>0</v>
      </c>
      <c r="P88" s="62">
        <v>0</v>
      </c>
      <c r="Q88" s="61">
        <v>2</v>
      </c>
      <c r="R88" s="62">
        <v>0</v>
      </c>
      <c r="S88" s="62">
        <v>0</v>
      </c>
      <c r="T88" s="62">
        <v>0</v>
      </c>
      <c r="U88" s="61">
        <v>2</v>
      </c>
      <c r="V88" s="62">
        <v>0</v>
      </c>
      <c r="W88" s="62">
        <v>0</v>
      </c>
      <c r="X88" s="62"/>
      <c r="Y88" s="62">
        <v>12</v>
      </c>
      <c r="Z88" s="60">
        <v>2</v>
      </c>
      <c r="AA88" s="60"/>
      <c r="AB88" s="60"/>
      <c r="AC88" s="62"/>
      <c r="AD88" s="60" t="s">
        <v>1098</v>
      </c>
    </row>
    <row r="89" spans="1:30" x14ac:dyDescent="0.25">
      <c r="A89" s="63">
        <v>45749.534317129626</v>
      </c>
      <c r="B89" s="64" t="s">
        <v>1074</v>
      </c>
      <c r="C89" s="64" t="s">
        <v>1032</v>
      </c>
      <c r="D89" s="64" t="s">
        <v>33</v>
      </c>
      <c r="E89" s="65">
        <v>71</v>
      </c>
      <c r="F89" s="64" t="s">
        <v>294</v>
      </c>
      <c r="G89" s="65">
        <v>1076</v>
      </c>
      <c r="H89" s="64" t="s">
        <v>1028</v>
      </c>
      <c r="I89" s="60">
        <v>1</v>
      </c>
      <c r="J89" s="65">
        <v>0</v>
      </c>
      <c r="K89" s="65">
        <v>0</v>
      </c>
      <c r="L89" s="65">
        <v>0</v>
      </c>
      <c r="M89" s="65">
        <v>0</v>
      </c>
      <c r="N89" s="65">
        <v>0</v>
      </c>
      <c r="O89" s="65">
        <v>0</v>
      </c>
      <c r="P89" s="65">
        <v>0</v>
      </c>
      <c r="Q89" s="65">
        <v>5</v>
      </c>
      <c r="R89" s="65">
        <v>3</v>
      </c>
      <c r="S89" s="65">
        <v>2</v>
      </c>
      <c r="T89" s="65">
        <v>0</v>
      </c>
      <c r="U89" s="65">
        <v>1</v>
      </c>
      <c r="V89" s="65">
        <v>0</v>
      </c>
      <c r="W89" s="65">
        <v>0</v>
      </c>
      <c r="X89" s="66"/>
      <c r="Y89" s="62">
        <v>2</v>
      </c>
      <c r="Z89" s="60">
        <v>2</v>
      </c>
      <c r="AA89" s="64"/>
      <c r="AB89" s="64"/>
      <c r="AC89" s="60">
        <v>1</v>
      </c>
      <c r="AD89" s="64" t="s">
        <v>1099</v>
      </c>
    </row>
    <row r="90" spans="1:30" x14ac:dyDescent="0.25">
      <c r="A90" s="59">
        <v>45749.537905092591</v>
      </c>
      <c r="B90" s="60" t="s">
        <v>1074</v>
      </c>
      <c r="C90" s="60" t="s">
        <v>1038</v>
      </c>
      <c r="D90" s="60" t="s">
        <v>33</v>
      </c>
      <c r="E90" s="61">
        <v>78</v>
      </c>
      <c r="F90" s="60" t="s">
        <v>294</v>
      </c>
      <c r="G90" s="61">
        <v>10505</v>
      </c>
      <c r="H90" s="60" t="s">
        <v>1023</v>
      </c>
      <c r="I90" s="60">
        <v>1</v>
      </c>
      <c r="J90" s="61">
        <v>0</v>
      </c>
      <c r="K90" s="61">
        <v>0</v>
      </c>
      <c r="L90" s="61">
        <v>1</v>
      </c>
      <c r="M90" s="61">
        <v>0</v>
      </c>
      <c r="N90" s="61">
        <v>0</v>
      </c>
      <c r="O90" s="61">
        <v>0</v>
      </c>
      <c r="P90" s="61">
        <v>0</v>
      </c>
      <c r="Q90" s="61">
        <v>4</v>
      </c>
      <c r="R90" s="61">
        <v>0</v>
      </c>
      <c r="S90" s="61">
        <v>0</v>
      </c>
      <c r="T90" s="61">
        <v>0</v>
      </c>
      <c r="U90" s="61">
        <v>1</v>
      </c>
      <c r="V90" s="61">
        <v>0</v>
      </c>
      <c r="W90" s="61">
        <v>0</v>
      </c>
      <c r="X90" s="60">
        <v>1</v>
      </c>
      <c r="Y90" s="62">
        <v>0</v>
      </c>
      <c r="Z90" s="60">
        <v>2</v>
      </c>
      <c r="AA90" s="60"/>
      <c r="AB90" s="60"/>
      <c r="AC90" s="62"/>
      <c r="AD90" s="60" t="s">
        <v>1100</v>
      </c>
    </row>
    <row r="91" spans="1:30" x14ac:dyDescent="0.25">
      <c r="A91" s="63">
        <v>45749.538402777776</v>
      </c>
      <c r="B91" s="64" t="s">
        <v>1096</v>
      </c>
      <c r="C91" s="64" t="s">
        <v>1032</v>
      </c>
      <c r="D91" s="64" t="s">
        <v>33</v>
      </c>
      <c r="E91" s="65">
        <v>37</v>
      </c>
      <c r="F91" s="64" t="s">
        <v>286</v>
      </c>
      <c r="G91" s="65">
        <v>5660</v>
      </c>
      <c r="H91" s="64" t="s">
        <v>1023</v>
      </c>
      <c r="I91" s="60">
        <v>1</v>
      </c>
      <c r="J91" s="66">
        <v>0</v>
      </c>
      <c r="K91" s="62">
        <v>0</v>
      </c>
      <c r="L91" s="62">
        <v>0</v>
      </c>
      <c r="M91" s="65">
        <v>1</v>
      </c>
      <c r="N91" s="65">
        <v>1</v>
      </c>
      <c r="O91" s="62">
        <v>0</v>
      </c>
      <c r="P91" s="62">
        <v>0</v>
      </c>
      <c r="Q91" s="65">
        <v>2</v>
      </c>
      <c r="R91" s="65">
        <v>5</v>
      </c>
      <c r="S91" s="65">
        <v>3</v>
      </c>
      <c r="T91" s="65">
        <v>2</v>
      </c>
      <c r="U91" s="65">
        <v>2</v>
      </c>
      <c r="V91" s="62">
        <v>0</v>
      </c>
      <c r="W91" s="65">
        <v>0</v>
      </c>
      <c r="X91" s="66"/>
      <c r="Y91" s="62">
        <v>0</v>
      </c>
      <c r="Z91" s="60">
        <v>2</v>
      </c>
      <c r="AA91" s="64"/>
      <c r="AB91" s="64"/>
      <c r="AC91" s="66"/>
      <c r="AD91" s="64" t="s">
        <v>1101</v>
      </c>
    </row>
    <row r="92" spans="1:30" x14ac:dyDescent="0.25">
      <c r="A92" s="59">
        <v>45749.634201388886</v>
      </c>
      <c r="B92" s="60" t="s">
        <v>1096</v>
      </c>
      <c r="C92" s="60" t="s">
        <v>1022</v>
      </c>
      <c r="D92" s="60" t="s">
        <v>33</v>
      </c>
      <c r="E92" s="61">
        <v>44</v>
      </c>
      <c r="F92" s="60" t="s">
        <v>286</v>
      </c>
      <c r="G92" s="61">
        <v>858</v>
      </c>
      <c r="H92" s="60" t="s">
        <v>1023</v>
      </c>
      <c r="I92" s="60">
        <v>1</v>
      </c>
      <c r="J92" s="61">
        <v>0</v>
      </c>
      <c r="K92" s="61">
        <v>0</v>
      </c>
      <c r="L92" s="61">
        <v>0</v>
      </c>
      <c r="M92" s="61">
        <v>0</v>
      </c>
      <c r="N92" s="61">
        <v>0</v>
      </c>
      <c r="O92" s="61">
        <v>0</v>
      </c>
      <c r="P92" s="61">
        <v>0</v>
      </c>
      <c r="Q92" s="61">
        <v>1</v>
      </c>
      <c r="R92" s="61">
        <v>5</v>
      </c>
      <c r="S92" s="62">
        <v>0</v>
      </c>
      <c r="T92" s="62">
        <v>0</v>
      </c>
      <c r="U92" s="61">
        <v>1</v>
      </c>
      <c r="V92" s="61">
        <v>1</v>
      </c>
      <c r="W92" s="62">
        <v>0</v>
      </c>
      <c r="X92" s="62"/>
      <c r="Y92" s="62">
        <v>0</v>
      </c>
      <c r="Z92" s="60">
        <v>0</v>
      </c>
      <c r="AA92" s="60"/>
      <c r="AB92" s="60">
        <v>0.5</v>
      </c>
      <c r="AC92" s="62"/>
      <c r="AD92" s="60" t="s">
        <v>1102</v>
      </c>
    </row>
    <row r="93" spans="1:30" x14ac:dyDescent="0.25">
      <c r="A93" s="63">
        <v>45749.636597222219</v>
      </c>
      <c r="B93" s="64" t="s">
        <v>1103</v>
      </c>
      <c r="C93" s="64" t="s">
        <v>1034</v>
      </c>
      <c r="D93" s="64" t="s">
        <v>33</v>
      </c>
      <c r="E93" s="65">
        <v>22</v>
      </c>
      <c r="F93" s="64" t="s">
        <v>292</v>
      </c>
      <c r="G93" s="65">
        <v>6615</v>
      </c>
      <c r="H93" s="64" t="s">
        <v>1023</v>
      </c>
      <c r="I93" s="66"/>
      <c r="J93" s="65">
        <v>2</v>
      </c>
      <c r="K93" s="62">
        <v>0</v>
      </c>
      <c r="L93" s="62">
        <v>0</v>
      </c>
      <c r="M93" s="62">
        <v>0</v>
      </c>
      <c r="N93" s="62">
        <v>0</v>
      </c>
      <c r="O93" s="62">
        <v>0</v>
      </c>
      <c r="P93" s="62">
        <v>0</v>
      </c>
      <c r="Q93" s="65">
        <v>10</v>
      </c>
      <c r="R93" s="65">
        <v>1</v>
      </c>
      <c r="S93" s="62">
        <v>0</v>
      </c>
      <c r="T93" s="62">
        <v>0</v>
      </c>
      <c r="U93" s="65">
        <v>1</v>
      </c>
      <c r="V93" s="62">
        <v>0</v>
      </c>
      <c r="W93" s="62">
        <v>0</v>
      </c>
      <c r="X93" s="66"/>
      <c r="Y93" s="62">
        <v>2</v>
      </c>
      <c r="Z93" s="60">
        <v>2</v>
      </c>
      <c r="AA93" s="64"/>
      <c r="AB93" s="64"/>
      <c r="AC93" s="66"/>
      <c r="AD93" s="66"/>
    </row>
    <row r="94" spans="1:30" x14ac:dyDescent="0.25">
      <c r="A94" s="59">
        <v>45749.64472222222</v>
      </c>
      <c r="B94" s="60" t="s">
        <v>1096</v>
      </c>
      <c r="C94" s="60" t="s">
        <v>1045</v>
      </c>
      <c r="D94" s="60" t="s">
        <v>33</v>
      </c>
      <c r="E94" s="61">
        <v>51</v>
      </c>
      <c r="F94" s="60" t="s">
        <v>290</v>
      </c>
      <c r="G94" s="61">
        <v>5152</v>
      </c>
      <c r="H94" s="60" t="s">
        <v>1028</v>
      </c>
      <c r="I94" s="60">
        <v>1</v>
      </c>
      <c r="J94" s="66">
        <v>0</v>
      </c>
      <c r="K94" s="62">
        <v>0</v>
      </c>
      <c r="L94" s="62">
        <v>0</v>
      </c>
      <c r="M94" s="61">
        <v>1</v>
      </c>
      <c r="N94" s="62">
        <v>0</v>
      </c>
      <c r="O94" s="62">
        <v>0</v>
      </c>
      <c r="P94" s="62">
        <v>0</v>
      </c>
      <c r="Q94" s="61">
        <v>4</v>
      </c>
      <c r="R94" s="62">
        <v>0</v>
      </c>
      <c r="S94" s="62">
        <v>0</v>
      </c>
      <c r="T94" s="62">
        <v>0</v>
      </c>
      <c r="U94" s="62">
        <v>0</v>
      </c>
      <c r="V94" s="62">
        <v>0</v>
      </c>
      <c r="W94" s="62">
        <v>0</v>
      </c>
      <c r="X94" s="60">
        <v>1</v>
      </c>
      <c r="Y94" s="62">
        <v>2.1</v>
      </c>
      <c r="Z94" s="60">
        <v>0</v>
      </c>
      <c r="AA94" s="60"/>
      <c r="AB94" s="60"/>
      <c r="AC94" s="62"/>
      <c r="AD94" s="60" t="s">
        <v>1104</v>
      </c>
    </row>
    <row r="95" spans="1:30" x14ac:dyDescent="0.25">
      <c r="A95" s="63">
        <v>45749.654745370368</v>
      </c>
      <c r="B95" s="64" t="s">
        <v>1064</v>
      </c>
      <c r="C95" s="64" t="s">
        <v>1032</v>
      </c>
      <c r="D95" s="64" t="s">
        <v>33</v>
      </c>
      <c r="E95" s="65">
        <v>28</v>
      </c>
      <c r="F95" s="64" t="s">
        <v>286</v>
      </c>
      <c r="G95" s="65">
        <v>5150</v>
      </c>
      <c r="H95" s="64" t="s">
        <v>1023</v>
      </c>
      <c r="I95" s="60">
        <v>1</v>
      </c>
      <c r="J95" s="65">
        <v>0</v>
      </c>
      <c r="K95" s="65">
        <v>0</v>
      </c>
      <c r="L95" s="65">
        <v>0</v>
      </c>
      <c r="M95" s="65">
        <v>0</v>
      </c>
      <c r="N95" s="65">
        <v>0</v>
      </c>
      <c r="O95" s="65">
        <v>0</v>
      </c>
      <c r="P95" s="65">
        <v>0</v>
      </c>
      <c r="Q95" s="65">
        <v>1</v>
      </c>
      <c r="R95" s="65">
        <v>0</v>
      </c>
      <c r="S95" s="65">
        <v>0</v>
      </c>
      <c r="T95" s="65">
        <v>4</v>
      </c>
      <c r="U95" s="65">
        <v>0</v>
      </c>
      <c r="V95" s="65">
        <v>0</v>
      </c>
      <c r="W95" s="65">
        <v>0</v>
      </c>
      <c r="X95" s="66"/>
      <c r="Y95" s="62">
        <v>2</v>
      </c>
      <c r="Z95" s="60">
        <v>2</v>
      </c>
      <c r="AA95" s="64"/>
      <c r="AB95" s="64"/>
      <c r="AC95" s="66"/>
      <c r="AD95" s="66"/>
    </row>
    <row r="96" spans="1:30" x14ac:dyDescent="0.25">
      <c r="A96" s="59">
        <v>45749.65520833333</v>
      </c>
      <c r="B96" s="60" t="s">
        <v>1096</v>
      </c>
      <c r="C96" s="60" t="s">
        <v>1038</v>
      </c>
      <c r="D96" s="60" t="s">
        <v>33</v>
      </c>
      <c r="E96" s="61">
        <v>57</v>
      </c>
      <c r="F96" s="60" t="s">
        <v>281</v>
      </c>
      <c r="G96" s="61">
        <v>4377</v>
      </c>
      <c r="H96" s="60" t="s">
        <v>1039</v>
      </c>
      <c r="I96" s="60">
        <v>1</v>
      </c>
      <c r="J96" s="61">
        <v>0</v>
      </c>
      <c r="K96" s="61">
        <v>0</v>
      </c>
      <c r="L96" s="61">
        <v>0</v>
      </c>
      <c r="M96" s="61">
        <v>0</v>
      </c>
      <c r="N96" s="61">
        <v>0</v>
      </c>
      <c r="O96" s="61">
        <v>0</v>
      </c>
      <c r="P96" s="61">
        <v>0</v>
      </c>
      <c r="Q96" s="61">
        <v>1</v>
      </c>
      <c r="R96" s="61">
        <v>4</v>
      </c>
      <c r="S96" s="61">
        <v>0</v>
      </c>
      <c r="T96" s="61">
        <v>0</v>
      </c>
      <c r="U96" s="61">
        <v>1</v>
      </c>
      <c r="V96" s="61">
        <v>0</v>
      </c>
      <c r="W96" s="61">
        <v>0</v>
      </c>
      <c r="X96" s="62"/>
      <c r="Y96" s="62">
        <v>0</v>
      </c>
      <c r="Z96" s="60">
        <v>2</v>
      </c>
      <c r="AA96" s="60"/>
      <c r="AB96" s="60">
        <v>0.5</v>
      </c>
      <c r="AC96" s="62"/>
      <c r="AD96" s="60" t="s">
        <v>1105</v>
      </c>
    </row>
    <row r="97" spans="1:30" x14ac:dyDescent="0.25">
      <c r="A97" s="63">
        <v>45749.656631944446</v>
      </c>
      <c r="B97" s="64" t="s">
        <v>1064</v>
      </c>
      <c r="C97" s="64" t="s">
        <v>1038</v>
      </c>
      <c r="D97" s="64" t="s">
        <v>33</v>
      </c>
      <c r="E97" s="65">
        <v>34</v>
      </c>
      <c r="F97" s="64" t="s">
        <v>288</v>
      </c>
      <c r="G97" s="65">
        <v>4377</v>
      </c>
      <c r="H97" s="64" t="s">
        <v>1028</v>
      </c>
      <c r="I97" s="60">
        <v>1</v>
      </c>
      <c r="J97" s="65">
        <v>0</v>
      </c>
      <c r="K97" s="65">
        <v>0</v>
      </c>
      <c r="L97" s="65">
        <v>0</v>
      </c>
      <c r="M97" s="65">
        <v>0</v>
      </c>
      <c r="N97" s="65">
        <v>0</v>
      </c>
      <c r="O97" s="65">
        <v>0</v>
      </c>
      <c r="P97" s="65">
        <v>0</v>
      </c>
      <c r="Q97" s="65">
        <v>0</v>
      </c>
      <c r="R97" s="65">
        <v>1</v>
      </c>
      <c r="S97" s="65">
        <v>0</v>
      </c>
      <c r="T97" s="65">
        <v>1</v>
      </c>
      <c r="U97" s="65">
        <v>2</v>
      </c>
      <c r="V97" s="65">
        <v>0</v>
      </c>
      <c r="W97" s="65">
        <v>0</v>
      </c>
      <c r="X97" s="66"/>
      <c r="Y97" s="62">
        <v>0</v>
      </c>
      <c r="Z97" s="64">
        <v>0</v>
      </c>
      <c r="AA97" s="64"/>
      <c r="AB97" s="64"/>
      <c r="AC97" s="66"/>
      <c r="AD97" s="66"/>
    </row>
    <row r="98" spans="1:30" x14ac:dyDescent="0.25">
      <c r="A98" s="59">
        <v>45749.657187500001</v>
      </c>
      <c r="B98" s="60" t="s">
        <v>1106</v>
      </c>
      <c r="C98" s="60" t="s">
        <v>1050</v>
      </c>
      <c r="D98" s="60" t="s">
        <v>33</v>
      </c>
      <c r="E98" s="61">
        <v>22</v>
      </c>
      <c r="F98" s="60" t="s">
        <v>292</v>
      </c>
      <c r="G98" s="61">
        <v>3175</v>
      </c>
      <c r="H98" s="60" t="s">
        <v>1023</v>
      </c>
      <c r="I98" s="60">
        <v>1</v>
      </c>
      <c r="J98" s="61">
        <v>3</v>
      </c>
      <c r="K98" s="61">
        <v>0</v>
      </c>
      <c r="L98" s="61">
        <v>0</v>
      </c>
      <c r="M98" s="61">
        <v>0</v>
      </c>
      <c r="N98" s="61">
        <v>0</v>
      </c>
      <c r="O98" s="61">
        <v>0</v>
      </c>
      <c r="P98" s="61">
        <v>0</v>
      </c>
      <c r="Q98" s="61">
        <v>4</v>
      </c>
      <c r="R98" s="61">
        <v>2</v>
      </c>
      <c r="S98" s="61">
        <v>3</v>
      </c>
      <c r="T98" s="62">
        <v>0</v>
      </c>
      <c r="U98" s="61">
        <v>2</v>
      </c>
      <c r="V98" s="61">
        <v>0</v>
      </c>
      <c r="W98" s="61">
        <v>0</v>
      </c>
      <c r="X98" s="62"/>
      <c r="Y98" s="62">
        <v>12</v>
      </c>
      <c r="Z98" s="60">
        <v>2</v>
      </c>
      <c r="AA98" s="60"/>
      <c r="AB98" s="60"/>
      <c r="AC98" s="62"/>
      <c r="AD98" s="60" t="s">
        <v>1107</v>
      </c>
    </row>
    <row r="99" spans="1:30" x14ac:dyDescent="0.25">
      <c r="A99" s="63">
        <v>45749.658055555556</v>
      </c>
      <c r="B99" s="64" t="s">
        <v>1108</v>
      </c>
      <c r="C99" s="64" t="s">
        <v>1056</v>
      </c>
      <c r="D99" s="64" t="s">
        <v>33</v>
      </c>
      <c r="E99" s="65">
        <v>27</v>
      </c>
      <c r="F99" s="64" t="s">
        <v>286</v>
      </c>
      <c r="G99" s="65">
        <v>862</v>
      </c>
      <c r="H99" s="64" t="s">
        <v>1028</v>
      </c>
      <c r="I99" s="60">
        <v>1</v>
      </c>
      <c r="J99" s="65">
        <v>2</v>
      </c>
      <c r="K99" s="65">
        <v>0</v>
      </c>
      <c r="L99" s="65">
        <v>0</v>
      </c>
      <c r="M99" s="65">
        <v>0</v>
      </c>
      <c r="N99" s="65">
        <v>0</v>
      </c>
      <c r="O99" s="65">
        <v>0</v>
      </c>
      <c r="P99" s="65">
        <v>0</v>
      </c>
      <c r="Q99" s="65">
        <v>7</v>
      </c>
      <c r="R99" s="65">
        <v>0</v>
      </c>
      <c r="S99" s="65">
        <v>0</v>
      </c>
      <c r="T99" s="65">
        <v>0</v>
      </c>
      <c r="U99" s="65">
        <v>6</v>
      </c>
      <c r="V99" s="65">
        <v>0</v>
      </c>
      <c r="W99" s="65">
        <v>4</v>
      </c>
      <c r="X99" s="66"/>
      <c r="Y99" s="62">
        <v>12</v>
      </c>
      <c r="Z99" s="60">
        <v>2</v>
      </c>
      <c r="AA99" s="64"/>
      <c r="AB99" s="64"/>
      <c r="AC99" s="66"/>
      <c r="AD99" s="64" t="s">
        <v>1109</v>
      </c>
    </row>
    <row r="100" spans="1:30" x14ac:dyDescent="0.25">
      <c r="A100" s="59">
        <v>45749.658495370371</v>
      </c>
      <c r="B100" s="60" t="s">
        <v>1064</v>
      </c>
      <c r="C100" s="60" t="s">
        <v>1022</v>
      </c>
      <c r="D100" s="60" t="s">
        <v>33</v>
      </c>
      <c r="E100" s="61">
        <v>41</v>
      </c>
      <c r="F100" s="60" t="s">
        <v>281</v>
      </c>
      <c r="G100" s="61">
        <v>2075</v>
      </c>
      <c r="H100" s="60" t="s">
        <v>1023</v>
      </c>
      <c r="I100" s="60">
        <v>1</v>
      </c>
      <c r="J100" s="61">
        <v>3</v>
      </c>
      <c r="K100" s="61">
        <v>0</v>
      </c>
      <c r="L100" s="61">
        <v>0</v>
      </c>
      <c r="M100" s="61">
        <v>0</v>
      </c>
      <c r="N100" s="61">
        <v>0</v>
      </c>
      <c r="O100" s="61">
        <v>0</v>
      </c>
      <c r="P100" s="61">
        <v>0</v>
      </c>
      <c r="Q100" s="61">
        <v>2</v>
      </c>
      <c r="R100" s="61">
        <v>2</v>
      </c>
      <c r="S100" s="61">
        <v>5</v>
      </c>
      <c r="T100" s="61">
        <v>0</v>
      </c>
      <c r="U100" s="61">
        <v>1</v>
      </c>
      <c r="V100" s="61">
        <v>0</v>
      </c>
      <c r="W100" s="61">
        <v>0</v>
      </c>
      <c r="X100" s="60">
        <v>1</v>
      </c>
      <c r="Y100" s="62">
        <v>2.1</v>
      </c>
      <c r="Z100" s="60">
        <v>4</v>
      </c>
      <c r="AA100" s="60"/>
      <c r="AB100" s="60"/>
      <c r="AC100" s="62"/>
      <c r="AD100" s="62"/>
    </row>
    <row r="101" spans="1:30" x14ac:dyDescent="0.25">
      <c r="A101" s="63">
        <v>45749.660636574074</v>
      </c>
      <c r="B101" s="64" t="s">
        <v>1064</v>
      </c>
      <c r="C101" s="64" t="s">
        <v>1048</v>
      </c>
      <c r="D101" s="64" t="s">
        <v>33</v>
      </c>
      <c r="E101" s="65">
        <v>47</v>
      </c>
      <c r="F101" s="64" t="s">
        <v>290</v>
      </c>
      <c r="G101" s="65">
        <v>910</v>
      </c>
      <c r="H101" s="64" t="s">
        <v>1028</v>
      </c>
      <c r="I101" s="60">
        <v>1</v>
      </c>
      <c r="J101" s="65">
        <v>3</v>
      </c>
      <c r="K101" s="65">
        <v>0</v>
      </c>
      <c r="L101" s="65">
        <v>0</v>
      </c>
      <c r="M101" s="65">
        <v>0</v>
      </c>
      <c r="N101" s="65">
        <v>0</v>
      </c>
      <c r="O101" s="65">
        <v>0</v>
      </c>
      <c r="P101" s="65">
        <v>0</v>
      </c>
      <c r="Q101" s="65">
        <v>6</v>
      </c>
      <c r="R101" s="65">
        <v>7</v>
      </c>
      <c r="S101" s="65">
        <v>0</v>
      </c>
      <c r="T101" s="65">
        <v>0</v>
      </c>
      <c r="U101" s="65">
        <v>4</v>
      </c>
      <c r="V101" s="65">
        <v>0</v>
      </c>
      <c r="W101" s="65">
        <v>0</v>
      </c>
      <c r="X101" s="66"/>
      <c r="Y101" s="62">
        <v>12</v>
      </c>
      <c r="Z101" s="60">
        <v>4</v>
      </c>
      <c r="AA101" s="64"/>
      <c r="AB101" s="64"/>
      <c r="AC101" s="66"/>
      <c r="AD101" s="66"/>
    </row>
    <row r="102" spans="1:30" x14ac:dyDescent="0.25">
      <c r="A102" s="59">
        <v>45749.660983796297</v>
      </c>
      <c r="B102" s="60" t="s">
        <v>1106</v>
      </c>
      <c r="C102" s="60" t="s">
        <v>1032</v>
      </c>
      <c r="D102" s="60" t="s">
        <v>33</v>
      </c>
      <c r="E102" s="61">
        <v>29</v>
      </c>
      <c r="F102" s="60" t="s">
        <v>294</v>
      </c>
      <c r="G102" s="61">
        <v>5066</v>
      </c>
      <c r="H102" s="60" t="s">
        <v>1028</v>
      </c>
      <c r="I102" s="60">
        <v>1</v>
      </c>
      <c r="J102" s="61">
        <v>1</v>
      </c>
      <c r="K102" s="62">
        <v>0</v>
      </c>
      <c r="L102" s="62">
        <v>0</v>
      </c>
      <c r="M102" s="62">
        <v>0</v>
      </c>
      <c r="N102" s="62">
        <v>0</v>
      </c>
      <c r="O102" s="62">
        <v>0</v>
      </c>
      <c r="P102" s="62">
        <v>0</v>
      </c>
      <c r="Q102" s="61">
        <v>4</v>
      </c>
      <c r="R102" s="61">
        <v>2</v>
      </c>
      <c r="S102" s="62">
        <v>0</v>
      </c>
      <c r="T102" s="62">
        <v>0</v>
      </c>
      <c r="U102" s="62">
        <v>0</v>
      </c>
      <c r="V102" s="62">
        <v>0</v>
      </c>
      <c r="W102" s="62">
        <v>0</v>
      </c>
      <c r="X102" s="62"/>
      <c r="Y102" s="62">
        <v>0</v>
      </c>
      <c r="Z102" s="60">
        <v>2</v>
      </c>
      <c r="AA102" s="60"/>
      <c r="AB102" s="60">
        <v>0.5</v>
      </c>
      <c r="AC102" s="60">
        <v>1</v>
      </c>
      <c r="AD102" s="60" t="s">
        <v>1110</v>
      </c>
    </row>
    <row r="103" spans="1:30" x14ac:dyDescent="0.25">
      <c r="A103" s="63">
        <v>45749.662361111114</v>
      </c>
      <c r="B103" s="64" t="s">
        <v>1108</v>
      </c>
      <c r="C103" s="64" t="s">
        <v>1032</v>
      </c>
      <c r="D103" s="64" t="s">
        <v>33</v>
      </c>
      <c r="E103" s="65">
        <v>32</v>
      </c>
      <c r="F103" s="64" t="s">
        <v>281</v>
      </c>
      <c r="G103" s="65">
        <v>2137</v>
      </c>
      <c r="H103" s="64" t="s">
        <v>1023</v>
      </c>
      <c r="I103" s="60">
        <v>1</v>
      </c>
      <c r="J103" s="65">
        <v>3</v>
      </c>
      <c r="K103" s="65">
        <v>0</v>
      </c>
      <c r="L103" s="65">
        <v>0</v>
      </c>
      <c r="M103" s="65">
        <v>0</v>
      </c>
      <c r="N103" s="65">
        <v>0</v>
      </c>
      <c r="O103" s="65">
        <v>0</v>
      </c>
      <c r="P103" s="65">
        <v>0</v>
      </c>
      <c r="Q103" s="65">
        <v>2</v>
      </c>
      <c r="R103" s="65">
        <v>5</v>
      </c>
      <c r="S103" s="65">
        <v>1</v>
      </c>
      <c r="T103" s="65">
        <v>4</v>
      </c>
      <c r="U103" s="65">
        <v>1</v>
      </c>
      <c r="V103" s="65">
        <v>0</v>
      </c>
      <c r="W103" s="65">
        <v>0</v>
      </c>
      <c r="X103" s="64">
        <v>1</v>
      </c>
      <c r="Y103" s="62">
        <v>12</v>
      </c>
      <c r="Z103" s="60">
        <v>4</v>
      </c>
      <c r="AA103" s="64"/>
      <c r="AB103" s="64"/>
      <c r="AC103" s="66"/>
      <c r="AD103" s="64" t="s">
        <v>1111</v>
      </c>
    </row>
    <row r="104" spans="1:30" x14ac:dyDescent="0.25">
      <c r="A104" s="59">
        <v>45749.663530092592</v>
      </c>
      <c r="B104" s="60" t="s">
        <v>1064</v>
      </c>
      <c r="C104" s="60" t="s">
        <v>1052</v>
      </c>
      <c r="D104" s="60" t="s">
        <v>33</v>
      </c>
      <c r="E104" s="61">
        <v>54</v>
      </c>
      <c r="F104" s="60" t="s">
        <v>294</v>
      </c>
      <c r="G104" s="61">
        <v>3656</v>
      </c>
      <c r="H104" s="60" t="s">
        <v>1028</v>
      </c>
      <c r="I104" s="60">
        <v>1</v>
      </c>
      <c r="J104" s="61">
        <v>2</v>
      </c>
      <c r="K104" s="61">
        <v>0</v>
      </c>
      <c r="L104" s="61">
        <v>0</v>
      </c>
      <c r="M104" s="61">
        <v>0</v>
      </c>
      <c r="N104" s="61">
        <v>0</v>
      </c>
      <c r="O104" s="61">
        <v>0</v>
      </c>
      <c r="P104" s="61">
        <v>0</v>
      </c>
      <c r="Q104" s="61">
        <v>3</v>
      </c>
      <c r="R104" s="61">
        <v>3</v>
      </c>
      <c r="S104" s="61">
        <v>5</v>
      </c>
      <c r="T104" s="61">
        <v>0</v>
      </c>
      <c r="U104" s="61">
        <v>1</v>
      </c>
      <c r="V104" s="61">
        <v>1</v>
      </c>
      <c r="W104" s="61">
        <v>0</v>
      </c>
      <c r="X104" s="62"/>
      <c r="Y104" s="62">
        <v>12</v>
      </c>
      <c r="Z104" s="60">
        <v>4</v>
      </c>
      <c r="AA104" s="60"/>
      <c r="AB104" s="60"/>
      <c r="AC104" s="62"/>
      <c r="AD104" s="62"/>
    </row>
    <row r="105" spans="1:30" x14ac:dyDescent="0.25">
      <c r="A105" s="63">
        <v>45749.664259259262</v>
      </c>
      <c r="B105" s="64" t="s">
        <v>1112</v>
      </c>
      <c r="C105" s="64" t="s">
        <v>1113</v>
      </c>
      <c r="D105" s="64" t="s">
        <v>33</v>
      </c>
      <c r="E105" s="65">
        <v>24</v>
      </c>
      <c r="F105" s="64" t="s">
        <v>281</v>
      </c>
      <c r="G105" s="65">
        <v>10606</v>
      </c>
      <c r="H105" s="64" t="s">
        <v>1039</v>
      </c>
      <c r="I105" s="60">
        <v>1</v>
      </c>
      <c r="J105" s="66">
        <v>0</v>
      </c>
      <c r="K105" s="62">
        <v>0</v>
      </c>
      <c r="L105" s="62">
        <v>0</v>
      </c>
      <c r="M105" s="65">
        <v>1</v>
      </c>
      <c r="N105" s="62">
        <v>0</v>
      </c>
      <c r="O105" s="62">
        <v>0</v>
      </c>
      <c r="P105" s="62">
        <v>0</v>
      </c>
      <c r="Q105" s="62">
        <v>0</v>
      </c>
      <c r="R105" s="62">
        <v>0</v>
      </c>
      <c r="S105" s="62">
        <v>0</v>
      </c>
      <c r="T105" s="65">
        <v>4</v>
      </c>
      <c r="U105" s="66">
        <v>0</v>
      </c>
      <c r="V105" s="65">
        <v>2</v>
      </c>
      <c r="W105" s="62">
        <v>0</v>
      </c>
      <c r="X105" s="66"/>
      <c r="Y105" s="62">
        <v>12</v>
      </c>
      <c r="Z105" s="60">
        <v>2</v>
      </c>
      <c r="AA105" s="64"/>
      <c r="AB105" s="64"/>
      <c r="AC105" s="66"/>
      <c r="AD105" s="64" t="s">
        <v>1114</v>
      </c>
    </row>
    <row r="106" spans="1:30" x14ac:dyDescent="0.25">
      <c r="A106" s="59">
        <v>45749.665729166663</v>
      </c>
      <c r="B106" s="60" t="s">
        <v>1106</v>
      </c>
      <c r="C106" s="60" t="s">
        <v>1048</v>
      </c>
      <c r="D106" s="60" t="s">
        <v>33</v>
      </c>
      <c r="E106" s="61">
        <v>35</v>
      </c>
      <c r="F106" s="60" t="s">
        <v>292</v>
      </c>
      <c r="G106" s="61">
        <v>910</v>
      </c>
      <c r="H106" s="60" t="s">
        <v>1023</v>
      </c>
      <c r="I106" s="60">
        <v>1</v>
      </c>
      <c r="J106" s="61">
        <v>2</v>
      </c>
      <c r="K106" s="62">
        <v>0</v>
      </c>
      <c r="L106" s="62">
        <v>0</v>
      </c>
      <c r="M106" s="62">
        <v>0</v>
      </c>
      <c r="N106" s="62">
        <v>0</v>
      </c>
      <c r="O106" s="62">
        <v>0</v>
      </c>
      <c r="P106" s="62">
        <v>0</v>
      </c>
      <c r="Q106" s="61">
        <v>6</v>
      </c>
      <c r="R106" s="61">
        <v>5</v>
      </c>
      <c r="S106" s="62">
        <v>0</v>
      </c>
      <c r="T106" s="62">
        <v>0</v>
      </c>
      <c r="U106" s="61">
        <v>3</v>
      </c>
      <c r="V106" s="62">
        <v>0</v>
      </c>
      <c r="W106" s="62">
        <v>0</v>
      </c>
      <c r="X106" s="62"/>
      <c r="Y106" s="62">
        <v>12</v>
      </c>
      <c r="Z106" s="60">
        <v>4</v>
      </c>
      <c r="AA106" s="60"/>
      <c r="AB106" s="60"/>
      <c r="AC106" s="62"/>
      <c r="AD106" s="60" t="s">
        <v>1115</v>
      </c>
    </row>
    <row r="107" spans="1:30" x14ac:dyDescent="0.25">
      <c r="A107" s="63">
        <v>45749.665902777779</v>
      </c>
      <c r="B107" s="64" t="s">
        <v>1108</v>
      </c>
      <c r="C107" s="64" t="s">
        <v>1022</v>
      </c>
      <c r="D107" s="64" t="s">
        <v>33</v>
      </c>
      <c r="E107" s="65">
        <v>38</v>
      </c>
      <c r="F107" s="64" t="s">
        <v>281</v>
      </c>
      <c r="G107" s="65">
        <v>10633</v>
      </c>
      <c r="H107" s="64" t="s">
        <v>1023</v>
      </c>
      <c r="I107" s="60">
        <v>1</v>
      </c>
      <c r="J107" s="65">
        <v>0</v>
      </c>
      <c r="K107" s="65">
        <v>0</v>
      </c>
      <c r="L107" s="65">
        <v>0</v>
      </c>
      <c r="M107" s="65">
        <v>0</v>
      </c>
      <c r="N107" s="65">
        <v>0</v>
      </c>
      <c r="O107" s="65">
        <v>0</v>
      </c>
      <c r="P107" s="65">
        <v>0</v>
      </c>
      <c r="Q107" s="65">
        <v>8</v>
      </c>
      <c r="R107" s="65">
        <v>5</v>
      </c>
      <c r="S107" s="65">
        <v>0</v>
      </c>
      <c r="T107" s="65">
        <v>0</v>
      </c>
      <c r="U107" s="65">
        <v>1</v>
      </c>
      <c r="V107" s="65">
        <v>0</v>
      </c>
      <c r="W107" s="65">
        <v>0</v>
      </c>
      <c r="X107" s="66"/>
      <c r="Y107" s="62">
        <v>0</v>
      </c>
      <c r="Z107" s="60">
        <v>2</v>
      </c>
      <c r="AA107" s="64"/>
      <c r="AB107" s="64"/>
      <c r="AC107" s="66"/>
      <c r="AD107" s="64" t="s">
        <v>1116</v>
      </c>
    </row>
    <row r="108" spans="1:30" x14ac:dyDescent="0.25">
      <c r="A108" s="59">
        <v>45749.66783564815</v>
      </c>
      <c r="B108" s="60" t="s">
        <v>1103</v>
      </c>
      <c r="C108" s="60" t="s">
        <v>1052</v>
      </c>
      <c r="D108" s="60" t="s">
        <v>33</v>
      </c>
      <c r="E108" s="61">
        <v>29</v>
      </c>
      <c r="F108" s="60" t="s">
        <v>292</v>
      </c>
      <c r="G108" s="61">
        <v>302</v>
      </c>
      <c r="H108" s="60" t="s">
        <v>1023</v>
      </c>
      <c r="I108" s="60">
        <v>1</v>
      </c>
      <c r="J108" s="61">
        <v>2</v>
      </c>
      <c r="K108" s="62">
        <v>0</v>
      </c>
      <c r="L108" s="62">
        <v>0</v>
      </c>
      <c r="M108" s="62">
        <v>0</v>
      </c>
      <c r="N108" s="62">
        <v>0</v>
      </c>
      <c r="O108" s="62">
        <v>0</v>
      </c>
      <c r="P108" s="62">
        <v>0</v>
      </c>
      <c r="Q108" s="61">
        <v>6</v>
      </c>
      <c r="R108" s="61">
        <v>0</v>
      </c>
      <c r="S108" s="61">
        <v>0</v>
      </c>
      <c r="T108" s="61">
        <v>1</v>
      </c>
      <c r="U108" s="61">
        <v>1</v>
      </c>
      <c r="V108" s="61">
        <v>0</v>
      </c>
      <c r="W108" s="61">
        <v>1</v>
      </c>
      <c r="X108" s="60">
        <v>1</v>
      </c>
      <c r="Y108" s="62">
        <v>2</v>
      </c>
      <c r="Z108" s="60">
        <v>2</v>
      </c>
      <c r="AA108" s="60"/>
      <c r="AB108" s="60"/>
      <c r="AC108" s="62"/>
      <c r="AD108" s="62"/>
    </row>
    <row r="109" spans="1:30" x14ac:dyDescent="0.25">
      <c r="A109" s="63">
        <v>45749.668009259258</v>
      </c>
      <c r="B109" s="64" t="s">
        <v>1112</v>
      </c>
      <c r="C109" s="64" t="s">
        <v>1056</v>
      </c>
      <c r="D109" s="64" t="s">
        <v>33</v>
      </c>
      <c r="E109" s="65">
        <v>31</v>
      </c>
      <c r="F109" s="64" t="s">
        <v>281</v>
      </c>
      <c r="G109" s="65">
        <v>862</v>
      </c>
      <c r="H109" s="64" t="s">
        <v>1023</v>
      </c>
      <c r="I109" s="60">
        <v>1</v>
      </c>
      <c r="J109" s="66">
        <v>0</v>
      </c>
      <c r="K109" s="62">
        <v>0</v>
      </c>
      <c r="L109" s="62">
        <v>0</v>
      </c>
      <c r="M109" s="62">
        <v>0</v>
      </c>
      <c r="N109" s="62">
        <v>0</v>
      </c>
      <c r="O109" s="62">
        <v>0</v>
      </c>
      <c r="P109" s="62">
        <v>0</v>
      </c>
      <c r="Q109" s="65">
        <v>3</v>
      </c>
      <c r="R109" s="62">
        <v>0</v>
      </c>
      <c r="S109" s="65">
        <v>4</v>
      </c>
      <c r="T109" s="65">
        <v>1</v>
      </c>
      <c r="U109" s="65">
        <v>4</v>
      </c>
      <c r="V109" s="65">
        <v>2</v>
      </c>
      <c r="W109" s="65">
        <v>2</v>
      </c>
      <c r="X109" s="66"/>
      <c r="Y109" s="62">
        <v>12</v>
      </c>
      <c r="Z109" s="60">
        <v>4</v>
      </c>
      <c r="AA109" s="64"/>
      <c r="AB109" s="64"/>
      <c r="AC109" s="66"/>
      <c r="AD109" s="64" t="s">
        <v>1117</v>
      </c>
    </row>
    <row r="110" spans="1:30" x14ac:dyDescent="0.25">
      <c r="A110" s="59">
        <v>45749.668854166666</v>
      </c>
      <c r="B110" s="60" t="s">
        <v>1106</v>
      </c>
      <c r="C110" s="60" t="s">
        <v>1072</v>
      </c>
      <c r="D110" s="60" t="s">
        <v>33</v>
      </c>
      <c r="E110" s="61">
        <v>41</v>
      </c>
      <c r="F110" s="60" t="s">
        <v>286</v>
      </c>
      <c r="G110" s="61">
        <v>6344</v>
      </c>
      <c r="H110" s="60" t="s">
        <v>1039</v>
      </c>
      <c r="I110" s="60">
        <v>1</v>
      </c>
      <c r="J110" s="66">
        <v>0</v>
      </c>
      <c r="K110" s="62">
        <v>0</v>
      </c>
      <c r="L110" s="62">
        <v>0</v>
      </c>
      <c r="M110" s="61">
        <v>1</v>
      </c>
      <c r="N110" s="62">
        <v>0</v>
      </c>
      <c r="O110" s="62">
        <v>0</v>
      </c>
      <c r="P110" s="62">
        <v>0</v>
      </c>
      <c r="Q110" s="62">
        <v>0</v>
      </c>
      <c r="R110" s="62">
        <v>0</v>
      </c>
      <c r="S110" s="62">
        <v>0</v>
      </c>
      <c r="T110" s="62">
        <v>0</v>
      </c>
      <c r="U110" s="62">
        <v>0</v>
      </c>
      <c r="V110" s="61">
        <v>4</v>
      </c>
      <c r="W110" s="62">
        <v>0</v>
      </c>
      <c r="X110" s="62"/>
      <c r="Y110" s="62">
        <v>12</v>
      </c>
      <c r="Z110" s="60">
        <v>2</v>
      </c>
      <c r="AA110" s="60">
        <v>0</v>
      </c>
      <c r="AB110" s="60"/>
      <c r="AC110" s="62"/>
      <c r="AD110" s="60" t="s">
        <v>1118</v>
      </c>
    </row>
    <row r="111" spans="1:30" x14ac:dyDescent="0.25">
      <c r="A111" s="63">
        <v>45749.669212962966</v>
      </c>
      <c r="B111" s="64" t="s">
        <v>1119</v>
      </c>
      <c r="C111" s="64" t="s">
        <v>1052</v>
      </c>
      <c r="D111" s="64" t="s">
        <v>33</v>
      </c>
      <c r="E111" s="65">
        <v>26</v>
      </c>
      <c r="F111" s="64" t="s">
        <v>281</v>
      </c>
      <c r="G111" s="65">
        <v>3656</v>
      </c>
      <c r="H111" s="64" t="s">
        <v>1023</v>
      </c>
      <c r="I111" s="60">
        <v>1</v>
      </c>
      <c r="J111" s="65">
        <v>1</v>
      </c>
      <c r="K111" s="62">
        <v>0</v>
      </c>
      <c r="L111" s="62">
        <v>0</v>
      </c>
      <c r="M111" s="65">
        <v>1</v>
      </c>
      <c r="N111" s="65">
        <v>0</v>
      </c>
      <c r="O111" s="65">
        <v>0</v>
      </c>
      <c r="P111" s="65">
        <v>0</v>
      </c>
      <c r="Q111" s="65">
        <v>3</v>
      </c>
      <c r="R111" s="65">
        <v>6</v>
      </c>
      <c r="S111" s="65">
        <v>0</v>
      </c>
      <c r="T111" s="65">
        <v>0</v>
      </c>
      <c r="U111" s="65">
        <v>2</v>
      </c>
      <c r="V111" s="65">
        <v>0</v>
      </c>
      <c r="W111" s="65">
        <v>0</v>
      </c>
      <c r="X111" s="66"/>
      <c r="Y111" s="62">
        <v>2.1</v>
      </c>
      <c r="Z111" s="60">
        <v>4</v>
      </c>
      <c r="AA111" s="64"/>
      <c r="AB111" s="64"/>
      <c r="AC111" s="66"/>
      <c r="AD111" s="64" t="s">
        <v>1120</v>
      </c>
    </row>
    <row r="112" spans="1:30" x14ac:dyDescent="0.25">
      <c r="A112" s="59">
        <v>45749.669907407406</v>
      </c>
      <c r="B112" s="60" t="s">
        <v>1108</v>
      </c>
      <c r="C112" s="60" t="s">
        <v>1046</v>
      </c>
      <c r="D112" s="60" t="s">
        <v>33</v>
      </c>
      <c r="E112" s="61">
        <v>45</v>
      </c>
      <c r="F112" s="60" t="s">
        <v>286</v>
      </c>
      <c r="G112" s="61">
        <v>245</v>
      </c>
      <c r="H112" s="60" t="s">
        <v>1028</v>
      </c>
      <c r="I112" s="60">
        <v>1</v>
      </c>
      <c r="J112" s="61">
        <v>2</v>
      </c>
      <c r="K112" s="61">
        <v>0</v>
      </c>
      <c r="L112" s="61">
        <v>0</v>
      </c>
      <c r="M112" s="61">
        <v>0</v>
      </c>
      <c r="N112" s="61">
        <v>0</v>
      </c>
      <c r="O112" s="61">
        <v>0</v>
      </c>
      <c r="P112" s="61">
        <v>0</v>
      </c>
      <c r="Q112" s="61">
        <v>3</v>
      </c>
      <c r="R112" s="61">
        <v>4</v>
      </c>
      <c r="S112" s="61">
        <v>3</v>
      </c>
      <c r="T112" s="61">
        <v>0</v>
      </c>
      <c r="U112" s="61">
        <v>2</v>
      </c>
      <c r="V112" s="61">
        <v>0</v>
      </c>
      <c r="W112" s="61">
        <v>0</v>
      </c>
      <c r="X112" s="60">
        <v>1</v>
      </c>
      <c r="Y112" s="62">
        <v>12</v>
      </c>
      <c r="Z112" s="60">
        <v>2</v>
      </c>
      <c r="AA112" s="60"/>
      <c r="AB112" s="60"/>
      <c r="AC112" s="62"/>
      <c r="AD112" s="60" t="s">
        <v>1121</v>
      </c>
    </row>
    <row r="113" spans="1:30" x14ac:dyDescent="0.25">
      <c r="A113" s="63">
        <v>45749.670636574076</v>
      </c>
      <c r="B113" s="64" t="s">
        <v>1103</v>
      </c>
      <c r="C113" s="64" t="s">
        <v>1050</v>
      </c>
      <c r="D113" s="64" t="s">
        <v>33</v>
      </c>
      <c r="E113" s="65">
        <v>36</v>
      </c>
      <c r="F113" s="64" t="s">
        <v>292</v>
      </c>
      <c r="G113" s="65">
        <v>5216</v>
      </c>
      <c r="H113" s="64" t="s">
        <v>1028</v>
      </c>
      <c r="I113" s="60">
        <v>1</v>
      </c>
      <c r="J113" s="65">
        <v>3</v>
      </c>
      <c r="K113" s="65">
        <v>0</v>
      </c>
      <c r="L113" s="65">
        <v>0</v>
      </c>
      <c r="M113" s="65">
        <v>0</v>
      </c>
      <c r="N113" s="65">
        <v>0</v>
      </c>
      <c r="O113" s="65">
        <v>0</v>
      </c>
      <c r="P113" s="65">
        <v>0</v>
      </c>
      <c r="Q113" s="65">
        <v>3</v>
      </c>
      <c r="R113" s="62">
        <v>0</v>
      </c>
      <c r="S113" s="65">
        <v>3</v>
      </c>
      <c r="T113" s="65">
        <v>4</v>
      </c>
      <c r="U113" s="65">
        <v>2</v>
      </c>
      <c r="V113" s="65">
        <v>0</v>
      </c>
      <c r="W113" s="65">
        <v>1</v>
      </c>
      <c r="X113" s="66"/>
      <c r="Y113" s="66">
        <v>6</v>
      </c>
      <c r="Z113" s="60">
        <v>2</v>
      </c>
      <c r="AA113" s="64"/>
      <c r="AB113" s="64"/>
      <c r="AC113" s="66"/>
      <c r="AD113" s="66"/>
    </row>
    <row r="114" spans="1:30" x14ac:dyDescent="0.25">
      <c r="A114" s="59">
        <v>45749.671249999999</v>
      </c>
      <c r="B114" s="60" t="s">
        <v>1096</v>
      </c>
      <c r="C114" s="60" t="s">
        <v>1050</v>
      </c>
      <c r="D114" s="60" t="s">
        <v>33</v>
      </c>
      <c r="E114" s="61">
        <v>63</v>
      </c>
      <c r="F114" s="60" t="s">
        <v>292</v>
      </c>
      <c r="G114" s="61">
        <v>3175</v>
      </c>
      <c r="H114" s="60" t="s">
        <v>1023</v>
      </c>
      <c r="I114" s="60">
        <v>1</v>
      </c>
      <c r="J114" s="61">
        <v>3</v>
      </c>
      <c r="K114" s="61">
        <v>0</v>
      </c>
      <c r="L114" s="61">
        <v>0</v>
      </c>
      <c r="M114" s="61">
        <v>0</v>
      </c>
      <c r="N114" s="61">
        <v>0</v>
      </c>
      <c r="O114" s="61">
        <v>0</v>
      </c>
      <c r="P114" s="61">
        <v>0</v>
      </c>
      <c r="Q114" s="61">
        <v>1</v>
      </c>
      <c r="R114" s="61">
        <v>1</v>
      </c>
      <c r="S114" s="61">
        <v>0</v>
      </c>
      <c r="T114" s="61">
        <v>0</v>
      </c>
      <c r="U114" s="61">
        <v>1</v>
      </c>
      <c r="V114" s="61">
        <v>0</v>
      </c>
      <c r="W114" s="61">
        <v>0</v>
      </c>
      <c r="X114" s="60">
        <v>1</v>
      </c>
      <c r="Y114" s="62">
        <v>0</v>
      </c>
      <c r="Z114" s="60">
        <v>2</v>
      </c>
      <c r="AA114" s="60"/>
      <c r="AB114" s="60">
        <v>0.5</v>
      </c>
      <c r="AC114" s="62"/>
      <c r="AD114" s="60" t="s">
        <v>1122</v>
      </c>
    </row>
    <row r="115" spans="1:30" x14ac:dyDescent="0.25">
      <c r="A115" s="63">
        <v>45749.672280092593</v>
      </c>
      <c r="B115" s="64" t="s">
        <v>1106</v>
      </c>
      <c r="C115" s="64" t="s">
        <v>1056</v>
      </c>
      <c r="D115" s="64" t="s">
        <v>33</v>
      </c>
      <c r="E115" s="65">
        <v>48</v>
      </c>
      <c r="F115" s="64" t="s">
        <v>281</v>
      </c>
      <c r="G115" s="65">
        <v>862</v>
      </c>
      <c r="H115" s="64" t="s">
        <v>1028</v>
      </c>
      <c r="I115" s="60">
        <v>1</v>
      </c>
      <c r="J115" s="66">
        <v>0</v>
      </c>
      <c r="K115" s="62">
        <v>0</v>
      </c>
      <c r="L115" s="62">
        <v>0</v>
      </c>
      <c r="M115" s="62">
        <v>0</v>
      </c>
      <c r="N115" s="62">
        <v>0</v>
      </c>
      <c r="O115" s="62">
        <v>0</v>
      </c>
      <c r="P115" s="62">
        <v>0</v>
      </c>
      <c r="Q115" s="65">
        <v>9</v>
      </c>
      <c r="R115" s="65">
        <v>2</v>
      </c>
      <c r="S115" s="62">
        <v>0</v>
      </c>
      <c r="T115" s="62">
        <v>0</v>
      </c>
      <c r="U115" s="65">
        <v>2</v>
      </c>
      <c r="V115" s="65">
        <v>2</v>
      </c>
      <c r="W115" s="62">
        <v>0</v>
      </c>
      <c r="X115" s="66"/>
      <c r="Y115" s="62">
        <v>12</v>
      </c>
      <c r="Z115" s="60">
        <v>2</v>
      </c>
      <c r="AA115" s="64"/>
      <c r="AB115" s="64"/>
      <c r="AC115" s="66"/>
      <c r="AD115" s="64" t="s">
        <v>1123</v>
      </c>
    </row>
    <row r="116" spans="1:30" x14ac:dyDescent="0.25">
      <c r="A116" s="59">
        <v>45749.672650462962</v>
      </c>
      <c r="B116" s="60" t="s">
        <v>1112</v>
      </c>
      <c r="C116" s="60" t="s">
        <v>1022</v>
      </c>
      <c r="D116" s="60" t="s">
        <v>33</v>
      </c>
      <c r="E116" s="61">
        <v>37</v>
      </c>
      <c r="F116" s="60" t="s">
        <v>288</v>
      </c>
      <c r="G116" s="61">
        <v>3875</v>
      </c>
      <c r="H116" s="60" t="s">
        <v>1028</v>
      </c>
      <c r="I116" s="60">
        <v>1</v>
      </c>
      <c r="J116" s="66">
        <v>0</v>
      </c>
      <c r="K116" s="62">
        <v>0</v>
      </c>
      <c r="L116" s="61">
        <v>1</v>
      </c>
      <c r="M116" s="62">
        <v>0</v>
      </c>
      <c r="N116" s="62">
        <v>0</v>
      </c>
      <c r="O116" s="62">
        <v>0</v>
      </c>
      <c r="P116" s="62">
        <v>0</v>
      </c>
      <c r="Q116" s="61">
        <v>1</v>
      </c>
      <c r="R116" s="61">
        <v>3</v>
      </c>
      <c r="S116" s="61">
        <v>4</v>
      </c>
      <c r="T116" s="62">
        <v>0</v>
      </c>
      <c r="U116" s="61">
        <v>2</v>
      </c>
      <c r="V116" s="62">
        <v>0</v>
      </c>
      <c r="W116" s="62">
        <v>0</v>
      </c>
      <c r="X116" s="62"/>
      <c r="Y116" s="62">
        <v>12</v>
      </c>
      <c r="Z116" s="60">
        <v>2</v>
      </c>
      <c r="AA116" s="60"/>
      <c r="AB116" s="60"/>
      <c r="AC116" s="62"/>
      <c r="AD116" s="60" t="s">
        <v>1124</v>
      </c>
    </row>
    <row r="117" spans="1:30" x14ac:dyDescent="0.25">
      <c r="A117" s="63">
        <v>45749.673506944448</v>
      </c>
      <c r="B117" s="64" t="s">
        <v>1119</v>
      </c>
      <c r="C117" s="64" t="s">
        <v>1038</v>
      </c>
      <c r="D117" s="64" t="s">
        <v>33</v>
      </c>
      <c r="E117" s="65">
        <v>32</v>
      </c>
      <c r="F117" s="64" t="s">
        <v>281</v>
      </c>
      <c r="G117" s="65">
        <v>5314</v>
      </c>
      <c r="H117" s="64" t="s">
        <v>1023</v>
      </c>
      <c r="I117" s="60">
        <v>1</v>
      </c>
      <c r="J117" s="65">
        <v>0</v>
      </c>
      <c r="K117" s="65">
        <v>0</v>
      </c>
      <c r="L117" s="65">
        <v>0</v>
      </c>
      <c r="M117" s="65">
        <v>1</v>
      </c>
      <c r="N117" s="65">
        <v>0</v>
      </c>
      <c r="O117" s="65">
        <v>0</v>
      </c>
      <c r="P117" s="65">
        <v>0</v>
      </c>
      <c r="Q117" s="65">
        <v>7</v>
      </c>
      <c r="R117" s="65">
        <v>0</v>
      </c>
      <c r="S117" s="65">
        <v>0</v>
      </c>
      <c r="T117" s="65">
        <v>0</v>
      </c>
      <c r="U117" s="65">
        <v>0</v>
      </c>
      <c r="V117" s="65">
        <v>0</v>
      </c>
      <c r="W117" s="65">
        <v>0</v>
      </c>
      <c r="X117" s="66"/>
      <c r="Y117" s="62">
        <v>12</v>
      </c>
      <c r="Z117" s="60">
        <v>2</v>
      </c>
      <c r="AA117" s="64"/>
      <c r="AB117" s="64"/>
      <c r="AC117" s="60">
        <v>1</v>
      </c>
      <c r="AD117" s="64" t="s">
        <v>1125</v>
      </c>
    </row>
    <row r="118" spans="1:30" x14ac:dyDescent="0.25">
      <c r="A118" s="59">
        <v>45749.674479166664</v>
      </c>
      <c r="B118" s="60" t="s">
        <v>1108</v>
      </c>
      <c r="C118" s="60" t="s">
        <v>1022</v>
      </c>
      <c r="D118" s="60" t="s">
        <v>33</v>
      </c>
      <c r="E118" s="61">
        <v>52</v>
      </c>
      <c r="F118" s="60" t="s">
        <v>292</v>
      </c>
      <c r="G118" s="61">
        <v>10633</v>
      </c>
      <c r="H118" s="60" t="s">
        <v>1023</v>
      </c>
      <c r="I118" s="60">
        <v>1</v>
      </c>
      <c r="J118" s="61">
        <v>0</v>
      </c>
      <c r="K118" s="61">
        <v>0</v>
      </c>
      <c r="L118" s="61">
        <v>0</v>
      </c>
      <c r="M118" s="61">
        <v>1</v>
      </c>
      <c r="N118" s="61">
        <v>0</v>
      </c>
      <c r="O118" s="61">
        <v>0</v>
      </c>
      <c r="P118" s="61">
        <v>0</v>
      </c>
      <c r="Q118" s="61">
        <v>6</v>
      </c>
      <c r="R118" s="61">
        <v>5</v>
      </c>
      <c r="S118" s="61">
        <v>0</v>
      </c>
      <c r="T118" s="61">
        <v>0</v>
      </c>
      <c r="U118" s="61">
        <v>0</v>
      </c>
      <c r="V118" s="61">
        <v>0</v>
      </c>
      <c r="W118" s="62">
        <v>0</v>
      </c>
      <c r="X118" s="62"/>
      <c r="Y118" s="62">
        <v>2</v>
      </c>
      <c r="Z118" s="60">
        <v>2</v>
      </c>
      <c r="AA118" s="60"/>
      <c r="AB118" s="60"/>
      <c r="AC118" s="62"/>
      <c r="AD118" s="60" t="s">
        <v>1126</v>
      </c>
    </row>
    <row r="119" spans="1:30" x14ac:dyDescent="0.25">
      <c r="A119" s="63">
        <v>45749.674560185187</v>
      </c>
      <c r="B119" s="64" t="s">
        <v>1127</v>
      </c>
      <c r="C119" s="64" t="s">
        <v>1066</v>
      </c>
      <c r="D119" s="64" t="s">
        <v>33</v>
      </c>
      <c r="E119" s="65">
        <v>30</v>
      </c>
      <c r="F119" s="64" t="s">
        <v>288</v>
      </c>
      <c r="G119" s="65">
        <v>2337</v>
      </c>
      <c r="H119" s="64" t="s">
        <v>1028</v>
      </c>
      <c r="I119" s="60">
        <v>1</v>
      </c>
      <c r="J119" s="65">
        <v>2</v>
      </c>
      <c r="K119" s="62">
        <v>0</v>
      </c>
      <c r="L119" s="65">
        <v>1</v>
      </c>
      <c r="M119" s="65">
        <v>0</v>
      </c>
      <c r="N119" s="65">
        <v>0</v>
      </c>
      <c r="O119" s="65">
        <v>0</v>
      </c>
      <c r="P119" s="65">
        <v>0</v>
      </c>
      <c r="Q119" s="65">
        <v>5</v>
      </c>
      <c r="R119" s="65">
        <v>5</v>
      </c>
      <c r="S119" s="65">
        <v>4</v>
      </c>
      <c r="T119" s="65">
        <v>1</v>
      </c>
      <c r="U119" s="65">
        <v>4</v>
      </c>
      <c r="V119" s="65">
        <v>0</v>
      </c>
      <c r="W119" s="62">
        <v>0</v>
      </c>
      <c r="X119" s="66"/>
      <c r="Y119" s="62">
        <v>12</v>
      </c>
      <c r="Z119" s="60">
        <v>4</v>
      </c>
      <c r="AA119" s="64"/>
      <c r="AB119" s="64"/>
      <c r="AC119" s="66"/>
      <c r="AD119" s="64" t="s">
        <v>1128</v>
      </c>
    </row>
    <row r="120" spans="1:30" x14ac:dyDescent="0.25">
      <c r="A120" s="59">
        <v>45749.674756944441</v>
      </c>
      <c r="B120" s="60" t="s">
        <v>1064</v>
      </c>
      <c r="C120" s="60" t="s">
        <v>1027</v>
      </c>
      <c r="D120" s="60" t="s">
        <v>33</v>
      </c>
      <c r="E120" s="61">
        <v>59</v>
      </c>
      <c r="F120" s="60" t="s">
        <v>286</v>
      </c>
      <c r="G120" s="61">
        <v>9673</v>
      </c>
      <c r="H120" s="60" t="s">
        <v>1023</v>
      </c>
      <c r="I120" s="60">
        <v>1</v>
      </c>
      <c r="J120" s="61">
        <v>0</v>
      </c>
      <c r="K120" s="61">
        <v>0</v>
      </c>
      <c r="L120" s="61">
        <v>0</v>
      </c>
      <c r="M120" s="61">
        <v>1</v>
      </c>
      <c r="N120" s="61">
        <v>0</v>
      </c>
      <c r="O120" s="61">
        <v>0</v>
      </c>
      <c r="P120" s="61">
        <v>0</v>
      </c>
      <c r="Q120" s="61">
        <v>0</v>
      </c>
      <c r="R120" s="61">
        <v>1</v>
      </c>
      <c r="S120" s="61">
        <v>1</v>
      </c>
      <c r="T120" s="61">
        <v>0</v>
      </c>
      <c r="U120" s="61">
        <v>4</v>
      </c>
      <c r="V120" s="61">
        <v>2</v>
      </c>
      <c r="W120" s="61">
        <v>0</v>
      </c>
      <c r="X120" s="62"/>
      <c r="Y120" s="62">
        <v>2.1</v>
      </c>
      <c r="Z120" s="60">
        <v>2</v>
      </c>
      <c r="AA120" s="60"/>
      <c r="AB120" s="60"/>
      <c r="AC120" s="62"/>
      <c r="AD120" s="62"/>
    </row>
    <row r="121" spans="1:30" x14ac:dyDescent="0.25">
      <c r="A121" s="63">
        <v>45749.674780092595</v>
      </c>
      <c r="B121" s="64" t="s">
        <v>1096</v>
      </c>
      <c r="C121" s="64" t="s">
        <v>1046</v>
      </c>
      <c r="D121" s="64" t="s">
        <v>33</v>
      </c>
      <c r="E121" s="65">
        <v>69</v>
      </c>
      <c r="F121" s="64" t="s">
        <v>288</v>
      </c>
      <c r="G121" s="65">
        <v>6637</v>
      </c>
      <c r="H121" s="64" t="s">
        <v>1028</v>
      </c>
      <c r="I121" s="60">
        <v>1</v>
      </c>
      <c r="J121" s="65">
        <v>2</v>
      </c>
      <c r="K121" s="65">
        <v>0</v>
      </c>
      <c r="L121" s="65">
        <v>0</v>
      </c>
      <c r="M121" s="65">
        <v>0</v>
      </c>
      <c r="N121" s="65">
        <v>0</v>
      </c>
      <c r="O121" s="65">
        <v>0</v>
      </c>
      <c r="P121" s="65">
        <v>0</v>
      </c>
      <c r="Q121" s="65">
        <v>1</v>
      </c>
      <c r="R121" s="65">
        <v>3</v>
      </c>
      <c r="S121" s="65">
        <v>3</v>
      </c>
      <c r="T121" s="65">
        <v>2</v>
      </c>
      <c r="U121" s="65">
        <v>1</v>
      </c>
      <c r="V121" s="65">
        <v>0</v>
      </c>
      <c r="W121" s="65">
        <v>0</v>
      </c>
      <c r="X121" s="66"/>
      <c r="Y121" s="62">
        <v>2</v>
      </c>
      <c r="Z121" s="60">
        <v>2</v>
      </c>
      <c r="AA121" s="64"/>
      <c r="AB121" s="64"/>
      <c r="AC121" s="60">
        <v>1</v>
      </c>
      <c r="AD121" s="64" t="s">
        <v>1129</v>
      </c>
    </row>
    <row r="122" spans="1:30" x14ac:dyDescent="0.25">
      <c r="A122" s="59">
        <v>45749.675081018519</v>
      </c>
      <c r="B122" s="60" t="s">
        <v>1106</v>
      </c>
      <c r="C122" s="60" t="s">
        <v>1050</v>
      </c>
      <c r="D122" s="60" t="s">
        <v>33</v>
      </c>
      <c r="E122" s="61">
        <v>54</v>
      </c>
      <c r="F122" s="60" t="s">
        <v>281</v>
      </c>
      <c r="G122" s="61">
        <v>5193</v>
      </c>
      <c r="H122" s="60" t="s">
        <v>1023</v>
      </c>
      <c r="I122" s="60">
        <v>1</v>
      </c>
      <c r="J122" s="66">
        <v>0</v>
      </c>
      <c r="K122" s="62">
        <v>0</v>
      </c>
      <c r="L122" s="62">
        <v>0</v>
      </c>
      <c r="M122" s="61">
        <v>1</v>
      </c>
      <c r="N122" s="62">
        <v>0</v>
      </c>
      <c r="O122" s="62">
        <v>0</v>
      </c>
      <c r="P122" s="62">
        <v>0</v>
      </c>
      <c r="Q122" s="62">
        <v>0</v>
      </c>
      <c r="R122" s="61">
        <v>7</v>
      </c>
      <c r="S122" s="62">
        <v>0</v>
      </c>
      <c r="T122" s="62">
        <v>0</v>
      </c>
      <c r="U122" s="61">
        <v>2</v>
      </c>
      <c r="V122" s="62">
        <v>0</v>
      </c>
      <c r="W122" s="62">
        <v>0</v>
      </c>
      <c r="X122" s="62"/>
      <c r="Y122" s="62">
        <v>12</v>
      </c>
      <c r="Z122" s="60">
        <v>2</v>
      </c>
      <c r="AA122" s="60"/>
      <c r="AB122" s="60"/>
      <c r="AC122" s="62"/>
      <c r="AD122" s="60" t="s">
        <v>1130</v>
      </c>
    </row>
    <row r="123" spans="1:30" x14ac:dyDescent="0.25">
      <c r="A123" s="63">
        <v>45749.675335648149</v>
      </c>
      <c r="B123" s="64" t="s">
        <v>1103</v>
      </c>
      <c r="C123" s="64" t="s">
        <v>1046</v>
      </c>
      <c r="D123" s="64" t="s">
        <v>33</v>
      </c>
      <c r="E123" s="65">
        <v>42</v>
      </c>
      <c r="F123" s="64" t="s">
        <v>294</v>
      </c>
      <c r="G123" s="65">
        <v>3604</v>
      </c>
      <c r="H123" s="64" t="s">
        <v>1023</v>
      </c>
      <c r="I123" s="60">
        <v>1</v>
      </c>
      <c r="J123" s="65">
        <v>1</v>
      </c>
      <c r="K123" s="65">
        <v>0</v>
      </c>
      <c r="L123" s="65">
        <v>0</v>
      </c>
      <c r="M123" s="65">
        <v>0</v>
      </c>
      <c r="N123" s="65">
        <v>1</v>
      </c>
      <c r="O123" s="65">
        <v>0</v>
      </c>
      <c r="P123" s="65">
        <v>0</v>
      </c>
      <c r="Q123" s="65">
        <v>5</v>
      </c>
      <c r="R123" s="65">
        <v>3</v>
      </c>
      <c r="S123" s="65">
        <v>0</v>
      </c>
      <c r="T123" s="65">
        <v>0</v>
      </c>
      <c r="U123" s="65">
        <v>3</v>
      </c>
      <c r="V123" s="65">
        <v>0</v>
      </c>
      <c r="W123" s="65">
        <v>2</v>
      </c>
      <c r="X123" s="66"/>
      <c r="Y123" s="62">
        <v>12</v>
      </c>
      <c r="Z123" s="60">
        <v>2</v>
      </c>
      <c r="AA123" s="64"/>
      <c r="AB123" s="64"/>
      <c r="AC123" s="66"/>
      <c r="AD123" s="66"/>
    </row>
    <row r="124" spans="1:30" x14ac:dyDescent="0.25">
      <c r="A124" s="59">
        <v>45749.676238425927</v>
      </c>
      <c r="B124" s="60" t="s">
        <v>1119</v>
      </c>
      <c r="C124" s="60" t="s">
        <v>32</v>
      </c>
      <c r="D124" s="60" t="s">
        <v>33</v>
      </c>
      <c r="E124" s="61">
        <v>38</v>
      </c>
      <c r="F124" s="60" t="s">
        <v>281</v>
      </c>
      <c r="G124" s="61">
        <v>226</v>
      </c>
      <c r="H124" s="60" t="s">
        <v>1023</v>
      </c>
      <c r="I124" s="60">
        <v>1</v>
      </c>
      <c r="J124" s="61">
        <v>3</v>
      </c>
      <c r="K124" s="61">
        <v>0</v>
      </c>
      <c r="L124" s="61">
        <v>0</v>
      </c>
      <c r="M124" s="61">
        <v>0</v>
      </c>
      <c r="N124" s="61">
        <v>0</v>
      </c>
      <c r="O124" s="61">
        <v>0</v>
      </c>
      <c r="P124" s="61">
        <v>0</v>
      </c>
      <c r="Q124" s="61">
        <v>4</v>
      </c>
      <c r="R124" s="61">
        <v>3</v>
      </c>
      <c r="S124" s="61">
        <v>0</v>
      </c>
      <c r="T124" s="61">
        <v>0</v>
      </c>
      <c r="U124" s="61">
        <v>0</v>
      </c>
      <c r="V124" s="61">
        <v>0</v>
      </c>
      <c r="W124" s="61">
        <v>0</v>
      </c>
      <c r="X124" s="60">
        <v>1</v>
      </c>
      <c r="Y124" s="62">
        <v>12</v>
      </c>
      <c r="Z124" s="60">
        <v>4</v>
      </c>
      <c r="AA124" s="60"/>
      <c r="AB124" s="60"/>
      <c r="AC124" s="62"/>
      <c r="AD124" s="60" t="s">
        <v>1131</v>
      </c>
    </row>
    <row r="125" spans="1:30" x14ac:dyDescent="0.25">
      <c r="A125" s="63">
        <v>45749.677245370367</v>
      </c>
      <c r="B125" s="64" t="s">
        <v>1127</v>
      </c>
      <c r="C125" s="64" t="s">
        <v>1027</v>
      </c>
      <c r="D125" s="64" t="s">
        <v>33</v>
      </c>
      <c r="E125" s="65">
        <v>24</v>
      </c>
      <c r="F125" s="64" t="s">
        <v>281</v>
      </c>
      <c r="G125" s="65">
        <v>9673</v>
      </c>
      <c r="H125" s="64" t="s">
        <v>1028</v>
      </c>
      <c r="I125" s="60">
        <v>1</v>
      </c>
      <c r="J125" s="66">
        <v>0</v>
      </c>
      <c r="K125" s="62">
        <v>0</v>
      </c>
      <c r="L125" s="62">
        <v>0</v>
      </c>
      <c r="M125" s="65">
        <v>1</v>
      </c>
      <c r="N125" s="62">
        <v>0</v>
      </c>
      <c r="O125" s="62">
        <v>0</v>
      </c>
      <c r="P125" s="62">
        <v>0</v>
      </c>
      <c r="Q125" s="65">
        <v>2</v>
      </c>
      <c r="R125" s="62">
        <v>0</v>
      </c>
      <c r="S125" s="62">
        <v>0</v>
      </c>
      <c r="T125" s="62">
        <v>0</v>
      </c>
      <c r="U125" s="65">
        <v>3</v>
      </c>
      <c r="V125" s="65">
        <v>2</v>
      </c>
      <c r="W125" s="62">
        <v>0</v>
      </c>
      <c r="X125" s="66"/>
      <c r="Y125" s="62">
        <v>2.1</v>
      </c>
      <c r="Z125" s="60">
        <v>2</v>
      </c>
      <c r="AA125" s="64"/>
      <c r="AB125" s="64"/>
      <c r="AC125" s="66"/>
      <c r="AD125" s="66"/>
    </row>
    <row r="126" spans="1:30" x14ac:dyDescent="0.25">
      <c r="A126" s="59">
        <v>45749.677337962959</v>
      </c>
      <c r="B126" s="60" t="s">
        <v>1064</v>
      </c>
      <c r="C126" s="60" t="s">
        <v>1032</v>
      </c>
      <c r="D126" s="60" t="s">
        <v>33</v>
      </c>
      <c r="E126" s="61">
        <v>66</v>
      </c>
      <c r="F126" s="60" t="s">
        <v>281</v>
      </c>
      <c r="G126" s="61">
        <v>1076</v>
      </c>
      <c r="H126" s="60" t="s">
        <v>1028</v>
      </c>
      <c r="I126" s="60">
        <v>1</v>
      </c>
      <c r="J126" s="61">
        <v>3</v>
      </c>
      <c r="K126" s="61">
        <v>0</v>
      </c>
      <c r="L126" s="61">
        <v>0</v>
      </c>
      <c r="M126" s="61">
        <v>0</v>
      </c>
      <c r="N126" s="61">
        <v>0</v>
      </c>
      <c r="O126" s="61">
        <v>0</v>
      </c>
      <c r="P126" s="61">
        <v>0</v>
      </c>
      <c r="Q126" s="61">
        <v>1</v>
      </c>
      <c r="R126" s="61">
        <v>4</v>
      </c>
      <c r="S126" s="61">
        <v>5</v>
      </c>
      <c r="T126" s="61">
        <v>3</v>
      </c>
      <c r="U126" s="61">
        <v>2</v>
      </c>
      <c r="V126" s="61">
        <v>0</v>
      </c>
      <c r="W126" s="61">
        <v>0</v>
      </c>
      <c r="X126" s="62"/>
      <c r="Y126" s="62">
        <v>2</v>
      </c>
      <c r="Z126" s="60">
        <v>4</v>
      </c>
      <c r="AA126" s="60"/>
      <c r="AB126" s="60"/>
      <c r="AC126" s="62"/>
      <c r="AD126" s="62"/>
    </row>
    <row r="127" spans="1:30" x14ac:dyDescent="0.25">
      <c r="A127" s="63">
        <v>45749.678344907406</v>
      </c>
      <c r="B127" s="64" t="s">
        <v>1108</v>
      </c>
      <c r="C127" s="64" t="s">
        <v>1048</v>
      </c>
      <c r="D127" s="64" t="s">
        <v>33</v>
      </c>
      <c r="E127" s="65">
        <v>58</v>
      </c>
      <c r="F127" s="64" t="s">
        <v>294</v>
      </c>
      <c r="G127" s="65">
        <v>51</v>
      </c>
      <c r="H127" s="64" t="s">
        <v>1039</v>
      </c>
      <c r="I127" s="60">
        <v>1</v>
      </c>
      <c r="J127" s="65">
        <v>1</v>
      </c>
      <c r="K127" s="65">
        <v>0</v>
      </c>
      <c r="L127" s="65">
        <v>0</v>
      </c>
      <c r="M127" s="65">
        <v>0</v>
      </c>
      <c r="N127" s="65">
        <v>1</v>
      </c>
      <c r="O127" s="65">
        <v>0</v>
      </c>
      <c r="P127" s="65">
        <v>0</v>
      </c>
      <c r="Q127" s="65">
        <v>5</v>
      </c>
      <c r="R127" s="65">
        <v>1</v>
      </c>
      <c r="S127" s="65">
        <v>0</v>
      </c>
      <c r="T127" s="65">
        <v>0</v>
      </c>
      <c r="U127" s="65">
        <v>2</v>
      </c>
      <c r="V127" s="65">
        <v>0</v>
      </c>
      <c r="W127" s="65">
        <v>0</v>
      </c>
      <c r="X127" s="66"/>
      <c r="Y127" s="62">
        <v>12</v>
      </c>
      <c r="Z127" s="64">
        <v>0</v>
      </c>
      <c r="AA127" s="64"/>
      <c r="AB127" s="64"/>
      <c r="AC127" s="66"/>
      <c r="AD127" s="64" t="s">
        <v>1132</v>
      </c>
    </row>
    <row r="128" spans="1:30" x14ac:dyDescent="0.25">
      <c r="A128" s="59">
        <v>45749.679016203707</v>
      </c>
      <c r="B128" s="60" t="s">
        <v>1112</v>
      </c>
      <c r="C128" s="60" t="s">
        <v>1038</v>
      </c>
      <c r="D128" s="60" t="s">
        <v>33</v>
      </c>
      <c r="E128" s="61">
        <v>44</v>
      </c>
      <c r="F128" s="60" t="s">
        <v>292</v>
      </c>
      <c r="G128" s="61">
        <v>5314</v>
      </c>
      <c r="H128" s="60" t="s">
        <v>1023</v>
      </c>
      <c r="I128" s="60">
        <v>1</v>
      </c>
      <c r="J128" s="66">
        <v>0</v>
      </c>
      <c r="K128" s="62">
        <v>0</v>
      </c>
      <c r="L128" s="61">
        <v>1</v>
      </c>
      <c r="M128" s="62">
        <v>0</v>
      </c>
      <c r="N128" s="62">
        <v>0</v>
      </c>
      <c r="O128" s="62">
        <v>0</v>
      </c>
      <c r="P128" s="62">
        <v>0</v>
      </c>
      <c r="Q128" s="61">
        <v>5</v>
      </c>
      <c r="R128" s="62">
        <v>0</v>
      </c>
      <c r="S128" s="62">
        <v>0</v>
      </c>
      <c r="T128" s="61">
        <v>1</v>
      </c>
      <c r="U128" s="62">
        <v>0</v>
      </c>
      <c r="V128" s="62">
        <v>0</v>
      </c>
      <c r="W128" s="62">
        <v>0</v>
      </c>
      <c r="X128" s="62"/>
      <c r="Y128" s="62">
        <v>2.1</v>
      </c>
      <c r="Z128" s="60">
        <v>2</v>
      </c>
      <c r="AA128" s="60"/>
      <c r="AB128" s="60"/>
      <c r="AC128" s="62"/>
      <c r="AD128" s="60" t="s">
        <v>1133</v>
      </c>
    </row>
    <row r="129" spans="1:30" x14ac:dyDescent="0.25">
      <c r="A129" s="63">
        <v>45749.679386574076</v>
      </c>
      <c r="B129" s="64" t="s">
        <v>1106</v>
      </c>
      <c r="C129" s="64" t="s">
        <v>1032</v>
      </c>
      <c r="D129" s="64" t="s">
        <v>33</v>
      </c>
      <c r="E129" s="65">
        <v>60</v>
      </c>
      <c r="F129" s="64" t="s">
        <v>292</v>
      </c>
      <c r="G129" s="65">
        <v>5066</v>
      </c>
      <c r="H129" s="64" t="s">
        <v>1028</v>
      </c>
      <c r="I129" s="60">
        <v>1</v>
      </c>
      <c r="J129" s="66">
        <v>0</v>
      </c>
      <c r="K129" s="62">
        <v>0</v>
      </c>
      <c r="L129" s="62">
        <v>0</v>
      </c>
      <c r="M129" s="65">
        <v>1</v>
      </c>
      <c r="N129" s="62">
        <v>0</v>
      </c>
      <c r="O129" s="62">
        <v>0</v>
      </c>
      <c r="P129" s="62">
        <v>0</v>
      </c>
      <c r="Q129" s="62">
        <v>0</v>
      </c>
      <c r="R129" s="62">
        <v>0</v>
      </c>
      <c r="S129" s="62">
        <v>0</v>
      </c>
      <c r="T129" s="65">
        <v>0</v>
      </c>
      <c r="U129" s="65">
        <v>3</v>
      </c>
      <c r="V129" s="62">
        <v>0</v>
      </c>
      <c r="W129" s="65">
        <v>2</v>
      </c>
      <c r="X129" s="66"/>
      <c r="Y129" s="62">
        <v>0</v>
      </c>
      <c r="Z129" s="64">
        <v>0</v>
      </c>
      <c r="AA129" s="64"/>
      <c r="AB129" s="64"/>
      <c r="AC129" s="66"/>
      <c r="AD129" s="64" t="s">
        <v>1134</v>
      </c>
    </row>
    <row r="130" spans="1:30" x14ac:dyDescent="0.25">
      <c r="A130" s="59">
        <v>45749.6796875</v>
      </c>
      <c r="B130" s="60" t="s">
        <v>1064</v>
      </c>
      <c r="C130" s="60" t="s">
        <v>1056</v>
      </c>
      <c r="D130" s="60" t="s">
        <v>33</v>
      </c>
      <c r="E130" s="61">
        <v>72</v>
      </c>
      <c r="F130" s="60" t="s">
        <v>290</v>
      </c>
      <c r="G130" s="61">
        <v>862</v>
      </c>
      <c r="H130" s="60" t="s">
        <v>1028</v>
      </c>
      <c r="I130" s="60">
        <v>1</v>
      </c>
      <c r="J130" s="61">
        <v>0</v>
      </c>
      <c r="K130" s="61">
        <v>0</v>
      </c>
      <c r="L130" s="61">
        <v>0</v>
      </c>
      <c r="M130" s="61">
        <v>0</v>
      </c>
      <c r="N130" s="61">
        <v>0</v>
      </c>
      <c r="O130" s="61">
        <v>0</v>
      </c>
      <c r="P130" s="61">
        <v>0</v>
      </c>
      <c r="Q130" s="61">
        <v>5</v>
      </c>
      <c r="R130" s="61">
        <v>3</v>
      </c>
      <c r="S130" s="61">
        <v>2</v>
      </c>
      <c r="T130" s="61">
        <v>2</v>
      </c>
      <c r="U130" s="61">
        <v>2</v>
      </c>
      <c r="V130" s="61">
        <v>0</v>
      </c>
      <c r="W130" s="61">
        <v>0</v>
      </c>
      <c r="X130" s="62"/>
      <c r="Y130" s="62">
        <v>2</v>
      </c>
      <c r="Z130" s="60">
        <v>2</v>
      </c>
      <c r="AA130" s="60"/>
      <c r="AB130" s="60"/>
      <c r="AC130" s="62"/>
      <c r="AD130" s="62"/>
    </row>
    <row r="131" spans="1:30" x14ac:dyDescent="0.25">
      <c r="A131" s="63">
        <v>45749.6797337963</v>
      </c>
      <c r="B131" s="64" t="s">
        <v>1119</v>
      </c>
      <c r="C131" s="64" t="s">
        <v>1059</v>
      </c>
      <c r="D131" s="64" t="s">
        <v>33</v>
      </c>
      <c r="E131" s="65">
        <v>45</v>
      </c>
      <c r="F131" s="64" t="s">
        <v>290</v>
      </c>
      <c r="G131" s="65">
        <v>494</v>
      </c>
      <c r="H131" s="64" t="s">
        <v>1023</v>
      </c>
      <c r="I131" s="60">
        <v>1</v>
      </c>
      <c r="J131" s="65">
        <v>1</v>
      </c>
      <c r="K131" s="65">
        <v>0</v>
      </c>
      <c r="L131" s="65">
        <v>0</v>
      </c>
      <c r="M131" s="65">
        <v>0</v>
      </c>
      <c r="N131" s="65">
        <v>0</v>
      </c>
      <c r="O131" s="65">
        <v>0</v>
      </c>
      <c r="P131" s="65">
        <v>0</v>
      </c>
      <c r="Q131" s="65">
        <v>3</v>
      </c>
      <c r="R131" s="65">
        <v>5</v>
      </c>
      <c r="S131" s="65">
        <v>1</v>
      </c>
      <c r="T131" s="65">
        <v>0</v>
      </c>
      <c r="U131" s="65">
        <v>3</v>
      </c>
      <c r="V131" s="65">
        <v>0</v>
      </c>
      <c r="W131" s="65">
        <v>0</v>
      </c>
      <c r="X131" s="66"/>
      <c r="Y131" s="62">
        <v>2.1</v>
      </c>
      <c r="Z131" s="60">
        <v>2</v>
      </c>
      <c r="AA131" s="64"/>
      <c r="AB131" s="64"/>
      <c r="AC131" s="60">
        <v>1</v>
      </c>
      <c r="AD131" s="64" t="s">
        <v>1135</v>
      </c>
    </row>
    <row r="132" spans="1:30" x14ac:dyDescent="0.25">
      <c r="A132" s="59">
        <v>45749.679780092592</v>
      </c>
      <c r="B132" s="60" t="s">
        <v>1103</v>
      </c>
      <c r="C132" s="60" t="s">
        <v>1050</v>
      </c>
      <c r="D132" s="60" t="s">
        <v>33</v>
      </c>
      <c r="E132" s="61">
        <v>49</v>
      </c>
      <c r="F132" s="60" t="s">
        <v>286</v>
      </c>
      <c r="G132" s="61">
        <v>5193</v>
      </c>
      <c r="H132" s="60" t="s">
        <v>1028</v>
      </c>
      <c r="I132" s="60">
        <v>1</v>
      </c>
      <c r="J132" s="61">
        <v>0</v>
      </c>
      <c r="K132" s="61">
        <v>2</v>
      </c>
      <c r="L132" s="61">
        <v>0</v>
      </c>
      <c r="M132" s="61">
        <v>0</v>
      </c>
      <c r="N132" s="61">
        <v>0</v>
      </c>
      <c r="O132" s="61">
        <v>0</v>
      </c>
      <c r="P132" s="61">
        <v>0</v>
      </c>
      <c r="Q132" s="61">
        <v>0</v>
      </c>
      <c r="R132" s="61">
        <v>6</v>
      </c>
      <c r="S132" s="61">
        <v>1</v>
      </c>
      <c r="T132" s="61">
        <v>0</v>
      </c>
      <c r="U132" s="61">
        <v>2</v>
      </c>
      <c r="V132" s="61">
        <v>0</v>
      </c>
      <c r="W132" s="61">
        <v>0</v>
      </c>
      <c r="X132" s="62"/>
      <c r="Y132" s="62">
        <v>12</v>
      </c>
      <c r="Z132" s="60">
        <v>2</v>
      </c>
      <c r="AA132" s="60"/>
      <c r="AB132" s="60"/>
      <c r="AC132" s="60">
        <v>1</v>
      </c>
      <c r="AD132" s="62"/>
    </row>
    <row r="133" spans="1:30" x14ac:dyDescent="0.25">
      <c r="A133" s="63">
        <v>45749.679918981485</v>
      </c>
      <c r="B133" s="64" t="s">
        <v>1096</v>
      </c>
      <c r="C133" s="64" t="s">
        <v>1034</v>
      </c>
      <c r="D133" s="64" t="s">
        <v>33</v>
      </c>
      <c r="E133" s="65">
        <v>75</v>
      </c>
      <c r="F133" s="64" t="s">
        <v>281</v>
      </c>
      <c r="G133" s="65">
        <v>1701</v>
      </c>
      <c r="H133" s="64" t="s">
        <v>1028</v>
      </c>
      <c r="I133" s="60">
        <v>1</v>
      </c>
      <c r="J133" s="65">
        <v>3</v>
      </c>
      <c r="K133" s="65">
        <v>0</v>
      </c>
      <c r="L133" s="65">
        <v>0</v>
      </c>
      <c r="M133" s="65">
        <v>0</v>
      </c>
      <c r="N133" s="65">
        <v>0</v>
      </c>
      <c r="O133" s="65">
        <v>0</v>
      </c>
      <c r="P133" s="65">
        <v>0</v>
      </c>
      <c r="Q133" s="65">
        <v>6</v>
      </c>
      <c r="R133" s="65">
        <v>2</v>
      </c>
      <c r="S133" s="65">
        <v>5</v>
      </c>
      <c r="T133" s="65">
        <v>0</v>
      </c>
      <c r="U133" s="65">
        <v>4</v>
      </c>
      <c r="V133" s="65">
        <v>2</v>
      </c>
      <c r="W133" s="65">
        <v>1</v>
      </c>
      <c r="X133" s="64">
        <v>1</v>
      </c>
      <c r="Y133" s="62">
        <v>0</v>
      </c>
      <c r="Z133" s="60">
        <v>4</v>
      </c>
      <c r="AA133" s="64"/>
      <c r="AB133" s="64"/>
      <c r="AC133" s="66"/>
      <c r="AD133" s="64" t="s">
        <v>1136</v>
      </c>
    </row>
    <row r="134" spans="1:30" x14ac:dyDescent="0.25">
      <c r="A134" s="59">
        <v>45749.681168981479</v>
      </c>
      <c r="B134" s="60" t="s">
        <v>1041</v>
      </c>
      <c r="C134" s="60" t="s">
        <v>1032</v>
      </c>
      <c r="D134" s="60" t="s">
        <v>33</v>
      </c>
      <c r="E134" s="61">
        <v>56</v>
      </c>
      <c r="F134" s="60" t="s">
        <v>286</v>
      </c>
      <c r="G134" s="61">
        <v>5066</v>
      </c>
      <c r="H134" s="60" t="s">
        <v>1028</v>
      </c>
      <c r="I134" s="60">
        <v>1</v>
      </c>
      <c r="J134" s="61">
        <v>2</v>
      </c>
      <c r="K134" s="61">
        <v>0</v>
      </c>
      <c r="L134" s="61">
        <v>0</v>
      </c>
      <c r="M134" s="61">
        <v>0</v>
      </c>
      <c r="N134" s="61">
        <v>1</v>
      </c>
      <c r="O134" s="61">
        <v>0</v>
      </c>
      <c r="P134" s="61">
        <v>0</v>
      </c>
      <c r="Q134" s="61">
        <v>5</v>
      </c>
      <c r="R134" s="61">
        <v>5</v>
      </c>
      <c r="S134" s="61">
        <v>0</v>
      </c>
      <c r="T134" s="61">
        <v>0</v>
      </c>
      <c r="U134" s="61">
        <v>1</v>
      </c>
      <c r="V134" s="61">
        <v>0</v>
      </c>
      <c r="W134" s="61">
        <v>0</v>
      </c>
      <c r="X134" s="60">
        <v>1</v>
      </c>
      <c r="Y134" s="62">
        <v>0</v>
      </c>
      <c r="Z134" s="60">
        <v>2</v>
      </c>
      <c r="AA134" s="60"/>
      <c r="AB134" s="60"/>
      <c r="AC134" s="62"/>
      <c r="AD134" s="60" t="s">
        <v>1137</v>
      </c>
    </row>
    <row r="135" spans="1:30" x14ac:dyDescent="0.25">
      <c r="A135" s="63">
        <v>45749.681388888886</v>
      </c>
      <c r="B135" s="64" t="s">
        <v>1138</v>
      </c>
      <c r="C135" s="64" t="s">
        <v>1048</v>
      </c>
      <c r="D135" s="64" t="s">
        <v>33</v>
      </c>
      <c r="E135" s="65">
        <v>22</v>
      </c>
      <c r="F135" s="64" t="s">
        <v>288</v>
      </c>
      <c r="G135" s="65">
        <v>910</v>
      </c>
      <c r="H135" s="64" t="s">
        <v>1023</v>
      </c>
      <c r="I135" s="60">
        <v>1</v>
      </c>
      <c r="J135" s="65">
        <v>3</v>
      </c>
      <c r="K135" s="65">
        <v>0</v>
      </c>
      <c r="L135" s="65">
        <v>0</v>
      </c>
      <c r="M135" s="65">
        <v>0</v>
      </c>
      <c r="N135" s="65">
        <v>0</v>
      </c>
      <c r="O135" s="65">
        <v>0</v>
      </c>
      <c r="P135" s="65">
        <v>0</v>
      </c>
      <c r="Q135" s="65">
        <v>5</v>
      </c>
      <c r="R135" s="62">
        <v>0</v>
      </c>
      <c r="S135" s="62">
        <v>0</v>
      </c>
      <c r="T135" s="62">
        <v>0</v>
      </c>
      <c r="U135" s="65">
        <v>2</v>
      </c>
      <c r="V135" s="62">
        <v>0</v>
      </c>
      <c r="W135" s="62">
        <v>0</v>
      </c>
      <c r="X135" s="66"/>
      <c r="Y135" s="62">
        <v>12</v>
      </c>
      <c r="Z135" s="64">
        <v>0</v>
      </c>
      <c r="AA135" s="64"/>
      <c r="AB135" s="64"/>
      <c r="AC135" s="66"/>
      <c r="AD135" s="66"/>
    </row>
    <row r="136" spans="1:30" x14ac:dyDescent="0.25">
      <c r="A136" s="59">
        <v>45749.681956018518</v>
      </c>
      <c r="B136" s="60" t="s">
        <v>1037</v>
      </c>
      <c r="C136" s="60" t="s">
        <v>1066</v>
      </c>
      <c r="D136" s="60" t="s">
        <v>33</v>
      </c>
      <c r="E136" s="61">
        <v>69</v>
      </c>
      <c r="F136" s="60" t="s">
        <v>290</v>
      </c>
      <c r="G136" s="61">
        <v>2337</v>
      </c>
      <c r="H136" s="60" t="s">
        <v>1023</v>
      </c>
      <c r="I136" s="60">
        <v>1</v>
      </c>
      <c r="J136" s="61">
        <v>3</v>
      </c>
      <c r="K136" s="61">
        <v>0</v>
      </c>
      <c r="L136" s="61">
        <v>1</v>
      </c>
      <c r="M136" s="61">
        <v>0</v>
      </c>
      <c r="N136" s="61">
        <v>0</v>
      </c>
      <c r="O136" s="61">
        <v>0</v>
      </c>
      <c r="P136" s="61">
        <v>0</v>
      </c>
      <c r="Q136" s="61">
        <v>3</v>
      </c>
      <c r="R136" s="61">
        <v>6</v>
      </c>
      <c r="S136" s="61">
        <v>2</v>
      </c>
      <c r="T136" s="62">
        <v>0</v>
      </c>
      <c r="U136" s="61">
        <v>3</v>
      </c>
      <c r="V136" s="61">
        <v>4</v>
      </c>
      <c r="W136" s="61">
        <v>0</v>
      </c>
      <c r="X136" s="60">
        <v>1</v>
      </c>
      <c r="Y136" s="62">
        <v>12</v>
      </c>
      <c r="Z136" s="60">
        <v>2</v>
      </c>
      <c r="AA136" s="60"/>
      <c r="AB136" s="60"/>
      <c r="AC136" s="62"/>
      <c r="AD136" s="62"/>
    </row>
    <row r="137" spans="1:30" x14ac:dyDescent="0.25">
      <c r="A137" s="63">
        <v>45749.682071759256</v>
      </c>
      <c r="B137" s="64" t="s">
        <v>1064</v>
      </c>
      <c r="C137" s="64" t="s">
        <v>1052</v>
      </c>
      <c r="D137" s="64" t="s">
        <v>33</v>
      </c>
      <c r="E137" s="65">
        <v>80</v>
      </c>
      <c r="F137" s="64" t="s">
        <v>292</v>
      </c>
      <c r="G137" s="65">
        <v>302</v>
      </c>
      <c r="H137" s="64" t="s">
        <v>1023</v>
      </c>
      <c r="I137" s="60">
        <v>1</v>
      </c>
      <c r="J137" s="65">
        <v>0</v>
      </c>
      <c r="K137" s="65">
        <v>0</v>
      </c>
      <c r="L137" s="65">
        <v>0</v>
      </c>
      <c r="M137" s="65">
        <v>0</v>
      </c>
      <c r="N137" s="65">
        <v>0</v>
      </c>
      <c r="O137" s="65">
        <v>0</v>
      </c>
      <c r="P137" s="65">
        <v>0</v>
      </c>
      <c r="Q137" s="65">
        <v>4</v>
      </c>
      <c r="R137" s="65">
        <v>0</v>
      </c>
      <c r="S137" s="65">
        <v>0</v>
      </c>
      <c r="T137" s="65">
        <v>0</v>
      </c>
      <c r="U137" s="65">
        <v>4</v>
      </c>
      <c r="V137" s="65">
        <v>0</v>
      </c>
      <c r="W137" s="65">
        <v>2</v>
      </c>
      <c r="X137" s="66"/>
      <c r="Y137" s="62">
        <v>2</v>
      </c>
      <c r="Z137" s="60">
        <v>2</v>
      </c>
      <c r="AA137" s="64"/>
      <c r="AB137" s="64"/>
      <c r="AC137" s="66"/>
      <c r="AD137" s="66"/>
    </row>
    <row r="138" spans="1:30" x14ac:dyDescent="0.25">
      <c r="A138" s="59">
        <v>45749.682071759256</v>
      </c>
      <c r="B138" s="60" t="s">
        <v>1108</v>
      </c>
      <c r="C138" s="60" t="s">
        <v>1022</v>
      </c>
      <c r="D138" s="60" t="s">
        <v>33</v>
      </c>
      <c r="E138" s="61">
        <v>64</v>
      </c>
      <c r="F138" s="60" t="s">
        <v>290</v>
      </c>
      <c r="G138" s="61">
        <v>2075</v>
      </c>
      <c r="H138" s="60" t="s">
        <v>1023</v>
      </c>
      <c r="I138" s="60">
        <v>1</v>
      </c>
      <c r="J138" s="61">
        <v>2</v>
      </c>
      <c r="K138" s="61">
        <v>0</v>
      </c>
      <c r="L138" s="61">
        <v>0</v>
      </c>
      <c r="M138" s="61">
        <v>0</v>
      </c>
      <c r="N138" s="61">
        <v>0</v>
      </c>
      <c r="O138" s="61">
        <v>0</v>
      </c>
      <c r="P138" s="61">
        <v>0</v>
      </c>
      <c r="Q138" s="61">
        <v>4</v>
      </c>
      <c r="R138" s="61">
        <v>4</v>
      </c>
      <c r="S138" s="61">
        <v>3</v>
      </c>
      <c r="T138" s="61">
        <v>2</v>
      </c>
      <c r="U138" s="61">
        <v>3</v>
      </c>
      <c r="V138" s="61">
        <v>0</v>
      </c>
      <c r="W138" s="61">
        <v>0</v>
      </c>
      <c r="X138" s="62"/>
      <c r="Y138" s="62">
        <v>12</v>
      </c>
      <c r="Z138" s="60">
        <v>2</v>
      </c>
      <c r="AA138" s="60"/>
      <c r="AB138" s="60"/>
      <c r="AC138" s="62"/>
      <c r="AD138" s="60" t="s">
        <v>1139</v>
      </c>
    </row>
    <row r="139" spans="1:30" x14ac:dyDescent="0.25">
      <c r="A139" s="63">
        <v>45749.683449074073</v>
      </c>
      <c r="B139" s="64" t="s">
        <v>1127</v>
      </c>
      <c r="C139" s="64" t="s">
        <v>1050</v>
      </c>
      <c r="D139" s="64" t="s">
        <v>33</v>
      </c>
      <c r="E139" s="65">
        <v>37</v>
      </c>
      <c r="F139" s="64" t="s">
        <v>294</v>
      </c>
      <c r="G139" s="65">
        <v>5193</v>
      </c>
      <c r="H139" s="64" t="s">
        <v>1028</v>
      </c>
      <c r="I139" s="60">
        <v>1</v>
      </c>
      <c r="J139" s="66">
        <v>0</v>
      </c>
      <c r="K139" s="62">
        <v>0</v>
      </c>
      <c r="L139" s="65">
        <v>1</v>
      </c>
      <c r="M139" s="62">
        <v>0</v>
      </c>
      <c r="N139" s="62">
        <v>0</v>
      </c>
      <c r="O139" s="62">
        <v>0</v>
      </c>
      <c r="P139" s="62">
        <v>0</v>
      </c>
      <c r="Q139" s="62">
        <v>0</v>
      </c>
      <c r="R139" s="65">
        <v>6</v>
      </c>
      <c r="S139" s="62">
        <v>0</v>
      </c>
      <c r="T139" s="62">
        <v>0</v>
      </c>
      <c r="U139" s="65">
        <v>3</v>
      </c>
      <c r="V139" s="62">
        <v>0</v>
      </c>
      <c r="W139" s="62">
        <v>0</v>
      </c>
      <c r="X139" s="66"/>
      <c r="Y139" s="62">
        <v>12</v>
      </c>
      <c r="Z139" s="60">
        <v>2</v>
      </c>
      <c r="AA139" s="64"/>
      <c r="AB139" s="64"/>
      <c r="AC139" s="66"/>
      <c r="AD139" s="66"/>
    </row>
    <row r="140" spans="1:30" x14ac:dyDescent="0.25">
      <c r="A140" s="59">
        <v>45749.684050925927</v>
      </c>
      <c r="B140" s="60" t="s">
        <v>1112</v>
      </c>
      <c r="C140" s="60" t="s">
        <v>1113</v>
      </c>
      <c r="D140" s="60" t="s">
        <v>33</v>
      </c>
      <c r="E140" s="61">
        <v>50</v>
      </c>
      <c r="F140" s="60" t="s">
        <v>294</v>
      </c>
      <c r="G140" s="61">
        <v>10606</v>
      </c>
      <c r="H140" s="60" t="s">
        <v>1023</v>
      </c>
      <c r="I140" s="60">
        <v>1</v>
      </c>
      <c r="J140" s="66">
        <v>0</v>
      </c>
      <c r="K140" s="62">
        <v>0</v>
      </c>
      <c r="L140" s="62">
        <v>0</v>
      </c>
      <c r="M140" s="61">
        <v>1</v>
      </c>
      <c r="N140" s="62">
        <v>0</v>
      </c>
      <c r="O140" s="62">
        <v>0</v>
      </c>
      <c r="P140" s="62">
        <v>0</v>
      </c>
      <c r="Q140" s="62">
        <v>0</v>
      </c>
      <c r="R140" s="62">
        <v>0</v>
      </c>
      <c r="S140" s="62">
        <v>0</v>
      </c>
      <c r="T140" s="62">
        <v>0</v>
      </c>
      <c r="U140" s="62">
        <v>0</v>
      </c>
      <c r="V140" s="61">
        <v>2</v>
      </c>
      <c r="W140" s="62">
        <v>0</v>
      </c>
      <c r="X140" s="62"/>
      <c r="Y140" s="62">
        <v>2.1</v>
      </c>
      <c r="Z140" s="60">
        <v>4</v>
      </c>
      <c r="AA140" s="60">
        <v>4</v>
      </c>
      <c r="AB140" s="60"/>
      <c r="AC140" s="62"/>
      <c r="AD140" s="60" t="s">
        <v>1140</v>
      </c>
    </row>
    <row r="141" spans="1:30" x14ac:dyDescent="0.25">
      <c r="A141" s="63">
        <v>45749.684282407405</v>
      </c>
      <c r="B141" s="64" t="s">
        <v>1119</v>
      </c>
      <c r="C141" s="64" t="s">
        <v>1032</v>
      </c>
      <c r="D141" s="64" t="s">
        <v>33</v>
      </c>
      <c r="E141" s="65">
        <v>51</v>
      </c>
      <c r="F141" s="64" t="s">
        <v>290</v>
      </c>
      <c r="G141" s="65">
        <v>2137</v>
      </c>
      <c r="H141" s="64" t="s">
        <v>1023</v>
      </c>
      <c r="I141" s="60">
        <v>1</v>
      </c>
      <c r="J141" s="65">
        <v>1</v>
      </c>
      <c r="K141" s="65">
        <v>0</v>
      </c>
      <c r="L141" s="65">
        <v>0</v>
      </c>
      <c r="M141" s="65">
        <v>0</v>
      </c>
      <c r="N141" s="65">
        <v>0</v>
      </c>
      <c r="O141" s="65">
        <v>0</v>
      </c>
      <c r="P141" s="65">
        <v>0</v>
      </c>
      <c r="Q141" s="65">
        <v>7</v>
      </c>
      <c r="R141" s="65">
        <v>6</v>
      </c>
      <c r="S141" s="65">
        <v>4</v>
      </c>
      <c r="T141" s="65">
        <v>1</v>
      </c>
      <c r="U141" s="65">
        <v>0</v>
      </c>
      <c r="V141" s="65">
        <v>0</v>
      </c>
      <c r="W141" s="65">
        <v>0</v>
      </c>
      <c r="X141" s="66"/>
      <c r="Y141" s="62">
        <v>12</v>
      </c>
      <c r="Z141" s="60">
        <v>4</v>
      </c>
      <c r="AA141" s="64"/>
      <c r="AB141" s="64"/>
      <c r="AC141" s="66"/>
      <c r="AD141" s="64" t="s">
        <v>1141</v>
      </c>
    </row>
    <row r="142" spans="1:30" x14ac:dyDescent="0.25">
      <c r="A142" s="59">
        <v>45749.684976851851</v>
      </c>
      <c r="B142" s="60" t="s">
        <v>1103</v>
      </c>
      <c r="C142" s="60" t="s">
        <v>1059</v>
      </c>
      <c r="D142" s="60" t="s">
        <v>33</v>
      </c>
      <c r="E142" s="61">
        <v>55</v>
      </c>
      <c r="F142" s="60" t="s">
        <v>292</v>
      </c>
      <c r="G142" s="61">
        <v>107</v>
      </c>
      <c r="H142" s="60" t="s">
        <v>1039</v>
      </c>
      <c r="I142" s="60">
        <v>1</v>
      </c>
      <c r="J142" s="61">
        <v>0</v>
      </c>
      <c r="K142" s="61">
        <v>0</v>
      </c>
      <c r="L142" s="61">
        <v>0</v>
      </c>
      <c r="M142" s="61">
        <v>1</v>
      </c>
      <c r="N142" s="61">
        <v>0</v>
      </c>
      <c r="O142" s="61">
        <v>0</v>
      </c>
      <c r="P142" s="61">
        <v>0</v>
      </c>
      <c r="Q142" s="61">
        <v>0</v>
      </c>
      <c r="R142" s="61">
        <v>6</v>
      </c>
      <c r="S142" s="61">
        <v>1</v>
      </c>
      <c r="T142" s="61">
        <v>1</v>
      </c>
      <c r="U142" s="61">
        <v>2</v>
      </c>
      <c r="V142" s="61">
        <v>0</v>
      </c>
      <c r="W142" s="61">
        <v>0</v>
      </c>
      <c r="X142" s="60">
        <v>1</v>
      </c>
      <c r="Y142" s="62">
        <v>0</v>
      </c>
      <c r="Z142" s="60">
        <v>2</v>
      </c>
      <c r="AA142" s="60"/>
      <c r="AB142" s="60"/>
      <c r="AC142" s="62"/>
      <c r="AD142" s="62"/>
    </row>
    <row r="143" spans="1:30" x14ac:dyDescent="0.25">
      <c r="A143" s="63">
        <v>45749.685243055559</v>
      </c>
      <c r="B143" s="64" t="s">
        <v>1041</v>
      </c>
      <c r="C143" s="64" t="s">
        <v>32</v>
      </c>
      <c r="D143" s="64" t="s">
        <v>33</v>
      </c>
      <c r="E143" s="65">
        <v>62</v>
      </c>
      <c r="F143" s="64" t="s">
        <v>294</v>
      </c>
      <c r="G143" s="65">
        <v>226</v>
      </c>
      <c r="H143" s="64" t="s">
        <v>1023</v>
      </c>
      <c r="I143" s="60">
        <v>1</v>
      </c>
      <c r="J143" s="65">
        <v>2</v>
      </c>
      <c r="K143" s="65">
        <v>0</v>
      </c>
      <c r="L143" s="65">
        <v>0</v>
      </c>
      <c r="M143" s="65">
        <v>0</v>
      </c>
      <c r="N143" s="65">
        <v>0</v>
      </c>
      <c r="O143" s="65">
        <v>0</v>
      </c>
      <c r="P143" s="65">
        <v>0</v>
      </c>
      <c r="Q143" s="65">
        <v>4</v>
      </c>
      <c r="R143" s="65">
        <v>3</v>
      </c>
      <c r="S143" s="65">
        <v>5</v>
      </c>
      <c r="T143" s="65">
        <v>0</v>
      </c>
      <c r="U143" s="65">
        <v>0</v>
      </c>
      <c r="V143" s="65">
        <v>0</v>
      </c>
      <c r="W143" s="65">
        <v>0</v>
      </c>
      <c r="X143" s="66"/>
      <c r="Y143" s="62">
        <v>0</v>
      </c>
      <c r="Z143" s="60">
        <v>2</v>
      </c>
      <c r="AA143" s="64"/>
      <c r="AB143" s="64"/>
      <c r="AC143" s="66"/>
      <c r="AD143" s="64" t="s">
        <v>1142</v>
      </c>
    </row>
    <row r="144" spans="1:30" x14ac:dyDescent="0.25">
      <c r="A144" s="59">
        <v>45749.685439814813</v>
      </c>
      <c r="B144" s="60" t="s">
        <v>1037</v>
      </c>
      <c r="C144" s="60" t="s">
        <v>1046</v>
      </c>
      <c r="D144" s="60" t="s">
        <v>33</v>
      </c>
      <c r="E144" s="61">
        <v>75</v>
      </c>
      <c r="F144" s="60" t="s">
        <v>290</v>
      </c>
      <c r="G144" s="61">
        <v>245</v>
      </c>
      <c r="H144" s="60" t="s">
        <v>1028</v>
      </c>
      <c r="I144" s="60">
        <v>1</v>
      </c>
      <c r="J144" s="61">
        <v>2</v>
      </c>
      <c r="K144" s="61">
        <v>0</v>
      </c>
      <c r="L144" s="61">
        <v>0</v>
      </c>
      <c r="M144" s="61">
        <v>0</v>
      </c>
      <c r="N144" s="61">
        <v>0</v>
      </c>
      <c r="O144" s="61">
        <v>0</v>
      </c>
      <c r="P144" s="61">
        <v>0</v>
      </c>
      <c r="Q144" s="61">
        <v>3</v>
      </c>
      <c r="R144" s="61">
        <v>3</v>
      </c>
      <c r="S144" s="61">
        <v>4</v>
      </c>
      <c r="T144" s="61">
        <v>0</v>
      </c>
      <c r="U144" s="61">
        <v>0</v>
      </c>
      <c r="V144" s="61">
        <v>0</v>
      </c>
      <c r="W144" s="61">
        <v>0</v>
      </c>
      <c r="X144" s="60">
        <v>1</v>
      </c>
      <c r="Y144" s="62">
        <v>12</v>
      </c>
      <c r="Z144" s="60">
        <v>2</v>
      </c>
      <c r="AA144" s="60"/>
      <c r="AB144" s="60"/>
      <c r="AC144" s="62"/>
      <c r="AD144" s="62"/>
    </row>
    <row r="145" spans="1:30" x14ac:dyDescent="0.25">
      <c r="A145" s="63">
        <v>45749.685439814813</v>
      </c>
      <c r="B145" s="64" t="s">
        <v>1108</v>
      </c>
      <c r="C145" s="64" t="s">
        <v>1022</v>
      </c>
      <c r="D145" s="64" t="s">
        <v>33</v>
      </c>
      <c r="E145" s="65">
        <v>70</v>
      </c>
      <c r="F145" s="64" t="s">
        <v>288</v>
      </c>
      <c r="G145" s="65">
        <v>2075</v>
      </c>
      <c r="H145" s="64" t="s">
        <v>1023</v>
      </c>
      <c r="I145" s="60">
        <v>1</v>
      </c>
      <c r="J145" s="65">
        <v>3</v>
      </c>
      <c r="K145" s="65">
        <v>0</v>
      </c>
      <c r="L145" s="65">
        <v>0</v>
      </c>
      <c r="M145" s="65">
        <v>0</v>
      </c>
      <c r="N145" s="65">
        <v>0</v>
      </c>
      <c r="O145" s="65">
        <v>0</v>
      </c>
      <c r="P145" s="65">
        <v>0</v>
      </c>
      <c r="Q145" s="65">
        <v>1</v>
      </c>
      <c r="R145" s="65">
        <v>2</v>
      </c>
      <c r="S145" s="65">
        <v>2</v>
      </c>
      <c r="T145" s="65">
        <v>5</v>
      </c>
      <c r="U145" s="65">
        <v>0</v>
      </c>
      <c r="V145" s="65">
        <v>0</v>
      </c>
      <c r="W145" s="65">
        <v>0</v>
      </c>
      <c r="X145" s="64">
        <v>1</v>
      </c>
      <c r="Y145" s="62">
        <v>12</v>
      </c>
      <c r="Z145" s="60">
        <v>2</v>
      </c>
      <c r="AA145" s="64"/>
      <c r="AB145" s="60">
        <v>0.5</v>
      </c>
      <c r="AC145" s="66"/>
      <c r="AD145" s="64" t="s">
        <v>1143</v>
      </c>
    </row>
    <row r="146" spans="1:30" x14ac:dyDescent="0.25">
      <c r="A146" s="59">
        <v>45749.686064814814</v>
      </c>
      <c r="B146" s="60" t="s">
        <v>1138</v>
      </c>
      <c r="C146" s="60" t="s">
        <v>1050</v>
      </c>
      <c r="D146" s="60" t="s">
        <v>33</v>
      </c>
      <c r="E146" s="61">
        <v>29</v>
      </c>
      <c r="F146" s="60" t="s">
        <v>294</v>
      </c>
      <c r="G146" s="61">
        <v>3175</v>
      </c>
      <c r="H146" s="60" t="s">
        <v>1023</v>
      </c>
      <c r="I146" s="60">
        <v>1</v>
      </c>
      <c r="J146" s="61">
        <v>3</v>
      </c>
      <c r="K146" s="61">
        <v>0</v>
      </c>
      <c r="L146" s="61">
        <v>0</v>
      </c>
      <c r="M146" s="61">
        <v>0</v>
      </c>
      <c r="N146" s="61">
        <v>0</v>
      </c>
      <c r="O146" s="61">
        <v>0</v>
      </c>
      <c r="P146" s="61">
        <v>0</v>
      </c>
      <c r="Q146" s="61">
        <v>4</v>
      </c>
      <c r="R146" s="61">
        <v>3</v>
      </c>
      <c r="S146" s="61">
        <v>3</v>
      </c>
      <c r="T146" s="62">
        <v>0</v>
      </c>
      <c r="U146" s="62">
        <v>0</v>
      </c>
      <c r="V146" s="62">
        <v>0</v>
      </c>
      <c r="W146" s="62">
        <v>0</v>
      </c>
      <c r="X146" s="62"/>
      <c r="Y146" s="62">
        <v>2</v>
      </c>
      <c r="Z146" s="60">
        <v>4</v>
      </c>
      <c r="AA146" s="60"/>
      <c r="AB146" s="60"/>
      <c r="AC146" s="62"/>
      <c r="AD146" s="62"/>
    </row>
    <row r="147" spans="1:30" x14ac:dyDescent="0.25">
      <c r="A147" s="63">
        <v>45749.686840277776</v>
      </c>
      <c r="B147" s="64" t="s">
        <v>1103</v>
      </c>
      <c r="C147" s="64" t="s">
        <v>1027</v>
      </c>
      <c r="D147" s="64" t="s">
        <v>33</v>
      </c>
      <c r="E147" s="65">
        <v>61</v>
      </c>
      <c r="F147" s="64" t="s">
        <v>294</v>
      </c>
      <c r="G147" s="65">
        <v>7790</v>
      </c>
      <c r="H147" s="64" t="s">
        <v>1028</v>
      </c>
      <c r="I147" s="60">
        <v>1</v>
      </c>
      <c r="J147" s="65">
        <v>0</v>
      </c>
      <c r="K147" s="65">
        <v>0</v>
      </c>
      <c r="L147" s="65">
        <v>0</v>
      </c>
      <c r="M147" s="65">
        <v>0</v>
      </c>
      <c r="N147" s="65">
        <v>0</v>
      </c>
      <c r="O147" s="65">
        <v>0</v>
      </c>
      <c r="P147" s="65">
        <v>0</v>
      </c>
      <c r="Q147" s="65">
        <v>5</v>
      </c>
      <c r="R147" s="65">
        <v>0</v>
      </c>
      <c r="S147" s="65">
        <v>0</v>
      </c>
      <c r="T147" s="65">
        <v>2</v>
      </c>
      <c r="U147" s="65">
        <v>0</v>
      </c>
      <c r="V147" s="65">
        <v>0</v>
      </c>
      <c r="W147" s="65">
        <v>0</v>
      </c>
      <c r="X147" s="66"/>
      <c r="Y147" s="62">
        <v>12</v>
      </c>
      <c r="Z147" s="60">
        <v>2</v>
      </c>
      <c r="AA147" s="64"/>
      <c r="AB147" s="64"/>
      <c r="AC147" s="66"/>
      <c r="AD147" s="66"/>
    </row>
    <row r="148" spans="1:30" x14ac:dyDescent="0.25">
      <c r="A148" s="59">
        <v>45749.686979166669</v>
      </c>
      <c r="B148" s="60" t="s">
        <v>1127</v>
      </c>
      <c r="C148" s="60" t="s">
        <v>1046</v>
      </c>
      <c r="D148" s="60" t="s">
        <v>33</v>
      </c>
      <c r="E148" s="61">
        <v>44</v>
      </c>
      <c r="F148" s="60" t="s">
        <v>288</v>
      </c>
      <c r="G148" s="61">
        <v>6029</v>
      </c>
      <c r="H148" s="60" t="s">
        <v>1028</v>
      </c>
      <c r="I148" s="60">
        <v>1</v>
      </c>
      <c r="J148" s="61">
        <v>0</v>
      </c>
      <c r="K148" s="61">
        <v>0</v>
      </c>
      <c r="L148" s="61">
        <v>0</v>
      </c>
      <c r="M148" s="61">
        <v>0</v>
      </c>
      <c r="N148" s="61">
        <v>0</v>
      </c>
      <c r="O148" s="61">
        <v>0</v>
      </c>
      <c r="P148" s="61">
        <v>0</v>
      </c>
      <c r="Q148" s="62">
        <v>0</v>
      </c>
      <c r="R148" s="62">
        <v>0</v>
      </c>
      <c r="S148" s="61">
        <v>2</v>
      </c>
      <c r="T148" s="61">
        <v>1</v>
      </c>
      <c r="U148" s="61">
        <v>0</v>
      </c>
      <c r="V148" s="61">
        <v>0</v>
      </c>
      <c r="W148" s="61">
        <v>0</v>
      </c>
      <c r="X148" s="62"/>
      <c r="Y148" s="62">
        <v>12</v>
      </c>
      <c r="Z148" s="60">
        <v>2</v>
      </c>
      <c r="AA148" s="60"/>
      <c r="AB148" s="60"/>
      <c r="AC148" s="62"/>
      <c r="AD148" s="62"/>
    </row>
    <row r="149" spans="1:30" x14ac:dyDescent="0.25">
      <c r="A149" s="63">
        <v>45749.687789351854</v>
      </c>
      <c r="B149" s="64" t="s">
        <v>1119</v>
      </c>
      <c r="C149" s="64" t="s">
        <v>1066</v>
      </c>
      <c r="D149" s="64" t="s">
        <v>33</v>
      </c>
      <c r="E149" s="65">
        <v>58</v>
      </c>
      <c r="F149" s="64" t="s">
        <v>281</v>
      </c>
      <c r="G149" s="65">
        <v>2337</v>
      </c>
      <c r="H149" s="64" t="s">
        <v>1023</v>
      </c>
      <c r="I149" s="60">
        <v>1</v>
      </c>
      <c r="J149" s="65">
        <v>1</v>
      </c>
      <c r="K149" s="65">
        <v>0</v>
      </c>
      <c r="L149" s="65">
        <v>0</v>
      </c>
      <c r="M149" s="65">
        <v>0</v>
      </c>
      <c r="N149" s="65">
        <v>0</v>
      </c>
      <c r="O149" s="65">
        <v>0</v>
      </c>
      <c r="P149" s="65">
        <v>0</v>
      </c>
      <c r="Q149" s="65">
        <v>7</v>
      </c>
      <c r="R149" s="65">
        <v>0</v>
      </c>
      <c r="S149" s="65">
        <v>0</v>
      </c>
      <c r="T149" s="65">
        <v>0</v>
      </c>
      <c r="U149" s="65">
        <v>0</v>
      </c>
      <c r="V149" s="65">
        <v>0</v>
      </c>
      <c r="W149" s="65">
        <v>0</v>
      </c>
      <c r="X149" s="64">
        <v>1</v>
      </c>
      <c r="Y149" s="62">
        <v>2.1</v>
      </c>
      <c r="Z149" s="60">
        <v>4</v>
      </c>
      <c r="AA149" s="64"/>
      <c r="AB149" s="64"/>
      <c r="AC149" s="66"/>
      <c r="AD149" s="64" t="s">
        <v>1144</v>
      </c>
    </row>
    <row r="150" spans="1:30" x14ac:dyDescent="0.25">
      <c r="A150" s="59">
        <v>45749.688969907409</v>
      </c>
      <c r="B150" s="60" t="s">
        <v>1103</v>
      </c>
      <c r="C150" s="60" t="s">
        <v>1032</v>
      </c>
      <c r="D150" s="60" t="s">
        <v>33</v>
      </c>
      <c r="E150" s="61">
        <v>67</v>
      </c>
      <c r="F150" s="60" t="s">
        <v>286</v>
      </c>
      <c r="G150" s="61">
        <v>5660</v>
      </c>
      <c r="H150" s="60" t="s">
        <v>1023</v>
      </c>
      <c r="I150" s="60">
        <v>1</v>
      </c>
      <c r="J150" s="61">
        <v>2</v>
      </c>
      <c r="K150" s="62">
        <v>0</v>
      </c>
      <c r="L150" s="62">
        <v>0</v>
      </c>
      <c r="M150" s="62">
        <v>0</v>
      </c>
      <c r="N150" s="62">
        <v>0</v>
      </c>
      <c r="O150" s="62">
        <v>0</v>
      </c>
      <c r="P150" s="62">
        <v>0</v>
      </c>
      <c r="Q150" s="61">
        <v>5</v>
      </c>
      <c r="R150" s="61">
        <v>1</v>
      </c>
      <c r="S150" s="61">
        <v>1</v>
      </c>
      <c r="T150" s="61">
        <v>0</v>
      </c>
      <c r="U150" s="61">
        <v>0</v>
      </c>
      <c r="V150" s="61">
        <v>0</v>
      </c>
      <c r="W150" s="61">
        <v>0</v>
      </c>
      <c r="X150" s="62"/>
      <c r="Y150" s="62">
        <v>12</v>
      </c>
      <c r="Z150" s="60">
        <v>2</v>
      </c>
      <c r="AA150" s="60"/>
      <c r="AB150" s="60"/>
      <c r="AC150" s="62"/>
      <c r="AD150" s="62"/>
    </row>
    <row r="151" spans="1:30" x14ac:dyDescent="0.25">
      <c r="A151" s="63">
        <v>45749.689456018517</v>
      </c>
      <c r="B151" s="64" t="s">
        <v>1108</v>
      </c>
      <c r="C151" s="64" t="s">
        <v>1052</v>
      </c>
      <c r="D151" s="64" t="s">
        <v>33</v>
      </c>
      <c r="E151" s="65">
        <v>77</v>
      </c>
      <c r="F151" s="64" t="s">
        <v>290</v>
      </c>
      <c r="G151" s="65">
        <v>3656</v>
      </c>
      <c r="H151" s="64" t="s">
        <v>1028</v>
      </c>
      <c r="I151" s="60">
        <v>1</v>
      </c>
      <c r="J151" s="65">
        <v>1</v>
      </c>
      <c r="K151" s="65">
        <v>0</v>
      </c>
      <c r="L151" s="65">
        <v>0</v>
      </c>
      <c r="M151" s="65">
        <v>0</v>
      </c>
      <c r="N151" s="65">
        <v>0</v>
      </c>
      <c r="O151" s="65">
        <v>0</v>
      </c>
      <c r="P151" s="65">
        <v>0</v>
      </c>
      <c r="Q151" s="65">
        <v>4</v>
      </c>
      <c r="R151" s="65">
        <v>6</v>
      </c>
      <c r="S151" s="65">
        <v>1</v>
      </c>
      <c r="T151" s="65">
        <v>0</v>
      </c>
      <c r="U151" s="65">
        <v>0</v>
      </c>
      <c r="V151" s="65">
        <v>0</v>
      </c>
      <c r="W151" s="65">
        <v>0</v>
      </c>
      <c r="X151" s="66"/>
      <c r="Y151" s="62">
        <v>2.1</v>
      </c>
      <c r="Z151" s="60">
        <v>2</v>
      </c>
      <c r="AA151" s="64"/>
      <c r="AB151" s="64"/>
      <c r="AC151" s="66"/>
      <c r="AD151" s="64" t="s">
        <v>1145</v>
      </c>
    </row>
    <row r="152" spans="1:30" x14ac:dyDescent="0.25">
      <c r="A152" s="59">
        <v>45749.690833333334</v>
      </c>
      <c r="B152" s="60" t="s">
        <v>1103</v>
      </c>
      <c r="C152" s="60" t="s">
        <v>1045</v>
      </c>
      <c r="D152" s="60" t="s">
        <v>33</v>
      </c>
      <c r="E152" s="61">
        <v>74</v>
      </c>
      <c r="F152" s="60" t="s">
        <v>294</v>
      </c>
      <c r="G152" s="61">
        <v>5152</v>
      </c>
      <c r="H152" s="60" t="s">
        <v>1028</v>
      </c>
      <c r="I152" s="60">
        <v>1</v>
      </c>
      <c r="J152" s="61">
        <v>0</v>
      </c>
      <c r="K152" s="61">
        <v>0</v>
      </c>
      <c r="L152" s="61">
        <v>0</v>
      </c>
      <c r="M152" s="61">
        <v>1</v>
      </c>
      <c r="N152" s="61">
        <v>0</v>
      </c>
      <c r="O152" s="61">
        <v>0</v>
      </c>
      <c r="P152" s="61">
        <v>0</v>
      </c>
      <c r="Q152" s="61">
        <v>9</v>
      </c>
      <c r="R152" s="61">
        <v>0</v>
      </c>
      <c r="S152" s="61">
        <v>0</v>
      </c>
      <c r="T152" s="61">
        <v>0</v>
      </c>
      <c r="U152" s="61">
        <v>0</v>
      </c>
      <c r="V152" s="61">
        <v>0</v>
      </c>
      <c r="W152" s="61">
        <v>0</v>
      </c>
      <c r="X152" s="62"/>
      <c r="Y152" s="62">
        <v>12</v>
      </c>
      <c r="Z152" s="60">
        <v>2</v>
      </c>
      <c r="AA152" s="60"/>
      <c r="AB152" s="60"/>
      <c r="AC152" s="62"/>
      <c r="AD152" s="62"/>
    </row>
    <row r="153" spans="1:30" x14ac:dyDescent="0.25">
      <c r="A153" s="63">
        <v>45749.691446759258</v>
      </c>
      <c r="B153" s="64" t="s">
        <v>1138</v>
      </c>
      <c r="C153" s="64" t="s">
        <v>1022</v>
      </c>
      <c r="D153" s="64" t="s">
        <v>33</v>
      </c>
      <c r="E153" s="65">
        <v>36</v>
      </c>
      <c r="F153" s="64" t="s">
        <v>286</v>
      </c>
      <c r="G153" s="65">
        <v>2075</v>
      </c>
      <c r="H153" s="64" t="s">
        <v>1023</v>
      </c>
      <c r="I153" s="60">
        <v>1</v>
      </c>
      <c r="J153" s="65">
        <v>3</v>
      </c>
      <c r="K153" s="62">
        <v>0</v>
      </c>
      <c r="L153" s="62">
        <v>0</v>
      </c>
      <c r="M153" s="62">
        <v>0</v>
      </c>
      <c r="N153" s="62">
        <v>0</v>
      </c>
      <c r="O153" s="62">
        <v>0</v>
      </c>
      <c r="P153" s="62">
        <v>0</v>
      </c>
      <c r="Q153" s="65">
        <v>1</v>
      </c>
      <c r="R153" s="65">
        <v>5</v>
      </c>
      <c r="S153" s="65">
        <v>7</v>
      </c>
      <c r="T153" s="62">
        <v>0</v>
      </c>
      <c r="U153" s="65">
        <v>2</v>
      </c>
      <c r="V153" s="62">
        <v>0</v>
      </c>
      <c r="W153" s="62">
        <v>0</v>
      </c>
      <c r="X153" s="66"/>
      <c r="Y153" s="62">
        <v>12</v>
      </c>
      <c r="Z153" s="60">
        <v>2</v>
      </c>
      <c r="AA153" s="64"/>
      <c r="AB153" s="64"/>
      <c r="AC153" s="66"/>
      <c r="AD153" s="66"/>
    </row>
    <row r="154" spans="1:30" x14ac:dyDescent="0.25">
      <c r="A154" s="59">
        <v>45749.691446759258</v>
      </c>
      <c r="B154" s="60" t="s">
        <v>1041</v>
      </c>
      <c r="C154" s="60" t="s">
        <v>1046</v>
      </c>
      <c r="D154" s="60" t="s">
        <v>33</v>
      </c>
      <c r="E154" s="61">
        <v>68</v>
      </c>
      <c r="F154" s="60" t="s">
        <v>281</v>
      </c>
      <c r="G154" s="61">
        <v>6029</v>
      </c>
      <c r="H154" s="60" t="s">
        <v>1028</v>
      </c>
      <c r="I154" s="60">
        <v>1</v>
      </c>
      <c r="J154" s="61">
        <v>0</v>
      </c>
      <c r="K154" s="61">
        <v>0</v>
      </c>
      <c r="L154" s="61">
        <v>0</v>
      </c>
      <c r="M154" s="61">
        <v>0</v>
      </c>
      <c r="N154" s="61">
        <v>0</v>
      </c>
      <c r="O154" s="61">
        <v>0</v>
      </c>
      <c r="P154" s="61">
        <v>0</v>
      </c>
      <c r="Q154" s="61">
        <v>0</v>
      </c>
      <c r="R154" s="61">
        <v>1</v>
      </c>
      <c r="S154" s="61">
        <v>1</v>
      </c>
      <c r="T154" s="61">
        <v>0</v>
      </c>
      <c r="U154" s="61">
        <v>0</v>
      </c>
      <c r="V154" s="61">
        <v>0</v>
      </c>
      <c r="W154" s="61">
        <v>0</v>
      </c>
      <c r="X154" s="62"/>
      <c r="Y154" s="62">
        <v>2</v>
      </c>
      <c r="Z154" s="60">
        <v>0</v>
      </c>
      <c r="AA154" s="60"/>
      <c r="AB154" s="60"/>
      <c r="AC154" s="62"/>
      <c r="AD154" s="60" t="s">
        <v>1146</v>
      </c>
    </row>
    <row r="155" spans="1:30" x14ac:dyDescent="0.25">
      <c r="A155" s="63">
        <v>45749.691655092596</v>
      </c>
      <c r="B155" s="64" t="s">
        <v>1119</v>
      </c>
      <c r="C155" s="64" t="s">
        <v>1113</v>
      </c>
      <c r="D155" s="64" t="s">
        <v>33</v>
      </c>
      <c r="E155" s="65">
        <v>64</v>
      </c>
      <c r="F155" s="64" t="s">
        <v>294</v>
      </c>
      <c r="G155" s="65">
        <v>10606</v>
      </c>
      <c r="H155" s="64" t="s">
        <v>1039</v>
      </c>
      <c r="I155" s="60">
        <v>1</v>
      </c>
      <c r="J155" s="65">
        <v>0</v>
      </c>
      <c r="K155" s="65">
        <v>0</v>
      </c>
      <c r="L155" s="65">
        <v>0</v>
      </c>
      <c r="M155" s="65">
        <v>1</v>
      </c>
      <c r="N155" s="65">
        <v>0</v>
      </c>
      <c r="O155" s="65">
        <v>0</v>
      </c>
      <c r="P155" s="65">
        <v>0</v>
      </c>
      <c r="Q155" s="65">
        <v>0</v>
      </c>
      <c r="R155" s="65">
        <v>0</v>
      </c>
      <c r="S155" s="65">
        <v>0</v>
      </c>
      <c r="T155" s="65">
        <v>5</v>
      </c>
      <c r="U155" s="65">
        <v>2</v>
      </c>
      <c r="V155" s="65">
        <v>2</v>
      </c>
      <c r="W155" s="65">
        <v>0</v>
      </c>
      <c r="X155" s="64">
        <v>1</v>
      </c>
      <c r="Y155" s="62">
        <v>12</v>
      </c>
      <c r="Z155" s="60">
        <v>2</v>
      </c>
      <c r="AA155" s="64">
        <v>0</v>
      </c>
      <c r="AB155" s="64"/>
      <c r="AC155" s="66"/>
      <c r="AD155" s="64" t="s">
        <v>1147</v>
      </c>
    </row>
    <row r="156" spans="1:30" x14ac:dyDescent="0.25">
      <c r="A156" s="59">
        <v>45749.69226851852</v>
      </c>
      <c r="B156" s="60" t="s">
        <v>1127</v>
      </c>
      <c r="C156" s="60" t="s">
        <v>1032</v>
      </c>
      <c r="D156" s="60" t="s">
        <v>33</v>
      </c>
      <c r="E156" s="61">
        <v>50</v>
      </c>
      <c r="F156" s="60" t="s">
        <v>294</v>
      </c>
      <c r="G156" s="61">
        <v>1076</v>
      </c>
      <c r="H156" s="60" t="s">
        <v>1028</v>
      </c>
      <c r="I156" s="60">
        <v>1</v>
      </c>
      <c r="J156" s="61">
        <v>3</v>
      </c>
      <c r="K156" s="61">
        <v>0</v>
      </c>
      <c r="L156" s="61">
        <v>0</v>
      </c>
      <c r="M156" s="61">
        <v>0</v>
      </c>
      <c r="N156" s="61">
        <v>0</v>
      </c>
      <c r="O156" s="61">
        <v>0</v>
      </c>
      <c r="P156" s="61">
        <v>0</v>
      </c>
      <c r="Q156" s="62">
        <v>0</v>
      </c>
      <c r="R156" s="61">
        <v>2</v>
      </c>
      <c r="S156" s="61">
        <v>4</v>
      </c>
      <c r="T156" s="61">
        <v>0</v>
      </c>
      <c r="U156" s="61">
        <v>2</v>
      </c>
      <c r="V156" s="61">
        <v>0</v>
      </c>
      <c r="W156" s="61">
        <v>0</v>
      </c>
      <c r="X156" s="60">
        <v>1</v>
      </c>
      <c r="Y156" s="62">
        <v>2</v>
      </c>
      <c r="Z156" s="60">
        <v>2</v>
      </c>
      <c r="AA156" s="60"/>
      <c r="AB156" s="60">
        <v>0.5</v>
      </c>
      <c r="AC156" s="62"/>
      <c r="AD156" s="60" t="s">
        <v>1148</v>
      </c>
    </row>
    <row r="157" spans="1:30" x14ac:dyDescent="0.25">
      <c r="A157" s="63">
        <v>45749.693078703705</v>
      </c>
      <c r="B157" s="64" t="s">
        <v>1058</v>
      </c>
      <c r="C157" s="64" t="s">
        <v>1066</v>
      </c>
      <c r="D157" s="64" t="s">
        <v>33</v>
      </c>
      <c r="E157" s="65">
        <v>52</v>
      </c>
      <c r="F157" s="64" t="s">
        <v>286</v>
      </c>
      <c r="G157" s="65">
        <v>2337</v>
      </c>
      <c r="H157" s="64" t="s">
        <v>1028</v>
      </c>
      <c r="I157" s="60">
        <v>1</v>
      </c>
      <c r="J157" s="65">
        <v>1</v>
      </c>
      <c r="K157" s="65">
        <v>0</v>
      </c>
      <c r="L157" s="65">
        <v>0</v>
      </c>
      <c r="M157" s="65">
        <v>0</v>
      </c>
      <c r="N157" s="65">
        <v>0</v>
      </c>
      <c r="O157" s="65">
        <v>0</v>
      </c>
      <c r="P157" s="65">
        <v>0</v>
      </c>
      <c r="Q157" s="65">
        <v>6</v>
      </c>
      <c r="R157" s="65">
        <v>1</v>
      </c>
      <c r="S157" s="65">
        <v>5</v>
      </c>
      <c r="T157" s="65">
        <v>0</v>
      </c>
      <c r="U157" s="65">
        <v>1</v>
      </c>
      <c r="V157" s="65">
        <v>0</v>
      </c>
      <c r="W157" s="65">
        <v>0</v>
      </c>
      <c r="X157" s="64">
        <v>1</v>
      </c>
      <c r="Y157" s="62">
        <v>12</v>
      </c>
      <c r="Z157" s="60">
        <v>2</v>
      </c>
      <c r="AA157" s="64">
        <v>2</v>
      </c>
      <c r="AB157" s="64"/>
      <c r="AC157" s="60">
        <v>1</v>
      </c>
      <c r="AD157" s="66"/>
    </row>
    <row r="158" spans="1:30" x14ac:dyDescent="0.25">
      <c r="A158" s="59">
        <v>45749.695023148146</v>
      </c>
      <c r="B158" s="60" t="s">
        <v>1037</v>
      </c>
      <c r="C158" s="60" t="s">
        <v>1025</v>
      </c>
      <c r="D158" s="60" t="s">
        <v>33</v>
      </c>
      <c r="E158" s="61">
        <v>1</v>
      </c>
      <c r="F158" s="60" t="s">
        <v>281</v>
      </c>
      <c r="G158" s="61">
        <v>9255</v>
      </c>
      <c r="H158" s="60" t="s">
        <v>1023</v>
      </c>
      <c r="I158" s="60">
        <v>1</v>
      </c>
      <c r="J158" s="61">
        <v>0</v>
      </c>
      <c r="K158" s="61">
        <v>0</v>
      </c>
      <c r="L158" s="61">
        <v>0</v>
      </c>
      <c r="M158" s="61">
        <v>0</v>
      </c>
      <c r="N158" s="61">
        <v>0</v>
      </c>
      <c r="O158" s="61">
        <v>0</v>
      </c>
      <c r="P158" s="61">
        <v>0</v>
      </c>
      <c r="Q158" s="61">
        <v>0</v>
      </c>
      <c r="R158" s="61">
        <v>2</v>
      </c>
      <c r="S158" s="61">
        <v>1</v>
      </c>
      <c r="T158" s="61">
        <v>0</v>
      </c>
      <c r="U158" s="61">
        <v>1</v>
      </c>
      <c r="V158" s="61">
        <v>0</v>
      </c>
      <c r="W158" s="61">
        <v>0</v>
      </c>
      <c r="X158" s="62"/>
      <c r="Y158" s="62">
        <v>2</v>
      </c>
      <c r="Z158" s="60">
        <v>2</v>
      </c>
      <c r="AA158" s="60"/>
      <c r="AB158" s="60"/>
      <c r="AC158" s="62"/>
      <c r="AD158" s="60" t="s">
        <v>1149</v>
      </c>
    </row>
    <row r="159" spans="1:30" x14ac:dyDescent="0.25">
      <c r="A159" s="63">
        <v>45749.695474537039</v>
      </c>
      <c r="B159" s="64" t="s">
        <v>1119</v>
      </c>
      <c r="C159" s="64" t="s">
        <v>1046</v>
      </c>
      <c r="D159" s="64" t="s">
        <v>33</v>
      </c>
      <c r="E159" s="65">
        <v>69</v>
      </c>
      <c r="F159" s="64" t="s">
        <v>281</v>
      </c>
      <c r="G159" s="65">
        <v>3604</v>
      </c>
      <c r="H159" s="64" t="s">
        <v>1023</v>
      </c>
      <c r="I159" s="60">
        <v>1</v>
      </c>
      <c r="J159" s="65">
        <v>1</v>
      </c>
      <c r="K159" s="65">
        <v>0</v>
      </c>
      <c r="L159" s="65">
        <v>0</v>
      </c>
      <c r="M159" s="65">
        <v>0</v>
      </c>
      <c r="N159" s="65">
        <v>0</v>
      </c>
      <c r="O159" s="65">
        <v>0</v>
      </c>
      <c r="P159" s="65">
        <v>0</v>
      </c>
      <c r="Q159" s="65">
        <v>1</v>
      </c>
      <c r="R159" s="65">
        <v>2</v>
      </c>
      <c r="S159" s="65">
        <v>1</v>
      </c>
      <c r="T159" s="65">
        <v>3</v>
      </c>
      <c r="U159" s="65">
        <v>3</v>
      </c>
      <c r="V159" s="65">
        <v>0</v>
      </c>
      <c r="W159" s="65">
        <v>3</v>
      </c>
      <c r="X159" s="64">
        <v>1</v>
      </c>
      <c r="Y159" s="62">
        <v>12</v>
      </c>
      <c r="Z159" s="60">
        <v>4</v>
      </c>
      <c r="AA159" s="64"/>
      <c r="AB159" s="64"/>
      <c r="AC159" s="66"/>
      <c r="AD159" s="64" t="s">
        <v>1150</v>
      </c>
    </row>
    <row r="160" spans="1:30" x14ac:dyDescent="0.25">
      <c r="A160" s="59">
        <v>45749.6955787037</v>
      </c>
      <c r="B160" s="60" t="s">
        <v>1041</v>
      </c>
      <c r="C160" s="60" t="s">
        <v>1046</v>
      </c>
      <c r="D160" s="60" t="s">
        <v>33</v>
      </c>
      <c r="E160" s="61">
        <v>74</v>
      </c>
      <c r="F160" s="60" t="s">
        <v>292</v>
      </c>
      <c r="G160" s="61">
        <v>6637</v>
      </c>
      <c r="H160" s="60" t="s">
        <v>1028</v>
      </c>
      <c r="I160" s="60">
        <v>1</v>
      </c>
      <c r="J160" s="61">
        <v>0</v>
      </c>
      <c r="K160" s="61">
        <v>0</v>
      </c>
      <c r="L160" s="61">
        <v>0</v>
      </c>
      <c r="M160" s="61">
        <v>0</v>
      </c>
      <c r="N160" s="61">
        <v>0</v>
      </c>
      <c r="O160" s="61">
        <v>0</v>
      </c>
      <c r="P160" s="61">
        <v>0</v>
      </c>
      <c r="Q160" s="61">
        <v>4</v>
      </c>
      <c r="R160" s="61">
        <v>2</v>
      </c>
      <c r="S160" s="61">
        <v>0</v>
      </c>
      <c r="T160" s="61">
        <v>0</v>
      </c>
      <c r="U160" s="61">
        <v>2</v>
      </c>
      <c r="V160" s="61">
        <v>1</v>
      </c>
      <c r="W160" s="61">
        <v>0</v>
      </c>
      <c r="X160" s="62"/>
      <c r="Y160" s="62">
        <v>0</v>
      </c>
      <c r="Z160" s="60">
        <v>2</v>
      </c>
      <c r="AA160" s="60"/>
      <c r="AB160" s="60"/>
      <c r="AC160" s="62"/>
      <c r="AD160" s="60" t="s">
        <v>1151</v>
      </c>
    </row>
    <row r="161" spans="1:30" x14ac:dyDescent="0.25">
      <c r="A161" s="63">
        <v>45749.696099537039</v>
      </c>
      <c r="B161" s="64" t="s">
        <v>1127</v>
      </c>
      <c r="C161" s="64" t="s">
        <v>1038</v>
      </c>
      <c r="D161" s="64" t="s">
        <v>33</v>
      </c>
      <c r="E161" s="65">
        <v>57</v>
      </c>
      <c r="F161" s="64" t="s">
        <v>292</v>
      </c>
      <c r="G161" s="65">
        <v>5314</v>
      </c>
      <c r="H161" s="64" t="s">
        <v>1023</v>
      </c>
      <c r="I161" s="60">
        <v>1</v>
      </c>
      <c r="J161" s="65">
        <v>0</v>
      </c>
      <c r="K161" s="65">
        <v>0</v>
      </c>
      <c r="L161" s="65">
        <v>0</v>
      </c>
      <c r="M161" s="65">
        <v>0</v>
      </c>
      <c r="N161" s="65">
        <v>0</v>
      </c>
      <c r="O161" s="65">
        <v>0</v>
      </c>
      <c r="P161" s="65">
        <v>0</v>
      </c>
      <c r="Q161" s="62">
        <v>0</v>
      </c>
      <c r="R161" s="62">
        <v>0</v>
      </c>
      <c r="S161" s="62">
        <v>0</v>
      </c>
      <c r="T161" s="65">
        <v>0</v>
      </c>
      <c r="U161" s="65">
        <v>0</v>
      </c>
      <c r="V161" s="65">
        <v>0</v>
      </c>
      <c r="W161" s="65">
        <v>0</v>
      </c>
      <c r="X161" s="66"/>
      <c r="Y161" s="62">
        <v>12</v>
      </c>
      <c r="Z161" s="64">
        <v>0</v>
      </c>
      <c r="AA161" s="64"/>
      <c r="AB161" s="64"/>
      <c r="AC161" s="66"/>
      <c r="AD161" s="64" t="s">
        <v>1152</v>
      </c>
    </row>
    <row r="162" spans="1:30" x14ac:dyDescent="0.25">
      <c r="A162" s="59">
        <v>45749.696539351855</v>
      </c>
      <c r="B162" s="60" t="s">
        <v>1058</v>
      </c>
      <c r="C162" s="60" t="s">
        <v>1061</v>
      </c>
      <c r="D162" s="60" t="s">
        <v>33</v>
      </c>
      <c r="E162" s="61">
        <v>58</v>
      </c>
      <c r="F162" s="60" t="s">
        <v>286</v>
      </c>
      <c r="G162" s="61">
        <v>4237</v>
      </c>
      <c r="H162" s="60" t="s">
        <v>1023</v>
      </c>
      <c r="I162" s="60">
        <v>1</v>
      </c>
      <c r="J162" s="61">
        <v>2</v>
      </c>
      <c r="K162" s="61">
        <v>0</v>
      </c>
      <c r="L162" s="61">
        <v>0</v>
      </c>
      <c r="M162" s="61">
        <v>1</v>
      </c>
      <c r="N162" s="61">
        <v>0</v>
      </c>
      <c r="O162" s="61">
        <v>0</v>
      </c>
      <c r="P162" s="61">
        <v>0</v>
      </c>
      <c r="Q162" s="61">
        <v>3</v>
      </c>
      <c r="R162" s="61">
        <v>5</v>
      </c>
      <c r="S162" s="61">
        <v>5</v>
      </c>
      <c r="T162" s="61">
        <v>0</v>
      </c>
      <c r="U162" s="61">
        <v>0</v>
      </c>
      <c r="V162" s="61">
        <v>0</v>
      </c>
      <c r="W162" s="61">
        <v>0</v>
      </c>
      <c r="X162" s="62"/>
      <c r="Y162" s="62">
        <v>2.1</v>
      </c>
      <c r="Z162" s="60">
        <v>2</v>
      </c>
      <c r="AA162" s="60"/>
      <c r="AB162" s="60"/>
      <c r="AC162" s="62"/>
      <c r="AD162" s="62"/>
    </row>
    <row r="163" spans="1:30" x14ac:dyDescent="0.25">
      <c r="A163" s="63">
        <v>45749.698148148149</v>
      </c>
      <c r="B163" s="64" t="s">
        <v>1036</v>
      </c>
      <c r="C163" s="64" t="s">
        <v>1050</v>
      </c>
      <c r="D163" s="64" t="s">
        <v>33</v>
      </c>
      <c r="E163" s="65">
        <v>74</v>
      </c>
      <c r="F163" s="64" t="s">
        <v>290</v>
      </c>
      <c r="G163" s="65">
        <v>5193</v>
      </c>
      <c r="H163" s="64" t="s">
        <v>1023</v>
      </c>
      <c r="I163" s="60">
        <v>1</v>
      </c>
      <c r="J163" s="65">
        <v>0</v>
      </c>
      <c r="K163" s="65">
        <v>0</v>
      </c>
      <c r="L163" s="65">
        <v>1</v>
      </c>
      <c r="M163" s="65">
        <v>0</v>
      </c>
      <c r="N163" s="65">
        <v>0</v>
      </c>
      <c r="O163" s="65">
        <v>0</v>
      </c>
      <c r="P163" s="65">
        <v>0</v>
      </c>
      <c r="Q163" s="65">
        <v>0</v>
      </c>
      <c r="R163" s="65">
        <v>7</v>
      </c>
      <c r="S163" s="65">
        <v>0</v>
      </c>
      <c r="T163" s="65">
        <v>0</v>
      </c>
      <c r="U163" s="65">
        <v>3</v>
      </c>
      <c r="V163" s="65">
        <v>0</v>
      </c>
      <c r="W163" s="65">
        <v>0</v>
      </c>
      <c r="X163" s="66"/>
      <c r="Y163" s="62">
        <v>12</v>
      </c>
      <c r="Z163" s="60">
        <v>2</v>
      </c>
      <c r="AA163" s="64"/>
      <c r="AB163" s="64"/>
      <c r="AC163" s="66"/>
      <c r="AD163" s="66"/>
    </row>
    <row r="164" spans="1:30" x14ac:dyDescent="0.25">
      <c r="A164" s="59">
        <v>45749.698634259257</v>
      </c>
      <c r="B164" s="60" t="s">
        <v>1138</v>
      </c>
      <c r="C164" s="60" t="s">
        <v>1034</v>
      </c>
      <c r="D164" s="60" t="s">
        <v>33</v>
      </c>
      <c r="E164" s="61">
        <v>41</v>
      </c>
      <c r="F164" s="60" t="s">
        <v>294</v>
      </c>
      <c r="G164" s="61">
        <v>4405</v>
      </c>
      <c r="H164" s="60" t="s">
        <v>1028</v>
      </c>
      <c r="I164" s="60">
        <v>1</v>
      </c>
      <c r="J164" s="61">
        <v>0</v>
      </c>
      <c r="K164" s="61">
        <v>0</v>
      </c>
      <c r="L164" s="61">
        <v>0</v>
      </c>
      <c r="M164" s="61">
        <v>0</v>
      </c>
      <c r="N164" s="61">
        <v>0</v>
      </c>
      <c r="O164" s="61">
        <v>0</v>
      </c>
      <c r="P164" s="61">
        <v>0</v>
      </c>
      <c r="Q164" s="61">
        <v>7</v>
      </c>
      <c r="R164" s="61">
        <v>3</v>
      </c>
      <c r="S164" s="62">
        <v>0</v>
      </c>
      <c r="T164" s="62">
        <v>0</v>
      </c>
      <c r="U164" s="61">
        <v>2</v>
      </c>
      <c r="V164" s="62">
        <v>0</v>
      </c>
      <c r="W164" s="62">
        <v>0</v>
      </c>
      <c r="X164" s="62"/>
      <c r="Y164" s="62">
        <v>12</v>
      </c>
      <c r="Z164" s="60">
        <v>0</v>
      </c>
      <c r="AA164" s="60"/>
      <c r="AB164" s="60"/>
      <c r="AC164" s="62"/>
      <c r="AD164" s="62"/>
    </row>
    <row r="165" spans="1:30" x14ac:dyDescent="0.25">
      <c r="A165" s="63">
        <v>45749.698680555557</v>
      </c>
      <c r="B165" s="64" t="s">
        <v>1119</v>
      </c>
      <c r="C165" s="64" t="s">
        <v>1059</v>
      </c>
      <c r="D165" s="64" t="s">
        <v>33</v>
      </c>
      <c r="E165" s="65">
        <v>76</v>
      </c>
      <c r="F165" s="64" t="s">
        <v>288</v>
      </c>
      <c r="G165" s="65">
        <v>494</v>
      </c>
      <c r="H165" s="64" t="s">
        <v>1028</v>
      </c>
      <c r="I165" s="60">
        <v>1</v>
      </c>
      <c r="J165" s="65">
        <v>1</v>
      </c>
      <c r="K165" s="65">
        <v>0</v>
      </c>
      <c r="L165" s="65">
        <v>0</v>
      </c>
      <c r="M165" s="65">
        <v>0</v>
      </c>
      <c r="N165" s="65">
        <v>0</v>
      </c>
      <c r="O165" s="65">
        <v>0</v>
      </c>
      <c r="P165" s="65">
        <v>0</v>
      </c>
      <c r="Q165" s="65">
        <v>5</v>
      </c>
      <c r="R165" s="65">
        <v>6</v>
      </c>
      <c r="S165" s="65">
        <v>0</v>
      </c>
      <c r="T165" s="65">
        <v>0</v>
      </c>
      <c r="U165" s="65">
        <v>1</v>
      </c>
      <c r="V165" s="65">
        <v>0</v>
      </c>
      <c r="W165" s="65">
        <v>0</v>
      </c>
      <c r="X165" s="66"/>
      <c r="Y165" s="62">
        <v>12</v>
      </c>
      <c r="Z165" s="60">
        <v>4</v>
      </c>
      <c r="AA165" s="64"/>
      <c r="AB165" s="64"/>
      <c r="AC165" s="66"/>
      <c r="AD165" s="64" t="s">
        <v>1153</v>
      </c>
    </row>
    <row r="166" spans="1:30" x14ac:dyDescent="0.25">
      <c r="A166" s="59">
        <v>45749.698958333334</v>
      </c>
      <c r="B166" s="60" t="s">
        <v>1127</v>
      </c>
      <c r="C166" s="60" t="s">
        <v>1052</v>
      </c>
      <c r="D166" s="60" t="s">
        <v>33</v>
      </c>
      <c r="E166" s="61">
        <v>63</v>
      </c>
      <c r="F166" s="60" t="s">
        <v>292</v>
      </c>
      <c r="G166" s="61">
        <v>3656</v>
      </c>
      <c r="H166" s="60" t="s">
        <v>1028</v>
      </c>
      <c r="I166" s="60">
        <v>1</v>
      </c>
      <c r="J166" s="61">
        <v>2</v>
      </c>
      <c r="K166" s="61">
        <v>0</v>
      </c>
      <c r="L166" s="61">
        <v>0</v>
      </c>
      <c r="M166" s="61">
        <v>0</v>
      </c>
      <c r="N166" s="61">
        <v>0</v>
      </c>
      <c r="O166" s="61">
        <v>0</v>
      </c>
      <c r="P166" s="61">
        <v>0</v>
      </c>
      <c r="Q166" s="61">
        <v>2</v>
      </c>
      <c r="R166" s="61">
        <v>2</v>
      </c>
      <c r="S166" s="61">
        <v>3</v>
      </c>
      <c r="T166" s="61">
        <v>1</v>
      </c>
      <c r="U166" s="61">
        <v>3</v>
      </c>
      <c r="V166" s="61">
        <v>0</v>
      </c>
      <c r="W166" s="61">
        <v>0</v>
      </c>
      <c r="X166" s="60">
        <v>1</v>
      </c>
      <c r="Y166" s="62">
        <v>12</v>
      </c>
      <c r="Z166" s="60">
        <v>2</v>
      </c>
      <c r="AA166" s="60">
        <v>0</v>
      </c>
      <c r="AB166" s="60">
        <v>0.5</v>
      </c>
      <c r="AC166" s="62"/>
      <c r="AD166" s="60" t="s">
        <v>1154</v>
      </c>
    </row>
    <row r="167" spans="1:30" x14ac:dyDescent="0.25">
      <c r="A167" s="63">
        <v>45749.699502314812</v>
      </c>
      <c r="B167" s="64" t="s">
        <v>1058</v>
      </c>
      <c r="C167" s="64" t="s">
        <v>1061</v>
      </c>
      <c r="D167" s="64" t="s">
        <v>33</v>
      </c>
      <c r="E167" s="65">
        <v>64</v>
      </c>
      <c r="F167" s="64" t="s">
        <v>292</v>
      </c>
      <c r="G167" s="65">
        <v>4237</v>
      </c>
      <c r="H167" s="64" t="s">
        <v>1023</v>
      </c>
      <c r="I167" s="60">
        <v>1</v>
      </c>
      <c r="J167" s="65">
        <v>2</v>
      </c>
      <c r="K167" s="65">
        <v>0</v>
      </c>
      <c r="L167" s="65">
        <v>0</v>
      </c>
      <c r="M167" s="65">
        <v>0</v>
      </c>
      <c r="N167" s="65">
        <v>0</v>
      </c>
      <c r="O167" s="65">
        <v>0</v>
      </c>
      <c r="P167" s="65">
        <v>0</v>
      </c>
      <c r="Q167" s="65">
        <v>6</v>
      </c>
      <c r="R167" s="62">
        <v>0</v>
      </c>
      <c r="S167" s="65">
        <v>5</v>
      </c>
      <c r="T167" s="65">
        <v>0</v>
      </c>
      <c r="U167" s="65">
        <v>0</v>
      </c>
      <c r="V167" s="65">
        <v>0</v>
      </c>
      <c r="W167" s="65">
        <v>0</v>
      </c>
      <c r="X167" s="64">
        <v>1</v>
      </c>
      <c r="Y167" s="62">
        <v>0</v>
      </c>
      <c r="Z167" s="60">
        <v>2</v>
      </c>
      <c r="AA167" s="64">
        <v>2</v>
      </c>
      <c r="AB167" s="64"/>
      <c r="AC167" s="66"/>
      <c r="AD167" s="66"/>
    </row>
    <row r="168" spans="1:30" x14ac:dyDescent="0.25">
      <c r="A168" s="59">
        <v>45749.702141203707</v>
      </c>
      <c r="B168" s="60" t="s">
        <v>1127</v>
      </c>
      <c r="C168" s="60" t="s">
        <v>1113</v>
      </c>
      <c r="D168" s="60" t="s">
        <v>33</v>
      </c>
      <c r="E168" s="61">
        <v>69</v>
      </c>
      <c r="F168" s="60" t="s">
        <v>288</v>
      </c>
      <c r="G168" s="61">
        <v>10606</v>
      </c>
      <c r="H168" s="60" t="s">
        <v>1028</v>
      </c>
      <c r="I168" s="60">
        <v>1</v>
      </c>
      <c r="J168" s="61">
        <v>0</v>
      </c>
      <c r="K168" s="61">
        <v>0</v>
      </c>
      <c r="L168" s="61">
        <v>0</v>
      </c>
      <c r="M168" s="61">
        <v>0</v>
      </c>
      <c r="N168" s="61">
        <v>0</v>
      </c>
      <c r="O168" s="61">
        <v>0</v>
      </c>
      <c r="P168" s="61">
        <v>0</v>
      </c>
      <c r="Q168" s="61">
        <v>0</v>
      </c>
      <c r="R168" s="61">
        <v>0</v>
      </c>
      <c r="S168" s="61">
        <v>0</v>
      </c>
      <c r="T168" s="61">
        <v>10</v>
      </c>
      <c r="U168" s="61">
        <v>0</v>
      </c>
      <c r="V168" s="61">
        <v>0</v>
      </c>
      <c r="W168" s="61">
        <v>0</v>
      </c>
      <c r="X168" s="62"/>
      <c r="Y168" s="62">
        <v>12</v>
      </c>
      <c r="Z168" s="60">
        <v>2</v>
      </c>
      <c r="AA168" s="60"/>
      <c r="AB168" s="60"/>
      <c r="AC168" s="62"/>
      <c r="AD168" s="60" t="s">
        <v>1155</v>
      </c>
    </row>
    <row r="169" spans="1:30" x14ac:dyDescent="0.25">
      <c r="A169" s="63">
        <v>45749.702777777777</v>
      </c>
      <c r="B169" s="64" t="s">
        <v>1058</v>
      </c>
      <c r="C169" s="64" t="s">
        <v>1045</v>
      </c>
      <c r="D169" s="64" t="s">
        <v>33</v>
      </c>
      <c r="E169" s="65">
        <v>70</v>
      </c>
      <c r="F169" s="64" t="s">
        <v>288</v>
      </c>
      <c r="G169" s="65">
        <v>5152</v>
      </c>
      <c r="H169" s="64" t="s">
        <v>1039</v>
      </c>
      <c r="I169" s="60">
        <v>1</v>
      </c>
      <c r="J169" s="65">
        <v>0</v>
      </c>
      <c r="K169" s="65">
        <v>0</v>
      </c>
      <c r="L169" s="65">
        <v>0</v>
      </c>
      <c r="M169" s="65">
        <v>0</v>
      </c>
      <c r="N169" s="65">
        <v>0</v>
      </c>
      <c r="O169" s="65">
        <v>0</v>
      </c>
      <c r="P169" s="65">
        <v>0</v>
      </c>
      <c r="Q169" s="62">
        <v>0</v>
      </c>
      <c r="R169" s="62">
        <v>0</v>
      </c>
      <c r="S169" s="65">
        <v>2</v>
      </c>
      <c r="T169" s="65">
        <v>5</v>
      </c>
      <c r="U169" s="65">
        <v>0</v>
      </c>
      <c r="V169" s="65">
        <v>0</v>
      </c>
      <c r="W169" s="65">
        <v>0</v>
      </c>
      <c r="X169" s="66"/>
      <c r="Y169" s="62">
        <v>12</v>
      </c>
      <c r="Z169" s="60">
        <v>2</v>
      </c>
      <c r="AA169" s="64"/>
      <c r="AB169" s="64"/>
      <c r="AC169" s="60">
        <v>1</v>
      </c>
      <c r="AD169" s="66"/>
    </row>
    <row r="170" spans="1:30" x14ac:dyDescent="0.25">
      <c r="A170" s="59">
        <v>45749.703217592592</v>
      </c>
      <c r="B170" s="60" t="s">
        <v>1106</v>
      </c>
      <c r="C170" s="60" t="s">
        <v>1046</v>
      </c>
      <c r="D170" s="60" t="s">
        <v>33</v>
      </c>
      <c r="E170" s="61">
        <v>66</v>
      </c>
      <c r="F170" s="60" t="s">
        <v>292</v>
      </c>
      <c r="G170" s="61">
        <v>245</v>
      </c>
      <c r="H170" s="60" t="s">
        <v>1023</v>
      </c>
      <c r="I170" s="60">
        <v>1</v>
      </c>
      <c r="J170" s="61">
        <v>2</v>
      </c>
      <c r="K170" s="62">
        <v>0</v>
      </c>
      <c r="L170" s="62">
        <v>0</v>
      </c>
      <c r="M170" s="62">
        <v>0</v>
      </c>
      <c r="N170" s="62">
        <v>0</v>
      </c>
      <c r="O170" s="62">
        <v>0</v>
      </c>
      <c r="P170" s="62">
        <v>0</v>
      </c>
      <c r="Q170" s="61">
        <v>1</v>
      </c>
      <c r="R170" s="61">
        <v>2</v>
      </c>
      <c r="S170" s="61">
        <v>2</v>
      </c>
      <c r="T170" s="61">
        <v>1</v>
      </c>
      <c r="U170" s="61">
        <v>3</v>
      </c>
      <c r="V170" s="61">
        <v>2</v>
      </c>
      <c r="W170" s="62">
        <v>0</v>
      </c>
      <c r="X170" s="62"/>
      <c r="Y170" s="62">
        <v>12</v>
      </c>
      <c r="Z170" s="60">
        <v>2</v>
      </c>
      <c r="AA170" s="60"/>
      <c r="AB170" s="60"/>
      <c r="AC170" s="62"/>
      <c r="AD170" s="60" t="s">
        <v>1156</v>
      </c>
    </row>
    <row r="171" spans="1:30" x14ac:dyDescent="0.25">
      <c r="A171" s="63">
        <v>45749.705648148149</v>
      </c>
      <c r="B171" s="64" t="s">
        <v>1138</v>
      </c>
      <c r="C171" s="64" t="s">
        <v>1059</v>
      </c>
      <c r="D171" s="64" t="s">
        <v>33</v>
      </c>
      <c r="E171" s="65">
        <v>48</v>
      </c>
      <c r="F171" s="64" t="s">
        <v>288</v>
      </c>
      <c r="G171" s="65">
        <v>107</v>
      </c>
      <c r="H171" s="64" t="s">
        <v>1039</v>
      </c>
      <c r="I171" s="60">
        <v>1</v>
      </c>
      <c r="J171" s="66">
        <v>0</v>
      </c>
      <c r="K171" s="62">
        <v>0</v>
      </c>
      <c r="L171" s="62">
        <v>0</v>
      </c>
      <c r="M171" s="65">
        <v>1</v>
      </c>
      <c r="N171" s="62">
        <v>0</v>
      </c>
      <c r="O171" s="62">
        <v>0</v>
      </c>
      <c r="P171" s="62">
        <v>0</v>
      </c>
      <c r="Q171" s="62">
        <v>0</v>
      </c>
      <c r="R171" s="65">
        <v>5</v>
      </c>
      <c r="S171" s="65">
        <v>2</v>
      </c>
      <c r="T171" s="62">
        <v>0</v>
      </c>
      <c r="U171" s="65">
        <v>4</v>
      </c>
      <c r="V171" s="62">
        <v>0</v>
      </c>
      <c r="W171" s="62">
        <v>0</v>
      </c>
      <c r="X171" s="66"/>
      <c r="Y171" s="62">
        <v>2</v>
      </c>
      <c r="Z171" s="64">
        <v>0</v>
      </c>
      <c r="AA171" s="64"/>
      <c r="AB171" s="64"/>
      <c r="AC171" s="66"/>
      <c r="AD171" s="66"/>
    </row>
    <row r="172" spans="1:30" x14ac:dyDescent="0.25">
      <c r="A172" s="59">
        <v>45749.706006944441</v>
      </c>
      <c r="B172" s="60" t="s">
        <v>1058</v>
      </c>
      <c r="C172" s="60" t="s">
        <v>1032</v>
      </c>
      <c r="D172" s="60" t="s">
        <v>33</v>
      </c>
      <c r="E172" s="61">
        <v>76</v>
      </c>
      <c r="F172" s="60" t="s">
        <v>288</v>
      </c>
      <c r="G172" s="61">
        <v>2137</v>
      </c>
      <c r="H172" s="60" t="s">
        <v>1023</v>
      </c>
      <c r="I172" s="60">
        <v>1</v>
      </c>
      <c r="J172" s="61">
        <v>1</v>
      </c>
      <c r="K172" s="61">
        <v>0</v>
      </c>
      <c r="L172" s="61">
        <v>0</v>
      </c>
      <c r="M172" s="61">
        <v>1</v>
      </c>
      <c r="N172" s="61">
        <v>0</v>
      </c>
      <c r="O172" s="61">
        <v>0</v>
      </c>
      <c r="P172" s="61">
        <v>0</v>
      </c>
      <c r="Q172" s="61">
        <v>3</v>
      </c>
      <c r="R172" s="61">
        <v>5</v>
      </c>
      <c r="S172" s="62">
        <v>0</v>
      </c>
      <c r="T172" s="61">
        <v>4</v>
      </c>
      <c r="U172" s="61">
        <v>0</v>
      </c>
      <c r="V172" s="61">
        <v>0</v>
      </c>
      <c r="W172" s="61">
        <v>0</v>
      </c>
      <c r="X172" s="62"/>
      <c r="Y172" s="62">
        <v>12</v>
      </c>
      <c r="Z172" s="60">
        <v>2</v>
      </c>
      <c r="AA172" s="60"/>
      <c r="AB172" s="60"/>
      <c r="AC172" s="60">
        <v>1</v>
      </c>
      <c r="AD172" s="60" t="s">
        <v>1157</v>
      </c>
    </row>
    <row r="173" spans="1:30" x14ac:dyDescent="0.25">
      <c r="A173" s="63">
        <v>45749.706203703703</v>
      </c>
      <c r="B173" s="64" t="s">
        <v>1106</v>
      </c>
      <c r="C173" s="64" t="s">
        <v>1048</v>
      </c>
      <c r="D173" s="64" t="s">
        <v>33</v>
      </c>
      <c r="E173" s="65">
        <v>72</v>
      </c>
      <c r="F173" s="64" t="s">
        <v>288</v>
      </c>
      <c r="G173" s="65">
        <v>910</v>
      </c>
      <c r="H173" s="64" t="s">
        <v>1028</v>
      </c>
      <c r="I173" s="60">
        <v>1</v>
      </c>
      <c r="J173" s="65">
        <v>3</v>
      </c>
      <c r="K173" s="62">
        <v>0</v>
      </c>
      <c r="L173" s="62">
        <v>0</v>
      </c>
      <c r="M173" s="62">
        <v>0</v>
      </c>
      <c r="N173" s="62">
        <v>0</v>
      </c>
      <c r="O173" s="62">
        <v>0</v>
      </c>
      <c r="P173" s="62">
        <v>0</v>
      </c>
      <c r="Q173" s="65">
        <v>5</v>
      </c>
      <c r="R173" s="65">
        <v>3</v>
      </c>
      <c r="S173" s="65">
        <v>4</v>
      </c>
      <c r="T173" s="65">
        <v>2</v>
      </c>
      <c r="U173" s="65">
        <v>2</v>
      </c>
      <c r="V173" s="62">
        <v>0</v>
      </c>
      <c r="W173" s="62">
        <v>0</v>
      </c>
      <c r="X173" s="66"/>
      <c r="Y173" s="62">
        <v>12</v>
      </c>
      <c r="Z173" s="60">
        <v>4</v>
      </c>
      <c r="AA173" s="64"/>
      <c r="AB173" s="64"/>
      <c r="AC173" s="66"/>
      <c r="AD173" s="64" t="s">
        <v>1158</v>
      </c>
    </row>
    <row r="174" spans="1:30" x14ac:dyDescent="0.25">
      <c r="A174" s="59">
        <v>45749.706562500003</v>
      </c>
      <c r="B174" s="60" t="s">
        <v>1127</v>
      </c>
      <c r="C174" s="60" t="s">
        <v>32</v>
      </c>
      <c r="D174" s="60" t="s">
        <v>33</v>
      </c>
      <c r="E174" s="61">
        <v>75</v>
      </c>
      <c r="F174" s="60" t="s">
        <v>292</v>
      </c>
      <c r="G174" s="61">
        <v>1498</v>
      </c>
      <c r="H174" s="60" t="s">
        <v>1023</v>
      </c>
      <c r="I174" s="60">
        <v>1</v>
      </c>
      <c r="J174" s="61">
        <v>0</v>
      </c>
      <c r="K174" s="61">
        <v>0</v>
      </c>
      <c r="L174" s="61">
        <v>0</v>
      </c>
      <c r="M174" s="61">
        <v>0</v>
      </c>
      <c r="N174" s="61">
        <v>0</v>
      </c>
      <c r="O174" s="61">
        <v>0</v>
      </c>
      <c r="P174" s="61">
        <v>0</v>
      </c>
      <c r="Q174" s="61">
        <v>7</v>
      </c>
      <c r="R174" s="61">
        <v>0</v>
      </c>
      <c r="S174" s="61">
        <v>0</v>
      </c>
      <c r="T174" s="61">
        <v>2</v>
      </c>
      <c r="U174" s="61">
        <v>2</v>
      </c>
      <c r="V174" s="61">
        <v>0</v>
      </c>
      <c r="W174" s="61">
        <v>0</v>
      </c>
      <c r="X174" s="62"/>
      <c r="Y174" s="62">
        <v>12</v>
      </c>
      <c r="Z174" s="60">
        <v>2</v>
      </c>
      <c r="AA174" s="60"/>
      <c r="AB174" s="60"/>
      <c r="AC174" s="60">
        <v>1</v>
      </c>
      <c r="AD174" s="62"/>
    </row>
    <row r="175" spans="1:30" x14ac:dyDescent="0.25">
      <c r="A175" s="63">
        <v>45749.707592592589</v>
      </c>
      <c r="B175" s="64" t="s">
        <v>1159</v>
      </c>
      <c r="C175" s="64" t="s">
        <v>32</v>
      </c>
      <c r="D175" s="64" t="s">
        <v>33</v>
      </c>
      <c r="E175" s="65">
        <v>22</v>
      </c>
      <c r="F175" s="64" t="s">
        <v>294</v>
      </c>
      <c r="G175" s="65">
        <v>1498</v>
      </c>
      <c r="H175" s="64" t="s">
        <v>1028</v>
      </c>
      <c r="I175" s="60">
        <v>1</v>
      </c>
      <c r="J175" s="65">
        <v>1</v>
      </c>
      <c r="K175" s="65">
        <v>0</v>
      </c>
      <c r="L175" s="65">
        <v>0</v>
      </c>
      <c r="M175" s="65">
        <v>0</v>
      </c>
      <c r="N175" s="65">
        <v>0</v>
      </c>
      <c r="O175" s="65">
        <v>0</v>
      </c>
      <c r="P175" s="65">
        <v>0</v>
      </c>
      <c r="Q175" s="65">
        <v>4</v>
      </c>
      <c r="R175" s="65">
        <v>3</v>
      </c>
      <c r="S175" s="65">
        <v>0</v>
      </c>
      <c r="T175" s="65">
        <v>0</v>
      </c>
      <c r="U175" s="65">
        <v>0</v>
      </c>
      <c r="V175" s="65">
        <v>0</v>
      </c>
      <c r="W175" s="65">
        <v>0</v>
      </c>
      <c r="X175" s="66"/>
      <c r="Y175" s="62">
        <v>2.1</v>
      </c>
      <c r="Z175" s="60">
        <v>2</v>
      </c>
      <c r="AA175" s="64"/>
      <c r="AB175" s="64"/>
      <c r="AC175" s="66"/>
      <c r="AD175" s="64" t="s">
        <v>1160</v>
      </c>
    </row>
    <row r="176" spans="1:30" x14ac:dyDescent="0.25">
      <c r="A176" s="59">
        <v>45749.709826388891</v>
      </c>
      <c r="B176" s="60" t="s">
        <v>1106</v>
      </c>
      <c r="C176" s="60" t="s">
        <v>1048</v>
      </c>
      <c r="D176" s="60" t="s">
        <v>33</v>
      </c>
      <c r="E176" s="61">
        <v>80</v>
      </c>
      <c r="F176" s="60" t="s">
        <v>294</v>
      </c>
      <c r="G176" s="61">
        <v>10349</v>
      </c>
      <c r="H176" s="60" t="s">
        <v>1039</v>
      </c>
      <c r="I176" s="60">
        <v>1</v>
      </c>
      <c r="J176" s="66">
        <v>0</v>
      </c>
      <c r="K176" s="62">
        <v>0</v>
      </c>
      <c r="L176" s="62">
        <v>0</v>
      </c>
      <c r="M176" s="62">
        <v>0</v>
      </c>
      <c r="N176" s="62">
        <v>0</v>
      </c>
      <c r="O176" s="62">
        <v>0</v>
      </c>
      <c r="P176" s="62">
        <v>0</v>
      </c>
      <c r="Q176" s="62">
        <v>0</v>
      </c>
      <c r="R176" s="62">
        <v>0</v>
      </c>
      <c r="S176" s="61">
        <v>2</v>
      </c>
      <c r="T176" s="61">
        <v>5</v>
      </c>
      <c r="U176" s="61">
        <v>2</v>
      </c>
      <c r="V176" s="61">
        <v>2</v>
      </c>
      <c r="W176" s="62">
        <v>0</v>
      </c>
      <c r="X176" s="62"/>
      <c r="Y176" s="62">
        <v>2</v>
      </c>
      <c r="Z176" s="60">
        <v>2</v>
      </c>
      <c r="AA176" s="60"/>
      <c r="AB176" s="60"/>
      <c r="AC176" s="62"/>
      <c r="AD176" s="60" t="s">
        <v>1161</v>
      </c>
    </row>
    <row r="177" spans="1:30" x14ac:dyDescent="0.25">
      <c r="A177" s="63">
        <v>45749.711747685185</v>
      </c>
      <c r="B177" s="64" t="s">
        <v>1159</v>
      </c>
      <c r="C177" s="64" t="s">
        <v>1022</v>
      </c>
      <c r="D177" s="64" t="s">
        <v>33</v>
      </c>
      <c r="E177" s="65">
        <v>29</v>
      </c>
      <c r="F177" s="64" t="s">
        <v>290</v>
      </c>
      <c r="G177" s="65">
        <v>2075</v>
      </c>
      <c r="H177" s="64" t="s">
        <v>1023</v>
      </c>
      <c r="I177" s="60">
        <v>1</v>
      </c>
      <c r="J177" s="65">
        <v>3</v>
      </c>
      <c r="K177" s="65">
        <v>0</v>
      </c>
      <c r="L177" s="65">
        <v>0</v>
      </c>
      <c r="M177" s="65">
        <v>0</v>
      </c>
      <c r="N177" s="65">
        <v>0</v>
      </c>
      <c r="O177" s="65">
        <v>0</v>
      </c>
      <c r="P177" s="65">
        <v>0</v>
      </c>
      <c r="Q177" s="65">
        <v>5</v>
      </c>
      <c r="R177" s="65">
        <v>0</v>
      </c>
      <c r="S177" s="65">
        <v>0</v>
      </c>
      <c r="T177" s="65">
        <v>0</v>
      </c>
      <c r="U177" s="65">
        <v>0</v>
      </c>
      <c r="V177" s="65">
        <v>0</v>
      </c>
      <c r="W177" s="65">
        <v>0</v>
      </c>
      <c r="X177" s="64">
        <v>1</v>
      </c>
      <c r="Y177" s="62">
        <v>0</v>
      </c>
      <c r="Z177" s="60">
        <v>2</v>
      </c>
      <c r="AA177" s="64"/>
      <c r="AB177" s="60">
        <v>0.5</v>
      </c>
      <c r="AC177" s="66"/>
      <c r="AD177" s="64" t="s">
        <v>1162</v>
      </c>
    </row>
    <row r="178" spans="1:30" x14ac:dyDescent="0.25">
      <c r="A178" s="59">
        <v>45749.714166666665</v>
      </c>
      <c r="B178" s="60" t="s">
        <v>1138</v>
      </c>
      <c r="C178" s="60" t="s">
        <v>1046</v>
      </c>
      <c r="D178" s="60" t="s">
        <v>33</v>
      </c>
      <c r="E178" s="61">
        <v>54</v>
      </c>
      <c r="F178" s="60" t="s">
        <v>281</v>
      </c>
      <c r="G178" s="61">
        <v>3604</v>
      </c>
      <c r="H178" s="60" t="s">
        <v>1023</v>
      </c>
      <c r="I178" s="60">
        <v>1</v>
      </c>
      <c r="J178" s="66">
        <v>0</v>
      </c>
      <c r="K178" s="62">
        <v>0</v>
      </c>
      <c r="L178" s="62">
        <v>0</v>
      </c>
      <c r="M178" s="62">
        <v>0</v>
      </c>
      <c r="N178" s="62">
        <v>0</v>
      </c>
      <c r="O178" s="62">
        <v>0</v>
      </c>
      <c r="P178" s="62">
        <v>0</v>
      </c>
      <c r="Q178" s="61">
        <v>8</v>
      </c>
      <c r="R178" s="61">
        <v>3</v>
      </c>
      <c r="S178" s="62">
        <v>0</v>
      </c>
      <c r="T178" s="62">
        <v>0</v>
      </c>
      <c r="U178" s="61">
        <v>2</v>
      </c>
      <c r="V178" s="62">
        <v>0</v>
      </c>
      <c r="W178" s="61">
        <v>2</v>
      </c>
      <c r="X178" s="62"/>
      <c r="Y178" s="62">
        <v>12</v>
      </c>
      <c r="Z178" s="60">
        <v>4</v>
      </c>
      <c r="AA178" s="60"/>
      <c r="AB178" s="60"/>
      <c r="AC178" s="62"/>
      <c r="AD178" s="62"/>
    </row>
    <row r="179" spans="1:30" x14ac:dyDescent="0.25">
      <c r="A179" s="63">
        <v>45749.716249999998</v>
      </c>
      <c r="B179" s="64" t="s">
        <v>1159</v>
      </c>
      <c r="C179" s="64" t="s">
        <v>1027</v>
      </c>
      <c r="D179" s="64" t="s">
        <v>33</v>
      </c>
      <c r="E179" s="65">
        <v>34</v>
      </c>
      <c r="F179" s="64" t="s">
        <v>288</v>
      </c>
      <c r="G179" s="65">
        <v>7790</v>
      </c>
      <c r="H179" s="64" t="s">
        <v>1028</v>
      </c>
      <c r="I179" s="60">
        <v>1</v>
      </c>
      <c r="J179" s="65">
        <v>0</v>
      </c>
      <c r="K179" s="65">
        <v>0</v>
      </c>
      <c r="L179" s="65">
        <v>0</v>
      </c>
      <c r="M179" s="65">
        <v>0</v>
      </c>
      <c r="N179" s="65">
        <v>0</v>
      </c>
      <c r="O179" s="65">
        <v>0</v>
      </c>
      <c r="P179" s="65">
        <v>0</v>
      </c>
      <c r="Q179" s="65">
        <v>5</v>
      </c>
      <c r="R179" s="65">
        <v>0</v>
      </c>
      <c r="S179" s="65">
        <v>0</v>
      </c>
      <c r="T179" s="65">
        <v>0</v>
      </c>
      <c r="U179" s="65">
        <v>0</v>
      </c>
      <c r="V179" s="65">
        <v>0</v>
      </c>
      <c r="W179" s="65">
        <v>0</v>
      </c>
      <c r="X179" s="66"/>
      <c r="Y179" s="62">
        <v>12</v>
      </c>
      <c r="Z179" s="60">
        <v>2</v>
      </c>
      <c r="AA179" s="64"/>
      <c r="AB179" s="64"/>
      <c r="AC179" s="66"/>
      <c r="AD179" s="66"/>
    </row>
    <row r="180" spans="1:30" x14ac:dyDescent="0.25">
      <c r="A180" s="59">
        <v>45749.722731481481</v>
      </c>
      <c r="B180" s="60" t="s">
        <v>1112</v>
      </c>
      <c r="C180" s="60" t="s">
        <v>1050</v>
      </c>
      <c r="D180" s="60" t="s">
        <v>33</v>
      </c>
      <c r="E180" s="61">
        <v>57</v>
      </c>
      <c r="F180" s="60" t="s">
        <v>294</v>
      </c>
      <c r="G180" s="61">
        <v>3175</v>
      </c>
      <c r="H180" s="60" t="s">
        <v>1023</v>
      </c>
      <c r="I180" s="60">
        <v>1</v>
      </c>
      <c r="J180" s="66">
        <v>0</v>
      </c>
      <c r="K180" s="62">
        <v>0</v>
      </c>
      <c r="L180" s="62">
        <v>0</v>
      </c>
      <c r="M180" s="62">
        <v>0</v>
      </c>
      <c r="N180" s="62">
        <v>0</v>
      </c>
      <c r="O180" s="62">
        <v>0</v>
      </c>
      <c r="P180" s="62">
        <v>0</v>
      </c>
      <c r="Q180" s="61">
        <v>8</v>
      </c>
      <c r="R180" s="61">
        <v>2</v>
      </c>
      <c r="S180" s="62">
        <v>0</v>
      </c>
      <c r="T180" s="62">
        <v>0</v>
      </c>
      <c r="U180" s="61">
        <v>1</v>
      </c>
      <c r="V180" s="62">
        <v>0</v>
      </c>
      <c r="W180" s="62">
        <v>0</v>
      </c>
      <c r="X180" s="62"/>
      <c r="Y180" s="62">
        <v>12</v>
      </c>
      <c r="Z180" s="60">
        <v>2</v>
      </c>
      <c r="AA180" s="60"/>
      <c r="AB180" s="60"/>
      <c r="AC180" s="62"/>
      <c r="AD180" s="60" t="s">
        <v>1163</v>
      </c>
    </row>
    <row r="181" spans="1:30" x14ac:dyDescent="0.25">
      <c r="A181" s="63">
        <v>45749.723402777781</v>
      </c>
      <c r="B181" s="64" t="s">
        <v>1138</v>
      </c>
      <c r="C181" s="64" t="s">
        <v>1034</v>
      </c>
      <c r="D181" s="64" t="s">
        <v>33</v>
      </c>
      <c r="E181" s="65">
        <v>61</v>
      </c>
      <c r="F181" s="64" t="s">
        <v>281</v>
      </c>
      <c r="G181" s="65">
        <v>6615</v>
      </c>
      <c r="H181" s="64" t="s">
        <v>1023</v>
      </c>
      <c r="I181" s="60">
        <v>1</v>
      </c>
      <c r="J181" s="65">
        <v>3</v>
      </c>
      <c r="K181" s="62">
        <v>0</v>
      </c>
      <c r="L181" s="62">
        <v>0</v>
      </c>
      <c r="M181" s="62">
        <v>0</v>
      </c>
      <c r="N181" s="62">
        <v>0</v>
      </c>
      <c r="O181" s="62">
        <v>0</v>
      </c>
      <c r="P181" s="62">
        <v>0</v>
      </c>
      <c r="Q181" s="65">
        <v>4</v>
      </c>
      <c r="R181" s="65">
        <v>3</v>
      </c>
      <c r="S181" s="65">
        <v>3</v>
      </c>
      <c r="T181" s="62">
        <v>0</v>
      </c>
      <c r="U181" s="65">
        <v>1</v>
      </c>
      <c r="V181" s="65">
        <v>2</v>
      </c>
      <c r="W181" s="62">
        <v>0</v>
      </c>
      <c r="X181" s="66"/>
      <c r="Y181" s="62">
        <v>0</v>
      </c>
      <c r="Z181" s="64">
        <v>0</v>
      </c>
      <c r="AA181" s="64"/>
      <c r="AB181" s="64"/>
      <c r="AC181" s="66"/>
      <c r="AD181" s="66"/>
    </row>
    <row r="182" spans="1:30" x14ac:dyDescent="0.25">
      <c r="A182" s="59">
        <v>45749.72351851852</v>
      </c>
      <c r="B182" s="60" t="s">
        <v>1159</v>
      </c>
      <c r="C182" s="60" t="s">
        <v>1059</v>
      </c>
      <c r="D182" s="60" t="s">
        <v>33</v>
      </c>
      <c r="E182" s="61">
        <v>41</v>
      </c>
      <c r="F182" s="60" t="s">
        <v>290</v>
      </c>
      <c r="G182" s="61">
        <v>107</v>
      </c>
      <c r="H182" s="60" t="s">
        <v>1023</v>
      </c>
      <c r="I182" s="60">
        <v>1</v>
      </c>
      <c r="J182" s="61">
        <v>0</v>
      </c>
      <c r="K182" s="61">
        <v>0</v>
      </c>
      <c r="L182" s="61">
        <v>0</v>
      </c>
      <c r="M182" s="61">
        <v>0</v>
      </c>
      <c r="N182" s="61">
        <v>0</v>
      </c>
      <c r="O182" s="61">
        <v>0</v>
      </c>
      <c r="P182" s="61">
        <v>0</v>
      </c>
      <c r="Q182" s="61">
        <v>0</v>
      </c>
      <c r="R182" s="61">
        <v>2</v>
      </c>
      <c r="S182" s="61">
        <v>3</v>
      </c>
      <c r="T182" s="61">
        <v>0</v>
      </c>
      <c r="U182" s="61">
        <v>1</v>
      </c>
      <c r="V182" s="61">
        <v>0</v>
      </c>
      <c r="W182" s="61">
        <v>0</v>
      </c>
      <c r="X182" s="60">
        <v>1</v>
      </c>
      <c r="Y182" s="62">
        <v>0</v>
      </c>
      <c r="Z182" s="60">
        <v>2</v>
      </c>
      <c r="AA182" s="60"/>
      <c r="AB182" s="60"/>
      <c r="AC182" s="62"/>
      <c r="AD182" s="62"/>
    </row>
    <row r="183" spans="1:30" x14ac:dyDescent="0.25">
      <c r="A183" s="63">
        <v>45749.725763888891</v>
      </c>
      <c r="B183" s="64" t="s">
        <v>1112</v>
      </c>
      <c r="C183" s="64" t="s">
        <v>1025</v>
      </c>
      <c r="D183" s="64" t="s">
        <v>33</v>
      </c>
      <c r="E183" s="65">
        <v>63</v>
      </c>
      <c r="F183" s="64" t="s">
        <v>286</v>
      </c>
      <c r="G183" s="65">
        <v>9255</v>
      </c>
      <c r="H183" s="64" t="s">
        <v>1023</v>
      </c>
      <c r="I183" s="60">
        <v>1</v>
      </c>
      <c r="J183" s="66">
        <v>0</v>
      </c>
      <c r="K183" s="62">
        <v>0</v>
      </c>
      <c r="L183" s="62">
        <v>0</v>
      </c>
      <c r="M183" s="62">
        <v>0</v>
      </c>
      <c r="N183" s="62">
        <v>0</v>
      </c>
      <c r="O183" s="62">
        <v>0</v>
      </c>
      <c r="P183" s="62">
        <v>0</v>
      </c>
      <c r="Q183" s="62">
        <v>0</v>
      </c>
      <c r="R183" s="65">
        <v>3</v>
      </c>
      <c r="S183" s="65">
        <v>2</v>
      </c>
      <c r="T183" s="62">
        <v>0</v>
      </c>
      <c r="U183" s="66">
        <v>0</v>
      </c>
      <c r="V183" s="62">
        <v>0</v>
      </c>
      <c r="W183" s="62">
        <v>0</v>
      </c>
      <c r="X183" s="66"/>
      <c r="Y183" s="62">
        <v>2</v>
      </c>
      <c r="Z183" s="60">
        <v>2</v>
      </c>
      <c r="AA183" s="64"/>
      <c r="AB183" s="64"/>
      <c r="AC183" s="60">
        <v>1</v>
      </c>
      <c r="AD183" s="64" t="s">
        <v>1164</v>
      </c>
    </row>
    <row r="184" spans="1:30" x14ac:dyDescent="0.25">
      <c r="A184" s="59">
        <v>45749.728067129632</v>
      </c>
      <c r="B184" s="60" t="s">
        <v>1138</v>
      </c>
      <c r="C184" s="60" t="s">
        <v>1022</v>
      </c>
      <c r="D184" s="60" t="s">
        <v>33</v>
      </c>
      <c r="E184" s="61">
        <v>66</v>
      </c>
      <c r="F184" s="60" t="s">
        <v>292</v>
      </c>
      <c r="G184" s="61">
        <v>858</v>
      </c>
      <c r="H184" s="60" t="s">
        <v>1023</v>
      </c>
      <c r="I184" s="60">
        <v>1</v>
      </c>
      <c r="J184" s="61">
        <v>1</v>
      </c>
      <c r="K184" s="62">
        <v>0</v>
      </c>
      <c r="L184" s="62">
        <v>0</v>
      </c>
      <c r="M184" s="62">
        <v>0</v>
      </c>
      <c r="N184" s="62">
        <v>0</v>
      </c>
      <c r="O184" s="62">
        <v>0</v>
      </c>
      <c r="P184" s="62">
        <v>0</v>
      </c>
      <c r="Q184" s="62">
        <v>0</v>
      </c>
      <c r="R184" s="61">
        <v>1</v>
      </c>
      <c r="S184" s="61">
        <v>2</v>
      </c>
      <c r="T184" s="62">
        <v>0</v>
      </c>
      <c r="U184" s="61">
        <v>3</v>
      </c>
      <c r="V184" s="61">
        <v>2</v>
      </c>
      <c r="W184" s="61">
        <v>2</v>
      </c>
      <c r="X184" s="62"/>
      <c r="Y184" s="62">
        <v>2</v>
      </c>
      <c r="Z184" s="60"/>
      <c r="AA184" s="60"/>
      <c r="AB184" s="60"/>
      <c r="AC184" s="60">
        <v>1</v>
      </c>
      <c r="AD184" s="60" t="s">
        <v>1165</v>
      </c>
    </row>
    <row r="185" spans="1:30" x14ac:dyDescent="0.25">
      <c r="A185" s="63">
        <v>45749.728402777779</v>
      </c>
      <c r="B185" s="64" t="s">
        <v>1159</v>
      </c>
      <c r="C185" s="64" t="s">
        <v>1034</v>
      </c>
      <c r="D185" s="64" t="s">
        <v>33</v>
      </c>
      <c r="E185" s="65">
        <v>48</v>
      </c>
      <c r="F185" s="64" t="s">
        <v>288</v>
      </c>
      <c r="G185" s="65">
        <v>6615</v>
      </c>
      <c r="H185" s="64" t="s">
        <v>1023</v>
      </c>
      <c r="I185" s="60">
        <v>1</v>
      </c>
      <c r="J185" s="65">
        <v>1</v>
      </c>
      <c r="K185" s="65">
        <v>0</v>
      </c>
      <c r="L185" s="65">
        <v>0</v>
      </c>
      <c r="M185" s="65">
        <v>0</v>
      </c>
      <c r="N185" s="65">
        <v>0</v>
      </c>
      <c r="O185" s="65">
        <v>0</v>
      </c>
      <c r="P185" s="65">
        <v>0</v>
      </c>
      <c r="Q185" s="65">
        <v>9</v>
      </c>
      <c r="R185" s="65">
        <v>2</v>
      </c>
      <c r="S185" s="65">
        <v>0</v>
      </c>
      <c r="T185" s="65">
        <v>0</v>
      </c>
      <c r="U185" s="65">
        <v>1</v>
      </c>
      <c r="V185" s="65">
        <v>0</v>
      </c>
      <c r="W185" s="65">
        <v>0</v>
      </c>
      <c r="X185" s="64">
        <v>1</v>
      </c>
      <c r="Y185" s="62">
        <v>2</v>
      </c>
      <c r="Z185" s="60">
        <v>2</v>
      </c>
      <c r="AA185" s="64"/>
      <c r="AB185" s="64"/>
      <c r="AC185" s="66"/>
      <c r="AD185" s="64" t="s">
        <v>1166</v>
      </c>
    </row>
    <row r="186" spans="1:30" x14ac:dyDescent="0.25">
      <c r="A186" s="59">
        <v>45749.729421296295</v>
      </c>
      <c r="B186" s="60" t="s">
        <v>1112</v>
      </c>
      <c r="C186" s="60" t="s">
        <v>1050</v>
      </c>
      <c r="D186" s="60" t="s">
        <v>33</v>
      </c>
      <c r="E186" s="61">
        <v>69</v>
      </c>
      <c r="F186" s="60" t="s">
        <v>294</v>
      </c>
      <c r="G186" s="61">
        <v>5216</v>
      </c>
      <c r="H186" s="60" t="s">
        <v>1023</v>
      </c>
      <c r="I186" s="60">
        <v>1</v>
      </c>
      <c r="J186" s="61">
        <v>2</v>
      </c>
      <c r="K186" s="62">
        <v>0</v>
      </c>
      <c r="L186" s="62">
        <v>0</v>
      </c>
      <c r="M186" s="62">
        <v>0</v>
      </c>
      <c r="N186" s="62">
        <v>0</v>
      </c>
      <c r="O186" s="62">
        <v>0</v>
      </c>
      <c r="P186" s="62">
        <v>0</v>
      </c>
      <c r="Q186" s="61">
        <v>6</v>
      </c>
      <c r="R186" s="61">
        <v>5</v>
      </c>
      <c r="S186" s="61">
        <v>5</v>
      </c>
      <c r="T186" s="62">
        <v>0</v>
      </c>
      <c r="U186" s="61">
        <v>2</v>
      </c>
      <c r="V186" s="62">
        <v>0</v>
      </c>
      <c r="W186" s="61">
        <v>1</v>
      </c>
      <c r="X186" s="62"/>
      <c r="Y186" s="62">
        <v>0</v>
      </c>
      <c r="Z186" s="60">
        <v>4</v>
      </c>
      <c r="AA186" s="60"/>
      <c r="AB186" s="60"/>
      <c r="AC186" s="62"/>
      <c r="AD186" s="60" t="s">
        <v>1167</v>
      </c>
    </row>
    <row r="187" spans="1:30" x14ac:dyDescent="0.25">
      <c r="A187" s="63">
        <v>45749.730370370373</v>
      </c>
      <c r="B187" s="64" t="s">
        <v>1168</v>
      </c>
      <c r="C187" s="64" t="s">
        <v>1059</v>
      </c>
      <c r="D187" s="64" t="s">
        <v>33</v>
      </c>
      <c r="E187" s="65">
        <v>27</v>
      </c>
      <c r="F187" s="64" t="s">
        <v>286</v>
      </c>
      <c r="G187" s="65">
        <v>494</v>
      </c>
      <c r="H187" s="64" t="s">
        <v>1028</v>
      </c>
      <c r="I187" s="60">
        <v>1</v>
      </c>
      <c r="J187" s="65">
        <v>1</v>
      </c>
      <c r="K187" s="62">
        <v>0</v>
      </c>
      <c r="L187" s="62">
        <v>0</v>
      </c>
      <c r="M187" s="62">
        <v>0</v>
      </c>
      <c r="N187" s="62">
        <v>0</v>
      </c>
      <c r="O187" s="62">
        <v>0</v>
      </c>
      <c r="P187" s="62">
        <v>0</v>
      </c>
      <c r="Q187" s="65">
        <v>5</v>
      </c>
      <c r="R187" s="65">
        <v>3</v>
      </c>
      <c r="S187" s="65">
        <v>0</v>
      </c>
      <c r="T187" s="65">
        <v>0</v>
      </c>
      <c r="U187" s="65">
        <v>1</v>
      </c>
      <c r="V187" s="65">
        <v>2</v>
      </c>
      <c r="W187" s="65">
        <v>0</v>
      </c>
      <c r="X187" s="66"/>
      <c r="Y187" s="62">
        <v>12</v>
      </c>
      <c r="Z187" s="60">
        <v>2</v>
      </c>
      <c r="AA187" s="64"/>
      <c r="AB187" s="64"/>
      <c r="AC187" s="66"/>
      <c r="AD187" s="64" t="s">
        <v>1169</v>
      </c>
    </row>
    <row r="188" spans="1:30" x14ac:dyDescent="0.25">
      <c r="A188" s="59">
        <v>45749.732476851852</v>
      </c>
      <c r="B188" s="60" t="s">
        <v>1112</v>
      </c>
      <c r="C188" s="60" t="s">
        <v>1050</v>
      </c>
      <c r="D188" s="60" t="s">
        <v>33</v>
      </c>
      <c r="E188" s="61">
        <v>75</v>
      </c>
      <c r="F188" s="60" t="s">
        <v>286</v>
      </c>
      <c r="G188" s="61">
        <v>3175</v>
      </c>
      <c r="H188" s="60" t="s">
        <v>1023</v>
      </c>
      <c r="I188" s="60">
        <v>1</v>
      </c>
      <c r="J188" s="61">
        <v>1</v>
      </c>
      <c r="K188" s="62">
        <v>0</v>
      </c>
      <c r="L188" s="62">
        <v>0</v>
      </c>
      <c r="M188" s="62">
        <v>0</v>
      </c>
      <c r="N188" s="62">
        <v>0</v>
      </c>
      <c r="O188" s="62">
        <v>0</v>
      </c>
      <c r="P188" s="62">
        <v>0</v>
      </c>
      <c r="Q188" s="61">
        <v>5</v>
      </c>
      <c r="R188" s="61">
        <v>6</v>
      </c>
      <c r="S188" s="62">
        <v>0</v>
      </c>
      <c r="T188" s="62">
        <v>0</v>
      </c>
      <c r="U188" s="61">
        <v>3</v>
      </c>
      <c r="V188" s="62">
        <v>0</v>
      </c>
      <c r="W188" s="62">
        <v>0</v>
      </c>
      <c r="X188" s="62"/>
      <c r="Y188" s="62">
        <v>12</v>
      </c>
      <c r="Z188" s="60">
        <v>4</v>
      </c>
      <c r="AA188" s="60"/>
      <c r="AB188" s="60"/>
      <c r="AC188" s="62"/>
      <c r="AD188" s="60" t="s">
        <v>1170</v>
      </c>
    </row>
    <row r="189" spans="1:30" x14ac:dyDescent="0.25">
      <c r="A189" s="63">
        <v>45749.732557870368</v>
      </c>
      <c r="B189" s="64" t="s">
        <v>1159</v>
      </c>
      <c r="C189" s="64" t="s">
        <v>1025</v>
      </c>
      <c r="D189" s="64" t="s">
        <v>33</v>
      </c>
      <c r="E189" s="65">
        <v>54</v>
      </c>
      <c r="F189" s="64" t="s">
        <v>294</v>
      </c>
      <c r="G189" s="65">
        <v>9255</v>
      </c>
      <c r="H189" s="64" t="s">
        <v>1028</v>
      </c>
      <c r="I189" s="60">
        <v>1</v>
      </c>
      <c r="J189" s="65">
        <v>0</v>
      </c>
      <c r="K189" s="65">
        <v>0</v>
      </c>
      <c r="L189" s="65">
        <v>0</v>
      </c>
      <c r="M189" s="65">
        <v>0</v>
      </c>
      <c r="N189" s="65">
        <v>0</v>
      </c>
      <c r="O189" s="65">
        <v>0</v>
      </c>
      <c r="P189" s="65">
        <v>0</v>
      </c>
      <c r="Q189" s="65">
        <v>0</v>
      </c>
      <c r="R189" s="65">
        <v>2</v>
      </c>
      <c r="S189" s="65">
        <v>2</v>
      </c>
      <c r="T189" s="65">
        <v>0</v>
      </c>
      <c r="U189" s="65">
        <v>0</v>
      </c>
      <c r="V189" s="65">
        <v>0</v>
      </c>
      <c r="W189" s="65">
        <v>0</v>
      </c>
      <c r="X189" s="66"/>
      <c r="Y189" s="62">
        <v>0</v>
      </c>
      <c r="Z189" s="64">
        <v>0</v>
      </c>
      <c r="AA189" s="64"/>
      <c r="AB189" s="64"/>
      <c r="AC189" s="60">
        <v>1</v>
      </c>
      <c r="AD189" s="64" t="s">
        <v>1171</v>
      </c>
    </row>
    <row r="190" spans="1:30" x14ac:dyDescent="0.25">
      <c r="A190" s="59">
        <v>45749.734212962961</v>
      </c>
      <c r="B190" s="60" t="s">
        <v>1168</v>
      </c>
      <c r="C190" s="60" t="s">
        <v>1034</v>
      </c>
      <c r="D190" s="60" t="s">
        <v>33</v>
      </c>
      <c r="E190" s="61">
        <v>33</v>
      </c>
      <c r="F190" s="60" t="s">
        <v>281</v>
      </c>
      <c r="G190" s="61">
        <v>6615</v>
      </c>
      <c r="H190" s="60" t="s">
        <v>1023</v>
      </c>
      <c r="I190" s="60">
        <v>1</v>
      </c>
      <c r="J190" s="61">
        <v>0</v>
      </c>
      <c r="K190" s="61">
        <v>0</v>
      </c>
      <c r="L190" s="61">
        <v>0</v>
      </c>
      <c r="M190" s="61">
        <v>0</v>
      </c>
      <c r="N190" s="61">
        <v>0</v>
      </c>
      <c r="O190" s="61">
        <v>0</v>
      </c>
      <c r="P190" s="61">
        <v>0</v>
      </c>
      <c r="Q190" s="61">
        <v>10</v>
      </c>
      <c r="R190" s="61">
        <v>0</v>
      </c>
      <c r="S190" s="61">
        <v>0</v>
      </c>
      <c r="T190" s="61">
        <v>0</v>
      </c>
      <c r="U190" s="61">
        <v>0</v>
      </c>
      <c r="V190" s="61">
        <v>0</v>
      </c>
      <c r="W190" s="61">
        <v>0</v>
      </c>
      <c r="X190" s="62"/>
      <c r="Y190" s="62">
        <v>0</v>
      </c>
      <c r="Z190" s="60">
        <v>2</v>
      </c>
      <c r="AA190" s="60"/>
      <c r="AB190" s="60"/>
      <c r="AC190" s="62"/>
      <c r="AD190" s="62"/>
    </row>
    <row r="191" spans="1:30" x14ac:dyDescent="0.25">
      <c r="A191" s="63">
        <v>45749.734456018516</v>
      </c>
      <c r="B191" s="64" t="s">
        <v>1138</v>
      </c>
      <c r="C191" s="64" t="s">
        <v>1046</v>
      </c>
      <c r="D191" s="64" t="s">
        <v>33</v>
      </c>
      <c r="E191" s="65">
        <v>73</v>
      </c>
      <c r="F191" s="64" t="s">
        <v>286</v>
      </c>
      <c r="G191" s="65">
        <v>3604</v>
      </c>
      <c r="H191" s="64" t="s">
        <v>1023</v>
      </c>
      <c r="I191" s="60">
        <v>1</v>
      </c>
      <c r="J191" s="65">
        <v>2</v>
      </c>
      <c r="K191" s="62">
        <v>0</v>
      </c>
      <c r="L191" s="62">
        <v>0</v>
      </c>
      <c r="M191" s="62">
        <v>0</v>
      </c>
      <c r="N191" s="62">
        <v>0</v>
      </c>
      <c r="O191" s="62">
        <v>0</v>
      </c>
      <c r="P191" s="62">
        <v>0</v>
      </c>
      <c r="Q191" s="65">
        <v>3</v>
      </c>
      <c r="R191" s="65">
        <v>1</v>
      </c>
      <c r="S191" s="65">
        <v>2</v>
      </c>
      <c r="T191" s="65">
        <v>2</v>
      </c>
      <c r="U191" s="65">
        <v>2</v>
      </c>
      <c r="V191" s="62">
        <v>0</v>
      </c>
      <c r="W191" s="65">
        <v>2</v>
      </c>
      <c r="X191" s="66"/>
      <c r="Y191" s="62">
        <v>12</v>
      </c>
      <c r="Z191" s="60">
        <v>2</v>
      </c>
      <c r="AA191" s="64"/>
      <c r="AB191" s="64"/>
      <c r="AC191" s="66"/>
      <c r="AD191" s="66"/>
    </row>
    <row r="192" spans="1:30" x14ac:dyDescent="0.25">
      <c r="A192" s="59">
        <v>45749.737766203703</v>
      </c>
      <c r="B192" s="60" t="s">
        <v>1168</v>
      </c>
      <c r="C192" s="60" t="s">
        <v>1059</v>
      </c>
      <c r="D192" s="60" t="s">
        <v>33</v>
      </c>
      <c r="E192" s="61">
        <v>39</v>
      </c>
      <c r="F192" s="60" t="s">
        <v>290</v>
      </c>
      <c r="G192" s="61">
        <v>494</v>
      </c>
      <c r="H192" s="60" t="s">
        <v>1023</v>
      </c>
      <c r="I192" s="60">
        <v>1</v>
      </c>
      <c r="J192" s="61">
        <v>1</v>
      </c>
      <c r="K192" s="61">
        <v>0</v>
      </c>
      <c r="L192" s="61">
        <v>0</v>
      </c>
      <c r="M192" s="61">
        <v>0</v>
      </c>
      <c r="N192" s="61">
        <v>0</v>
      </c>
      <c r="O192" s="61">
        <v>0</v>
      </c>
      <c r="P192" s="61">
        <v>0</v>
      </c>
      <c r="Q192" s="61">
        <v>6</v>
      </c>
      <c r="R192" s="61">
        <v>3</v>
      </c>
      <c r="S192" s="61">
        <v>1</v>
      </c>
      <c r="T192" s="61">
        <v>0</v>
      </c>
      <c r="U192" s="61">
        <v>1</v>
      </c>
      <c r="V192" s="61">
        <v>0</v>
      </c>
      <c r="W192" s="61">
        <v>0</v>
      </c>
      <c r="X192" s="62"/>
      <c r="Y192" s="62">
        <v>12</v>
      </c>
      <c r="Z192" s="60">
        <v>4</v>
      </c>
      <c r="AA192" s="60"/>
      <c r="AB192" s="60"/>
      <c r="AC192" s="62"/>
      <c r="AD192" s="60" t="s">
        <v>1172</v>
      </c>
    </row>
    <row r="193" spans="1:30" x14ac:dyDescent="0.25">
      <c r="A193" s="63">
        <v>45749.739212962966</v>
      </c>
      <c r="B193" s="64" t="s">
        <v>1159</v>
      </c>
      <c r="C193" s="64" t="s">
        <v>32</v>
      </c>
      <c r="D193" s="64" t="s">
        <v>33</v>
      </c>
      <c r="E193" s="65">
        <v>60</v>
      </c>
      <c r="F193" s="64" t="s">
        <v>290</v>
      </c>
      <c r="G193" s="65">
        <v>1498</v>
      </c>
      <c r="H193" s="64" t="s">
        <v>1028</v>
      </c>
      <c r="I193" s="60">
        <v>1</v>
      </c>
      <c r="J193" s="65">
        <v>1</v>
      </c>
      <c r="K193" s="65">
        <v>0</v>
      </c>
      <c r="L193" s="65">
        <v>0</v>
      </c>
      <c r="M193" s="65">
        <v>0</v>
      </c>
      <c r="N193" s="65">
        <v>0</v>
      </c>
      <c r="O193" s="65">
        <v>0</v>
      </c>
      <c r="P193" s="65">
        <v>0</v>
      </c>
      <c r="Q193" s="65">
        <v>7</v>
      </c>
      <c r="R193" s="65">
        <v>0</v>
      </c>
      <c r="S193" s="65">
        <v>0</v>
      </c>
      <c r="T193" s="65">
        <v>0</v>
      </c>
      <c r="U193" s="65">
        <v>0</v>
      </c>
      <c r="V193" s="65">
        <v>0</v>
      </c>
      <c r="W193" s="65">
        <v>0</v>
      </c>
      <c r="X193" s="66"/>
      <c r="Y193" s="62">
        <v>2.1</v>
      </c>
      <c r="Z193" s="60">
        <v>2</v>
      </c>
      <c r="AA193" s="64"/>
      <c r="AB193" s="64"/>
      <c r="AC193" s="66"/>
      <c r="AD193" s="66"/>
    </row>
    <row r="194" spans="1:30" x14ac:dyDescent="0.25">
      <c r="A194" s="59">
        <v>45749.740949074076</v>
      </c>
      <c r="B194" s="60" t="s">
        <v>1168</v>
      </c>
      <c r="C194" s="60" t="s">
        <v>1113</v>
      </c>
      <c r="D194" s="60" t="s">
        <v>33</v>
      </c>
      <c r="E194" s="61">
        <v>45</v>
      </c>
      <c r="F194" s="60" t="s">
        <v>281</v>
      </c>
      <c r="G194" s="61">
        <v>10606</v>
      </c>
      <c r="H194" s="60" t="s">
        <v>1023</v>
      </c>
      <c r="I194" s="60">
        <v>1</v>
      </c>
      <c r="J194" s="61">
        <v>0</v>
      </c>
      <c r="K194" s="61">
        <v>0</v>
      </c>
      <c r="L194" s="61">
        <v>0</v>
      </c>
      <c r="M194" s="61">
        <v>0</v>
      </c>
      <c r="N194" s="61">
        <v>0</v>
      </c>
      <c r="O194" s="61">
        <v>0</v>
      </c>
      <c r="P194" s="61">
        <v>0</v>
      </c>
      <c r="Q194" s="61">
        <v>0</v>
      </c>
      <c r="R194" s="61">
        <v>0</v>
      </c>
      <c r="S194" s="61">
        <v>0</v>
      </c>
      <c r="T194" s="61">
        <v>6</v>
      </c>
      <c r="U194" s="61">
        <v>0</v>
      </c>
      <c r="V194" s="61">
        <v>2</v>
      </c>
      <c r="W194" s="61">
        <v>0</v>
      </c>
      <c r="X194" s="62"/>
      <c r="Y194" s="62">
        <v>2.1</v>
      </c>
      <c r="Z194" s="60">
        <v>2</v>
      </c>
      <c r="AA194" s="60"/>
      <c r="AB194" s="60"/>
      <c r="AC194" s="62"/>
      <c r="AD194" s="60" t="s">
        <v>1173</v>
      </c>
    </row>
    <row r="195" spans="1:30" x14ac:dyDescent="0.25">
      <c r="A195" s="63">
        <v>45749.743530092594</v>
      </c>
      <c r="B195" s="64" t="s">
        <v>1159</v>
      </c>
      <c r="C195" s="64" t="s">
        <v>1022</v>
      </c>
      <c r="D195" s="64" t="s">
        <v>33</v>
      </c>
      <c r="E195" s="65">
        <v>66</v>
      </c>
      <c r="F195" s="64" t="s">
        <v>286</v>
      </c>
      <c r="G195" s="65">
        <v>10633</v>
      </c>
      <c r="H195" s="64" t="s">
        <v>1023</v>
      </c>
      <c r="I195" s="60">
        <v>1</v>
      </c>
      <c r="J195" s="65">
        <v>0</v>
      </c>
      <c r="K195" s="65">
        <v>0</v>
      </c>
      <c r="L195" s="65">
        <v>0</v>
      </c>
      <c r="M195" s="65">
        <v>0</v>
      </c>
      <c r="N195" s="65">
        <v>1</v>
      </c>
      <c r="O195" s="65">
        <v>0</v>
      </c>
      <c r="P195" s="65">
        <v>0</v>
      </c>
      <c r="Q195" s="65">
        <v>4</v>
      </c>
      <c r="R195" s="65">
        <v>6</v>
      </c>
      <c r="S195" s="65">
        <v>0</v>
      </c>
      <c r="T195" s="65">
        <v>0</v>
      </c>
      <c r="U195" s="65">
        <v>1</v>
      </c>
      <c r="V195" s="65">
        <v>0</v>
      </c>
      <c r="W195" s="65">
        <v>0</v>
      </c>
      <c r="X195" s="66"/>
      <c r="Y195" s="62">
        <v>2</v>
      </c>
      <c r="Z195" s="60">
        <v>2</v>
      </c>
      <c r="AA195" s="64"/>
      <c r="AB195" s="64"/>
      <c r="AC195" s="60">
        <v>1</v>
      </c>
      <c r="AD195" s="66"/>
    </row>
    <row r="196" spans="1:30" x14ac:dyDescent="0.25">
      <c r="A196" s="59">
        <v>45749.744537037041</v>
      </c>
      <c r="B196" s="60" t="s">
        <v>1168</v>
      </c>
      <c r="C196" s="60" t="s">
        <v>1046</v>
      </c>
      <c r="D196" s="60" t="s">
        <v>33</v>
      </c>
      <c r="E196" s="61">
        <v>52</v>
      </c>
      <c r="F196" s="60" t="s">
        <v>290</v>
      </c>
      <c r="G196" s="61">
        <v>245</v>
      </c>
      <c r="H196" s="60" t="s">
        <v>1028</v>
      </c>
      <c r="I196" s="60">
        <v>1</v>
      </c>
      <c r="J196" s="61">
        <v>2</v>
      </c>
      <c r="K196" s="61">
        <v>0</v>
      </c>
      <c r="L196" s="61">
        <v>0</v>
      </c>
      <c r="M196" s="61">
        <v>0</v>
      </c>
      <c r="N196" s="61">
        <v>0</v>
      </c>
      <c r="O196" s="61">
        <v>0</v>
      </c>
      <c r="P196" s="61">
        <v>0</v>
      </c>
      <c r="Q196" s="61">
        <v>2</v>
      </c>
      <c r="R196" s="61">
        <v>0</v>
      </c>
      <c r="S196" s="61">
        <v>0</v>
      </c>
      <c r="T196" s="61">
        <v>0</v>
      </c>
      <c r="U196" s="61">
        <v>2</v>
      </c>
      <c r="V196" s="61">
        <v>0</v>
      </c>
      <c r="W196" s="61">
        <v>0</v>
      </c>
      <c r="X196" s="62"/>
      <c r="Y196" s="62">
        <v>12</v>
      </c>
      <c r="Z196" s="60">
        <v>0</v>
      </c>
      <c r="AA196" s="60"/>
      <c r="AB196" s="60"/>
      <c r="AC196" s="62"/>
      <c r="AD196" s="62"/>
    </row>
    <row r="197" spans="1:30" x14ac:dyDescent="0.25">
      <c r="A197" s="63">
        <v>45749.746539351851</v>
      </c>
      <c r="B197" s="64" t="s">
        <v>1159</v>
      </c>
      <c r="C197" s="64" t="s">
        <v>1038</v>
      </c>
      <c r="D197" s="64" t="s">
        <v>33</v>
      </c>
      <c r="E197" s="65">
        <v>72</v>
      </c>
      <c r="F197" s="64" t="s">
        <v>290</v>
      </c>
      <c r="G197" s="65">
        <v>5314</v>
      </c>
      <c r="H197" s="64" t="s">
        <v>1023</v>
      </c>
      <c r="I197" s="60">
        <v>1</v>
      </c>
      <c r="J197" s="65">
        <v>0</v>
      </c>
      <c r="K197" s="65">
        <v>0</v>
      </c>
      <c r="L197" s="65">
        <v>0</v>
      </c>
      <c r="M197" s="65">
        <v>0</v>
      </c>
      <c r="N197" s="65">
        <v>0</v>
      </c>
      <c r="O197" s="65">
        <v>0</v>
      </c>
      <c r="P197" s="65">
        <v>0</v>
      </c>
      <c r="Q197" s="65">
        <v>6</v>
      </c>
      <c r="R197" s="65">
        <v>0</v>
      </c>
      <c r="S197" s="65">
        <v>0</v>
      </c>
      <c r="T197" s="65">
        <v>0</v>
      </c>
      <c r="U197" s="65">
        <v>0</v>
      </c>
      <c r="V197" s="65">
        <v>0</v>
      </c>
      <c r="W197" s="65">
        <v>0</v>
      </c>
      <c r="X197" s="66"/>
      <c r="Y197" s="62">
        <v>2.1</v>
      </c>
      <c r="Z197" s="64">
        <v>0</v>
      </c>
      <c r="AA197" s="64"/>
      <c r="AB197" s="64"/>
      <c r="AC197" s="66"/>
      <c r="AD197" s="66"/>
    </row>
    <row r="198" spans="1:30" x14ac:dyDescent="0.25">
      <c r="A198" s="59">
        <v>45749.747118055559</v>
      </c>
      <c r="B198" s="60" t="s">
        <v>1168</v>
      </c>
      <c r="C198" s="60" t="s">
        <v>1032</v>
      </c>
      <c r="D198" s="60" t="s">
        <v>33</v>
      </c>
      <c r="E198" s="61">
        <v>58</v>
      </c>
      <c r="F198" s="60" t="s">
        <v>292</v>
      </c>
      <c r="G198" s="61">
        <v>2137</v>
      </c>
      <c r="H198" s="60" t="s">
        <v>1023</v>
      </c>
      <c r="I198" s="62"/>
      <c r="J198" s="61">
        <v>3</v>
      </c>
      <c r="K198" s="61">
        <v>0</v>
      </c>
      <c r="L198" s="61">
        <v>0</v>
      </c>
      <c r="M198" s="61">
        <v>0</v>
      </c>
      <c r="N198" s="61">
        <v>0</v>
      </c>
      <c r="O198" s="61">
        <v>0</v>
      </c>
      <c r="P198" s="61">
        <v>0</v>
      </c>
      <c r="Q198" s="61">
        <v>4</v>
      </c>
      <c r="R198" s="61">
        <v>3</v>
      </c>
      <c r="S198" s="61">
        <v>2</v>
      </c>
      <c r="T198" s="61">
        <v>5</v>
      </c>
      <c r="U198" s="61">
        <v>0</v>
      </c>
      <c r="V198" s="61">
        <v>0</v>
      </c>
      <c r="W198" s="61">
        <v>0</v>
      </c>
      <c r="X198" s="62"/>
      <c r="Y198" s="62">
        <v>12</v>
      </c>
      <c r="Z198" s="60">
        <v>4</v>
      </c>
      <c r="AA198" s="60"/>
      <c r="AB198" s="60"/>
      <c r="AC198" s="62"/>
      <c r="AD198" s="60" t="s">
        <v>1174</v>
      </c>
    </row>
    <row r="199" spans="1:30" x14ac:dyDescent="0.25">
      <c r="A199" s="63">
        <v>45749.748379629629</v>
      </c>
      <c r="B199" s="64" t="s">
        <v>1175</v>
      </c>
      <c r="C199" s="64" t="s">
        <v>1050</v>
      </c>
      <c r="D199" s="64" t="s">
        <v>33</v>
      </c>
      <c r="E199" s="65">
        <v>26</v>
      </c>
      <c r="F199" s="64" t="s">
        <v>290</v>
      </c>
      <c r="G199" s="65">
        <v>5193</v>
      </c>
      <c r="H199" s="64" t="s">
        <v>1023</v>
      </c>
      <c r="I199" s="60">
        <v>1</v>
      </c>
      <c r="J199" s="65">
        <v>0</v>
      </c>
      <c r="K199" s="65">
        <v>0</v>
      </c>
      <c r="L199" s="65">
        <v>1</v>
      </c>
      <c r="M199" s="65">
        <v>0</v>
      </c>
      <c r="N199" s="65">
        <v>1</v>
      </c>
      <c r="O199" s="65">
        <v>0</v>
      </c>
      <c r="P199" s="65">
        <v>0</v>
      </c>
      <c r="Q199" s="65">
        <v>0</v>
      </c>
      <c r="R199" s="65">
        <v>7</v>
      </c>
      <c r="S199" s="65">
        <v>0</v>
      </c>
      <c r="T199" s="65">
        <v>0</v>
      </c>
      <c r="U199" s="65">
        <v>3</v>
      </c>
      <c r="V199" s="65">
        <v>0</v>
      </c>
      <c r="W199" s="65">
        <v>0</v>
      </c>
      <c r="X199" s="66"/>
      <c r="Y199" s="62">
        <v>2</v>
      </c>
      <c r="Z199" s="60">
        <v>2</v>
      </c>
      <c r="AA199" s="64"/>
      <c r="AB199" s="64"/>
      <c r="AC199" s="66"/>
      <c r="AD199" s="64" t="s">
        <v>1176</v>
      </c>
    </row>
    <row r="200" spans="1:30" x14ac:dyDescent="0.25">
      <c r="A200" s="59">
        <v>45749.749340277776</v>
      </c>
      <c r="B200" s="60" t="s">
        <v>1168</v>
      </c>
      <c r="C200" s="60" t="s">
        <v>1032</v>
      </c>
      <c r="D200" s="60" t="s">
        <v>33</v>
      </c>
      <c r="E200" s="61">
        <v>64</v>
      </c>
      <c r="F200" s="60" t="s">
        <v>281</v>
      </c>
      <c r="G200" s="61">
        <v>5066</v>
      </c>
      <c r="H200" s="60" t="s">
        <v>1028</v>
      </c>
      <c r="I200" s="60">
        <v>1</v>
      </c>
      <c r="J200" s="61">
        <v>2</v>
      </c>
      <c r="K200" s="61">
        <v>0</v>
      </c>
      <c r="L200" s="61">
        <v>0</v>
      </c>
      <c r="M200" s="61">
        <v>0</v>
      </c>
      <c r="N200" s="61">
        <v>0</v>
      </c>
      <c r="O200" s="61">
        <v>0</v>
      </c>
      <c r="P200" s="61">
        <v>0</v>
      </c>
      <c r="Q200" s="61">
        <v>5</v>
      </c>
      <c r="R200" s="61">
        <v>2</v>
      </c>
      <c r="S200" s="61">
        <v>3</v>
      </c>
      <c r="T200" s="61">
        <v>0</v>
      </c>
      <c r="U200" s="61">
        <v>1</v>
      </c>
      <c r="V200" s="61">
        <v>0</v>
      </c>
      <c r="W200" s="61">
        <v>0</v>
      </c>
      <c r="X200" s="62"/>
      <c r="Y200" s="62">
        <v>2</v>
      </c>
      <c r="Z200" s="60">
        <v>4</v>
      </c>
      <c r="AA200" s="60"/>
      <c r="AB200" s="60"/>
      <c r="AC200" s="62"/>
      <c r="AD200" s="62"/>
    </row>
    <row r="201" spans="1:30" x14ac:dyDescent="0.25">
      <c r="A201" s="63">
        <v>45749.749756944446</v>
      </c>
      <c r="B201" s="64" t="s">
        <v>1159</v>
      </c>
      <c r="C201" s="64" t="s">
        <v>1056</v>
      </c>
      <c r="D201" s="64" t="s">
        <v>33</v>
      </c>
      <c r="E201" s="65">
        <v>80</v>
      </c>
      <c r="F201" s="64" t="s">
        <v>292</v>
      </c>
      <c r="G201" s="65">
        <v>862</v>
      </c>
      <c r="H201" s="64" t="s">
        <v>1028</v>
      </c>
      <c r="I201" s="60">
        <v>1</v>
      </c>
      <c r="J201" s="65">
        <v>3</v>
      </c>
      <c r="K201" s="65">
        <v>0</v>
      </c>
      <c r="L201" s="65">
        <v>0</v>
      </c>
      <c r="M201" s="65">
        <v>0</v>
      </c>
      <c r="N201" s="65">
        <v>0</v>
      </c>
      <c r="O201" s="65">
        <v>0</v>
      </c>
      <c r="P201" s="65">
        <v>0</v>
      </c>
      <c r="Q201" s="65">
        <v>4</v>
      </c>
      <c r="R201" s="65">
        <v>2</v>
      </c>
      <c r="S201" s="65">
        <v>2</v>
      </c>
      <c r="T201" s="65">
        <v>0</v>
      </c>
      <c r="U201" s="65">
        <v>0</v>
      </c>
      <c r="V201" s="65">
        <v>0</v>
      </c>
      <c r="W201" s="65">
        <v>1</v>
      </c>
      <c r="X201" s="66"/>
      <c r="Y201" s="62">
        <v>12</v>
      </c>
      <c r="Z201" s="60">
        <v>2</v>
      </c>
      <c r="AA201" s="64"/>
      <c r="AB201" s="64"/>
      <c r="AC201" s="66"/>
      <c r="AD201" s="66"/>
    </row>
    <row r="202" spans="1:30" x14ac:dyDescent="0.25">
      <c r="A202" s="59">
        <v>45749.752789351849</v>
      </c>
      <c r="B202" s="60" t="s">
        <v>1168</v>
      </c>
      <c r="C202" s="60" t="s">
        <v>1059</v>
      </c>
      <c r="D202" s="60" t="s">
        <v>33</v>
      </c>
      <c r="E202" s="61">
        <v>70</v>
      </c>
      <c r="F202" s="60" t="s">
        <v>292</v>
      </c>
      <c r="G202" s="61">
        <v>494</v>
      </c>
      <c r="H202" s="60" t="s">
        <v>1028</v>
      </c>
      <c r="I202" s="60">
        <v>1</v>
      </c>
      <c r="J202" s="61">
        <v>2</v>
      </c>
      <c r="K202" s="61">
        <v>0</v>
      </c>
      <c r="L202" s="61">
        <v>0</v>
      </c>
      <c r="M202" s="61">
        <v>0</v>
      </c>
      <c r="N202" s="61">
        <v>0</v>
      </c>
      <c r="O202" s="61">
        <v>0</v>
      </c>
      <c r="P202" s="61">
        <v>0</v>
      </c>
      <c r="Q202" s="61">
        <v>5</v>
      </c>
      <c r="R202" s="61">
        <v>3</v>
      </c>
      <c r="S202" s="61">
        <v>3</v>
      </c>
      <c r="T202" s="61">
        <v>0</v>
      </c>
      <c r="U202" s="61">
        <v>1</v>
      </c>
      <c r="V202" s="61">
        <v>0</v>
      </c>
      <c r="W202" s="61">
        <v>0</v>
      </c>
      <c r="X202" s="62"/>
      <c r="Y202" s="62">
        <v>12</v>
      </c>
      <c r="Z202" s="60">
        <v>4</v>
      </c>
      <c r="AA202" s="60"/>
      <c r="AB202" s="60"/>
      <c r="AC202" s="62"/>
      <c r="AD202" s="60" t="s">
        <v>1177</v>
      </c>
    </row>
    <row r="203" spans="1:30" x14ac:dyDescent="0.25">
      <c r="A203" s="63">
        <v>45749.755023148151</v>
      </c>
      <c r="B203" s="64" t="s">
        <v>1168</v>
      </c>
      <c r="C203" s="64" t="s">
        <v>1059</v>
      </c>
      <c r="D203" s="64" t="s">
        <v>33</v>
      </c>
      <c r="E203" s="65">
        <v>77</v>
      </c>
      <c r="F203" s="64" t="s">
        <v>281</v>
      </c>
      <c r="G203" s="65">
        <v>107</v>
      </c>
      <c r="H203" s="64" t="s">
        <v>1028</v>
      </c>
      <c r="I203" s="60">
        <v>1</v>
      </c>
      <c r="J203" s="65">
        <v>0</v>
      </c>
      <c r="K203" s="65">
        <v>0</v>
      </c>
      <c r="L203" s="65">
        <v>0</v>
      </c>
      <c r="M203" s="65">
        <v>1</v>
      </c>
      <c r="N203" s="65">
        <v>0</v>
      </c>
      <c r="O203" s="65">
        <v>0</v>
      </c>
      <c r="P203" s="65">
        <v>0</v>
      </c>
      <c r="Q203" s="65">
        <v>0</v>
      </c>
      <c r="R203" s="65">
        <v>6</v>
      </c>
      <c r="S203" s="65">
        <v>3</v>
      </c>
      <c r="T203" s="65">
        <v>1</v>
      </c>
      <c r="U203" s="65">
        <v>2</v>
      </c>
      <c r="V203" s="65">
        <v>0</v>
      </c>
      <c r="W203" s="65">
        <v>0</v>
      </c>
      <c r="X203" s="66"/>
      <c r="Y203" s="62">
        <v>0</v>
      </c>
      <c r="Z203" s="60">
        <v>2</v>
      </c>
      <c r="AA203" s="64"/>
      <c r="AB203" s="64"/>
      <c r="AC203" s="66"/>
      <c r="AD203" s="66"/>
    </row>
    <row r="204" spans="1:30" x14ac:dyDescent="0.25">
      <c r="A204" s="59">
        <v>45749.760324074072</v>
      </c>
      <c r="B204" s="60" t="s">
        <v>1175</v>
      </c>
      <c r="C204" s="60" t="s">
        <v>1038</v>
      </c>
      <c r="D204" s="60" t="s">
        <v>33</v>
      </c>
      <c r="E204" s="61">
        <v>32</v>
      </c>
      <c r="F204" s="60" t="s">
        <v>288</v>
      </c>
      <c r="G204" s="61">
        <v>10505</v>
      </c>
      <c r="H204" s="60" t="s">
        <v>1028</v>
      </c>
      <c r="I204" s="60">
        <v>1</v>
      </c>
      <c r="J204" s="61">
        <v>0</v>
      </c>
      <c r="K204" s="61">
        <v>0</v>
      </c>
      <c r="L204" s="61">
        <v>1</v>
      </c>
      <c r="M204" s="61">
        <v>0</v>
      </c>
      <c r="N204" s="61">
        <v>0</v>
      </c>
      <c r="O204" s="61">
        <v>0</v>
      </c>
      <c r="P204" s="61">
        <v>0</v>
      </c>
      <c r="Q204" s="61">
        <v>4</v>
      </c>
      <c r="R204" s="61">
        <v>2</v>
      </c>
      <c r="S204" s="61">
        <v>2</v>
      </c>
      <c r="T204" s="61">
        <v>0</v>
      </c>
      <c r="U204" s="61">
        <v>2</v>
      </c>
      <c r="V204" s="61">
        <v>1</v>
      </c>
      <c r="W204" s="61">
        <v>0</v>
      </c>
      <c r="X204" s="62"/>
      <c r="Y204" s="62">
        <v>0</v>
      </c>
      <c r="Z204" s="60">
        <v>2</v>
      </c>
      <c r="AA204" s="60"/>
      <c r="AB204" s="60"/>
      <c r="AC204" s="62"/>
      <c r="AD204" s="60" t="s">
        <v>1178</v>
      </c>
    </row>
    <row r="205" spans="1:30" x14ac:dyDescent="0.25">
      <c r="A205" s="63">
        <v>45749.764814814815</v>
      </c>
      <c r="B205" s="64" t="s">
        <v>1175</v>
      </c>
      <c r="C205" s="64" t="s">
        <v>1056</v>
      </c>
      <c r="D205" s="64" t="s">
        <v>33</v>
      </c>
      <c r="E205" s="65">
        <v>38</v>
      </c>
      <c r="F205" s="64" t="s">
        <v>294</v>
      </c>
      <c r="G205" s="65">
        <v>862</v>
      </c>
      <c r="H205" s="64" t="s">
        <v>1028</v>
      </c>
      <c r="I205" s="60">
        <v>1</v>
      </c>
      <c r="J205" s="65">
        <v>0</v>
      </c>
      <c r="K205" s="65">
        <v>0</v>
      </c>
      <c r="L205" s="65">
        <v>0</v>
      </c>
      <c r="M205" s="65">
        <v>0</v>
      </c>
      <c r="N205" s="65">
        <v>0</v>
      </c>
      <c r="O205" s="65">
        <v>0</v>
      </c>
      <c r="P205" s="65">
        <v>0</v>
      </c>
      <c r="Q205" s="65">
        <v>0</v>
      </c>
      <c r="R205" s="65">
        <v>0</v>
      </c>
      <c r="S205" s="65">
        <v>0</v>
      </c>
      <c r="T205" s="65">
        <v>0</v>
      </c>
      <c r="U205" s="65">
        <v>0</v>
      </c>
      <c r="V205" s="65">
        <v>0</v>
      </c>
      <c r="W205" s="65">
        <v>0</v>
      </c>
      <c r="X205" s="66"/>
      <c r="Y205" s="62">
        <v>0</v>
      </c>
      <c r="Z205" s="64"/>
      <c r="AA205" s="64"/>
      <c r="AB205" s="64">
        <v>1</v>
      </c>
      <c r="AC205" s="66"/>
      <c r="AD205" s="64" t="s">
        <v>1179</v>
      </c>
    </row>
    <row r="206" spans="1:30" x14ac:dyDescent="0.25">
      <c r="A206" s="59">
        <v>45749.774027777778</v>
      </c>
      <c r="B206" s="60" t="s">
        <v>1180</v>
      </c>
      <c r="C206" s="60" t="s">
        <v>1048</v>
      </c>
      <c r="D206" s="60" t="s">
        <v>33</v>
      </c>
      <c r="E206" s="61">
        <v>24</v>
      </c>
      <c r="F206" s="60" t="s">
        <v>288</v>
      </c>
      <c r="G206" s="61">
        <v>10349</v>
      </c>
      <c r="H206" s="60" t="s">
        <v>1023</v>
      </c>
      <c r="I206" s="60">
        <v>1</v>
      </c>
      <c r="J206" s="61">
        <v>0</v>
      </c>
      <c r="K206" s="61">
        <v>0</v>
      </c>
      <c r="L206" s="61">
        <v>0</v>
      </c>
      <c r="M206" s="61">
        <v>0</v>
      </c>
      <c r="N206" s="61">
        <v>0</v>
      </c>
      <c r="O206" s="61">
        <v>0</v>
      </c>
      <c r="P206" s="61">
        <v>0</v>
      </c>
      <c r="Q206" s="61">
        <v>0</v>
      </c>
      <c r="R206" s="61">
        <v>4</v>
      </c>
      <c r="S206" s="61">
        <v>0</v>
      </c>
      <c r="T206" s="61">
        <v>1</v>
      </c>
      <c r="U206" s="61">
        <v>3</v>
      </c>
      <c r="V206" s="61">
        <v>1</v>
      </c>
      <c r="W206" s="61">
        <v>0</v>
      </c>
      <c r="X206" s="62"/>
      <c r="Y206" s="62">
        <v>0</v>
      </c>
      <c r="Z206" s="60">
        <v>2</v>
      </c>
      <c r="AA206" s="60"/>
      <c r="AB206" s="60"/>
      <c r="AC206" s="62"/>
      <c r="AD206" s="60" t="s">
        <v>1181</v>
      </c>
    </row>
    <row r="207" spans="1:30" x14ac:dyDescent="0.25">
      <c r="A207" s="63">
        <v>45749.77412037037</v>
      </c>
      <c r="B207" s="64" t="s">
        <v>1182</v>
      </c>
      <c r="C207" s="64" t="s">
        <v>1050</v>
      </c>
      <c r="D207" s="64" t="s">
        <v>33</v>
      </c>
      <c r="E207" s="65">
        <v>22</v>
      </c>
      <c r="F207" s="64" t="s">
        <v>286</v>
      </c>
      <c r="G207" s="65">
        <v>5216</v>
      </c>
      <c r="H207" s="64" t="s">
        <v>1023</v>
      </c>
      <c r="I207" s="60">
        <v>1</v>
      </c>
      <c r="J207" s="65">
        <v>2</v>
      </c>
      <c r="K207" s="65">
        <v>0</v>
      </c>
      <c r="L207" s="65">
        <v>0</v>
      </c>
      <c r="M207" s="65">
        <v>0</v>
      </c>
      <c r="N207" s="65">
        <v>0</v>
      </c>
      <c r="O207" s="65">
        <v>0</v>
      </c>
      <c r="P207" s="65">
        <v>0</v>
      </c>
      <c r="Q207" s="65">
        <v>5</v>
      </c>
      <c r="R207" s="65">
        <v>2</v>
      </c>
      <c r="S207" s="65">
        <v>3</v>
      </c>
      <c r="T207" s="65">
        <v>0</v>
      </c>
      <c r="U207" s="65">
        <v>3</v>
      </c>
      <c r="V207" s="65">
        <v>1</v>
      </c>
      <c r="W207" s="65">
        <v>0</v>
      </c>
      <c r="X207" s="64">
        <v>1</v>
      </c>
      <c r="Y207" s="62">
        <v>0</v>
      </c>
      <c r="Z207" s="60">
        <v>4</v>
      </c>
      <c r="AA207" s="64"/>
      <c r="AB207" s="64"/>
      <c r="AC207" s="66"/>
      <c r="AD207" s="64" t="s">
        <v>1183</v>
      </c>
    </row>
    <row r="208" spans="1:30" x14ac:dyDescent="0.25">
      <c r="A208" s="59">
        <v>45749.775034722225</v>
      </c>
      <c r="B208" s="60" t="s">
        <v>1175</v>
      </c>
      <c r="C208" s="60" t="s">
        <v>32</v>
      </c>
      <c r="D208" s="60" t="s">
        <v>33</v>
      </c>
      <c r="E208" s="61">
        <v>45</v>
      </c>
      <c r="F208" s="60" t="s">
        <v>290</v>
      </c>
      <c r="G208" s="61">
        <v>1498</v>
      </c>
      <c r="H208" s="60" t="s">
        <v>1023</v>
      </c>
      <c r="I208" s="60">
        <v>1</v>
      </c>
      <c r="J208" s="61">
        <v>1</v>
      </c>
      <c r="K208" s="61">
        <v>0</v>
      </c>
      <c r="L208" s="61">
        <v>0</v>
      </c>
      <c r="M208" s="61">
        <v>0</v>
      </c>
      <c r="N208" s="61">
        <v>0</v>
      </c>
      <c r="O208" s="61">
        <v>0</v>
      </c>
      <c r="P208" s="61">
        <v>0</v>
      </c>
      <c r="Q208" s="61">
        <v>4</v>
      </c>
      <c r="R208" s="61">
        <v>4</v>
      </c>
      <c r="S208" s="61">
        <v>0</v>
      </c>
      <c r="T208" s="61">
        <v>0</v>
      </c>
      <c r="U208" s="61">
        <v>0</v>
      </c>
      <c r="V208" s="61">
        <v>0</v>
      </c>
      <c r="W208" s="61">
        <v>0</v>
      </c>
      <c r="X208" s="62"/>
      <c r="Y208" s="62">
        <v>2</v>
      </c>
      <c r="Z208" s="60">
        <v>2</v>
      </c>
      <c r="AA208" s="60"/>
      <c r="AB208" s="60"/>
      <c r="AC208" s="62"/>
      <c r="AD208" s="60" t="s">
        <v>1184</v>
      </c>
    </row>
    <row r="209" spans="1:30" x14ac:dyDescent="0.25">
      <c r="A209" s="63">
        <v>45749.776979166665</v>
      </c>
      <c r="B209" s="64" t="s">
        <v>1180</v>
      </c>
      <c r="C209" s="64" t="s">
        <v>1050</v>
      </c>
      <c r="D209" s="64" t="s">
        <v>33</v>
      </c>
      <c r="E209" s="65">
        <v>30</v>
      </c>
      <c r="F209" s="64" t="s">
        <v>286</v>
      </c>
      <c r="G209" s="65">
        <v>5193</v>
      </c>
      <c r="H209" s="64" t="s">
        <v>1023</v>
      </c>
      <c r="I209" s="60">
        <v>1</v>
      </c>
      <c r="J209" s="65">
        <v>0</v>
      </c>
      <c r="K209" s="65">
        <v>0</v>
      </c>
      <c r="L209" s="65">
        <v>0</v>
      </c>
      <c r="M209" s="65">
        <v>0</v>
      </c>
      <c r="N209" s="65">
        <v>1</v>
      </c>
      <c r="O209" s="65">
        <v>0</v>
      </c>
      <c r="P209" s="65">
        <v>0</v>
      </c>
      <c r="Q209" s="65">
        <v>0</v>
      </c>
      <c r="R209" s="65">
        <v>4</v>
      </c>
      <c r="S209" s="65">
        <v>2</v>
      </c>
      <c r="T209" s="65">
        <v>1</v>
      </c>
      <c r="U209" s="65">
        <v>0</v>
      </c>
      <c r="V209" s="65">
        <v>0</v>
      </c>
      <c r="W209" s="65">
        <v>0</v>
      </c>
      <c r="X209" s="66"/>
      <c r="Y209" s="62">
        <v>12</v>
      </c>
      <c r="Z209" s="64"/>
      <c r="AA209" s="64"/>
      <c r="AB209" s="64"/>
      <c r="AC209" s="66"/>
      <c r="AD209" s="64" t="s">
        <v>1185</v>
      </c>
    </row>
    <row r="210" spans="1:30" x14ac:dyDescent="0.25">
      <c r="A210" s="59">
        <v>45749.779560185183</v>
      </c>
      <c r="B210" s="60" t="s">
        <v>1180</v>
      </c>
      <c r="C210" s="60" t="s">
        <v>32</v>
      </c>
      <c r="D210" s="60" t="s">
        <v>33</v>
      </c>
      <c r="E210" s="61">
        <v>37</v>
      </c>
      <c r="F210" s="60" t="s">
        <v>281</v>
      </c>
      <c r="G210" s="61">
        <v>1498</v>
      </c>
      <c r="H210" s="60" t="s">
        <v>1023</v>
      </c>
      <c r="I210" s="60">
        <v>1</v>
      </c>
      <c r="J210" s="61">
        <v>1</v>
      </c>
      <c r="K210" s="61">
        <v>0</v>
      </c>
      <c r="L210" s="61">
        <v>0</v>
      </c>
      <c r="M210" s="61">
        <v>0</v>
      </c>
      <c r="N210" s="61">
        <v>0</v>
      </c>
      <c r="O210" s="61">
        <v>0</v>
      </c>
      <c r="P210" s="61">
        <v>0</v>
      </c>
      <c r="Q210" s="61">
        <v>2</v>
      </c>
      <c r="R210" s="61">
        <v>1</v>
      </c>
      <c r="S210" s="61">
        <v>2</v>
      </c>
      <c r="T210" s="61">
        <v>0</v>
      </c>
      <c r="U210" s="61">
        <v>2</v>
      </c>
      <c r="V210" s="61">
        <v>0</v>
      </c>
      <c r="W210" s="61">
        <v>0</v>
      </c>
      <c r="X210" s="62"/>
      <c r="Y210" s="62">
        <v>12</v>
      </c>
      <c r="Z210" s="60">
        <v>2</v>
      </c>
      <c r="AA210" s="60"/>
      <c r="AB210" s="60"/>
      <c r="AC210" s="62"/>
      <c r="AD210" s="60" t="s">
        <v>1186</v>
      </c>
    </row>
    <row r="211" spans="1:30" x14ac:dyDescent="0.25">
      <c r="A211" s="63">
        <v>45749.779803240737</v>
      </c>
      <c r="B211" s="64" t="s">
        <v>1187</v>
      </c>
      <c r="C211" s="64" t="s">
        <v>1038</v>
      </c>
      <c r="D211" s="64" t="s">
        <v>33</v>
      </c>
      <c r="E211" s="65">
        <v>22</v>
      </c>
      <c r="F211" s="64" t="s">
        <v>292</v>
      </c>
      <c r="G211" s="65">
        <v>10505</v>
      </c>
      <c r="H211" s="64" t="s">
        <v>1023</v>
      </c>
      <c r="I211" s="60">
        <v>1</v>
      </c>
      <c r="J211" s="66">
        <v>0</v>
      </c>
      <c r="K211" s="62">
        <v>0</v>
      </c>
      <c r="L211" s="65">
        <v>1</v>
      </c>
      <c r="M211" s="65">
        <v>0</v>
      </c>
      <c r="N211" s="62">
        <v>0</v>
      </c>
      <c r="O211" s="62">
        <v>0</v>
      </c>
      <c r="P211" s="62">
        <v>0</v>
      </c>
      <c r="Q211" s="65">
        <v>2</v>
      </c>
      <c r="R211" s="65">
        <v>3</v>
      </c>
      <c r="S211" s="65">
        <v>1</v>
      </c>
      <c r="T211" s="62">
        <v>0</v>
      </c>
      <c r="U211" s="65">
        <v>1</v>
      </c>
      <c r="V211" s="62">
        <v>0</v>
      </c>
      <c r="W211" s="62">
        <v>0</v>
      </c>
      <c r="X211" s="66"/>
      <c r="Y211" s="62">
        <v>2</v>
      </c>
      <c r="Z211" s="60">
        <v>2</v>
      </c>
      <c r="AA211" s="64"/>
      <c r="AB211" s="64"/>
      <c r="AC211" s="60">
        <v>1</v>
      </c>
      <c r="AD211" s="64" t="s">
        <v>1188</v>
      </c>
    </row>
    <row r="212" spans="1:30" x14ac:dyDescent="0.25">
      <c r="A212" s="59">
        <v>45749.780590277776</v>
      </c>
      <c r="B212" s="60" t="s">
        <v>1040</v>
      </c>
      <c r="C212" s="60" t="s">
        <v>1048</v>
      </c>
      <c r="D212" s="60" t="s">
        <v>33</v>
      </c>
      <c r="E212" s="61">
        <v>44</v>
      </c>
      <c r="F212" s="60" t="s">
        <v>290</v>
      </c>
      <c r="G212" s="61">
        <v>10349</v>
      </c>
      <c r="H212" s="60" t="s">
        <v>1039</v>
      </c>
      <c r="I212" s="60">
        <v>1</v>
      </c>
      <c r="J212" s="61">
        <v>0</v>
      </c>
      <c r="K212" s="61">
        <v>0</v>
      </c>
      <c r="L212" s="61">
        <v>0</v>
      </c>
      <c r="M212" s="61">
        <v>0</v>
      </c>
      <c r="N212" s="61">
        <v>0</v>
      </c>
      <c r="O212" s="61">
        <v>0</v>
      </c>
      <c r="P212" s="61">
        <v>0</v>
      </c>
      <c r="Q212" s="62">
        <v>0</v>
      </c>
      <c r="R212" s="61">
        <v>4</v>
      </c>
      <c r="S212" s="62">
        <v>0</v>
      </c>
      <c r="T212" s="62">
        <v>0</v>
      </c>
      <c r="U212" s="61">
        <v>1</v>
      </c>
      <c r="V212" s="61">
        <v>2</v>
      </c>
      <c r="W212" s="61">
        <v>0</v>
      </c>
      <c r="X212" s="62"/>
      <c r="Y212" s="62">
        <v>2</v>
      </c>
      <c r="Z212" s="60">
        <v>0</v>
      </c>
      <c r="AA212" s="60"/>
      <c r="AB212" s="60"/>
      <c r="AC212" s="62"/>
      <c r="AD212" s="62"/>
    </row>
    <row r="213" spans="1:30" x14ac:dyDescent="0.25">
      <c r="A213" s="63">
        <v>45749.781597222223</v>
      </c>
      <c r="B213" s="64" t="s">
        <v>1180</v>
      </c>
      <c r="C213" s="64" t="s">
        <v>1034</v>
      </c>
      <c r="D213" s="64" t="s">
        <v>33</v>
      </c>
      <c r="E213" s="65">
        <v>43</v>
      </c>
      <c r="F213" s="64" t="s">
        <v>286</v>
      </c>
      <c r="G213" s="65">
        <v>1701</v>
      </c>
      <c r="H213" s="64" t="s">
        <v>1028</v>
      </c>
      <c r="I213" s="60">
        <v>1</v>
      </c>
      <c r="J213" s="65">
        <v>3</v>
      </c>
      <c r="K213" s="65">
        <v>0</v>
      </c>
      <c r="L213" s="65">
        <v>0</v>
      </c>
      <c r="M213" s="65">
        <v>0</v>
      </c>
      <c r="N213" s="65">
        <v>0</v>
      </c>
      <c r="O213" s="65">
        <v>0</v>
      </c>
      <c r="P213" s="65">
        <v>0</v>
      </c>
      <c r="Q213" s="65">
        <v>4</v>
      </c>
      <c r="R213" s="65">
        <v>0</v>
      </c>
      <c r="S213" s="65">
        <v>4</v>
      </c>
      <c r="T213" s="65">
        <v>4</v>
      </c>
      <c r="U213" s="65">
        <v>1</v>
      </c>
      <c r="V213" s="65">
        <v>0</v>
      </c>
      <c r="W213" s="65">
        <v>0</v>
      </c>
      <c r="X213" s="66"/>
      <c r="Y213" s="62">
        <v>2</v>
      </c>
      <c r="Z213" s="60">
        <v>4</v>
      </c>
      <c r="AA213" s="64"/>
      <c r="AB213" s="64"/>
      <c r="AC213" s="66"/>
      <c r="AD213" s="66"/>
    </row>
    <row r="214" spans="1:30" x14ac:dyDescent="0.25">
      <c r="A214" s="59">
        <v>45749.781828703701</v>
      </c>
      <c r="B214" s="60" t="s">
        <v>1175</v>
      </c>
      <c r="C214" s="60" t="s">
        <v>1034</v>
      </c>
      <c r="D214" s="60" t="s">
        <v>33</v>
      </c>
      <c r="E214" s="61">
        <v>51</v>
      </c>
      <c r="F214" s="60" t="s">
        <v>286</v>
      </c>
      <c r="G214" s="61">
        <v>4405</v>
      </c>
      <c r="H214" s="60" t="s">
        <v>1028</v>
      </c>
      <c r="I214" s="60">
        <v>1</v>
      </c>
      <c r="J214" s="61">
        <v>0</v>
      </c>
      <c r="K214" s="61">
        <v>0</v>
      </c>
      <c r="L214" s="61">
        <v>0</v>
      </c>
      <c r="M214" s="61">
        <v>0</v>
      </c>
      <c r="N214" s="61">
        <v>0</v>
      </c>
      <c r="O214" s="61">
        <v>0</v>
      </c>
      <c r="P214" s="61">
        <v>0</v>
      </c>
      <c r="Q214" s="61">
        <v>1</v>
      </c>
      <c r="R214" s="61">
        <v>0</v>
      </c>
      <c r="S214" s="61">
        <v>1</v>
      </c>
      <c r="T214" s="61">
        <v>0</v>
      </c>
      <c r="U214" s="61">
        <v>0</v>
      </c>
      <c r="V214" s="61">
        <v>0</v>
      </c>
      <c r="W214" s="61">
        <v>0</v>
      </c>
      <c r="X214" s="60">
        <v>1</v>
      </c>
      <c r="Y214" s="62">
        <v>12</v>
      </c>
      <c r="Z214" s="60">
        <v>2</v>
      </c>
      <c r="AA214" s="60"/>
      <c r="AB214" s="60"/>
      <c r="AC214" s="62"/>
      <c r="AD214" s="60" t="s">
        <v>1189</v>
      </c>
    </row>
    <row r="215" spans="1:30" x14ac:dyDescent="0.25">
      <c r="A215" s="63">
        <v>45749.784259259257</v>
      </c>
      <c r="B215" s="64" t="s">
        <v>1187</v>
      </c>
      <c r="C215" s="64" t="s">
        <v>1038</v>
      </c>
      <c r="D215" s="64" t="s">
        <v>33</v>
      </c>
      <c r="E215" s="65">
        <v>29</v>
      </c>
      <c r="F215" s="64" t="s">
        <v>292</v>
      </c>
      <c r="G215" s="65">
        <v>4377</v>
      </c>
      <c r="H215" s="64" t="s">
        <v>1023</v>
      </c>
      <c r="I215" s="64">
        <v>0</v>
      </c>
      <c r="J215" s="66">
        <v>0</v>
      </c>
      <c r="K215" s="62">
        <v>0</v>
      </c>
      <c r="L215" s="62">
        <v>0</v>
      </c>
      <c r="M215" s="62">
        <v>0</v>
      </c>
      <c r="N215" s="62">
        <v>0</v>
      </c>
      <c r="O215" s="62">
        <v>0</v>
      </c>
      <c r="P215" s="62">
        <v>0</v>
      </c>
      <c r="Q215" s="62">
        <v>0</v>
      </c>
      <c r="R215" s="65">
        <v>2</v>
      </c>
      <c r="S215" s="62">
        <v>0</v>
      </c>
      <c r="T215" s="65">
        <v>1</v>
      </c>
      <c r="U215" s="66">
        <v>0</v>
      </c>
      <c r="V215" s="65">
        <v>1</v>
      </c>
      <c r="W215" s="62">
        <v>0</v>
      </c>
      <c r="X215" s="66"/>
      <c r="Y215" s="62">
        <v>2</v>
      </c>
      <c r="Z215" s="60">
        <v>2</v>
      </c>
      <c r="AA215" s="64"/>
      <c r="AB215" s="64"/>
      <c r="AC215" s="66"/>
      <c r="AD215" s="64" t="s">
        <v>1190</v>
      </c>
    </row>
    <row r="216" spans="1:30" x14ac:dyDescent="0.25">
      <c r="A216" s="59">
        <v>45749.784351851849</v>
      </c>
      <c r="B216" s="60" t="s">
        <v>1182</v>
      </c>
      <c r="C216" s="60" t="s">
        <v>1046</v>
      </c>
      <c r="D216" s="60" t="s">
        <v>33</v>
      </c>
      <c r="E216" s="61">
        <v>29</v>
      </c>
      <c r="F216" s="60" t="s">
        <v>286</v>
      </c>
      <c r="G216" s="61">
        <v>3604</v>
      </c>
      <c r="H216" s="60" t="s">
        <v>1023</v>
      </c>
      <c r="I216" s="60">
        <v>1</v>
      </c>
      <c r="J216" s="61">
        <v>0</v>
      </c>
      <c r="K216" s="61">
        <v>0</v>
      </c>
      <c r="L216" s="61">
        <v>0</v>
      </c>
      <c r="M216" s="61">
        <v>0</v>
      </c>
      <c r="N216" s="61">
        <v>0</v>
      </c>
      <c r="O216" s="61">
        <v>0</v>
      </c>
      <c r="P216" s="61">
        <v>0</v>
      </c>
      <c r="Q216" s="61">
        <v>0</v>
      </c>
      <c r="R216" s="61">
        <v>3</v>
      </c>
      <c r="S216" s="61">
        <v>5</v>
      </c>
      <c r="T216" s="61">
        <v>2</v>
      </c>
      <c r="U216" s="61">
        <v>2</v>
      </c>
      <c r="V216" s="61">
        <v>2</v>
      </c>
      <c r="W216" s="61">
        <v>0</v>
      </c>
      <c r="X216" s="62"/>
      <c r="Y216" s="62">
        <v>12</v>
      </c>
      <c r="Z216" s="60">
        <v>2</v>
      </c>
      <c r="AA216" s="60"/>
      <c r="AB216" s="60"/>
      <c r="AC216" s="62"/>
      <c r="AD216" s="62"/>
    </row>
    <row r="217" spans="1:30" x14ac:dyDescent="0.25">
      <c r="A217" s="63">
        <v>45749.786990740744</v>
      </c>
      <c r="B217" s="64" t="s">
        <v>1175</v>
      </c>
      <c r="C217" s="64" t="s">
        <v>1056</v>
      </c>
      <c r="D217" s="64" t="s">
        <v>33</v>
      </c>
      <c r="E217" s="65">
        <v>58</v>
      </c>
      <c r="F217" s="64" t="s">
        <v>288</v>
      </c>
      <c r="G217" s="65">
        <v>862</v>
      </c>
      <c r="H217" s="64" t="s">
        <v>1028</v>
      </c>
      <c r="I217" s="60">
        <v>1</v>
      </c>
      <c r="J217" s="65">
        <v>1</v>
      </c>
      <c r="K217" s="65">
        <v>0</v>
      </c>
      <c r="L217" s="65">
        <v>0</v>
      </c>
      <c r="M217" s="65">
        <v>0</v>
      </c>
      <c r="N217" s="65">
        <v>0</v>
      </c>
      <c r="O217" s="65">
        <v>0</v>
      </c>
      <c r="P217" s="65">
        <v>0</v>
      </c>
      <c r="Q217" s="65">
        <v>5</v>
      </c>
      <c r="R217" s="65">
        <v>5</v>
      </c>
      <c r="S217" s="65">
        <v>0</v>
      </c>
      <c r="T217" s="65">
        <v>0</v>
      </c>
      <c r="U217" s="65">
        <v>3</v>
      </c>
      <c r="V217" s="65">
        <v>0</v>
      </c>
      <c r="W217" s="65">
        <v>2</v>
      </c>
      <c r="X217" s="66"/>
      <c r="Y217" s="62">
        <v>12</v>
      </c>
      <c r="Z217" s="60">
        <v>4</v>
      </c>
      <c r="AA217" s="64"/>
      <c r="AB217" s="64"/>
      <c r="AC217" s="66"/>
      <c r="AD217" s="64" t="s">
        <v>1191</v>
      </c>
    </row>
    <row r="218" spans="1:30" x14ac:dyDescent="0.25">
      <c r="A218" s="59">
        <v>45749.787233796298</v>
      </c>
      <c r="B218" s="60" t="s">
        <v>1187</v>
      </c>
      <c r="C218" s="60" t="s">
        <v>1046</v>
      </c>
      <c r="D218" s="60" t="s">
        <v>33</v>
      </c>
      <c r="E218" s="61">
        <v>36</v>
      </c>
      <c r="F218" s="60" t="s">
        <v>286</v>
      </c>
      <c r="G218" s="61">
        <v>6637</v>
      </c>
      <c r="H218" s="62"/>
      <c r="I218" s="60">
        <v>1</v>
      </c>
      <c r="J218" s="66">
        <v>0</v>
      </c>
      <c r="K218" s="62">
        <v>0</v>
      </c>
      <c r="L218" s="62">
        <v>0</v>
      </c>
      <c r="M218" s="62">
        <v>0</v>
      </c>
      <c r="N218" s="62">
        <v>0</v>
      </c>
      <c r="O218" s="62">
        <v>0</v>
      </c>
      <c r="P218" s="62">
        <v>0</v>
      </c>
      <c r="Q218" s="62">
        <v>0</v>
      </c>
      <c r="R218" s="62">
        <v>0</v>
      </c>
      <c r="S218" s="62">
        <v>0</v>
      </c>
      <c r="T218" s="62">
        <v>0</v>
      </c>
      <c r="U218" s="62">
        <v>0</v>
      </c>
      <c r="V218" s="62">
        <v>0</v>
      </c>
      <c r="W218" s="62">
        <v>0</v>
      </c>
      <c r="X218" s="62"/>
      <c r="Y218" s="62">
        <v>2</v>
      </c>
      <c r="Z218" s="60"/>
      <c r="AA218" s="60">
        <v>0</v>
      </c>
      <c r="AB218" s="60"/>
      <c r="AC218" s="60">
        <v>1</v>
      </c>
      <c r="AD218" s="60" t="s">
        <v>1192</v>
      </c>
    </row>
    <row r="219" spans="1:30" x14ac:dyDescent="0.25">
      <c r="A219" s="63">
        <v>45749.788587962961</v>
      </c>
      <c r="B219" s="64" t="s">
        <v>1040</v>
      </c>
      <c r="C219" s="64" t="s">
        <v>1052</v>
      </c>
      <c r="D219" s="64" t="s">
        <v>33</v>
      </c>
      <c r="E219" s="65">
        <v>50</v>
      </c>
      <c r="F219" s="64" t="s">
        <v>290</v>
      </c>
      <c r="G219" s="65">
        <v>302</v>
      </c>
      <c r="H219" s="64" t="s">
        <v>1023</v>
      </c>
      <c r="I219" s="60">
        <v>1</v>
      </c>
      <c r="J219" s="65">
        <v>2</v>
      </c>
      <c r="K219" s="65">
        <v>0</v>
      </c>
      <c r="L219" s="65">
        <v>0</v>
      </c>
      <c r="M219" s="65">
        <v>0</v>
      </c>
      <c r="N219" s="65">
        <v>0</v>
      </c>
      <c r="O219" s="65">
        <v>0</v>
      </c>
      <c r="P219" s="65">
        <v>0</v>
      </c>
      <c r="Q219" s="65">
        <v>9</v>
      </c>
      <c r="R219" s="65">
        <v>0</v>
      </c>
      <c r="S219" s="65">
        <v>0</v>
      </c>
      <c r="T219" s="65">
        <v>1</v>
      </c>
      <c r="U219" s="65">
        <v>2</v>
      </c>
      <c r="V219" s="65">
        <v>1</v>
      </c>
      <c r="W219" s="65">
        <v>1</v>
      </c>
      <c r="X219" s="64">
        <v>1</v>
      </c>
      <c r="Y219" s="62">
        <v>0</v>
      </c>
      <c r="Z219" s="60">
        <v>4</v>
      </c>
      <c r="AA219" s="64"/>
      <c r="AB219" s="64"/>
      <c r="AC219" s="66"/>
      <c r="AD219" s="66"/>
    </row>
    <row r="220" spans="1:30" x14ac:dyDescent="0.25">
      <c r="A220" s="59">
        <v>45749.790046296293</v>
      </c>
      <c r="B220" s="60" t="s">
        <v>1180</v>
      </c>
      <c r="C220" s="60" t="s">
        <v>1038</v>
      </c>
      <c r="D220" s="60" t="s">
        <v>33</v>
      </c>
      <c r="E220" s="61">
        <v>50</v>
      </c>
      <c r="F220" s="60" t="s">
        <v>286</v>
      </c>
      <c r="G220" s="61">
        <v>4377</v>
      </c>
      <c r="H220" s="60" t="s">
        <v>1039</v>
      </c>
      <c r="I220" s="60">
        <v>1</v>
      </c>
      <c r="J220" s="61">
        <v>0</v>
      </c>
      <c r="K220" s="61">
        <v>0</v>
      </c>
      <c r="L220" s="61">
        <v>0</v>
      </c>
      <c r="M220" s="61">
        <v>0</v>
      </c>
      <c r="N220" s="61">
        <v>0</v>
      </c>
      <c r="O220" s="61">
        <v>0</v>
      </c>
      <c r="P220" s="61">
        <v>0</v>
      </c>
      <c r="Q220" s="61">
        <v>0</v>
      </c>
      <c r="R220" s="61">
        <v>0</v>
      </c>
      <c r="S220" s="61">
        <v>4</v>
      </c>
      <c r="T220" s="61">
        <v>0</v>
      </c>
      <c r="U220" s="61">
        <v>0</v>
      </c>
      <c r="V220" s="61">
        <v>0</v>
      </c>
      <c r="W220" s="61">
        <v>0</v>
      </c>
      <c r="X220" s="62"/>
      <c r="Y220" s="62">
        <v>2</v>
      </c>
      <c r="Z220" s="60">
        <v>0</v>
      </c>
      <c r="AA220" s="60"/>
      <c r="AB220" s="60"/>
      <c r="AC220" s="62"/>
      <c r="AD220" s="60" t="s">
        <v>1193</v>
      </c>
    </row>
    <row r="221" spans="1:30" x14ac:dyDescent="0.25">
      <c r="A221" s="63">
        <v>45749.79109953704</v>
      </c>
      <c r="B221" s="64" t="s">
        <v>1187</v>
      </c>
      <c r="C221" s="64" t="s">
        <v>1050</v>
      </c>
      <c r="D221" s="64" t="s">
        <v>33</v>
      </c>
      <c r="E221" s="65">
        <v>41</v>
      </c>
      <c r="F221" s="64" t="s">
        <v>294</v>
      </c>
      <c r="G221" s="65">
        <v>5216</v>
      </c>
      <c r="H221" s="64" t="s">
        <v>1023</v>
      </c>
      <c r="I221" s="66"/>
      <c r="J221" s="65">
        <v>2</v>
      </c>
      <c r="K221" s="62">
        <v>0</v>
      </c>
      <c r="L221" s="62">
        <v>0</v>
      </c>
      <c r="M221" s="62">
        <v>0</v>
      </c>
      <c r="N221" s="62">
        <v>0</v>
      </c>
      <c r="O221" s="62">
        <v>0</v>
      </c>
      <c r="P221" s="62">
        <v>0</v>
      </c>
      <c r="Q221" s="65">
        <v>5</v>
      </c>
      <c r="R221" s="65">
        <v>3</v>
      </c>
      <c r="S221" s="65">
        <v>2</v>
      </c>
      <c r="T221" s="62">
        <v>0</v>
      </c>
      <c r="U221" s="65">
        <v>3</v>
      </c>
      <c r="V221" s="62">
        <v>0</v>
      </c>
      <c r="W221" s="65">
        <v>3</v>
      </c>
      <c r="X221" s="66"/>
      <c r="Y221" s="62">
        <v>2</v>
      </c>
      <c r="Z221" s="60">
        <v>4</v>
      </c>
      <c r="AA221" s="66"/>
      <c r="AB221" s="64"/>
      <c r="AC221" s="66"/>
      <c r="AD221" s="64" t="s">
        <v>1194</v>
      </c>
    </row>
    <row r="222" spans="1:30" x14ac:dyDescent="0.25">
      <c r="A222" s="59">
        <v>45749.791608796295</v>
      </c>
      <c r="B222" s="60" t="s">
        <v>1195</v>
      </c>
      <c r="C222" s="60" t="s">
        <v>1032</v>
      </c>
      <c r="D222" s="60" t="s">
        <v>33</v>
      </c>
      <c r="E222" s="61">
        <v>56</v>
      </c>
      <c r="F222" s="60" t="s">
        <v>294</v>
      </c>
      <c r="G222" s="61">
        <v>5150</v>
      </c>
      <c r="H222" s="60" t="s">
        <v>1023</v>
      </c>
      <c r="I222" s="60">
        <v>1</v>
      </c>
      <c r="J222" s="61">
        <v>0</v>
      </c>
      <c r="K222" s="61">
        <v>0</v>
      </c>
      <c r="L222" s="61">
        <v>0</v>
      </c>
      <c r="M222" s="61">
        <v>0</v>
      </c>
      <c r="N222" s="61">
        <v>0</v>
      </c>
      <c r="O222" s="61">
        <v>0</v>
      </c>
      <c r="P222" s="61">
        <v>0</v>
      </c>
      <c r="Q222" s="61">
        <v>2</v>
      </c>
      <c r="R222" s="61">
        <v>0</v>
      </c>
      <c r="S222" s="61">
        <v>0</v>
      </c>
      <c r="T222" s="61">
        <v>0</v>
      </c>
      <c r="U222" s="61">
        <v>0</v>
      </c>
      <c r="V222" s="61">
        <v>0</v>
      </c>
      <c r="W222" s="61">
        <v>0</v>
      </c>
      <c r="X222" s="60">
        <v>1</v>
      </c>
      <c r="Y222" s="62">
        <v>2.1</v>
      </c>
      <c r="Z222" s="60">
        <v>0</v>
      </c>
      <c r="AA222" s="60">
        <v>0</v>
      </c>
      <c r="AB222" s="60"/>
      <c r="AC222" s="62"/>
      <c r="AD222" s="62"/>
    </row>
    <row r="223" spans="1:30" x14ac:dyDescent="0.25">
      <c r="A223" s="63">
        <v>45749.793530092589</v>
      </c>
      <c r="B223" s="64" t="s">
        <v>1180</v>
      </c>
      <c r="C223" s="64" t="s">
        <v>1038</v>
      </c>
      <c r="D223" s="64" t="s">
        <v>33</v>
      </c>
      <c r="E223" s="65">
        <v>62</v>
      </c>
      <c r="F223" s="64" t="s">
        <v>288</v>
      </c>
      <c r="G223" s="65">
        <v>10505</v>
      </c>
      <c r="H223" s="64" t="s">
        <v>1028</v>
      </c>
      <c r="I223" s="60">
        <v>1</v>
      </c>
      <c r="J223" s="65">
        <v>0</v>
      </c>
      <c r="K223" s="65">
        <v>0</v>
      </c>
      <c r="L223" s="65">
        <v>0</v>
      </c>
      <c r="M223" s="65">
        <v>0</v>
      </c>
      <c r="N223" s="65">
        <v>0</v>
      </c>
      <c r="O223" s="65">
        <v>0</v>
      </c>
      <c r="P223" s="65">
        <v>0</v>
      </c>
      <c r="Q223" s="65">
        <v>4</v>
      </c>
      <c r="R223" s="65">
        <v>2</v>
      </c>
      <c r="S223" s="65">
        <v>4</v>
      </c>
      <c r="T223" s="65">
        <v>0</v>
      </c>
      <c r="U223" s="65">
        <v>2</v>
      </c>
      <c r="V223" s="65">
        <v>0</v>
      </c>
      <c r="W223" s="65">
        <v>0</v>
      </c>
      <c r="X223" s="66"/>
      <c r="Y223" s="62">
        <v>0</v>
      </c>
      <c r="Z223" s="64"/>
      <c r="AA223" s="64"/>
      <c r="AB223" s="64"/>
      <c r="AC223" s="66"/>
      <c r="AD223" s="66"/>
    </row>
    <row r="224" spans="1:30" x14ac:dyDescent="0.25">
      <c r="A224" s="59">
        <v>45749.793946759259</v>
      </c>
      <c r="B224" s="60" t="s">
        <v>1187</v>
      </c>
      <c r="C224" s="60" t="s">
        <v>1072</v>
      </c>
      <c r="D224" s="60" t="s">
        <v>33</v>
      </c>
      <c r="E224" s="61">
        <v>48</v>
      </c>
      <c r="F224" s="60" t="s">
        <v>286</v>
      </c>
      <c r="G224" s="61">
        <v>6344</v>
      </c>
      <c r="H224" s="60" t="s">
        <v>1023</v>
      </c>
      <c r="I224" s="60">
        <v>1</v>
      </c>
      <c r="J224" s="66">
        <v>0</v>
      </c>
      <c r="K224" s="62">
        <v>0</v>
      </c>
      <c r="L224" s="62">
        <v>0</v>
      </c>
      <c r="M224" s="61">
        <v>1</v>
      </c>
      <c r="N224" s="62">
        <v>0</v>
      </c>
      <c r="O224" s="62">
        <v>0</v>
      </c>
      <c r="P224" s="62">
        <v>0</v>
      </c>
      <c r="Q224" s="62">
        <v>0</v>
      </c>
      <c r="R224" s="62">
        <v>0</v>
      </c>
      <c r="S224" s="62">
        <v>0</v>
      </c>
      <c r="T224" s="62">
        <v>0</v>
      </c>
      <c r="U224" s="62">
        <v>0</v>
      </c>
      <c r="V224" s="61">
        <v>3</v>
      </c>
      <c r="W224" s="62">
        <v>0</v>
      </c>
      <c r="X224" s="62"/>
      <c r="Y224" s="62">
        <v>2</v>
      </c>
      <c r="Z224" s="60">
        <v>2</v>
      </c>
      <c r="AA224" s="60">
        <v>2</v>
      </c>
      <c r="AB224" s="60"/>
      <c r="AC224" s="62"/>
      <c r="AD224" s="60" t="s">
        <v>1196</v>
      </c>
    </row>
    <row r="225" spans="1:30" x14ac:dyDescent="0.25">
      <c r="A225" s="63">
        <v>45749.794374999998</v>
      </c>
      <c r="B225" s="64" t="s">
        <v>1175</v>
      </c>
      <c r="C225" s="64" t="s">
        <v>1056</v>
      </c>
      <c r="D225" s="64" t="s">
        <v>33</v>
      </c>
      <c r="E225" s="65">
        <v>64</v>
      </c>
      <c r="F225" s="64" t="s">
        <v>294</v>
      </c>
      <c r="G225" s="65">
        <v>862</v>
      </c>
      <c r="H225" s="64" t="s">
        <v>1028</v>
      </c>
      <c r="I225" s="60">
        <v>1</v>
      </c>
      <c r="J225" s="65">
        <v>2</v>
      </c>
      <c r="K225" s="65">
        <v>0</v>
      </c>
      <c r="L225" s="65">
        <v>0</v>
      </c>
      <c r="M225" s="65">
        <v>0</v>
      </c>
      <c r="N225" s="65">
        <v>0</v>
      </c>
      <c r="O225" s="65">
        <v>0</v>
      </c>
      <c r="P225" s="65">
        <v>0</v>
      </c>
      <c r="Q225" s="65">
        <v>8</v>
      </c>
      <c r="R225" s="65">
        <v>0</v>
      </c>
      <c r="S225" s="65">
        <v>0</v>
      </c>
      <c r="T225" s="65">
        <v>0</v>
      </c>
      <c r="U225" s="65">
        <v>0</v>
      </c>
      <c r="V225" s="65">
        <v>0</v>
      </c>
      <c r="W225" s="65">
        <v>0</v>
      </c>
      <c r="X225" s="66"/>
      <c r="Y225" s="62">
        <v>12</v>
      </c>
      <c r="Z225" s="60">
        <v>4</v>
      </c>
      <c r="AA225" s="64"/>
      <c r="AB225" s="60">
        <v>0.5</v>
      </c>
      <c r="AC225" s="66"/>
      <c r="AD225" s="64" t="s">
        <v>1197</v>
      </c>
    </row>
    <row r="226" spans="1:30" x14ac:dyDescent="0.25">
      <c r="A226" s="59">
        <v>45749.795081018521</v>
      </c>
      <c r="B226" s="60" t="s">
        <v>1182</v>
      </c>
      <c r="C226" s="60" t="s">
        <v>1032</v>
      </c>
      <c r="D226" s="60" t="s">
        <v>33</v>
      </c>
      <c r="E226" s="61">
        <v>36</v>
      </c>
      <c r="F226" s="60" t="s">
        <v>292</v>
      </c>
      <c r="G226" s="61">
        <v>1076</v>
      </c>
      <c r="H226" s="60" t="s">
        <v>1023</v>
      </c>
      <c r="I226" s="60">
        <v>1</v>
      </c>
      <c r="J226" s="61">
        <v>1</v>
      </c>
      <c r="K226" s="61">
        <v>0</v>
      </c>
      <c r="L226" s="61">
        <v>0</v>
      </c>
      <c r="M226" s="61">
        <v>0</v>
      </c>
      <c r="N226" s="61">
        <v>0</v>
      </c>
      <c r="O226" s="61">
        <v>0</v>
      </c>
      <c r="P226" s="61">
        <v>0</v>
      </c>
      <c r="Q226" s="61">
        <v>2</v>
      </c>
      <c r="R226" s="61">
        <v>6</v>
      </c>
      <c r="S226" s="61">
        <v>0</v>
      </c>
      <c r="T226" s="61">
        <v>0</v>
      </c>
      <c r="U226" s="61">
        <v>3</v>
      </c>
      <c r="V226" s="61">
        <v>2</v>
      </c>
      <c r="W226" s="61">
        <v>0</v>
      </c>
      <c r="X226" s="62"/>
      <c r="Y226" s="62">
        <v>0</v>
      </c>
      <c r="Z226" s="60">
        <v>2</v>
      </c>
      <c r="AA226" s="60"/>
      <c r="AB226" s="60"/>
      <c r="AC226" s="62"/>
      <c r="AD226" s="62"/>
    </row>
    <row r="227" spans="1:30" x14ac:dyDescent="0.25">
      <c r="A227" s="63">
        <v>45749.79583333333</v>
      </c>
      <c r="B227" s="64" t="s">
        <v>1040</v>
      </c>
      <c r="C227" s="64" t="s">
        <v>1113</v>
      </c>
      <c r="D227" s="64" t="s">
        <v>33</v>
      </c>
      <c r="E227" s="65">
        <v>57</v>
      </c>
      <c r="F227" s="64" t="s">
        <v>290</v>
      </c>
      <c r="G227" s="65">
        <v>10606</v>
      </c>
      <c r="H227" s="64" t="s">
        <v>1039</v>
      </c>
      <c r="I227" s="60">
        <v>1</v>
      </c>
      <c r="J227" s="65">
        <v>0</v>
      </c>
      <c r="K227" s="65">
        <v>0</v>
      </c>
      <c r="L227" s="65">
        <v>0</v>
      </c>
      <c r="M227" s="65">
        <v>1</v>
      </c>
      <c r="N227" s="65">
        <v>0</v>
      </c>
      <c r="O227" s="65">
        <v>0</v>
      </c>
      <c r="P227" s="65">
        <v>0</v>
      </c>
      <c r="Q227" s="65">
        <v>0</v>
      </c>
      <c r="R227" s="65">
        <v>0</v>
      </c>
      <c r="S227" s="65">
        <v>0</v>
      </c>
      <c r="T227" s="65">
        <v>3</v>
      </c>
      <c r="U227" s="65">
        <v>0</v>
      </c>
      <c r="V227" s="65">
        <v>2</v>
      </c>
      <c r="W227" s="65">
        <v>0</v>
      </c>
      <c r="X227" s="66"/>
      <c r="Y227" s="62">
        <v>12</v>
      </c>
      <c r="Z227" s="60">
        <v>2</v>
      </c>
      <c r="AA227" s="64"/>
      <c r="AB227" s="64"/>
      <c r="AC227" s="66"/>
      <c r="AD227" s="66"/>
    </row>
    <row r="228" spans="1:30" x14ac:dyDescent="0.25">
      <c r="A228" s="59">
        <v>45749.797708333332</v>
      </c>
      <c r="B228" s="60" t="s">
        <v>1180</v>
      </c>
      <c r="C228" s="60" t="s">
        <v>1022</v>
      </c>
      <c r="D228" s="60" t="s">
        <v>33</v>
      </c>
      <c r="E228" s="61">
        <v>68</v>
      </c>
      <c r="F228" s="60" t="s">
        <v>281</v>
      </c>
      <c r="G228" s="61">
        <v>3875</v>
      </c>
      <c r="H228" s="62"/>
      <c r="I228" s="60">
        <v>1</v>
      </c>
      <c r="J228" s="61">
        <v>0</v>
      </c>
      <c r="K228" s="61">
        <v>0</v>
      </c>
      <c r="L228" s="61">
        <v>0</v>
      </c>
      <c r="M228" s="61">
        <v>0</v>
      </c>
      <c r="N228" s="61">
        <v>0</v>
      </c>
      <c r="O228" s="61">
        <v>0</v>
      </c>
      <c r="P228" s="61">
        <v>0</v>
      </c>
      <c r="Q228" s="61">
        <v>7</v>
      </c>
      <c r="R228" s="61">
        <v>0</v>
      </c>
      <c r="S228" s="61">
        <v>1</v>
      </c>
      <c r="T228" s="61">
        <v>0</v>
      </c>
      <c r="U228" s="61">
        <v>1</v>
      </c>
      <c r="V228" s="61">
        <v>0</v>
      </c>
      <c r="W228" s="61">
        <v>0</v>
      </c>
      <c r="X228" s="62"/>
      <c r="Y228" s="62">
        <v>12</v>
      </c>
      <c r="Z228" s="60"/>
      <c r="AA228" s="60"/>
      <c r="AB228" s="60"/>
      <c r="AC228" s="62"/>
      <c r="AD228" s="62"/>
    </row>
    <row r="229" spans="1:30" x14ac:dyDescent="0.25">
      <c r="A229" s="63">
        <v>45749.798043981478</v>
      </c>
      <c r="B229" s="64" t="s">
        <v>1187</v>
      </c>
      <c r="C229" s="64" t="s">
        <v>1050</v>
      </c>
      <c r="D229" s="64" t="s">
        <v>33</v>
      </c>
      <c r="E229" s="65">
        <v>55</v>
      </c>
      <c r="F229" s="64" t="s">
        <v>288</v>
      </c>
      <c r="G229" s="65">
        <v>5216</v>
      </c>
      <c r="H229" s="64" t="s">
        <v>1028</v>
      </c>
      <c r="I229" s="60">
        <v>1</v>
      </c>
      <c r="J229" s="65">
        <v>1</v>
      </c>
      <c r="K229" s="62">
        <v>0</v>
      </c>
      <c r="L229" s="62">
        <v>0</v>
      </c>
      <c r="M229" s="65">
        <v>0</v>
      </c>
      <c r="N229" s="62">
        <v>0</v>
      </c>
      <c r="O229" s="62">
        <v>0</v>
      </c>
      <c r="P229" s="62">
        <v>0</v>
      </c>
      <c r="Q229" s="65">
        <v>5</v>
      </c>
      <c r="R229" s="65">
        <v>3</v>
      </c>
      <c r="S229" s="65">
        <v>2</v>
      </c>
      <c r="T229" s="62">
        <v>0</v>
      </c>
      <c r="U229" s="66">
        <v>0</v>
      </c>
      <c r="V229" s="62">
        <v>0</v>
      </c>
      <c r="W229" s="62">
        <v>0</v>
      </c>
      <c r="X229" s="64">
        <v>1</v>
      </c>
      <c r="Y229" s="62">
        <v>2</v>
      </c>
      <c r="Z229" s="60">
        <v>2</v>
      </c>
      <c r="AA229" s="64"/>
      <c r="AB229" s="66"/>
      <c r="AC229" s="66"/>
      <c r="AD229" s="66"/>
    </row>
    <row r="230" spans="1:30" x14ac:dyDescent="0.25">
      <c r="A230" s="59">
        <v>45749.800300925926</v>
      </c>
      <c r="B230" s="60" t="s">
        <v>1040</v>
      </c>
      <c r="C230" s="60" t="s">
        <v>1032</v>
      </c>
      <c r="D230" s="60" t="s">
        <v>33</v>
      </c>
      <c r="E230" s="61">
        <v>62</v>
      </c>
      <c r="F230" s="60" t="s">
        <v>288</v>
      </c>
      <c r="G230" s="61">
        <v>5150</v>
      </c>
      <c r="H230" s="60" t="s">
        <v>1039</v>
      </c>
      <c r="I230" s="60">
        <v>1</v>
      </c>
      <c r="J230" s="61">
        <v>0</v>
      </c>
      <c r="K230" s="61">
        <v>0</v>
      </c>
      <c r="L230" s="61">
        <v>0</v>
      </c>
      <c r="M230" s="61">
        <v>0</v>
      </c>
      <c r="N230" s="61">
        <v>0</v>
      </c>
      <c r="O230" s="61">
        <v>0</v>
      </c>
      <c r="P230" s="61">
        <v>0</v>
      </c>
      <c r="Q230" s="61">
        <v>1</v>
      </c>
      <c r="R230" s="61">
        <v>1</v>
      </c>
      <c r="S230" s="61">
        <v>0</v>
      </c>
      <c r="T230" s="61">
        <v>3</v>
      </c>
      <c r="U230" s="61">
        <v>1</v>
      </c>
      <c r="V230" s="61">
        <v>0</v>
      </c>
      <c r="W230" s="61">
        <v>0</v>
      </c>
      <c r="X230" s="60">
        <v>1</v>
      </c>
      <c r="Y230" s="60">
        <v>6</v>
      </c>
      <c r="Z230" s="60">
        <v>2</v>
      </c>
      <c r="AA230" s="60"/>
      <c r="AB230" s="60"/>
      <c r="AC230" s="60">
        <v>1</v>
      </c>
      <c r="AD230" s="60" t="s">
        <v>1198</v>
      </c>
    </row>
    <row r="231" spans="1:30" x14ac:dyDescent="0.25">
      <c r="A231" s="63">
        <v>45749.800567129627</v>
      </c>
      <c r="B231" s="64" t="s">
        <v>1180</v>
      </c>
      <c r="C231" s="64" t="s">
        <v>1113</v>
      </c>
      <c r="D231" s="64" t="s">
        <v>33</v>
      </c>
      <c r="E231" s="65">
        <v>75</v>
      </c>
      <c r="F231" s="64" t="s">
        <v>286</v>
      </c>
      <c r="G231" s="65">
        <v>10606</v>
      </c>
      <c r="H231" s="66"/>
      <c r="I231" s="60">
        <v>1</v>
      </c>
      <c r="J231" s="65">
        <v>0</v>
      </c>
      <c r="K231" s="65">
        <v>0</v>
      </c>
      <c r="L231" s="65">
        <v>0</v>
      </c>
      <c r="M231" s="65">
        <v>1</v>
      </c>
      <c r="N231" s="65">
        <v>0</v>
      </c>
      <c r="O231" s="65">
        <v>0</v>
      </c>
      <c r="P231" s="65">
        <v>0</v>
      </c>
      <c r="Q231" s="65">
        <v>0</v>
      </c>
      <c r="R231" s="65">
        <v>0</v>
      </c>
      <c r="S231" s="65">
        <v>0</v>
      </c>
      <c r="T231" s="65">
        <v>10</v>
      </c>
      <c r="U231" s="65">
        <v>0</v>
      </c>
      <c r="V231" s="65">
        <v>0</v>
      </c>
      <c r="W231" s="65">
        <v>0</v>
      </c>
      <c r="X231" s="64">
        <v>1</v>
      </c>
      <c r="Y231" s="62">
        <v>12</v>
      </c>
      <c r="Z231" s="60">
        <v>4</v>
      </c>
      <c r="AA231" s="64"/>
      <c r="AB231" s="64"/>
      <c r="AC231" s="66"/>
      <c r="AD231" s="66"/>
    </row>
    <row r="232" spans="1:30" x14ac:dyDescent="0.25">
      <c r="A232" s="59">
        <v>45749.802534722221</v>
      </c>
      <c r="B232" s="60" t="s">
        <v>1187</v>
      </c>
      <c r="C232" s="60" t="s">
        <v>1045</v>
      </c>
      <c r="D232" s="60" t="s">
        <v>33</v>
      </c>
      <c r="E232" s="61">
        <v>61</v>
      </c>
      <c r="F232" s="60" t="s">
        <v>286</v>
      </c>
      <c r="G232" s="61">
        <v>5152</v>
      </c>
      <c r="H232" s="60" t="s">
        <v>1028</v>
      </c>
      <c r="I232" s="60">
        <v>1</v>
      </c>
      <c r="J232" s="66">
        <v>0</v>
      </c>
      <c r="K232" s="62">
        <v>0</v>
      </c>
      <c r="L232" s="62">
        <v>0</v>
      </c>
      <c r="M232" s="62">
        <v>0</v>
      </c>
      <c r="N232" s="62">
        <v>0</v>
      </c>
      <c r="O232" s="62">
        <v>0</v>
      </c>
      <c r="P232" s="62">
        <v>0</v>
      </c>
      <c r="Q232" s="61">
        <v>4</v>
      </c>
      <c r="R232" s="61">
        <v>2</v>
      </c>
      <c r="S232" s="62">
        <v>0</v>
      </c>
      <c r="T232" s="61">
        <v>1</v>
      </c>
      <c r="U232" s="61">
        <v>1</v>
      </c>
      <c r="V232" s="62">
        <v>0</v>
      </c>
      <c r="W232" s="62">
        <v>0</v>
      </c>
      <c r="X232" s="62"/>
      <c r="Y232" s="62">
        <v>12</v>
      </c>
      <c r="Z232" s="60">
        <v>2</v>
      </c>
      <c r="AA232" s="60"/>
      <c r="AB232" s="60"/>
      <c r="AC232" s="62"/>
      <c r="AD232" s="60" t="s">
        <v>1199</v>
      </c>
    </row>
    <row r="233" spans="1:30" x14ac:dyDescent="0.25">
      <c r="A233" s="63">
        <v>45749.803483796299</v>
      </c>
      <c r="B233" s="64" t="s">
        <v>1040</v>
      </c>
      <c r="C233" s="64" t="s">
        <v>1034</v>
      </c>
      <c r="D233" s="64" t="s">
        <v>33</v>
      </c>
      <c r="E233" s="65">
        <v>69</v>
      </c>
      <c r="F233" s="64" t="s">
        <v>292</v>
      </c>
      <c r="G233" s="65">
        <v>4405</v>
      </c>
      <c r="H233" s="64" t="s">
        <v>1023</v>
      </c>
      <c r="I233" s="60">
        <v>1</v>
      </c>
      <c r="J233" s="65">
        <v>1</v>
      </c>
      <c r="K233" s="65">
        <v>0</v>
      </c>
      <c r="L233" s="65">
        <v>0</v>
      </c>
      <c r="M233" s="65">
        <v>0</v>
      </c>
      <c r="N233" s="65">
        <v>0</v>
      </c>
      <c r="O233" s="65">
        <v>0</v>
      </c>
      <c r="P233" s="65">
        <v>0</v>
      </c>
      <c r="Q233" s="65">
        <v>4</v>
      </c>
      <c r="R233" s="65">
        <v>4</v>
      </c>
      <c r="S233" s="65">
        <v>3</v>
      </c>
      <c r="T233" s="65">
        <v>0</v>
      </c>
      <c r="U233" s="65">
        <v>1</v>
      </c>
      <c r="V233" s="65">
        <v>0</v>
      </c>
      <c r="W233" s="65">
        <v>0</v>
      </c>
      <c r="X233" s="66"/>
      <c r="Y233" s="62">
        <v>12</v>
      </c>
      <c r="Z233" s="60">
        <v>2</v>
      </c>
      <c r="AA233" s="64"/>
      <c r="AB233" s="64"/>
      <c r="AC233" s="66"/>
      <c r="AD233" s="66"/>
    </row>
    <row r="234" spans="1:30" x14ac:dyDescent="0.25">
      <c r="A234" s="59">
        <v>45749.805509259262</v>
      </c>
      <c r="B234" s="60" t="s">
        <v>1187</v>
      </c>
      <c r="C234" s="60" t="s">
        <v>1025</v>
      </c>
      <c r="D234" s="60" t="s">
        <v>33</v>
      </c>
      <c r="E234" s="61">
        <v>67</v>
      </c>
      <c r="F234" s="60" t="s">
        <v>281</v>
      </c>
      <c r="G234" s="61">
        <v>9255</v>
      </c>
      <c r="H234" s="60" t="s">
        <v>1023</v>
      </c>
      <c r="I234" s="60">
        <v>1</v>
      </c>
      <c r="J234" s="66">
        <v>0</v>
      </c>
      <c r="K234" s="62">
        <v>0</v>
      </c>
      <c r="L234" s="62">
        <v>0</v>
      </c>
      <c r="M234" s="62">
        <v>0</v>
      </c>
      <c r="N234" s="62">
        <v>0</v>
      </c>
      <c r="O234" s="62">
        <v>0</v>
      </c>
      <c r="P234" s="62">
        <v>0</v>
      </c>
      <c r="Q234" s="62">
        <v>0</v>
      </c>
      <c r="R234" s="61">
        <v>2</v>
      </c>
      <c r="S234" s="61">
        <v>3</v>
      </c>
      <c r="T234" s="62">
        <v>0</v>
      </c>
      <c r="U234" s="61">
        <v>1</v>
      </c>
      <c r="V234" s="62">
        <v>0</v>
      </c>
      <c r="W234" s="62">
        <v>0</v>
      </c>
      <c r="X234" s="60">
        <v>1</v>
      </c>
      <c r="Y234" s="62">
        <v>2</v>
      </c>
      <c r="Z234" s="60">
        <v>2</v>
      </c>
      <c r="AA234" s="60"/>
      <c r="AB234" s="60"/>
      <c r="AC234" s="60">
        <v>1</v>
      </c>
      <c r="AD234" s="60" t="s">
        <v>1200</v>
      </c>
    </row>
    <row r="235" spans="1:30" x14ac:dyDescent="0.25">
      <c r="A235" s="63">
        <v>45749.806527777779</v>
      </c>
      <c r="B235" s="64" t="s">
        <v>1180</v>
      </c>
      <c r="C235" s="64" t="s">
        <v>1048</v>
      </c>
      <c r="D235" s="64" t="s">
        <v>33</v>
      </c>
      <c r="E235" s="65">
        <v>22</v>
      </c>
      <c r="F235" s="64" t="s">
        <v>294</v>
      </c>
      <c r="G235" s="65">
        <v>51</v>
      </c>
      <c r="H235" s="64" t="s">
        <v>1039</v>
      </c>
      <c r="I235" s="60">
        <v>1</v>
      </c>
      <c r="J235" s="65">
        <v>1</v>
      </c>
      <c r="K235" s="65">
        <v>0</v>
      </c>
      <c r="L235" s="65">
        <v>0</v>
      </c>
      <c r="M235" s="65">
        <v>0</v>
      </c>
      <c r="N235" s="65">
        <v>1</v>
      </c>
      <c r="O235" s="65">
        <v>0</v>
      </c>
      <c r="P235" s="65">
        <v>0</v>
      </c>
      <c r="Q235" s="65">
        <v>8</v>
      </c>
      <c r="R235" s="65">
        <v>0</v>
      </c>
      <c r="S235" s="65">
        <v>1</v>
      </c>
      <c r="T235" s="65">
        <v>0</v>
      </c>
      <c r="U235" s="65">
        <v>0</v>
      </c>
      <c r="V235" s="65">
        <v>0</v>
      </c>
      <c r="W235" s="65">
        <v>0</v>
      </c>
      <c r="X235" s="66"/>
      <c r="Y235" s="62">
        <v>12</v>
      </c>
      <c r="Z235" s="64"/>
      <c r="AA235" s="64"/>
      <c r="AB235" s="66"/>
      <c r="AC235" s="66"/>
      <c r="AD235" s="66"/>
    </row>
    <row r="236" spans="1:30" x14ac:dyDescent="0.25">
      <c r="A236" s="59">
        <v>45749.807314814818</v>
      </c>
      <c r="B236" s="60" t="s">
        <v>1040</v>
      </c>
      <c r="C236" s="60" t="s">
        <v>1034</v>
      </c>
      <c r="D236" s="60" t="s">
        <v>33</v>
      </c>
      <c r="E236" s="61">
        <v>75</v>
      </c>
      <c r="F236" s="60" t="s">
        <v>292</v>
      </c>
      <c r="G236" s="61">
        <v>6615</v>
      </c>
      <c r="H236" s="60" t="s">
        <v>1028</v>
      </c>
      <c r="I236" s="60">
        <v>1</v>
      </c>
      <c r="J236" s="61">
        <v>2</v>
      </c>
      <c r="K236" s="61">
        <v>0</v>
      </c>
      <c r="L236" s="61">
        <v>0</v>
      </c>
      <c r="M236" s="61">
        <v>1</v>
      </c>
      <c r="N236" s="61">
        <v>0</v>
      </c>
      <c r="O236" s="61">
        <v>0</v>
      </c>
      <c r="P236" s="61">
        <v>0</v>
      </c>
      <c r="Q236" s="61">
        <v>4</v>
      </c>
      <c r="R236" s="61">
        <v>5</v>
      </c>
      <c r="S236" s="61">
        <v>1</v>
      </c>
      <c r="T236" s="61">
        <v>1</v>
      </c>
      <c r="U236" s="61">
        <v>2</v>
      </c>
      <c r="V236" s="61">
        <v>0</v>
      </c>
      <c r="W236" s="61">
        <v>0</v>
      </c>
      <c r="X236" s="60">
        <v>1</v>
      </c>
      <c r="Y236" s="62">
        <v>2</v>
      </c>
      <c r="Z236" s="60">
        <v>2</v>
      </c>
      <c r="AA236" s="60"/>
      <c r="AB236" s="60"/>
      <c r="AC236" s="62"/>
      <c r="AD236" s="62"/>
    </row>
    <row r="237" spans="1:30" x14ac:dyDescent="0.25">
      <c r="A237" s="63">
        <v>45749.808668981481</v>
      </c>
      <c r="B237" s="64" t="s">
        <v>1187</v>
      </c>
      <c r="C237" s="64" t="s">
        <v>1027</v>
      </c>
      <c r="D237" s="64" t="s">
        <v>33</v>
      </c>
      <c r="E237" s="65">
        <v>73</v>
      </c>
      <c r="F237" s="64" t="s">
        <v>292</v>
      </c>
      <c r="G237" s="65">
        <v>7790</v>
      </c>
      <c r="H237" s="64" t="s">
        <v>1028</v>
      </c>
      <c r="I237" s="60">
        <v>1</v>
      </c>
      <c r="J237" s="66">
        <v>0</v>
      </c>
      <c r="K237" s="62">
        <v>0</v>
      </c>
      <c r="L237" s="62">
        <v>0</v>
      </c>
      <c r="M237" s="65">
        <v>1</v>
      </c>
      <c r="N237" s="62">
        <v>0</v>
      </c>
      <c r="O237" s="62">
        <v>0</v>
      </c>
      <c r="P237" s="62">
        <v>0</v>
      </c>
      <c r="Q237" s="65">
        <v>6</v>
      </c>
      <c r="R237" s="62">
        <v>0</v>
      </c>
      <c r="S237" s="62">
        <v>0</v>
      </c>
      <c r="T237" s="65">
        <v>2</v>
      </c>
      <c r="U237" s="66">
        <v>0</v>
      </c>
      <c r="V237" s="62">
        <v>0</v>
      </c>
      <c r="W237" s="62">
        <v>0</v>
      </c>
      <c r="X237" s="66"/>
      <c r="Y237" s="62">
        <v>0</v>
      </c>
      <c r="Z237" s="60">
        <v>2</v>
      </c>
      <c r="AA237" s="64"/>
      <c r="AB237" s="64"/>
      <c r="AC237" s="66"/>
      <c r="AD237" s="64" t="s">
        <v>1201</v>
      </c>
    </row>
    <row r="238" spans="1:30" x14ac:dyDescent="0.25">
      <c r="A238" s="59">
        <v>45749.810347222221</v>
      </c>
      <c r="B238" s="60" t="s">
        <v>1180</v>
      </c>
      <c r="C238" s="60" t="s">
        <v>1048</v>
      </c>
      <c r="D238" s="60" t="s">
        <v>33</v>
      </c>
      <c r="E238" s="61">
        <v>28</v>
      </c>
      <c r="F238" s="60" t="s">
        <v>294</v>
      </c>
      <c r="G238" s="61">
        <v>910</v>
      </c>
      <c r="H238" s="60" t="s">
        <v>1028</v>
      </c>
      <c r="I238" s="60">
        <v>1</v>
      </c>
      <c r="J238" s="61">
        <v>1</v>
      </c>
      <c r="K238" s="61">
        <v>0</v>
      </c>
      <c r="L238" s="61">
        <v>0</v>
      </c>
      <c r="M238" s="61">
        <v>0</v>
      </c>
      <c r="N238" s="61">
        <v>0</v>
      </c>
      <c r="O238" s="61">
        <v>0</v>
      </c>
      <c r="P238" s="61">
        <v>0</v>
      </c>
      <c r="Q238" s="61">
        <v>2</v>
      </c>
      <c r="R238" s="61">
        <v>5</v>
      </c>
      <c r="S238" s="61">
        <v>0</v>
      </c>
      <c r="T238" s="61">
        <v>2</v>
      </c>
      <c r="U238" s="61">
        <v>2</v>
      </c>
      <c r="V238" s="61">
        <v>0</v>
      </c>
      <c r="W238" s="61">
        <v>0</v>
      </c>
      <c r="X238" s="62"/>
      <c r="Y238" s="62">
        <v>2.1</v>
      </c>
      <c r="Z238" s="60"/>
      <c r="AA238" s="60"/>
      <c r="AB238" s="62"/>
      <c r="AC238" s="62"/>
      <c r="AD238" s="60" t="s">
        <v>1202</v>
      </c>
    </row>
    <row r="239" spans="1:30" x14ac:dyDescent="0.25">
      <c r="A239" s="63">
        <v>45749.811805555553</v>
      </c>
      <c r="B239" s="64" t="s">
        <v>1180</v>
      </c>
      <c r="C239" s="64" t="s">
        <v>1032</v>
      </c>
      <c r="D239" s="64" t="s">
        <v>33</v>
      </c>
      <c r="E239" s="65">
        <v>34</v>
      </c>
      <c r="F239" s="64" t="s">
        <v>288</v>
      </c>
      <c r="G239" s="65">
        <v>5066</v>
      </c>
      <c r="H239" s="64" t="s">
        <v>1028</v>
      </c>
      <c r="I239" s="60">
        <v>1</v>
      </c>
      <c r="J239" s="65">
        <v>1</v>
      </c>
      <c r="K239" s="65">
        <v>0</v>
      </c>
      <c r="L239" s="65">
        <v>0</v>
      </c>
      <c r="M239" s="65">
        <v>0</v>
      </c>
      <c r="N239" s="65">
        <v>0</v>
      </c>
      <c r="O239" s="65">
        <v>0</v>
      </c>
      <c r="P239" s="65">
        <v>0</v>
      </c>
      <c r="Q239" s="65">
        <v>4</v>
      </c>
      <c r="R239" s="65">
        <v>0</v>
      </c>
      <c r="S239" s="65">
        <v>1</v>
      </c>
      <c r="T239" s="65">
        <v>1</v>
      </c>
      <c r="U239" s="65">
        <v>0</v>
      </c>
      <c r="V239" s="65">
        <v>0</v>
      </c>
      <c r="W239" s="65">
        <v>0</v>
      </c>
      <c r="X239" s="66"/>
      <c r="Y239" s="62">
        <v>0</v>
      </c>
      <c r="Z239" s="60">
        <v>2</v>
      </c>
      <c r="AA239" s="64"/>
      <c r="AB239" s="66"/>
      <c r="AC239" s="66"/>
      <c r="AD239" s="66"/>
    </row>
    <row r="240" spans="1:30" x14ac:dyDescent="0.25">
      <c r="A240" s="59">
        <v>45749.817013888889</v>
      </c>
      <c r="B240" s="60" t="s">
        <v>1203</v>
      </c>
      <c r="C240" s="60" t="s">
        <v>1046</v>
      </c>
      <c r="D240" s="60" t="s">
        <v>33</v>
      </c>
      <c r="E240" s="61">
        <v>22</v>
      </c>
      <c r="F240" s="60" t="s">
        <v>292</v>
      </c>
      <c r="G240" s="61">
        <v>3604</v>
      </c>
      <c r="H240" s="60" t="s">
        <v>1023</v>
      </c>
      <c r="I240" s="60">
        <v>1</v>
      </c>
      <c r="J240" s="61">
        <v>1</v>
      </c>
      <c r="K240" s="61">
        <v>0</v>
      </c>
      <c r="L240" s="61">
        <v>0</v>
      </c>
      <c r="M240" s="61">
        <v>0</v>
      </c>
      <c r="N240" s="61">
        <v>0</v>
      </c>
      <c r="O240" s="61">
        <v>0</v>
      </c>
      <c r="P240" s="61">
        <v>0</v>
      </c>
      <c r="Q240" s="61">
        <v>1</v>
      </c>
      <c r="R240" s="61">
        <v>3</v>
      </c>
      <c r="S240" s="61">
        <v>1</v>
      </c>
      <c r="T240" s="61">
        <v>4</v>
      </c>
      <c r="U240" s="61">
        <v>2</v>
      </c>
      <c r="V240" s="61">
        <v>0</v>
      </c>
      <c r="W240" s="61">
        <v>0</v>
      </c>
      <c r="X240" s="62"/>
      <c r="Y240" s="62">
        <v>0</v>
      </c>
      <c r="Z240" s="60">
        <v>2</v>
      </c>
      <c r="AA240" s="60"/>
      <c r="AB240" s="60"/>
      <c r="AC240" s="62"/>
      <c r="AD240" s="62"/>
    </row>
    <row r="241" spans="1:30" x14ac:dyDescent="0.25">
      <c r="A241" s="63">
        <v>45749.821493055555</v>
      </c>
      <c r="B241" s="64" t="s">
        <v>1203</v>
      </c>
      <c r="C241" s="64" t="s">
        <v>1022</v>
      </c>
      <c r="D241" s="64" t="s">
        <v>33</v>
      </c>
      <c r="E241" s="65">
        <v>29</v>
      </c>
      <c r="F241" s="64" t="s">
        <v>294</v>
      </c>
      <c r="G241" s="65">
        <v>858</v>
      </c>
      <c r="H241" s="64" t="s">
        <v>1039</v>
      </c>
      <c r="I241" s="60">
        <v>1</v>
      </c>
      <c r="J241" s="65">
        <v>0</v>
      </c>
      <c r="K241" s="65">
        <v>0</v>
      </c>
      <c r="L241" s="65">
        <v>0</v>
      </c>
      <c r="M241" s="65">
        <v>0</v>
      </c>
      <c r="N241" s="65">
        <v>1</v>
      </c>
      <c r="O241" s="65">
        <v>0</v>
      </c>
      <c r="P241" s="65">
        <v>1</v>
      </c>
      <c r="Q241" s="65">
        <v>0</v>
      </c>
      <c r="R241" s="65">
        <v>1</v>
      </c>
      <c r="S241" s="65">
        <v>0</v>
      </c>
      <c r="T241" s="65">
        <v>1</v>
      </c>
      <c r="U241" s="65">
        <v>5</v>
      </c>
      <c r="V241" s="65">
        <v>2</v>
      </c>
      <c r="W241" s="65">
        <v>2</v>
      </c>
      <c r="X241" s="66"/>
      <c r="Y241" s="62">
        <v>0</v>
      </c>
      <c r="Z241" s="60">
        <v>2</v>
      </c>
      <c r="AA241" s="64"/>
      <c r="AB241" s="64"/>
      <c r="AC241" s="66"/>
      <c r="AD241" s="66"/>
    </row>
    <row r="242" spans="1:30" x14ac:dyDescent="0.25">
      <c r="A242" s="59">
        <v>45749.828032407408</v>
      </c>
      <c r="B242" s="60" t="s">
        <v>1203</v>
      </c>
      <c r="C242" s="60" t="s">
        <v>1061</v>
      </c>
      <c r="D242" s="60" t="s">
        <v>33</v>
      </c>
      <c r="E242" s="61">
        <v>42</v>
      </c>
      <c r="F242" s="60" t="s">
        <v>288</v>
      </c>
      <c r="G242" s="61">
        <v>4237</v>
      </c>
      <c r="H242" s="60" t="s">
        <v>1023</v>
      </c>
      <c r="I242" s="60">
        <v>1</v>
      </c>
      <c r="J242" s="61">
        <v>1</v>
      </c>
      <c r="K242" s="61">
        <v>0</v>
      </c>
      <c r="L242" s="61">
        <v>0</v>
      </c>
      <c r="M242" s="61">
        <v>0</v>
      </c>
      <c r="N242" s="61">
        <v>0</v>
      </c>
      <c r="O242" s="61">
        <v>0</v>
      </c>
      <c r="P242" s="61">
        <v>0</v>
      </c>
      <c r="Q242" s="61">
        <v>7</v>
      </c>
      <c r="R242" s="61">
        <v>1</v>
      </c>
      <c r="S242" s="61">
        <v>3</v>
      </c>
      <c r="T242" s="62">
        <v>0</v>
      </c>
      <c r="U242" s="61">
        <v>0</v>
      </c>
      <c r="V242" s="62">
        <v>0</v>
      </c>
      <c r="W242" s="61">
        <v>0</v>
      </c>
      <c r="X242" s="62"/>
      <c r="Y242" s="62">
        <v>2</v>
      </c>
      <c r="Z242" s="60">
        <v>2</v>
      </c>
      <c r="AA242" s="60"/>
      <c r="AB242" s="60"/>
      <c r="AC242" s="62"/>
      <c r="AD242" s="62"/>
    </row>
    <row r="243" spans="1:30" x14ac:dyDescent="0.25">
      <c r="A243" s="63">
        <v>45749.830231481479</v>
      </c>
      <c r="B243" s="64" t="s">
        <v>1203</v>
      </c>
      <c r="C243" s="64" t="s">
        <v>1045</v>
      </c>
      <c r="D243" s="64" t="s">
        <v>33</v>
      </c>
      <c r="E243" s="65">
        <v>55</v>
      </c>
      <c r="F243" s="64" t="s">
        <v>294</v>
      </c>
      <c r="G243" s="65">
        <v>5152</v>
      </c>
      <c r="H243" s="64" t="s">
        <v>1023</v>
      </c>
      <c r="I243" s="60">
        <v>1</v>
      </c>
      <c r="J243" s="65">
        <v>0</v>
      </c>
      <c r="K243" s="62">
        <v>0</v>
      </c>
      <c r="L243" s="65">
        <v>0</v>
      </c>
      <c r="M243" s="65">
        <v>1</v>
      </c>
      <c r="N243" s="65">
        <v>0</v>
      </c>
      <c r="O243" s="65">
        <v>0</v>
      </c>
      <c r="P243" s="65">
        <v>0</v>
      </c>
      <c r="Q243" s="65">
        <v>7</v>
      </c>
      <c r="R243" s="65">
        <v>0</v>
      </c>
      <c r="S243" s="65">
        <v>0</v>
      </c>
      <c r="T243" s="65">
        <v>0</v>
      </c>
      <c r="U243" s="65">
        <v>0</v>
      </c>
      <c r="V243" s="65">
        <v>0</v>
      </c>
      <c r="W243" s="65">
        <v>0</v>
      </c>
      <c r="X243" s="66"/>
      <c r="Y243" s="62">
        <v>12</v>
      </c>
      <c r="Z243" s="60">
        <v>2</v>
      </c>
      <c r="AA243" s="64"/>
      <c r="AB243" s="64"/>
      <c r="AC243" s="66"/>
      <c r="AD243" s="66"/>
    </row>
    <row r="244" spans="1:30" x14ac:dyDescent="0.25">
      <c r="A244" s="59">
        <v>45749.833113425928</v>
      </c>
      <c r="B244" s="60" t="s">
        <v>1180</v>
      </c>
      <c r="C244" s="60" t="s">
        <v>1022</v>
      </c>
      <c r="D244" s="60" t="s">
        <v>33</v>
      </c>
      <c r="E244" s="61">
        <v>40</v>
      </c>
      <c r="F244" s="60" t="s">
        <v>286</v>
      </c>
      <c r="G244" s="61">
        <v>858</v>
      </c>
      <c r="H244" s="60" t="s">
        <v>1028</v>
      </c>
      <c r="I244" s="60">
        <v>1</v>
      </c>
      <c r="J244" s="61">
        <v>1</v>
      </c>
      <c r="K244" s="61">
        <v>0</v>
      </c>
      <c r="L244" s="61">
        <v>0</v>
      </c>
      <c r="M244" s="61">
        <v>0</v>
      </c>
      <c r="N244" s="61">
        <v>0</v>
      </c>
      <c r="O244" s="61">
        <v>0</v>
      </c>
      <c r="P244" s="61">
        <v>0</v>
      </c>
      <c r="Q244" s="61">
        <v>10</v>
      </c>
      <c r="R244" s="61">
        <v>0</v>
      </c>
      <c r="S244" s="61">
        <v>0</v>
      </c>
      <c r="T244" s="61">
        <v>0</v>
      </c>
      <c r="U244" s="61">
        <v>0</v>
      </c>
      <c r="V244" s="61">
        <v>0</v>
      </c>
      <c r="W244" s="61">
        <v>0</v>
      </c>
      <c r="X244" s="62"/>
      <c r="Y244" s="62">
        <v>2</v>
      </c>
      <c r="Z244" s="60">
        <v>2</v>
      </c>
      <c r="AA244" s="60"/>
      <c r="AB244" s="60"/>
      <c r="AC244" s="62"/>
      <c r="AD244" s="62"/>
    </row>
    <row r="245" spans="1:30" x14ac:dyDescent="0.25">
      <c r="A245" s="63">
        <v>45749.845150462963</v>
      </c>
      <c r="B245" s="64" t="s">
        <v>1204</v>
      </c>
      <c r="C245" s="64" t="s">
        <v>1025</v>
      </c>
      <c r="D245" s="64" t="s">
        <v>33</v>
      </c>
      <c r="E245" s="65">
        <v>22</v>
      </c>
      <c r="F245" s="64" t="s">
        <v>290</v>
      </c>
      <c r="G245" s="65">
        <v>9255</v>
      </c>
      <c r="H245" s="64" t="s">
        <v>1023</v>
      </c>
      <c r="I245" s="60">
        <v>1</v>
      </c>
      <c r="J245" s="66">
        <v>0</v>
      </c>
      <c r="K245" s="62">
        <v>0</v>
      </c>
      <c r="L245" s="62">
        <v>0</v>
      </c>
      <c r="M245" s="62">
        <v>0</v>
      </c>
      <c r="N245" s="62">
        <v>0</v>
      </c>
      <c r="O245" s="62">
        <v>0</v>
      </c>
      <c r="P245" s="62">
        <v>0</v>
      </c>
      <c r="Q245" s="62">
        <v>0</v>
      </c>
      <c r="R245" s="65">
        <v>2</v>
      </c>
      <c r="S245" s="62">
        <v>0</v>
      </c>
      <c r="T245" s="62">
        <v>0</v>
      </c>
      <c r="U245" s="65">
        <v>1</v>
      </c>
      <c r="V245" s="62">
        <v>0</v>
      </c>
      <c r="W245" s="62">
        <v>0</v>
      </c>
      <c r="X245" s="66"/>
      <c r="Y245" s="62">
        <v>2</v>
      </c>
      <c r="Z245" s="64">
        <v>0</v>
      </c>
      <c r="AA245" s="64"/>
      <c r="AB245" s="64"/>
      <c r="AC245" s="66"/>
      <c r="AD245" s="64" t="s">
        <v>1205</v>
      </c>
    </row>
    <row r="246" spans="1:30" x14ac:dyDescent="0.25">
      <c r="A246" s="59">
        <v>45749.84957175926</v>
      </c>
      <c r="B246" s="60" t="s">
        <v>1204</v>
      </c>
      <c r="C246" s="60" t="s">
        <v>1032</v>
      </c>
      <c r="D246" s="60" t="s">
        <v>33</v>
      </c>
      <c r="E246" s="61">
        <v>28</v>
      </c>
      <c r="F246" s="60" t="s">
        <v>290</v>
      </c>
      <c r="G246" s="61">
        <v>5660</v>
      </c>
      <c r="H246" s="60" t="s">
        <v>1039</v>
      </c>
      <c r="I246" s="60">
        <v>0</v>
      </c>
      <c r="J246" s="61">
        <v>0</v>
      </c>
      <c r="K246" s="61">
        <v>0</v>
      </c>
      <c r="L246" s="61">
        <v>0</v>
      </c>
      <c r="M246" s="61">
        <v>0</v>
      </c>
      <c r="N246" s="61">
        <v>0</v>
      </c>
      <c r="O246" s="61">
        <v>0</v>
      </c>
      <c r="P246" s="61">
        <v>0</v>
      </c>
      <c r="Q246" s="61">
        <v>1</v>
      </c>
      <c r="R246" s="61">
        <v>0</v>
      </c>
      <c r="S246" s="61">
        <v>0</v>
      </c>
      <c r="T246" s="61">
        <v>0</v>
      </c>
      <c r="U246" s="61">
        <v>4</v>
      </c>
      <c r="V246" s="61">
        <v>5</v>
      </c>
      <c r="W246" s="61">
        <v>0</v>
      </c>
      <c r="X246" s="62"/>
      <c r="Y246" s="62">
        <v>12</v>
      </c>
      <c r="Z246" s="60">
        <v>2</v>
      </c>
      <c r="AA246" s="60"/>
      <c r="AB246" s="62"/>
      <c r="AC246" s="60">
        <v>1</v>
      </c>
      <c r="AD246" s="62"/>
    </row>
    <row r="247" spans="1:30" x14ac:dyDescent="0.25">
      <c r="A247" s="63">
        <v>45749.853831018518</v>
      </c>
      <c r="B247" s="64" t="s">
        <v>1204</v>
      </c>
      <c r="C247" s="64" t="s">
        <v>1046</v>
      </c>
      <c r="D247" s="64" t="s">
        <v>33</v>
      </c>
      <c r="E247" s="65">
        <v>34</v>
      </c>
      <c r="F247" s="64" t="s">
        <v>288</v>
      </c>
      <c r="G247" s="65">
        <v>3604</v>
      </c>
      <c r="H247" s="64" t="s">
        <v>1023</v>
      </c>
      <c r="I247" s="60">
        <v>1</v>
      </c>
      <c r="J247" s="65">
        <v>1</v>
      </c>
      <c r="K247" s="65">
        <v>0</v>
      </c>
      <c r="L247" s="65">
        <v>0</v>
      </c>
      <c r="M247" s="65">
        <v>0</v>
      </c>
      <c r="N247" s="65">
        <v>1</v>
      </c>
      <c r="O247" s="65">
        <v>0</v>
      </c>
      <c r="P247" s="65">
        <v>0</v>
      </c>
      <c r="Q247" s="65">
        <v>2</v>
      </c>
      <c r="R247" s="65">
        <v>2</v>
      </c>
      <c r="S247" s="65">
        <v>1</v>
      </c>
      <c r="T247" s="65">
        <v>5</v>
      </c>
      <c r="U247" s="65">
        <v>1</v>
      </c>
      <c r="V247" s="65">
        <v>0</v>
      </c>
      <c r="W247" s="65">
        <v>2</v>
      </c>
      <c r="X247" s="64">
        <v>1</v>
      </c>
      <c r="Y247" s="62">
        <v>2</v>
      </c>
      <c r="Z247" s="60">
        <v>4</v>
      </c>
      <c r="AA247" s="64"/>
      <c r="AB247" s="64"/>
      <c r="AC247" s="66"/>
      <c r="AD247" s="64" t="s">
        <v>1206</v>
      </c>
    </row>
    <row r="248" spans="1:30" x14ac:dyDescent="0.25">
      <c r="A248" s="59">
        <v>45749.857719907406</v>
      </c>
      <c r="B248" s="60" t="s">
        <v>1204</v>
      </c>
      <c r="C248" s="60" t="s">
        <v>1048</v>
      </c>
      <c r="D248" s="60" t="s">
        <v>33</v>
      </c>
      <c r="E248" s="61">
        <v>41</v>
      </c>
      <c r="F248" s="60" t="s">
        <v>286</v>
      </c>
      <c r="G248" s="61">
        <v>51</v>
      </c>
      <c r="H248" s="60" t="s">
        <v>1039</v>
      </c>
      <c r="I248" s="60">
        <v>1</v>
      </c>
      <c r="J248" s="61">
        <v>1</v>
      </c>
      <c r="K248" s="61">
        <v>0</v>
      </c>
      <c r="L248" s="61">
        <v>0</v>
      </c>
      <c r="M248" s="61">
        <v>0</v>
      </c>
      <c r="N248" s="61">
        <v>0</v>
      </c>
      <c r="O248" s="61">
        <v>0</v>
      </c>
      <c r="P248" s="61">
        <v>0</v>
      </c>
      <c r="Q248" s="61">
        <v>6</v>
      </c>
      <c r="R248" s="61">
        <v>3</v>
      </c>
      <c r="S248" s="61">
        <v>0</v>
      </c>
      <c r="T248" s="61">
        <v>0</v>
      </c>
      <c r="U248" s="61">
        <v>2</v>
      </c>
      <c r="V248" s="62">
        <v>0</v>
      </c>
      <c r="W248" s="62">
        <v>0</v>
      </c>
      <c r="X248" s="62"/>
      <c r="Y248" s="62">
        <v>12</v>
      </c>
      <c r="Z248" s="60">
        <v>4</v>
      </c>
      <c r="AA248" s="60"/>
      <c r="AB248" s="60"/>
      <c r="AC248" s="62"/>
      <c r="AD248" s="60" t="s">
        <v>1207</v>
      </c>
    </row>
    <row r="249" spans="1:30" x14ac:dyDescent="0.25">
      <c r="A249" s="63">
        <v>45749.861331018517</v>
      </c>
      <c r="B249" s="64" t="s">
        <v>1175</v>
      </c>
      <c r="C249" s="64" t="s">
        <v>1061</v>
      </c>
      <c r="D249" s="64" t="s">
        <v>33</v>
      </c>
      <c r="E249" s="65">
        <v>70</v>
      </c>
      <c r="F249" s="64" t="s">
        <v>281</v>
      </c>
      <c r="G249" s="65">
        <v>4237</v>
      </c>
      <c r="H249" s="64" t="s">
        <v>1023</v>
      </c>
      <c r="I249" s="60">
        <v>1</v>
      </c>
      <c r="J249" s="65">
        <v>1</v>
      </c>
      <c r="K249" s="65">
        <v>0</v>
      </c>
      <c r="L249" s="65">
        <v>0</v>
      </c>
      <c r="M249" s="65">
        <v>0</v>
      </c>
      <c r="N249" s="65">
        <v>0</v>
      </c>
      <c r="O249" s="65">
        <v>0</v>
      </c>
      <c r="P249" s="65">
        <v>0</v>
      </c>
      <c r="Q249" s="65">
        <v>5</v>
      </c>
      <c r="R249" s="65">
        <v>1</v>
      </c>
      <c r="S249" s="65">
        <v>3</v>
      </c>
      <c r="T249" s="65">
        <v>0</v>
      </c>
      <c r="U249" s="65">
        <v>0</v>
      </c>
      <c r="V249" s="65">
        <v>0</v>
      </c>
      <c r="W249" s="65">
        <v>0</v>
      </c>
      <c r="X249" s="64">
        <v>1</v>
      </c>
      <c r="Y249" s="62">
        <v>2</v>
      </c>
      <c r="Z249" s="60">
        <v>2</v>
      </c>
      <c r="AA249" s="64"/>
      <c r="AB249" s="64"/>
      <c r="AC249" s="66"/>
      <c r="AD249" s="64" t="s">
        <v>1208</v>
      </c>
    </row>
    <row r="250" spans="1:30" x14ac:dyDescent="0.25">
      <c r="A250" s="59">
        <v>45749.861446759256</v>
      </c>
      <c r="B250" s="60" t="s">
        <v>1204</v>
      </c>
      <c r="C250" s="60" t="s">
        <v>1027</v>
      </c>
      <c r="D250" s="60" t="s">
        <v>33</v>
      </c>
      <c r="E250" s="61">
        <v>47</v>
      </c>
      <c r="F250" s="60" t="s">
        <v>292</v>
      </c>
      <c r="G250" s="61">
        <v>9673</v>
      </c>
      <c r="H250" s="60" t="s">
        <v>1028</v>
      </c>
      <c r="I250" s="60">
        <v>0</v>
      </c>
      <c r="J250" s="61">
        <v>0</v>
      </c>
      <c r="K250" s="61">
        <v>0</v>
      </c>
      <c r="L250" s="61">
        <v>0</v>
      </c>
      <c r="M250" s="61">
        <v>1</v>
      </c>
      <c r="N250" s="61">
        <v>0</v>
      </c>
      <c r="O250" s="61">
        <v>0</v>
      </c>
      <c r="P250" s="61">
        <v>0</v>
      </c>
      <c r="Q250" s="61">
        <v>0</v>
      </c>
      <c r="R250" s="61">
        <v>0</v>
      </c>
      <c r="S250" s="61">
        <v>0</v>
      </c>
      <c r="T250" s="61">
        <v>0</v>
      </c>
      <c r="U250" s="61">
        <v>0</v>
      </c>
      <c r="V250" s="61">
        <v>0</v>
      </c>
      <c r="W250" s="61">
        <v>0</v>
      </c>
      <c r="X250" s="62"/>
      <c r="Y250" s="62">
        <v>12</v>
      </c>
      <c r="Z250" s="60">
        <v>0</v>
      </c>
      <c r="AA250" s="60">
        <v>0</v>
      </c>
      <c r="AB250" s="60"/>
      <c r="AC250" s="62"/>
      <c r="AD250" s="60" t="s">
        <v>1209</v>
      </c>
    </row>
    <row r="251" spans="1:30" x14ac:dyDescent="0.25">
      <c r="A251" s="63">
        <v>45749.86891203704</v>
      </c>
      <c r="B251" s="64" t="s">
        <v>1204</v>
      </c>
      <c r="C251" s="64" t="s">
        <v>1046</v>
      </c>
      <c r="D251" s="64" t="s">
        <v>33</v>
      </c>
      <c r="E251" s="65">
        <v>54</v>
      </c>
      <c r="F251" s="64" t="s">
        <v>294</v>
      </c>
      <c r="G251" s="65">
        <v>6029</v>
      </c>
      <c r="H251" s="64" t="s">
        <v>1023</v>
      </c>
      <c r="I251" s="60">
        <v>1</v>
      </c>
      <c r="J251" s="65">
        <v>0</v>
      </c>
      <c r="K251" s="65">
        <v>0</v>
      </c>
      <c r="L251" s="65">
        <v>0</v>
      </c>
      <c r="M251" s="65">
        <v>0</v>
      </c>
      <c r="N251" s="65">
        <v>0</v>
      </c>
      <c r="O251" s="65">
        <v>0</v>
      </c>
      <c r="P251" s="65">
        <v>0</v>
      </c>
      <c r="Q251" s="65">
        <v>0</v>
      </c>
      <c r="R251" s="65">
        <v>1</v>
      </c>
      <c r="S251" s="65">
        <v>0</v>
      </c>
      <c r="T251" s="65">
        <v>0</v>
      </c>
      <c r="U251" s="65">
        <v>0</v>
      </c>
      <c r="V251" s="65">
        <v>2</v>
      </c>
      <c r="W251" s="65">
        <v>0</v>
      </c>
      <c r="X251" s="66"/>
      <c r="Y251" s="62">
        <v>2.1</v>
      </c>
      <c r="Z251" s="60">
        <v>2</v>
      </c>
      <c r="AA251" s="64"/>
      <c r="AB251" s="64"/>
      <c r="AC251" s="66"/>
      <c r="AD251" s="64" t="s">
        <v>1210</v>
      </c>
    </row>
    <row r="252" spans="1:30" x14ac:dyDescent="0.25">
      <c r="A252" s="59">
        <v>45749.871157407404</v>
      </c>
      <c r="B252" s="60" t="s">
        <v>1211</v>
      </c>
      <c r="C252" s="60" t="s">
        <v>1050</v>
      </c>
      <c r="D252" s="60" t="s">
        <v>33</v>
      </c>
      <c r="E252" s="61">
        <v>26</v>
      </c>
      <c r="F252" s="60" t="s">
        <v>290</v>
      </c>
      <c r="G252" s="61">
        <v>5193</v>
      </c>
      <c r="H252" s="60" t="s">
        <v>1023</v>
      </c>
      <c r="I252" s="60">
        <v>1</v>
      </c>
      <c r="J252" s="61">
        <v>0</v>
      </c>
      <c r="K252" s="61">
        <v>0</v>
      </c>
      <c r="L252" s="61">
        <v>1</v>
      </c>
      <c r="M252" s="61">
        <v>0</v>
      </c>
      <c r="N252" s="61">
        <v>1</v>
      </c>
      <c r="O252" s="61">
        <v>0</v>
      </c>
      <c r="P252" s="61">
        <v>1</v>
      </c>
      <c r="Q252" s="61">
        <v>0</v>
      </c>
      <c r="R252" s="61">
        <v>7</v>
      </c>
      <c r="S252" s="61">
        <v>0</v>
      </c>
      <c r="T252" s="61">
        <v>0</v>
      </c>
      <c r="U252" s="61">
        <v>2</v>
      </c>
      <c r="V252" s="61">
        <v>0</v>
      </c>
      <c r="W252" s="61">
        <v>0</v>
      </c>
      <c r="X252" s="62"/>
      <c r="Y252" s="62">
        <v>2</v>
      </c>
      <c r="Z252" s="60">
        <v>2</v>
      </c>
      <c r="AA252" s="60"/>
      <c r="AB252" s="60"/>
      <c r="AC252" s="62"/>
      <c r="AD252" s="60" t="s">
        <v>1212</v>
      </c>
    </row>
    <row r="253" spans="1:30" x14ac:dyDescent="0.25">
      <c r="A253" s="63">
        <v>45749.871828703705</v>
      </c>
      <c r="B253" s="64" t="s">
        <v>1204</v>
      </c>
      <c r="C253" s="64" t="s">
        <v>1059</v>
      </c>
      <c r="D253" s="64" t="s">
        <v>33</v>
      </c>
      <c r="E253" s="65">
        <v>60</v>
      </c>
      <c r="F253" s="64" t="s">
        <v>288</v>
      </c>
      <c r="G253" s="65">
        <v>494</v>
      </c>
      <c r="H253" s="64" t="s">
        <v>1028</v>
      </c>
      <c r="I253" s="60">
        <v>1</v>
      </c>
      <c r="J253" s="65">
        <v>1</v>
      </c>
      <c r="K253" s="65">
        <v>0</v>
      </c>
      <c r="L253" s="65">
        <v>0</v>
      </c>
      <c r="M253" s="65">
        <v>0</v>
      </c>
      <c r="N253" s="65">
        <v>0</v>
      </c>
      <c r="O253" s="65">
        <v>0</v>
      </c>
      <c r="P253" s="65">
        <v>0</v>
      </c>
      <c r="Q253" s="65">
        <v>7</v>
      </c>
      <c r="R253" s="65">
        <v>6</v>
      </c>
      <c r="S253" s="65">
        <v>0</v>
      </c>
      <c r="T253" s="65">
        <v>0</v>
      </c>
      <c r="U253" s="65">
        <v>1</v>
      </c>
      <c r="V253" s="65">
        <v>0</v>
      </c>
      <c r="W253" s="65">
        <v>0</v>
      </c>
      <c r="X253" s="66"/>
      <c r="Y253" s="62">
        <v>12</v>
      </c>
      <c r="Z253" s="60">
        <v>2</v>
      </c>
      <c r="AA253" s="64"/>
      <c r="AB253" s="64"/>
      <c r="AC253" s="60">
        <v>1</v>
      </c>
      <c r="AD253" s="66"/>
    </row>
    <row r="254" spans="1:30" x14ac:dyDescent="0.25">
      <c r="A254" s="59">
        <v>45749.875451388885</v>
      </c>
      <c r="B254" s="60" t="s">
        <v>1204</v>
      </c>
      <c r="C254" s="60" t="s">
        <v>32</v>
      </c>
      <c r="D254" s="60" t="s">
        <v>33</v>
      </c>
      <c r="E254" s="61">
        <v>66</v>
      </c>
      <c r="F254" s="60" t="s">
        <v>294</v>
      </c>
      <c r="G254" s="61">
        <v>226</v>
      </c>
      <c r="H254" s="60" t="s">
        <v>1023</v>
      </c>
      <c r="I254" s="60">
        <v>1</v>
      </c>
      <c r="J254" s="61">
        <v>3</v>
      </c>
      <c r="K254" s="61">
        <v>0</v>
      </c>
      <c r="L254" s="61">
        <v>0</v>
      </c>
      <c r="M254" s="61">
        <v>0</v>
      </c>
      <c r="N254" s="61">
        <v>0</v>
      </c>
      <c r="O254" s="61">
        <v>0</v>
      </c>
      <c r="P254" s="61">
        <v>0</v>
      </c>
      <c r="Q254" s="61">
        <v>3</v>
      </c>
      <c r="R254" s="61">
        <v>4</v>
      </c>
      <c r="S254" s="61">
        <v>5</v>
      </c>
      <c r="T254" s="61">
        <v>0</v>
      </c>
      <c r="U254" s="61">
        <v>1</v>
      </c>
      <c r="V254" s="61">
        <v>0</v>
      </c>
      <c r="W254" s="61">
        <v>0</v>
      </c>
      <c r="X254" s="62"/>
      <c r="Y254" s="62">
        <v>2.1</v>
      </c>
      <c r="Z254" s="60">
        <v>4</v>
      </c>
      <c r="AA254" s="60"/>
      <c r="AB254" s="60"/>
      <c r="AC254" s="62"/>
      <c r="AD254" s="62"/>
    </row>
    <row r="255" spans="1:30" x14ac:dyDescent="0.25">
      <c r="A255" s="63">
        <v>45749.87877314815</v>
      </c>
      <c r="B255" s="64" t="s">
        <v>1204</v>
      </c>
      <c r="C255" s="64" t="s">
        <v>1052</v>
      </c>
      <c r="D255" s="64" t="s">
        <v>33</v>
      </c>
      <c r="E255" s="65">
        <v>72</v>
      </c>
      <c r="F255" s="64" t="s">
        <v>290</v>
      </c>
      <c r="G255" s="65">
        <v>3656</v>
      </c>
      <c r="H255" s="64" t="s">
        <v>1028</v>
      </c>
      <c r="I255" s="60">
        <v>1</v>
      </c>
      <c r="J255" s="65">
        <v>2</v>
      </c>
      <c r="K255" s="65">
        <v>0</v>
      </c>
      <c r="L255" s="65">
        <v>0</v>
      </c>
      <c r="M255" s="65">
        <v>0</v>
      </c>
      <c r="N255" s="65">
        <v>0</v>
      </c>
      <c r="O255" s="65">
        <v>0</v>
      </c>
      <c r="P255" s="65">
        <v>0</v>
      </c>
      <c r="Q255" s="65">
        <v>7</v>
      </c>
      <c r="R255" s="65">
        <v>3</v>
      </c>
      <c r="S255" s="65">
        <v>0</v>
      </c>
      <c r="T255" s="65">
        <v>0</v>
      </c>
      <c r="U255" s="65">
        <v>3</v>
      </c>
      <c r="V255" s="65">
        <v>0</v>
      </c>
      <c r="W255" s="65">
        <v>0</v>
      </c>
      <c r="X255" s="66"/>
      <c r="Y255" s="62">
        <v>12</v>
      </c>
      <c r="Z255" s="60">
        <v>4</v>
      </c>
      <c r="AA255" s="64"/>
      <c r="AB255" s="64"/>
      <c r="AC255" s="66"/>
      <c r="AD255" s="64" t="s">
        <v>1213</v>
      </c>
    </row>
    <row r="256" spans="1:30" x14ac:dyDescent="0.25">
      <c r="A256" s="59">
        <v>45749.882106481484</v>
      </c>
      <c r="B256" s="60" t="s">
        <v>1204</v>
      </c>
      <c r="C256" s="60" t="s">
        <v>1027</v>
      </c>
      <c r="D256" s="60" t="s">
        <v>33</v>
      </c>
      <c r="E256" s="61">
        <v>80</v>
      </c>
      <c r="F256" s="60" t="s">
        <v>292</v>
      </c>
      <c r="G256" s="61">
        <v>7790</v>
      </c>
      <c r="H256" s="60" t="s">
        <v>1023</v>
      </c>
      <c r="I256" s="60">
        <v>1</v>
      </c>
      <c r="J256" s="61">
        <v>0</v>
      </c>
      <c r="K256" s="61">
        <v>0</v>
      </c>
      <c r="L256" s="61">
        <v>0</v>
      </c>
      <c r="M256" s="61">
        <v>1</v>
      </c>
      <c r="N256" s="61">
        <v>0</v>
      </c>
      <c r="O256" s="61">
        <v>0</v>
      </c>
      <c r="P256" s="61">
        <v>0</v>
      </c>
      <c r="Q256" s="61">
        <v>6</v>
      </c>
      <c r="R256" s="61">
        <v>0</v>
      </c>
      <c r="S256" s="61">
        <v>0</v>
      </c>
      <c r="T256" s="61">
        <v>1</v>
      </c>
      <c r="U256" s="61">
        <v>0</v>
      </c>
      <c r="V256" s="61">
        <v>0</v>
      </c>
      <c r="W256" s="61">
        <v>0</v>
      </c>
      <c r="X256" s="62"/>
      <c r="Y256" s="62">
        <v>12</v>
      </c>
      <c r="Z256" s="60">
        <v>2</v>
      </c>
      <c r="AA256" s="60"/>
      <c r="AB256" s="60"/>
      <c r="AC256" s="62"/>
      <c r="AD256" s="62"/>
    </row>
    <row r="257" spans="1:30" x14ac:dyDescent="0.25">
      <c r="A257" s="63">
        <v>45749.883263888885</v>
      </c>
      <c r="B257" s="64" t="s">
        <v>1211</v>
      </c>
      <c r="C257" s="64" t="s">
        <v>1038</v>
      </c>
      <c r="D257" s="64" t="s">
        <v>33</v>
      </c>
      <c r="E257" s="65">
        <v>32</v>
      </c>
      <c r="F257" s="64" t="s">
        <v>288</v>
      </c>
      <c r="G257" s="65">
        <v>10505</v>
      </c>
      <c r="H257" s="64" t="s">
        <v>1028</v>
      </c>
      <c r="I257" s="60">
        <v>1</v>
      </c>
      <c r="J257" s="65">
        <v>0</v>
      </c>
      <c r="K257" s="65">
        <v>0</v>
      </c>
      <c r="L257" s="65">
        <v>1</v>
      </c>
      <c r="M257" s="65">
        <v>0</v>
      </c>
      <c r="N257" s="65">
        <v>0</v>
      </c>
      <c r="O257" s="65">
        <v>0</v>
      </c>
      <c r="P257" s="65">
        <v>0</v>
      </c>
      <c r="Q257" s="65">
        <v>4</v>
      </c>
      <c r="R257" s="65">
        <v>1</v>
      </c>
      <c r="S257" s="65">
        <v>2</v>
      </c>
      <c r="T257" s="65">
        <v>0</v>
      </c>
      <c r="U257" s="65">
        <v>2</v>
      </c>
      <c r="V257" s="65">
        <v>1</v>
      </c>
      <c r="W257" s="65">
        <v>0</v>
      </c>
      <c r="X257" s="66"/>
      <c r="Y257" s="62">
        <v>0</v>
      </c>
      <c r="Z257" s="60">
        <v>2</v>
      </c>
      <c r="AA257" s="64"/>
      <c r="AB257" s="64"/>
      <c r="AC257" s="66"/>
      <c r="AD257" s="64" t="s">
        <v>1214</v>
      </c>
    </row>
    <row r="258" spans="1:30" x14ac:dyDescent="0.25">
      <c r="A258" s="59">
        <v>45749.887916666667</v>
      </c>
      <c r="B258" s="60" t="s">
        <v>1211</v>
      </c>
      <c r="C258" s="60" t="s">
        <v>1038</v>
      </c>
      <c r="D258" s="60" t="s">
        <v>33</v>
      </c>
      <c r="E258" s="61">
        <v>76</v>
      </c>
      <c r="F258" s="60" t="s">
        <v>294</v>
      </c>
      <c r="G258" s="61">
        <v>4377</v>
      </c>
      <c r="H258" s="60" t="s">
        <v>1039</v>
      </c>
      <c r="I258" s="60">
        <v>1</v>
      </c>
      <c r="J258" s="61">
        <v>0</v>
      </c>
      <c r="K258" s="61">
        <v>0</v>
      </c>
      <c r="L258" s="61">
        <v>0</v>
      </c>
      <c r="M258" s="61">
        <v>0</v>
      </c>
      <c r="N258" s="61">
        <v>0</v>
      </c>
      <c r="O258" s="61">
        <v>0</v>
      </c>
      <c r="P258" s="61">
        <v>0</v>
      </c>
      <c r="Q258" s="61">
        <v>0</v>
      </c>
      <c r="R258" s="61">
        <v>4</v>
      </c>
      <c r="S258" s="61">
        <v>1</v>
      </c>
      <c r="T258" s="61">
        <v>0</v>
      </c>
      <c r="U258" s="61">
        <v>2</v>
      </c>
      <c r="V258" s="61">
        <v>0</v>
      </c>
      <c r="W258" s="61">
        <v>0</v>
      </c>
      <c r="X258" s="62"/>
      <c r="Y258" s="62">
        <v>0</v>
      </c>
      <c r="Z258" s="60">
        <v>0</v>
      </c>
      <c r="AA258" s="60"/>
      <c r="AB258" s="60"/>
      <c r="AC258" s="62"/>
      <c r="AD258" s="60" t="s">
        <v>1215</v>
      </c>
    </row>
    <row r="259" spans="1:30" x14ac:dyDescent="0.25">
      <c r="A259" s="63">
        <v>45749.889421296299</v>
      </c>
      <c r="B259" s="64" t="s">
        <v>1216</v>
      </c>
      <c r="C259" s="64" t="s">
        <v>1038</v>
      </c>
      <c r="D259" s="64" t="s">
        <v>33</v>
      </c>
      <c r="E259" s="65">
        <v>24</v>
      </c>
      <c r="F259" s="64" t="s">
        <v>288</v>
      </c>
      <c r="G259" s="65">
        <v>5314</v>
      </c>
      <c r="H259" s="64" t="s">
        <v>1023</v>
      </c>
      <c r="I259" s="60">
        <v>1</v>
      </c>
      <c r="J259" s="66">
        <v>0</v>
      </c>
      <c r="K259" s="62">
        <v>0</v>
      </c>
      <c r="L259" s="62">
        <v>0</v>
      </c>
      <c r="M259" s="62">
        <v>0</v>
      </c>
      <c r="N259" s="62">
        <v>0</v>
      </c>
      <c r="O259" s="62">
        <v>0</v>
      </c>
      <c r="P259" s="62">
        <v>0</v>
      </c>
      <c r="Q259" s="65">
        <v>6</v>
      </c>
      <c r="R259" s="62">
        <v>0</v>
      </c>
      <c r="S259" s="62">
        <v>0</v>
      </c>
      <c r="T259" s="62">
        <v>0</v>
      </c>
      <c r="U259" s="66">
        <v>0</v>
      </c>
      <c r="V259" s="62">
        <v>0</v>
      </c>
      <c r="W259" s="62">
        <v>0</v>
      </c>
      <c r="X259" s="66"/>
      <c r="Y259" s="66">
        <v>6</v>
      </c>
      <c r="Z259" s="60">
        <v>4</v>
      </c>
      <c r="AA259" s="64"/>
      <c r="AB259" s="64"/>
      <c r="AC259" s="66"/>
      <c r="AD259" s="66"/>
    </row>
    <row r="260" spans="1:30" x14ac:dyDescent="0.25">
      <c r="A260" s="59">
        <v>45749.89398148148</v>
      </c>
      <c r="B260" s="60" t="s">
        <v>1211</v>
      </c>
      <c r="C260" s="60" t="s">
        <v>1056</v>
      </c>
      <c r="D260" s="60" t="s">
        <v>33</v>
      </c>
      <c r="E260" s="61">
        <v>38</v>
      </c>
      <c r="F260" s="60" t="s">
        <v>294</v>
      </c>
      <c r="G260" s="61">
        <v>862</v>
      </c>
      <c r="H260" s="60" t="s">
        <v>1028</v>
      </c>
      <c r="I260" s="60">
        <v>1</v>
      </c>
      <c r="J260" s="61">
        <v>0</v>
      </c>
      <c r="K260" s="61">
        <v>0</v>
      </c>
      <c r="L260" s="61">
        <v>0</v>
      </c>
      <c r="M260" s="61">
        <v>0</v>
      </c>
      <c r="N260" s="61">
        <v>0</v>
      </c>
      <c r="O260" s="61">
        <v>0</v>
      </c>
      <c r="P260" s="61">
        <v>0</v>
      </c>
      <c r="Q260" s="61">
        <v>0</v>
      </c>
      <c r="R260" s="61">
        <v>0</v>
      </c>
      <c r="S260" s="61">
        <v>0</v>
      </c>
      <c r="T260" s="61">
        <v>0</v>
      </c>
      <c r="U260" s="61">
        <v>0</v>
      </c>
      <c r="V260" s="61">
        <v>0</v>
      </c>
      <c r="W260" s="61">
        <v>0</v>
      </c>
      <c r="X260" s="62"/>
      <c r="Y260" s="62">
        <v>0</v>
      </c>
      <c r="Z260" s="60"/>
      <c r="AA260" s="60"/>
      <c r="AB260" s="60">
        <v>1</v>
      </c>
      <c r="AC260" s="62"/>
      <c r="AD260" s="62"/>
    </row>
    <row r="261" spans="1:30" x14ac:dyDescent="0.25">
      <c r="A261" s="63">
        <v>45749.895381944443</v>
      </c>
      <c r="B261" s="64" t="s">
        <v>1216</v>
      </c>
      <c r="C261" s="64" t="s">
        <v>1072</v>
      </c>
      <c r="D261" s="64" t="s">
        <v>33</v>
      </c>
      <c r="E261" s="65">
        <v>30</v>
      </c>
      <c r="F261" s="64" t="s">
        <v>290</v>
      </c>
      <c r="G261" s="65">
        <v>6344</v>
      </c>
      <c r="H261" s="64" t="s">
        <v>1028</v>
      </c>
      <c r="I261" s="60">
        <v>1</v>
      </c>
      <c r="J261" s="66">
        <v>0</v>
      </c>
      <c r="K261" s="62">
        <v>0</v>
      </c>
      <c r="L261" s="62">
        <v>0</v>
      </c>
      <c r="M261" s="62">
        <v>0</v>
      </c>
      <c r="N261" s="62">
        <v>0</v>
      </c>
      <c r="O261" s="62">
        <v>0</v>
      </c>
      <c r="P261" s="62">
        <v>0</v>
      </c>
      <c r="Q261" s="62">
        <v>0</v>
      </c>
      <c r="R261" s="62">
        <v>0</v>
      </c>
      <c r="S261" s="62">
        <v>0</v>
      </c>
      <c r="T261" s="62">
        <v>0</v>
      </c>
      <c r="U261" s="65">
        <v>1</v>
      </c>
      <c r="V261" s="65">
        <v>1</v>
      </c>
      <c r="W261" s="62">
        <v>0</v>
      </c>
      <c r="X261" s="66"/>
      <c r="Y261" s="66">
        <v>6</v>
      </c>
      <c r="Z261" s="60">
        <v>2</v>
      </c>
      <c r="AA261" s="64"/>
      <c r="AB261" s="60">
        <v>0.5</v>
      </c>
      <c r="AC261" s="60">
        <v>1</v>
      </c>
      <c r="AD261" s="66"/>
    </row>
    <row r="262" spans="1:30" x14ac:dyDescent="0.25">
      <c r="A262" s="59">
        <v>45749.897615740738</v>
      </c>
      <c r="B262" s="60" t="s">
        <v>1216</v>
      </c>
      <c r="C262" s="60" t="s">
        <v>1038</v>
      </c>
      <c r="D262" s="60" t="s">
        <v>33</v>
      </c>
      <c r="E262" s="61">
        <v>37</v>
      </c>
      <c r="F262" s="60" t="s">
        <v>281</v>
      </c>
      <c r="G262" s="61">
        <v>5314</v>
      </c>
      <c r="H262" s="60" t="s">
        <v>1023</v>
      </c>
      <c r="I262" s="62"/>
      <c r="J262" s="66">
        <v>0</v>
      </c>
      <c r="K262" s="62">
        <v>0</v>
      </c>
      <c r="L262" s="62">
        <v>0</v>
      </c>
      <c r="M262" s="62">
        <v>0</v>
      </c>
      <c r="N262" s="62">
        <v>0</v>
      </c>
      <c r="O262" s="62">
        <v>0</v>
      </c>
      <c r="P262" s="62">
        <v>0</v>
      </c>
      <c r="Q262" s="61">
        <v>4</v>
      </c>
      <c r="R262" s="61">
        <v>0</v>
      </c>
      <c r="S262" s="61">
        <v>4</v>
      </c>
      <c r="T262" s="62">
        <v>0</v>
      </c>
      <c r="U262" s="62">
        <v>0</v>
      </c>
      <c r="V262" s="62">
        <v>0</v>
      </c>
      <c r="W262" s="62">
        <v>0</v>
      </c>
      <c r="X262" s="62"/>
      <c r="Y262" s="62">
        <v>2</v>
      </c>
      <c r="Z262" s="60">
        <v>4</v>
      </c>
      <c r="AA262" s="60"/>
      <c r="AB262" s="60"/>
      <c r="AC262" s="62"/>
      <c r="AD262" s="62"/>
    </row>
    <row r="263" spans="1:30" x14ac:dyDescent="0.25">
      <c r="A263" s="63">
        <v>45749.899317129632</v>
      </c>
      <c r="B263" s="64" t="s">
        <v>1211</v>
      </c>
      <c r="C263" s="64" t="s">
        <v>32</v>
      </c>
      <c r="D263" s="64" t="s">
        <v>33</v>
      </c>
      <c r="E263" s="65">
        <v>45</v>
      </c>
      <c r="F263" s="64" t="s">
        <v>290</v>
      </c>
      <c r="G263" s="65">
        <v>1498</v>
      </c>
      <c r="H263" s="64" t="s">
        <v>1023</v>
      </c>
      <c r="I263" s="60">
        <v>1</v>
      </c>
      <c r="J263" s="65">
        <v>1</v>
      </c>
      <c r="K263" s="65">
        <v>0</v>
      </c>
      <c r="L263" s="65">
        <v>0</v>
      </c>
      <c r="M263" s="65">
        <v>0</v>
      </c>
      <c r="N263" s="65">
        <v>0</v>
      </c>
      <c r="O263" s="65">
        <v>0</v>
      </c>
      <c r="P263" s="65">
        <v>0</v>
      </c>
      <c r="Q263" s="65">
        <v>4</v>
      </c>
      <c r="R263" s="65">
        <v>4</v>
      </c>
      <c r="S263" s="65">
        <v>0</v>
      </c>
      <c r="T263" s="65">
        <v>0</v>
      </c>
      <c r="U263" s="65">
        <v>0</v>
      </c>
      <c r="V263" s="65">
        <v>0</v>
      </c>
      <c r="W263" s="65">
        <v>0</v>
      </c>
      <c r="X263" s="66"/>
      <c r="Y263" s="62">
        <v>2</v>
      </c>
      <c r="Z263" s="60">
        <v>2</v>
      </c>
      <c r="AA263" s="64"/>
      <c r="AB263" s="64"/>
      <c r="AC263" s="60">
        <v>1</v>
      </c>
      <c r="AD263" s="66"/>
    </row>
    <row r="264" spans="1:30" x14ac:dyDescent="0.25">
      <c r="A264" s="59">
        <v>45749.900324074071</v>
      </c>
      <c r="B264" s="60" t="s">
        <v>1216</v>
      </c>
      <c r="C264" s="60" t="s">
        <v>1032</v>
      </c>
      <c r="D264" s="60" t="s">
        <v>33</v>
      </c>
      <c r="E264" s="61">
        <v>43</v>
      </c>
      <c r="F264" s="60" t="s">
        <v>286</v>
      </c>
      <c r="G264" s="61">
        <v>5660</v>
      </c>
      <c r="H264" s="60" t="s">
        <v>1023</v>
      </c>
      <c r="I264" s="62"/>
      <c r="J264" s="66">
        <v>0</v>
      </c>
      <c r="K264" s="62">
        <v>0</v>
      </c>
      <c r="L264" s="62">
        <v>0</v>
      </c>
      <c r="M264" s="62">
        <v>0</v>
      </c>
      <c r="N264" s="62">
        <v>0</v>
      </c>
      <c r="O264" s="62">
        <v>0</v>
      </c>
      <c r="P264" s="62">
        <v>0</v>
      </c>
      <c r="Q264" s="61">
        <v>6</v>
      </c>
      <c r="R264" s="61">
        <v>4</v>
      </c>
      <c r="S264" s="62">
        <v>0</v>
      </c>
      <c r="T264" s="62">
        <v>0</v>
      </c>
      <c r="U264" s="62">
        <v>0</v>
      </c>
      <c r="V264" s="62">
        <v>0</v>
      </c>
      <c r="W264" s="62">
        <v>0</v>
      </c>
      <c r="X264" s="62"/>
      <c r="Y264" s="62">
        <v>0</v>
      </c>
      <c r="Z264" s="60">
        <v>2</v>
      </c>
      <c r="AA264" s="60"/>
      <c r="AB264" s="60"/>
      <c r="AC264" s="62"/>
      <c r="AD264" s="62"/>
    </row>
    <row r="265" spans="1:30" x14ac:dyDescent="0.25">
      <c r="A265" s="63">
        <v>45749.902581018519</v>
      </c>
      <c r="B265" s="64" t="s">
        <v>1216</v>
      </c>
      <c r="C265" s="64" t="s">
        <v>1032</v>
      </c>
      <c r="D265" s="64" t="s">
        <v>33</v>
      </c>
      <c r="E265" s="65">
        <v>50</v>
      </c>
      <c r="F265" s="64" t="s">
        <v>281</v>
      </c>
      <c r="G265" s="65">
        <v>5660</v>
      </c>
      <c r="H265" s="64" t="s">
        <v>1023</v>
      </c>
      <c r="I265" s="66"/>
      <c r="J265" s="66">
        <v>0</v>
      </c>
      <c r="K265" s="62">
        <v>0</v>
      </c>
      <c r="L265" s="62">
        <v>0</v>
      </c>
      <c r="M265" s="62">
        <v>0</v>
      </c>
      <c r="N265" s="62">
        <v>0</v>
      </c>
      <c r="O265" s="62">
        <v>0</v>
      </c>
      <c r="P265" s="62">
        <v>0</v>
      </c>
      <c r="Q265" s="65">
        <v>3</v>
      </c>
      <c r="R265" s="65">
        <v>1</v>
      </c>
      <c r="S265" s="62">
        <v>0</v>
      </c>
      <c r="T265" s="65">
        <v>2</v>
      </c>
      <c r="U265" s="65">
        <v>2</v>
      </c>
      <c r="V265" s="65">
        <v>2</v>
      </c>
      <c r="W265" s="62">
        <v>0</v>
      </c>
      <c r="X265" s="66"/>
      <c r="Y265" s="66">
        <v>0</v>
      </c>
      <c r="Z265" s="60">
        <v>4</v>
      </c>
      <c r="AA265" s="64"/>
      <c r="AB265" s="64"/>
      <c r="AC265" s="66"/>
      <c r="AD265" s="66"/>
    </row>
    <row r="266" spans="1:30" x14ac:dyDescent="0.25">
      <c r="A266" s="59">
        <v>45749.903680555559</v>
      </c>
      <c r="B266" s="60" t="s">
        <v>1211</v>
      </c>
      <c r="C266" s="60" t="s">
        <v>1034</v>
      </c>
      <c r="D266" s="60" t="s">
        <v>33</v>
      </c>
      <c r="E266" s="61">
        <v>51</v>
      </c>
      <c r="F266" s="60" t="s">
        <v>286</v>
      </c>
      <c r="G266" s="61">
        <v>4405</v>
      </c>
      <c r="H266" s="60" t="s">
        <v>1028</v>
      </c>
      <c r="I266" s="60">
        <v>1</v>
      </c>
      <c r="J266" s="61">
        <v>0</v>
      </c>
      <c r="K266" s="61">
        <v>0</v>
      </c>
      <c r="L266" s="61">
        <v>0</v>
      </c>
      <c r="M266" s="61">
        <v>0</v>
      </c>
      <c r="N266" s="61">
        <v>0</v>
      </c>
      <c r="O266" s="61">
        <v>0</v>
      </c>
      <c r="P266" s="61">
        <v>0</v>
      </c>
      <c r="Q266" s="61">
        <v>1</v>
      </c>
      <c r="R266" s="61">
        <v>0</v>
      </c>
      <c r="S266" s="61">
        <v>1</v>
      </c>
      <c r="T266" s="61">
        <v>0</v>
      </c>
      <c r="U266" s="61">
        <v>0</v>
      </c>
      <c r="V266" s="61">
        <v>0</v>
      </c>
      <c r="W266" s="61">
        <v>0</v>
      </c>
      <c r="X266" s="62"/>
      <c r="Y266" s="62">
        <v>12</v>
      </c>
      <c r="Z266" s="60">
        <v>0</v>
      </c>
      <c r="AA266" s="60"/>
      <c r="AB266" s="60"/>
      <c r="AC266" s="62"/>
      <c r="AD266" s="60" t="s">
        <v>1217</v>
      </c>
    </row>
    <row r="267" spans="1:30" x14ac:dyDescent="0.25">
      <c r="A267" s="63">
        <v>45749.904456018521</v>
      </c>
      <c r="B267" s="64" t="s">
        <v>1216</v>
      </c>
      <c r="C267" s="64" t="s">
        <v>1027</v>
      </c>
      <c r="D267" s="64" t="s">
        <v>33</v>
      </c>
      <c r="E267" s="65">
        <v>56</v>
      </c>
      <c r="F267" s="64" t="s">
        <v>294</v>
      </c>
      <c r="G267" s="65">
        <v>7790</v>
      </c>
      <c r="H267" s="64" t="s">
        <v>1028</v>
      </c>
      <c r="I267" s="66"/>
      <c r="J267" s="65">
        <v>1</v>
      </c>
      <c r="K267" s="62">
        <v>0</v>
      </c>
      <c r="L267" s="62">
        <v>0</v>
      </c>
      <c r="M267" s="62">
        <v>0</v>
      </c>
      <c r="N267" s="62">
        <v>0</v>
      </c>
      <c r="O267" s="62">
        <v>0</v>
      </c>
      <c r="P267" s="62">
        <v>0</v>
      </c>
      <c r="Q267" s="65">
        <v>9</v>
      </c>
      <c r="R267" s="62">
        <v>0</v>
      </c>
      <c r="S267" s="62">
        <v>0</v>
      </c>
      <c r="T267" s="62">
        <v>0</v>
      </c>
      <c r="U267" s="66">
        <v>0</v>
      </c>
      <c r="V267" s="62">
        <v>0</v>
      </c>
      <c r="W267" s="62">
        <v>0</v>
      </c>
      <c r="X267" s="66"/>
      <c r="Y267" s="66">
        <v>0</v>
      </c>
      <c r="Z267" s="60">
        <v>4</v>
      </c>
      <c r="AA267" s="64"/>
      <c r="AB267" s="66"/>
      <c r="AC267" s="66"/>
      <c r="AD267" s="66"/>
    </row>
    <row r="268" spans="1:30" x14ac:dyDescent="0.25">
      <c r="A268" s="59">
        <v>45749.906041666669</v>
      </c>
      <c r="B268" s="60" t="s">
        <v>1180</v>
      </c>
      <c r="C268" s="60" t="s">
        <v>1022</v>
      </c>
      <c r="D268" s="60" t="s">
        <v>33</v>
      </c>
      <c r="E268" s="61">
        <v>40</v>
      </c>
      <c r="F268" s="60" t="s">
        <v>286</v>
      </c>
      <c r="G268" s="61">
        <v>858</v>
      </c>
      <c r="H268" s="60" t="s">
        <v>1039</v>
      </c>
      <c r="I268" s="60">
        <v>1</v>
      </c>
      <c r="J268" s="61">
        <v>1</v>
      </c>
      <c r="K268" s="61">
        <v>0</v>
      </c>
      <c r="L268" s="61">
        <v>0</v>
      </c>
      <c r="M268" s="61">
        <v>0</v>
      </c>
      <c r="N268" s="61">
        <v>0</v>
      </c>
      <c r="O268" s="61">
        <v>0</v>
      </c>
      <c r="P268" s="61">
        <v>0</v>
      </c>
      <c r="Q268" s="61">
        <v>1</v>
      </c>
      <c r="R268" s="61">
        <v>5</v>
      </c>
      <c r="S268" s="61">
        <v>0</v>
      </c>
      <c r="T268" s="61">
        <v>0</v>
      </c>
      <c r="U268" s="61">
        <v>2</v>
      </c>
      <c r="V268" s="61">
        <v>1</v>
      </c>
      <c r="W268" s="61">
        <v>1</v>
      </c>
      <c r="X268" s="62"/>
      <c r="Y268" s="62">
        <v>2</v>
      </c>
      <c r="Z268" s="60"/>
      <c r="AA268" s="60"/>
      <c r="AB268" s="60"/>
      <c r="AC268" s="62"/>
      <c r="AD268" s="62"/>
    </row>
    <row r="269" spans="1:30" x14ac:dyDescent="0.25">
      <c r="A269" s="63">
        <v>45749.906180555554</v>
      </c>
      <c r="B269" s="64" t="s">
        <v>1216</v>
      </c>
      <c r="C269" s="64" t="s">
        <v>1059</v>
      </c>
      <c r="D269" s="64" t="s">
        <v>33</v>
      </c>
      <c r="E269" s="65">
        <v>62</v>
      </c>
      <c r="F269" s="64" t="s">
        <v>288</v>
      </c>
      <c r="G269" s="65">
        <v>107</v>
      </c>
      <c r="H269" s="64" t="s">
        <v>1028</v>
      </c>
      <c r="I269" s="60">
        <v>1</v>
      </c>
      <c r="J269" s="66">
        <v>0</v>
      </c>
      <c r="K269" s="62">
        <v>0</v>
      </c>
      <c r="L269" s="62">
        <v>0</v>
      </c>
      <c r="M269" s="62">
        <v>0</v>
      </c>
      <c r="N269" s="62">
        <v>0</v>
      </c>
      <c r="O269" s="62">
        <v>0</v>
      </c>
      <c r="P269" s="62">
        <v>0</v>
      </c>
      <c r="Q269" s="62">
        <v>0</v>
      </c>
      <c r="R269" s="65">
        <v>4</v>
      </c>
      <c r="S269" s="62">
        <v>0</v>
      </c>
      <c r="T269" s="62">
        <v>0</v>
      </c>
      <c r="U269" s="66">
        <v>0</v>
      </c>
      <c r="V269" s="62">
        <v>0</v>
      </c>
      <c r="W269" s="62">
        <v>0</v>
      </c>
      <c r="X269" s="66"/>
      <c r="Y269" s="62">
        <v>0</v>
      </c>
      <c r="Z269" s="60">
        <v>2</v>
      </c>
      <c r="AA269" s="64">
        <v>0</v>
      </c>
      <c r="AB269" s="66"/>
      <c r="AC269" s="60">
        <v>1</v>
      </c>
      <c r="AD269" s="66"/>
    </row>
    <row r="270" spans="1:30" x14ac:dyDescent="0.25">
      <c r="A270" s="59">
        <v>45749.908182870371</v>
      </c>
      <c r="B270" s="60" t="s">
        <v>1180</v>
      </c>
      <c r="C270" s="60" t="s">
        <v>1050</v>
      </c>
      <c r="D270" s="60" t="s">
        <v>33</v>
      </c>
      <c r="E270" s="61">
        <v>47</v>
      </c>
      <c r="F270" s="60" t="s">
        <v>286</v>
      </c>
      <c r="G270" s="61">
        <v>3175</v>
      </c>
      <c r="H270" s="60" t="s">
        <v>1023</v>
      </c>
      <c r="I270" s="60">
        <v>1</v>
      </c>
      <c r="J270" s="61">
        <v>3</v>
      </c>
      <c r="K270" s="61">
        <v>0</v>
      </c>
      <c r="L270" s="61">
        <v>0</v>
      </c>
      <c r="M270" s="61">
        <v>0</v>
      </c>
      <c r="N270" s="61">
        <v>0</v>
      </c>
      <c r="O270" s="61">
        <v>0</v>
      </c>
      <c r="P270" s="61">
        <v>0</v>
      </c>
      <c r="Q270" s="61">
        <v>5</v>
      </c>
      <c r="R270" s="61">
        <v>2</v>
      </c>
      <c r="S270" s="61">
        <v>2</v>
      </c>
      <c r="T270" s="61">
        <v>2</v>
      </c>
      <c r="U270" s="61">
        <v>2</v>
      </c>
      <c r="V270" s="61">
        <v>0</v>
      </c>
      <c r="W270" s="61">
        <v>0</v>
      </c>
      <c r="X270" s="62"/>
      <c r="Y270" s="62">
        <v>12</v>
      </c>
      <c r="Z270" s="60"/>
      <c r="AA270" s="60"/>
      <c r="AB270" s="62"/>
      <c r="AC270" s="62"/>
      <c r="AD270" s="62"/>
    </row>
    <row r="271" spans="1:30" x14ac:dyDescent="0.25">
      <c r="A271" s="63">
        <v>45749.908252314817</v>
      </c>
      <c r="B271" s="64" t="s">
        <v>1216</v>
      </c>
      <c r="C271" s="64" t="s">
        <v>1034</v>
      </c>
      <c r="D271" s="64" t="s">
        <v>33</v>
      </c>
      <c r="E271" s="65">
        <v>68</v>
      </c>
      <c r="F271" s="64" t="s">
        <v>281</v>
      </c>
      <c r="G271" s="65">
        <v>1701</v>
      </c>
      <c r="H271" s="64" t="s">
        <v>1028</v>
      </c>
      <c r="I271" s="60">
        <v>1</v>
      </c>
      <c r="J271" s="65">
        <v>3</v>
      </c>
      <c r="K271" s="62">
        <v>0</v>
      </c>
      <c r="L271" s="62">
        <v>0</v>
      </c>
      <c r="M271" s="62">
        <v>0</v>
      </c>
      <c r="N271" s="62">
        <v>0</v>
      </c>
      <c r="O271" s="62">
        <v>0</v>
      </c>
      <c r="P271" s="62">
        <v>0</v>
      </c>
      <c r="Q271" s="65">
        <v>1</v>
      </c>
      <c r="R271" s="65">
        <v>3</v>
      </c>
      <c r="S271" s="65">
        <v>3</v>
      </c>
      <c r="T271" s="65">
        <v>2</v>
      </c>
      <c r="U271" s="65">
        <v>1</v>
      </c>
      <c r="V271" s="65">
        <v>1</v>
      </c>
      <c r="W271" s="62">
        <v>0</v>
      </c>
      <c r="X271" s="66"/>
      <c r="Y271" s="62">
        <v>2.1</v>
      </c>
      <c r="Z271" s="60">
        <v>2</v>
      </c>
      <c r="AA271" s="64"/>
      <c r="AB271" s="64"/>
      <c r="AC271" s="60">
        <v>1</v>
      </c>
      <c r="AD271" s="66"/>
    </row>
    <row r="272" spans="1:30" x14ac:dyDescent="0.25">
      <c r="A272" s="59">
        <v>45749.909861111111</v>
      </c>
      <c r="B272" s="60" t="s">
        <v>1211</v>
      </c>
      <c r="C272" s="60" t="s">
        <v>1056</v>
      </c>
      <c r="D272" s="60" t="s">
        <v>33</v>
      </c>
      <c r="E272" s="61">
        <v>58</v>
      </c>
      <c r="F272" s="60" t="s">
        <v>288</v>
      </c>
      <c r="G272" s="61">
        <v>862</v>
      </c>
      <c r="H272" s="60" t="s">
        <v>1028</v>
      </c>
      <c r="I272" s="60">
        <v>1</v>
      </c>
      <c r="J272" s="61">
        <v>1</v>
      </c>
      <c r="K272" s="61">
        <v>0</v>
      </c>
      <c r="L272" s="61">
        <v>0</v>
      </c>
      <c r="M272" s="61">
        <v>0</v>
      </c>
      <c r="N272" s="61">
        <v>0</v>
      </c>
      <c r="O272" s="61">
        <v>0</v>
      </c>
      <c r="P272" s="61">
        <v>0</v>
      </c>
      <c r="Q272" s="61">
        <v>5</v>
      </c>
      <c r="R272" s="61">
        <v>4</v>
      </c>
      <c r="S272" s="61">
        <v>0</v>
      </c>
      <c r="T272" s="61">
        <v>0</v>
      </c>
      <c r="U272" s="61">
        <v>3</v>
      </c>
      <c r="V272" s="61">
        <v>0</v>
      </c>
      <c r="W272" s="61">
        <v>2</v>
      </c>
      <c r="X272" s="62"/>
      <c r="Y272" s="62">
        <v>12</v>
      </c>
      <c r="Z272" s="60">
        <v>4</v>
      </c>
      <c r="AA272" s="60"/>
      <c r="AB272" s="60"/>
      <c r="AC272" s="62"/>
      <c r="AD272" s="62"/>
    </row>
    <row r="273" spans="1:30" x14ac:dyDescent="0.25">
      <c r="A273" s="63">
        <v>45749.910324074073</v>
      </c>
      <c r="B273" s="64" t="s">
        <v>1216</v>
      </c>
      <c r="C273" s="64" t="s">
        <v>32</v>
      </c>
      <c r="D273" s="64" t="s">
        <v>33</v>
      </c>
      <c r="E273" s="65">
        <v>75</v>
      </c>
      <c r="F273" s="64" t="s">
        <v>288</v>
      </c>
      <c r="G273" s="65">
        <v>226</v>
      </c>
      <c r="H273" s="64" t="s">
        <v>1023</v>
      </c>
      <c r="I273" s="60">
        <v>1</v>
      </c>
      <c r="J273" s="65">
        <v>3</v>
      </c>
      <c r="K273" s="62">
        <v>0</v>
      </c>
      <c r="L273" s="62">
        <v>0</v>
      </c>
      <c r="M273" s="62">
        <v>0</v>
      </c>
      <c r="N273" s="62">
        <v>0</v>
      </c>
      <c r="O273" s="62">
        <v>0</v>
      </c>
      <c r="P273" s="62">
        <v>0</v>
      </c>
      <c r="Q273" s="65">
        <v>9</v>
      </c>
      <c r="R273" s="65">
        <v>1</v>
      </c>
      <c r="S273" s="62">
        <v>0</v>
      </c>
      <c r="T273" s="62">
        <v>0</v>
      </c>
      <c r="U273" s="65">
        <v>1</v>
      </c>
      <c r="V273" s="62">
        <v>0</v>
      </c>
      <c r="W273" s="62">
        <v>0</v>
      </c>
      <c r="X273" s="66"/>
      <c r="Y273" s="66">
        <v>6</v>
      </c>
      <c r="Z273" s="60">
        <v>4</v>
      </c>
      <c r="AA273" s="64"/>
      <c r="AB273" s="64"/>
      <c r="AC273" s="66"/>
      <c r="AD273" s="66"/>
    </row>
    <row r="274" spans="1:30" x14ac:dyDescent="0.25">
      <c r="A274" s="59">
        <v>45749.910810185182</v>
      </c>
      <c r="B274" s="60" t="s">
        <v>1180</v>
      </c>
      <c r="C274" s="60" t="s">
        <v>1034</v>
      </c>
      <c r="D274" s="60" t="s">
        <v>33</v>
      </c>
      <c r="E274" s="61">
        <v>54</v>
      </c>
      <c r="F274" s="60" t="s">
        <v>290</v>
      </c>
      <c r="G274" s="61">
        <v>6615</v>
      </c>
      <c r="H274" s="60" t="s">
        <v>1023</v>
      </c>
      <c r="I274" s="60">
        <v>1</v>
      </c>
      <c r="J274" s="61">
        <v>3</v>
      </c>
      <c r="K274" s="61">
        <v>0</v>
      </c>
      <c r="L274" s="61">
        <v>0</v>
      </c>
      <c r="M274" s="61">
        <v>0</v>
      </c>
      <c r="N274" s="61">
        <v>0</v>
      </c>
      <c r="O274" s="61">
        <v>0</v>
      </c>
      <c r="P274" s="61">
        <v>0</v>
      </c>
      <c r="Q274" s="61">
        <v>4</v>
      </c>
      <c r="R274" s="61">
        <v>2</v>
      </c>
      <c r="S274" s="61">
        <v>3</v>
      </c>
      <c r="T274" s="61">
        <v>0</v>
      </c>
      <c r="U274" s="61">
        <v>3</v>
      </c>
      <c r="V274" s="61">
        <v>1</v>
      </c>
      <c r="W274" s="61">
        <v>0</v>
      </c>
      <c r="X274" s="62"/>
      <c r="Y274" s="62">
        <v>2</v>
      </c>
      <c r="Z274" s="60">
        <v>2</v>
      </c>
      <c r="AA274" s="60"/>
      <c r="AB274" s="60"/>
      <c r="AC274" s="62"/>
      <c r="AD274" s="62"/>
    </row>
    <row r="275" spans="1:30" x14ac:dyDescent="0.25">
      <c r="A275" s="63">
        <v>45749.912546296298</v>
      </c>
      <c r="B275" s="64" t="s">
        <v>1218</v>
      </c>
      <c r="C275" s="64" t="s">
        <v>1066</v>
      </c>
      <c r="D275" s="64" t="s">
        <v>33</v>
      </c>
      <c r="E275" s="65">
        <v>21</v>
      </c>
      <c r="F275" s="64" t="s">
        <v>292</v>
      </c>
      <c r="G275" s="65">
        <v>2337</v>
      </c>
      <c r="H275" s="64" t="s">
        <v>1028</v>
      </c>
      <c r="I275" s="60">
        <v>1</v>
      </c>
      <c r="J275" s="65">
        <v>2</v>
      </c>
      <c r="K275" s="62">
        <v>0</v>
      </c>
      <c r="L275" s="62">
        <v>0</v>
      </c>
      <c r="M275" s="65">
        <v>1</v>
      </c>
      <c r="N275" s="65">
        <v>0</v>
      </c>
      <c r="O275" s="65">
        <v>0</v>
      </c>
      <c r="P275" s="65">
        <v>0</v>
      </c>
      <c r="Q275" s="65">
        <v>3</v>
      </c>
      <c r="R275" s="65">
        <v>5</v>
      </c>
      <c r="S275" s="65">
        <v>5</v>
      </c>
      <c r="T275" s="62">
        <v>0</v>
      </c>
      <c r="U275" s="65">
        <v>1</v>
      </c>
      <c r="V275" s="65">
        <v>2</v>
      </c>
      <c r="W275" s="65">
        <v>0</v>
      </c>
      <c r="X275" s="64">
        <v>1</v>
      </c>
      <c r="Y275" s="62">
        <v>2</v>
      </c>
      <c r="Z275" s="60">
        <v>4</v>
      </c>
      <c r="AA275" s="64"/>
      <c r="AB275" s="64"/>
      <c r="AC275" s="66"/>
      <c r="AD275" s="64" t="s">
        <v>1219</v>
      </c>
    </row>
    <row r="276" spans="1:30" x14ac:dyDescent="0.25">
      <c r="A276" s="59">
        <v>45749.912557870368</v>
      </c>
      <c r="B276" s="60" t="s">
        <v>1180</v>
      </c>
      <c r="C276" s="60" t="s">
        <v>1022</v>
      </c>
      <c r="D276" s="60" t="s">
        <v>33</v>
      </c>
      <c r="E276" s="61">
        <v>59</v>
      </c>
      <c r="F276" s="60" t="s">
        <v>290</v>
      </c>
      <c r="G276" s="61">
        <v>3875</v>
      </c>
      <c r="H276" s="60" t="s">
        <v>1028</v>
      </c>
      <c r="I276" s="60">
        <v>1</v>
      </c>
      <c r="J276" s="61">
        <v>0</v>
      </c>
      <c r="K276" s="61">
        <v>0</v>
      </c>
      <c r="L276" s="61">
        <v>0</v>
      </c>
      <c r="M276" s="61">
        <v>1</v>
      </c>
      <c r="N276" s="61">
        <v>0</v>
      </c>
      <c r="O276" s="61">
        <v>0</v>
      </c>
      <c r="P276" s="61">
        <v>0</v>
      </c>
      <c r="Q276" s="61">
        <v>2</v>
      </c>
      <c r="R276" s="61">
        <v>2</v>
      </c>
      <c r="S276" s="61">
        <v>2</v>
      </c>
      <c r="T276" s="61">
        <v>1</v>
      </c>
      <c r="U276" s="61">
        <v>1</v>
      </c>
      <c r="V276" s="61">
        <v>0</v>
      </c>
      <c r="W276" s="61">
        <v>0</v>
      </c>
      <c r="X276" s="62"/>
      <c r="Y276" s="62">
        <v>2</v>
      </c>
      <c r="Z276" s="60">
        <v>2</v>
      </c>
      <c r="AA276" s="60"/>
      <c r="AB276" s="60"/>
      <c r="AC276" s="62"/>
      <c r="AD276" s="62"/>
    </row>
    <row r="277" spans="1:30" x14ac:dyDescent="0.25">
      <c r="A277" s="63">
        <v>45749.913668981484</v>
      </c>
      <c r="B277" s="64" t="s">
        <v>1211</v>
      </c>
      <c r="C277" s="64" t="s">
        <v>1056</v>
      </c>
      <c r="D277" s="64" t="s">
        <v>33</v>
      </c>
      <c r="E277" s="65">
        <v>64</v>
      </c>
      <c r="F277" s="64" t="s">
        <v>294</v>
      </c>
      <c r="G277" s="65">
        <v>862</v>
      </c>
      <c r="H277" s="64" t="s">
        <v>1028</v>
      </c>
      <c r="I277" s="60">
        <v>1</v>
      </c>
      <c r="J277" s="65">
        <v>2</v>
      </c>
      <c r="K277" s="65">
        <v>0</v>
      </c>
      <c r="L277" s="65">
        <v>0</v>
      </c>
      <c r="M277" s="65">
        <v>0</v>
      </c>
      <c r="N277" s="65">
        <v>0</v>
      </c>
      <c r="O277" s="65">
        <v>0</v>
      </c>
      <c r="P277" s="65">
        <v>0</v>
      </c>
      <c r="Q277" s="65">
        <v>8</v>
      </c>
      <c r="R277" s="65">
        <v>0</v>
      </c>
      <c r="S277" s="65">
        <v>0</v>
      </c>
      <c r="T277" s="65">
        <v>0</v>
      </c>
      <c r="U277" s="65">
        <v>0</v>
      </c>
      <c r="V277" s="65">
        <v>0</v>
      </c>
      <c r="W277" s="65">
        <v>0</v>
      </c>
      <c r="X277" s="66"/>
      <c r="Y277" s="62">
        <v>12</v>
      </c>
      <c r="Z277" s="60">
        <v>4</v>
      </c>
      <c r="AA277" s="64"/>
      <c r="AB277" s="64"/>
      <c r="AC277" s="60">
        <v>1</v>
      </c>
      <c r="AD277" s="66"/>
    </row>
    <row r="278" spans="1:30" s="83" customFormat="1" ht="15.75" thickBot="1" x14ac:dyDescent="0.3">
      <c r="A278" s="78">
        <v>45749.916076388887</v>
      </c>
      <c r="B278" s="79" t="s">
        <v>1054</v>
      </c>
      <c r="C278" s="79" t="s">
        <v>1052</v>
      </c>
      <c r="D278" s="79" t="s">
        <v>33</v>
      </c>
      <c r="E278" s="79">
        <v>65</v>
      </c>
      <c r="F278" s="79" t="s">
        <v>290</v>
      </c>
      <c r="G278" s="79">
        <v>302</v>
      </c>
      <c r="H278" s="79" t="s">
        <v>1028</v>
      </c>
      <c r="I278" s="79">
        <v>1</v>
      </c>
      <c r="J278" s="81">
        <v>3</v>
      </c>
      <c r="K278" s="81">
        <v>0</v>
      </c>
      <c r="L278" s="81">
        <v>0</v>
      </c>
      <c r="M278" s="81">
        <v>0</v>
      </c>
      <c r="N278" s="81">
        <v>0</v>
      </c>
      <c r="O278" s="81">
        <v>0</v>
      </c>
      <c r="P278" s="81">
        <v>0</v>
      </c>
      <c r="Q278" s="81">
        <v>6</v>
      </c>
      <c r="R278" s="81">
        <v>0</v>
      </c>
      <c r="S278" s="81">
        <v>0</v>
      </c>
      <c r="T278" s="81">
        <v>0</v>
      </c>
      <c r="U278" s="81">
        <v>3</v>
      </c>
      <c r="V278" s="81">
        <v>1</v>
      </c>
      <c r="W278" s="81">
        <v>2</v>
      </c>
      <c r="X278" s="82"/>
      <c r="Y278" s="82">
        <v>2</v>
      </c>
      <c r="Z278" s="79"/>
      <c r="AA278" s="79"/>
      <c r="AB278" s="79"/>
      <c r="AC278" s="82"/>
      <c r="AD278" s="82"/>
    </row>
    <row r="279" spans="1:30" x14ac:dyDescent="0.25">
      <c r="A279" s="80">
        <v>45749.920659722222</v>
      </c>
      <c r="B279" t="s">
        <v>1222</v>
      </c>
      <c r="C279" t="s">
        <v>1034</v>
      </c>
      <c r="D279" t="s">
        <v>33</v>
      </c>
      <c r="E279">
        <v>21</v>
      </c>
      <c r="F279" t="s">
        <v>294</v>
      </c>
      <c r="G279">
        <v>1701</v>
      </c>
      <c r="H279" t="s">
        <v>1028</v>
      </c>
      <c r="I279" s="60">
        <v>1</v>
      </c>
      <c r="J279">
        <v>3</v>
      </c>
      <c r="K279">
        <v>0</v>
      </c>
      <c r="L279">
        <v>0</v>
      </c>
      <c r="M279">
        <v>0</v>
      </c>
      <c r="N279">
        <v>0</v>
      </c>
      <c r="O279">
        <v>0</v>
      </c>
      <c r="P279">
        <v>0</v>
      </c>
      <c r="Q279" s="65">
        <v>0</v>
      </c>
      <c r="R279">
        <v>4</v>
      </c>
      <c r="S279">
        <v>3</v>
      </c>
      <c r="T279">
        <v>4</v>
      </c>
      <c r="U279">
        <v>3</v>
      </c>
      <c r="V279">
        <v>0</v>
      </c>
      <c r="W279">
        <v>0</v>
      </c>
      <c r="Y279">
        <v>2.1</v>
      </c>
      <c r="Z279">
        <v>2</v>
      </c>
      <c r="AD279" t="s">
        <v>1223</v>
      </c>
    </row>
    <row r="280" spans="1:30" x14ac:dyDescent="0.25">
      <c r="A280" s="80">
        <v>45749.92359953704</v>
      </c>
      <c r="B280" t="s">
        <v>1222</v>
      </c>
      <c r="C280" t="s">
        <v>1034</v>
      </c>
      <c r="D280" t="s">
        <v>33</v>
      </c>
      <c r="E280">
        <v>27</v>
      </c>
      <c r="F280" t="s">
        <v>292</v>
      </c>
      <c r="G280">
        <v>6615</v>
      </c>
      <c r="H280" t="s">
        <v>1023</v>
      </c>
      <c r="I280" s="60">
        <v>1</v>
      </c>
      <c r="J280">
        <v>2</v>
      </c>
      <c r="K280">
        <v>0</v>
      </c>
      <c r="L280">
        <v>0</v>
      </c>
      <c r="M280">
        <v>0</v>
      </c>
      <c r="N280">
        <v>0</v>
      </c>
      <c r="O280">
        <v>0</v>
      </c>
      <c r="P280">
        <v>0</v>
      </c>
      <c r="Q280">
        <v>5</v>
      </c>
      <c r="R280">
        <v>3</v>
      </c>
      <c r="S280">
        <v>0</v>
      </c>
      <c r="T280">
        <v>0</v>
      </c>
      <c r="U280">
        <v>2</v>
      </c>
      <c r="V280">
        <v>0</v>
      </c>
      <c r="W280">
        <v>0</v>
      </c>
      <c r="X280">
        <v>1</v>
      </c>
      <c r="Y280">
        <v>2</v>
      </c>
      <c r="Z280">
        <v>2</v>
      </c>
      <c r="AD280" t="s">
        <v>1224</v>
      </c>
    </row>
    <row r="281" spans="1:30" x14ac:dyDescent="0.25">
      <c r="A281" s="80">
        <v>45749.923622685186</v>
      </c>
      <c r="B281" t="s">
        <v>1225</v>
      </c>
      <c r="C281" t="s">
        <v>1113</v>
      </c>
      <c r="D281" t="s">
        <v>33</v>
      </c>
      <c r="E281">
        <v>20</v>
      </c>
      <c r="F281" t="s">
        <v>292</v>
      </c>
      <c r="G281">
        <v>10606</v>
      </c>
      <c r="H281" t="s">
        <v>1039</v>
      </c>
      <c r="I281" s="60">
        <v>1</v>
      </c>
      <c r="J281">
        <v>0</v>
      </c>
      <c r="K281">
        <v>0</v>
      </c>
      <c r="L281">
        <v>0</v>
      </c>
      <c r="M281">
        <v>1</v>
      </c>
      <c r="N281">
        <v>0</v>
      </c>
      <c r="O281">
        <v>0</v>
      </c>
      <c r="P281">
        <v>0</v>
      </c>
      <c r="Q281">
        <v>0</v>
      </c>
      <c r="R281">
        <v>0</v>
      </c>
      <c r="S281">
        <v>0</v>
      </c>
      <c r="T281">
        <v>8</v>
      </c>
      <c r="U281">
        <v>0</v>
      </c>
      <c r="V281">
        <v>2</v>
      </c>
      <c r="W281">
        <v>0</v>
      </c>
      <c r="Y281">
        <v>12</v>
      </c>
      <c r="Z281">
        <v>4</v>
      </c>
      <c r="AD281" t="s">
        <v>1226</v>
      </c>
    </row>
    <row r="282" spans="1:30" x14ac:dyDescent="0.25">
      <c r="A282" s="80">
        <v>45749.924930555557</v>
      </c>
      <c r="B282" t="s">
        <v>1218</v>
      </c>
      <c r="C282" t="s">
        <v>1046</v>
      </c>
      <c r="D282" t="s">
        <v>33</v>
      </c>
      <c r="E282">
        <v>28</v>
      </c>
      <c r="F282" t="s">
        <v>288</v>
      </c>
      <c r="G282">
        <v>245</v>
      </c>
      <c r="H282" t="s">
        <v>1028</v>
      </c>
      <c r="I282" s="60">
        <v>1</v>
      </c>
      <c r="J282">
        <v>1</v>
      </c>
      <c r="K282">
        <v>0</v>
      </c>
      <c r="L282">
        <v>0</v>
      </c>
      <c r="M282">
        <v>0</v>
      </c>
      <c r="N282">
        <v>0</v>
      </c>
      <c r="O282">
        <v>0</v>
      </c>
      <c r="P282">
        <v>0</v>
      </c>
      <c r="Q282">
        <v>0</v>
      </c>
      <c r="R282">
        <v>3</v>
      </c>
      <c r="S282">
        <v>1</v>
      </c>
      <c r="T282">
        <v>0</v>
      </c>
      <c r="U282">
        <v>2</v>
      </c>
      <c r="V282">
        <v>0</v>
      </c>
      <c r="W282">
        <v>0</v>
      </c>
      <c r="Y282">
        <v>12</v>
      </c>
      <c r="Z282">
        <v>2</v>
      </c>
      <c r="AD282" t="s">
        <v>1227</v>
      </c>
    </row>
    <row r="283" spans="1:30" x14ac:dyDescent="0.25">
      <c r="A283" s="80">
        <v>45749.925775462965</v>
      </c>
      <c r="B283" t="s">
        <v>1225</v>
      </c>
      <c r="C283" t="s">
        <v>1032</v>
      </c>
      <c r="D283" t="s">
        <v>33</v>
      </c>
      <c r="E283">
        <v>20</v>
      </c>
      <c r="F283" t="s">
        <v>290</v>
      </c>
      <c r="G283">
        <v>5660</v>
      </c>
      <c r="H283" t="s">
        <v>1023</v>
      </c>
      <c r="I283" s="60">
        <v>1</v>
      </c>
      <c r="J283">
        <v>0</v>
      </c>
      <c r="K283">
        <v>0</v>
      </c>
      <c r="L283">
        <v>0</v>
      </c>
      <c r="M283">
        <v>0</v>
      </c>
      <c r="N283">
        <v>0</v>
      </c>
      <c r="O283">
        <v>0</v>
      </c>
      <c r="P283">
        <v>0</v>
      </c>
      <c r="Q283">
        <v>3</v>
      </c>
      <c r="R283">
        <v>2</v>
      </c>
      <c r="S283">
        <v>2</v>
      </c>
      <c r="T283">
        <v>2</v>
      </c>
      <c r="U283">
        <v>1</v>
      </c>
      <c r="V283">
        <v>0</v>
      </c>
      <c r="W283">
        <v>0</v>
      </c>
      <c r="X283">
        <v>1</v>
      </c>
      <c r="Y283">
        <v>12</v>
      </c>
      <c r="Z283">
        <v>2</v>
      </c>
    </row>
    <row r="284" spans="1:30" x14ac:dyDescent="0.25">
      <c r="A284" s="80">
        <v>45749.927187499998</v>
      </c>
      <c r="B284" t="s">
        <v>1228</v>
      </c>
      <c r="C284" t="s">
        <v>1027</v>
      </c>
      <c r="D284" t="s">
        <v>33</v>
      </c>
      <c r="E284">
        <v>23</v>
      </c>
      <c r="F284" t="s">
        <v>286</v>
      </c>
      <c r="G284">
        <v>7790</v>
      </c>
      <c r="H284" t="s">
        <v>1028</v>
      </c>
      <c r="I284" s="60">
        <v>1</v>
      </c>
      <c r="J284">
        <v>0</v>
      </c>
      <c r="K284">
        <v>0</v>
      </c>
      <c r="L284">
        <v>0</v>
      </c>
      <c r="M284">
        <v>0</v>
      </c>
      <c r="N284">
        <v>0</v>
      </c>
      <c r="O284">
        <v>0</v>
      </c>
      <c r="P284">
        <v>0</v>
      </c>
      <c r="Q284">
        <v>7</v>
      </c>
      <c r="R284">
        <v>0</v>
      </c>
      <c r="S284">
        <v>0</v>
      </c>
      <c r="T284">
        <v>0</v>
      </c>
      <c r="U284">
        <v>0</v>
      </c>
      <c r="V284">
        <v>0</v>
      </c>
      <c r="W284">
        <v>0</v>
      </c>
      <c r="X284">
        <v>1</v>
      </c>
      <c r="Y284">
        <v>2.1</v>
      </c>
      <c r="Z284">
        <v>2</v>
      </c>
      <c r="AD284" t="s">
        <v>1229</v>
      </c>
    </row>
    <row r="285" spans="1:30" x14ac:dyDescent="0.25">
      <c r="A285" s="80">
        <v>45749.928101851852</v>
      </c>
      <c r="B285" t="s">
        <v>1225</v>
      </c>
      <c r="C285" t="s">
        <v>1027</v>
      </c>
      <c r="D285" t="s">
        <v>33</v>
      </c>
      <c r="E285">
        <v>20</v>
      </c>
      <c r="F285" t="s">
        <v>294</v>
      </c>
      <c r="G285">
        <v>9673</v>
      </c>
      <c r="H285" t="s">
        <v>1039</v>
      </c>
      <c r="I285" s="60">
        <v>1</v>
      </c>
      <c r="J285">
        <v>0</v>
      </c>
      <c r="K285">
        <v>0</v>
      </c>
      <c r="L285">
        <v>0</v>
      </c>
      <c r="M285">
        <v>0</v>
      </c>
      <c r="N285">
        <v>0</v>
      </c>
      <c r="O285">
        <v>0</v>
      </c>
      <c r="P285">
        <v>0</v>
      </c>
      <c r="Q285">
        <v>0</v>
      </c>
      <c r="R285">
        <v>0</v>
      </c>
      <c r="S285">
        <v>0</v>
      </c>
      <c r="T285">
        <v>0</v>
      </c>
      <c r="U285">
        <v>2</v>
      </c>
      <c r="V285">
        <v>0</v>
      </c>
      <c r="W285">
        <v>0</v>
      </c>
      <c r="X285">
        <v>1</v>
      </c>
      <c r="Y285">
        <v>12</v>
      </c>
      <c r="Z285">
        <v>0</v>
      </c>
      <c r="AD285" t="s">
        <v>1230</v>
      </c>
    </row>
    <row r="286" spans="1:30" x14ac:dyDescent="0.25">
      <c r="A286" s="80">
        <v>45749.928738425922</v>
      </c>
      <c r="B286" t="s">
        <v>1180</v>
      </c>
      <c r="C286" t="s">
        <v>1022</v>
      </c>
      <c r="D286" t="s">
        <v>33</v>
      </c>
      <c r="E286">
        <v>71</v>
      </c>
      <c r="F286" t="s">
        <v>294</v>
      </c>
      <c r="G286">
        <v>858</v>
      </c>
      <c r="H286" t="s">
        <v>1023</v>
      </c>
      <c r="I286" s="60">
        <v>1</v>
      </c>
      <c r="J286">
        <v>1</v>
      </c>
      <c r="K286">
        <v>0</v>
      </c>
      <c r="L286">
        <v>0</v>
      </c>
      <c r="M286">
        <v>0</v>
      </c>
      <c r="N286">
        <v>0</v>
      </c>
      <c r="O286">
        <v>0</v>
      </c>
      <c r="P286">
        <v>0</v>
      </c>
      <c r="Q286">
        <v>2</v>
      </c>
      <c r="R286">
        <v>5</v>
      </c>
      <c r="S286">
        <v>0</v>
      </c>
      <c r="T286">
        <v>0</v>
      </c>
      <c r="U286">
        <v>2</v>
      </c>
      <c r="V286">
        <v>2</v>
      </c>
      <c r="W286">
        <v>0</v>
      </c>
      <c r="Y286">
        <v>2</v>
      </c>
    </row>
    <row r="287" spans="1:30" x14ac:dyDescent="0.25">
      <c r="A287" s="80">
        <v>45749.928796296299</v>
      </c>
      <c r="B287" t="s">
        <v>1218</v>
      </c>
      <c r="C287" t="s">
        <v>1048</v>
      </c>
      <c r="D287" t="s">
        <v>33</v>
      </c>
      <c r="E287">
        <v>34</v>
      </c>
      <c r="F287" t="s">
        <v>292</v>
      </c>
      <c r="G287">
        <v>51</v>
      </c>
      <c r="H287" t="s">
        <v>1039</v>
      </c>
      <c r="I287" s="60">
        <v>1</v>
      </c>
      <c r="J287">
        <v>0</v>
      </c>
      <c r="K287">
        <v>0</v>
      </c>
      <c r="L287">
        <v>0</v>
      </c>
      <c r="M287">
        <v>0</v>
      </c>
      <c r="N287">
        <v>0</v>
      </c>
      <c r="O287">
        <v>0</v>
      </c>
      <c r="P287">
        <v>0</v>
      </c>
      <c r="Q287">
        <v>7</v>
      </c>
      <c r="R287">
        <v>0</v>
      </c>
      <c r="S287">
        <v>0</v>
      </c>
      <c r="T287">
        <v>0</v>
      </c>
      <c r="U287">
        <v>1</v>
      </c>
      <c r="V287">
        <v>0</v>
      </c>
      <c r="W287">
        <v>0</v>
      </c>
      <c r="Y287">
        <v>12</v>
      </c>
      <c r="Z287">
        <v>2</v>
      </c>
    </row>
    <row r="288" spans="1:30" x14ac:dyDescent="0.25">
      <c r="A288" s="80">
        <v>45749.929942129631</v>
      </c>
      <c r="B288" t="s">
        <v>1228</v>
      </c>
      <c r="C288" t="s">
        <v>1052</v>
      </c>
      <c r="D288" t="s">
        <v>33</v>
      </c>
      <c r="E288">
        <v>30</v>
      </c>
      <c r="F288" t="s">
        <v>281</v>
      </c>
      <c r="G288">
        <v>3656</v>
      </c>
      <c r="H288" t="s">
        <v>1028</v>
      </c>
      <c r="I288" s="60">
        <v>1</v>
      </c>
      <c r="J288">
        <v>1</v>
      </c>
      <c r="K288">
        <v>0</v>
      </c>
      <c r="L288">
        <v>0</v>
      </c>
      <c r="M288">
        <v>0</v>
      </c>
      <c r="N288">
        <v>0</v>
      </c>
      <c r="O288">
        <v>0</v>
      </c>
      <c r="P288">
        <v>0</v>
      </c>
      <c r="Q288">
        <v>4</v>
      </c>
      <c r="R288">
        <v>4</v>
      </c>
      <c r="S288">
        <v>1</v>
      </c>
      <c r="T288">
        <v>0</v>
      </c>
      <c r="U288">
        <v>3</v>
      </c>
      <c r="V288">
        <v>0</v>
      </c>
      <c r="W288">
        <v>0</v>
      </c>
      <c r="Y288">
        <v>12</v>
      </c>
      <c r="Z288">
        <v>2</v>
      </c>
      <c r="AD288" t="s">
        <v>1231</v>
      </c>
    </row>
    <row r="289" spans="1:30" x14ac:dyDescent="0.25">
      <c r="A289" s="80">
        <v>45749.930451388886</v>
      </c>
      <c r="B289" t="s">
        <v>1225</v>
      </c>
      <c r="C289" t="s">
        <v>1032</v>
      </c>
      <c r="D289" t="s">
        <v>33</v>
      </c>
      <c r="E289">
        <v>20</v>
      </c>
      <c r="F289" t="s">
        <v>294</v>
      </c>
      <c r="G289">
        <v>2137</v>
      </c>
      <c r="H289" t="s">
        <v>1028</v>
      </c>
      <c r="I289" s="60">
        <v>1</v>
      </c>
      <c r="J289">
        <v>0</v>
      </c>
      <c r="K289">
        <v>0</v>
      </c>
      <c r="L289">
        <v>0</v>
      </c>
      <c r="M289">
        <v>0</v>
      </c>
      <c r="N289">
        <v>0</v>
      </c>
      <c r="O289">
        <v>0</v>
      </c>
      <c r="P289">
        <v>0</v>
      </c>
      <c r="Q289">
        <v>6</v>
      </c>
      <c r="R289">
        <v>3</v>
      </c>
      <c r="S289">
        <v>2</v>
      </c>
      <c r="T289">
        <v>3</v>
      </c>
      <c r="U289">
        <v>3</v>
      </c>
      <c r="V289">
        <v>0</v>
      </c>
      <c r="W289">
        <v>0</v>
      </c>
      <c r="Y289">
        <v>12</v>
      </c>
      <c r="Z289">
        <v>2</v>
      </c>
      <c r="AD289" t="s">
        <v>1232</v>
      </c>
    </row>
    <row r="290" spans="1:30" x14ac:dyDescent="0.25">
      <c r="A290" s="80">
        <v>45749.931087962963</v>
      </c>
      <c r="B290" t="s">
        <v>1233</v>
      </c>
      <c r="C290" t="s">
        <v>1052</v>
      </c>
      <c r="D290" t="s">
        <v>33</v>
      </c>
      <c r="E290">
        <v>1</v>
      </c>
      <c r="F290" t="s">
        <v>281</v>
      </c>
      <c r="G290">
        <v>302</v>
      </c>
      <c r="H290" t="s">
        <v>1023</v>
      </c>
      <c r="I290" s="60">
        <v>1</v>
      </c>
      <c r="J290">
        <v>2</v>
      </c>
      <c r="K290">
        <v>0</v>
      </c>
      <c r="L290">
        <v>0</v>
      </c>
      <c r="M290">
        <v>0</v>
      </c>
      <c r="N290">
        <v>0</v>
      </c>
      <c r="O290">
        <v>0</v>
      </c>
      <c r="P290">
        <v>0</v>
      </c>
      <c r="Q290">
        <v>2</v>
      </c>
      <c r="R290">
        <v>5</v>
      </c>
      <c r="S290">
        <v>0</v>
      </c>
      <c r="T290">
        <v>2</v>
      </c>
      <c r="U290">
        <v>2</v>
      </c>
      <c r="V290">
        <v>2</v>
      </c>
      <c r="W290">
        <v>0</v>
      </c>
      <c r="Y290">
        <v>0</v>
      </c>
      <c r="Z290">
        <v>2</v>
      </c>
    </row>
    <row r="291" spans="1:30" x14ac:dyDescent="0.25">
      <c r="A291" s="80">
        <v>45749.931851851848</v>
      </c>
      <c r="B291" t="s">
        <v>1180</v>
      </c>
      <c r="C291" t="s">
        <v>1048</v>
      </c>
      <c r="D291" t="s">
        <v>33</v>
      </c>
      <c r="E291">
        <v>79</v>
      </c>
      <c r="F291" t="s">
        <v>288</v>
      </c>
      <c r="G291">
        <v>910</v>
      </c>
      <c r="H291" t="s">
        <v>1028</v>
      </c>
      <c r="I291" s="60">
        <v>1</v>
      </c>
      <c r="J291">
        <v>3</v>
      </c>
      <c r="K291">
        <v>0</v>
      </c>
      <c r="L291">
        <v>0</v>
      </c>
      <c r="M291">
        <v>0</v>
      </c>
      <c r="N291">
        <v>0</v>
      </c>
      <c r="O291">
        <v>0</v>
      </c>
      <c r="P291">
        <v>0</v>
      </c>
      <c r="Q291">
        <v>1</v>
      </c>
      <c r="R291">
        <v>5</v>
      </c>
      <c r="S291">
        <v>2</v>
      </c>
      <c r="T291">
        <v>2</v>
      </c>
      <c r="U291">
        <v>2</v>
      </c>
      <c r="V291">
        <v>0</v>
      </c>
      <c r="W291">
        <v>2</v>
      </c>
      <c r="Y291">
        <v>12</v>
      </c>
      <c r="Z291">
        <v>2</v>
      </c>
    </row>
    <row r="292" spans="1:30" x14ac:dyDescent="0.25">
      <c r="A292" s="80">
        <v>45749.932349537034</v>
      </c>
      <c r="C292" t="s">
        <v>1046</v>
      </c>
      <c r="D292" t="s">
        <v>33</v>
      </c>
      <c r="E292">
        <v>20</v>
      </c>
      <c r="F292" t="s">
        <v>290</v>
      </c>
      <c r="G292">
        <v>6637</v>
      </c>
      <c r="H292" t="s">
        <v>1023</v>
      </c>
      <c r="I292" s="60">
        <v>1</v>
      </c>
      <c r="J292">
        <v>2</v>
      </c>
      <c r="K292">
        <v>0</v>
      </c>
      <c r="L292">
        <v>0</v>
      </c>
      <c r="M292">
        <v>0</v>
      </c>
      <c r="N292">
        <v>0</v>
      </c>
      <c r="O292">
        <v>0</v>
      </c>
      <c r="P292">
        <v>0</v>
      </c>
      <c r="Q292">
        <v>3</v>
      </c>
      <c r="R292">
        <v>4</v>
      </c>
      <c r="S292">
        <v>0</v>
      </c>
      <c r="T292">
        <v>0</v>
      </c>
      <c r="U292">
        <v>0</v>
      </c>
      <c r="V292">
        <v>1</v>
      </c>
      <c r="W292">
        <v>0</v>
      </c>
      <c r="Y292">
        <v>2</v>
      </c>
      <c r="Z292">
        <v>2</v>
      </c>
      <c r="AD292" t="s">
        <v>1234</v>
      </c>
    </row>
    <row r="293" spans="1:30" x14ac:dyDescent="0.25">
      <c r="A293" s="80">
        <v>45749.933032407411</v>
      </c>
      <c r="B293" t="s">
        <v>1218</v>
      </c>
      <c r="C293" t="s">
        <v>1038</v>
      </c>
      <c r="D293" t="s">
        <v>33</v>
      </c>
      <c r="E293">
        <v>40</v>
      </c>
      <c r="F293" t="s">
        <v>292</v>
      </c>
      <c r="G293">
        <v>4377</v>
      </c>
      <c r="H293" t="s">
        <v>1039</v>
      </c>
      <c r="I293" s="60">
        <v>1</v>
      </c>
      <c r="J293">
        <v>0</v>
      </c>
      <c r="K293">
        <v>0</v>
      </c>
      <c r="L293">
        <v>0</v>
      </c>
      <c r="M293">
        <v>0</v>
      </c>
      <c r="N293">
        <v>0</v>
      </c>
      <c r="O293">
        <v>0</v>
      </c>
      <c r="P293">
        <v>0</v>
      </c>
      <c r="Q293">
        <v>1</v>
      </c>
      <c r="R293">
        <v>2</v>
      </c>
      <c r="S293">
        <v>0</v>
      </c>
      <c r="T293">
        <v>2</v>
      </c>
      <c r="U293">
        <v>0</v>
      </c>
      <c r="V293">
        <v>0</v>
      </c>
      <c r="W293">
        <v>0</v>
      </c>
      <c r="Y293">
        <v>0</v>
      </c>
      <c r="Z293">
        <v>0</v>
      </c>
    </row>
    <row r="294" spans="1:30" x14ac:dyDescent="0.25">
      <c r="A294" s="80">
        <v>45749.934131944443</v>
      </c>
      <c r="C294" t="s">
        <v>1038</v>
      </c>
      <c r="D294" t="s">
        <v>33</v>
      </c>
      <c r="E294">
        <v>20</v>
      </c>
      <c r="F294" t="s">
        <v>294</v>
      </c>
      <c r="G294">
        <v>4377</v>
      </c>
      <c r="H294" t="s">
        <v>1039</v>
      </c>
      <c r="I294" s="60">
        <v>1</v>
      </c>
      <c r="J294">
        <v>0</v>
      </c>
      <c r="K294">
        <v>0</v>
      </c>
      <c r="L294">
        <v>0</v>
      </c>
      <c r="M294">
        <v>0</v>
      </c>
      <c r="N294">
        <v>0</v>
      </c>
      <c r="O294">
        <v>0</v>
      </c>
      <c r="P294">
        <v>0</v>
      </c>
      <c r="Q294">
        <v>0</v>
      </c>
      <c r="R294">
        <v>3</v>
      </c>
      <c r="S294">
        <v>0</v>
      </c>
      <c r="T294">
        <v>0</v>
      </c>
      <c r="U294">
        <v>2</v>
      </c>
      <c r="V294">
        <v>1</v>
      </c>
      <c r="W294">
        <v>0</v>
      </c>
      <c r="Y294">
        <v>2</v>
      </c>
      <c r="Z294">
        <v>0</v>
      </c>
      <c r="AD294" t="s">
        <v>1235</v>
      </c>
    </row>
    <row r="295" spans="1:30" x14ac:dyDescent="0.25">
      <c r="A295" s="80">
        <v>45749.934305555558</v>
      </c>
      <c r="B295" t="s">
        <v>1180</v>
      </c>
      <c r="C295" t="s">
        <v>1052</v>
      </c>
      <c r="D295" t="s">
        <v>33</v>
      </c>
      <c r="E295">
        <v>22</v>
      </c>
      <c r="F295" t="s">
        <v>286</v>
      </c>
      <c r="G295">
        <v>302</v>
      </c>
      <c r="H295" t="s">
        <v>1023</v>
      </c>
      <c r="I295" s="60">
        <v>1</v>
      </c>
      <c r="J295">
        <v>2</v>
      </c>
      <c r="K295">
        <v>0</v>
      </c>
      <c r="L295">
        <v>0</v>
      </c>
      <c r="M295">
        <v>0</v>
      </c>
      <c r="N295">
        <v>0</v>
      </c>
      <c r="O295">
        <v>0</v>
      </c>
      <c r="P295">
        <v>0</v>
      </c>
      <c r="Q295">
        <v>8</v>
      </c>
      <c r="R295">
        <v>0</v>
      </c>
      <c r="S295">
        <v>0</v>
      </c>
      <c r="T295">
        <v>0</v>
      </c>
      <c r="U295">
        <v>3</v>
      </c>
      <c r="V295">
        <v>0</v>
      </c>
      <c r="W295">
        <v>0</v>
      </c>
      <c r="X295">
        <v>1</v>
      </c>
      <c r="Y295">
        <v>2</v>
      </c>
      <c r="Z295">
        <v>2</v>
      </c>
    </row>
    <row r="296" spans="1:30" x14ac:dyDescent="0.25">
      <c r="A296" s="80">
        <v>45749.934479166666</v>
      </c>
      <c r="B296" t="s">
        <v>1236</v>
      </c>
      <c r="C296" t="s">
        <v>1061</v>
      </c>
      <c r="D296" t="s">
        <v>33</v>
      </c>
      <c r="E296">
        <v>22</v>
      </c>
      <c r="F296" t="s">
        <v>288</v>
      </c>
      <c r="G296">
        <v>4237</v>
      </c>
      <c r="H296" t="s">
        <v>1023</v>
      </c>
      <c r="I296" s="60">
        <v>1</v>
      </c>
      <c r="J296">
        <v>0</v>
      </c>
      <c r="K296">
        <v>0</v>
      </c>
      <c r="L296">
        <v>0</v>
      </c>
      <c r="M296">
        <v>0</v>
      </c>
      <c r="N296">
        <v>0</v>
      </c>
      <c r="O296">
        <v>0</v>
      </c>
      <c r="P296">
        <v>0</v>
      </c>
      <c r="Q296">
        <v>8</v>
      </c>
      <c r="R296">
        <v>0</v>
      </c>
      <c r="S296">
        <v>0</v>
      </c>
      <c r="T296">
        <v>0</v>
      </c>
      <c r="U296">
        <v>0</v>
      </c>
      <c r="V296">
        <v>0</v>
      </c>
      <c r="W296">
        <v>0</v>
      </c>
      <c r="Y296">
        <v>0</v>
      </c>
      <c r="Z296">
        <v>2</v>
      </c>
    </row>
    <row r="297" spans="1:30" x14ac:dyDescent="0.25">
      <c r="A297" s="80">
        <v>45749.93476851852</v>
      </c>
      <c r="B297" t="s">
        <v>1228</v>
      </c>
      <c r="C297" t="s">
        <v>1025</v>
      </c>
      <c r="D297" t="s">
        <v>33</v>
      </c>
      <c r="E297">
        <v>37</v>
      </c>
      <c r="F297" t="s">
        <v>292</v>
      </c>
      <c r="G297">
        <v>9255</v>
      </c>
      <c r="H297" t="s">
        <v>1028</v>
      </c>
      <c r="I297" s="60">
        <v>1</v>
      </c>
      <c r="J297">
        <v>0</v>
      </c>
      <c r="K297">
        <v>0</v>
      </c>
      <c r="L297">
        <v>0</v>
      </c>
      <c r="M297">
        <v>0</v>
      </c>
      <c r="N297">
        <v>0</v>
      </c>
      <c r="O297">
        <v>0</v>
      </c>
      <c r="P297">
        <v>0</v>
      </c>
      <c r="Q297">
        <v>0</v>
      </c>
      <c r="R297">
        <v>3</v>
      </c>
      <c r="S297">
        <v>1</v>
      </c>
      <c r="T297">
        <v>0</v>
      </c>
      <c r="U297">
        <v>2</v>
      </c>
      <c r="V297">
        <v>0</v>
      </c>
      <c r="W297">
        <v>0</v>
      </c>
      <c r="Y297">
        <v>2</v>
      </c>
      <c r="Z297">
        <v>0</v>
      </c>
      <c r="AC297">
        <v>1</v>
      </c>
      <c r="AD297" t="s">
        <v>1237</v>
      </c>
    </row>
    <row r="298" spans="1:30" x14ac:dyDescent="0.25">
      <c r="A298" s="80">
        <v>45749.934791666667</v>
      </c>
      <c r="B298" t="s">
        <v>1238</v>
      </c>
      <c r="C298" t="s">
        <v>1048</v>
      </c>
      <c r="D298" t="s">
        <v>33</v>
      </c>
      <c r="E298">
        <v>1</v>
      </c>
      <c r="F298" t="s">
        <v>290</v>
      </c>
      <c r="G298">
        <v>10349</v>
      </c>
      <c r="H298" t="s">
        <v>1028</v>
      </c>
      <c r="I298" s="60">
        <v>1</v>
      </c>
      <c r="J298">
        <v>0</v>
      </c>
      <c r="K298">
        <v>0</v>
      </c>
      <c r="L298">
        <v>0</v>
      </c>
      <c r="M298">
        <v>1</v>
      </c>
      <c r="N298">
        <v>0</v>
      </c>
      <c r="O298">
        <v>0</v>
      </c>
      <c r="P298">
        <v>0</v>
      </c>
      <c r="Q298">
        <v>0</v>
      </c>
      <c r="R298">
        <v>2</v>
      </c>
      <c r="S298">
        <v>0</v>
      </c>
      <c r="T298">
        <v>1</v>
      </c>
      <c r="U298">
        <v>2</v>
      </c>
      <c r="V298">
        <v>2</v>
      </c>
      <c r="W298">
        <v>0</v>
      </c>
      <c r="Y298">
        <v>0</v>
      </c>
      <c r="Z298">
        <v>2</v>
      </c>
    </row>
    <row r="299" spans="1:30" x14ac:dyDescent="0.25">
      <c r="A299" s="80">
        <v>45749.935266203705</v>
      </c>
      <c r="B299" t="s">
        <v>1222</v>
      </c>
      <c r="C299" t="s">
        <v>1022</v>
      </c>
      <c r="D299" t="s">
        <v>33</v>
      </c>
      <c r="E299">
        <v>33</v>
      </c>
      <c r="F299" t="s">
        <v>294</v>
      </c>
      <c r="G299">
        <v>10633</v>
      </c>
      <c r="H299" t="s">
        <v>1023</v>
      </c>
      <c r="I299" s="60">
        <v>1</v>
      </c>
      <c r="J299">
        <v>1</v>
      </c>
      <c r="K299">
        <v>0</v>
      </c>
      <c r="L299">
        <v>0</v>
      </c>
      <c r="M299">
        <v>0</v>
      </c>
      <c r="N299">
        <v>0</v>
      </c>
      <c r="O299">
        <v>0</v>
      </c>
      <c r="P299">
        <v>0</v>
      </c>
      <c r="Q299">
        <v>6</v>
      </c>
      <c r="R299">
        <v>1</v>
      </c>
      <c r="S299">
        <v>3</v>
      </c>
      <c r="T299">
        <v>0</v>
      </c>
      <c r="U299">
        <v>2</v>
      </c>
      <c r="V299">
        <v>0</v>
      </c>
      <c r="W299">
        <v>0</v>
      </c>
      <c r="Y299">
        <v>2</v>
      </c>
      <c r="Z299">
        <v>2</v>
      </c>
      <c r="AD299" t="s">
        <v>1239</v>
      </c>
    </row>
    <row r="300" spans="1:30" x14ac:dyDescent="0.25">
      <c r="A300" s="80">
        <v>45749.936030092591</v>
      </c>
      <c r="B300" t="s">
        <v>1225</v>
      </c>
      <c r="C300" t="s">
        <v>1032</v>
      </c>
      <c r="D300" t="s">
        <v>33</v>
      </c>
      <c r="E300">
        <v>20</v>
      </c>
      <c r="F300" t="s">
        <v>288</v>
      </c>
      <c r="G300">
        <v>5066</v>
      </c>
      <c r="H300" t="s">
        <v>1028</v>
      </c>
      <c r="I300" s="60">
        <v>1</v>
      </c>
      <c r="J300">
        <v>0</v>
      </c>
      <c r="K300">
        <v>0</v>
      </c>
      <c r="L300">
        <v>0</v>
      </c>
      <c r="M300">
        <v>0</v>
      </c>
      <c r="N300">
        <v>1</v>
      </c>
      <c r="O300">
        <v>0</v>
      </c>
      <c r="P300">
        <v>0</v>
      </c>
      <c r="Q300">
        <v>2</v>
      </c>
      <c r="R300">
        <v>2</v>
      </c>
      <c r="S300">
        <v>5</v>
      </c>
      <c r="T300">
        <v>0</v>
      </c>
      <c r="U300">
        <v>0</v>
      </c>
      <c r="V300">
        <v>0</v>
      </c>
      <c r="W300">
        <v>0</v>
      </c>
      <c r="Y300">
        <v>0</v>
      </c>
      <c r="Z300">
        <v>2</v>
      </c>
      <c r="AD300" t="s">
        <v>1240</v>
      </c>
    </row>
    <row r="301" spans="1:30" x14ac:dyDescent="0.25">
      <c r="A301" s="80">
        <v>45749.936157407406</v>
      </c>
      <c r="B301" t="s">
        <v>1218</v>
      </c>
      <c r="C301" t="s">
        <v>1052</v>
      </c>
      <c r="D301" t="s">
        <v>33</v>
      </c>
      <c r="E301">
        <v>46</v>
      </c>
      <c r="F301" t="s">
        <v>288</v>
      </c>
      <c r="G301">
        <v>302</v>
      </c>
      <c r="H301" t="s">
        <v>1028</v>
      </c>
      <c r="I301" s="60">
        <v>1</v>
      </c>
      <c r="J301">
        <v>2</v>
      </c>
      <c r="K301">
        <v>0</v>
      </c>
      <c r="L301">
        <v>0</v>
      </c>
      <c r="M301">
        <v>0</v>
      </c>
      <c r="N301">
        <v>0</v>
      </c>
      <c r="O301">
        <v>0</v>
      </c>
      <c r="P301">
        <v>0</v>
      </c>
      <c r="Q301">
        <v>4</v>
      </c>
      <c r="R301">
        <v>0</v>
      </c>
      <c r="S301">
        <v>0</v>
      </c>
      <c r="T301">
        <v>0</v>
      </c>
      <c r="U301">
        <v>1</v>
      </c>
      <c r="V301">
        <v>2</v>
      </c>
      <c r="W301">
        <v>1</v>
      </c>
      <c r="X301">
        <v>1</v>
      </c>
      <c r="Y301">
        <v>0</v>
      </c>
      <c r="Z301">
        <v>2</v>
      </c>
    </row>
    <row r="302" spans="1:30" x14ac:dyDescent="0.25">
      <c r="A302" s="80">
        <v>45749.936874999999</v>
      </c>
      <c r="B302" t="s">
        <v>1228</v>
      </c>
      <c r="C302" t="s">
        <v>1046</v>
      </c>
      <c r="D302" t="s">
        <v>33</v>
      </c>
      <c r="E302">
        <v>43</v>
      </c>
      <c r="F302" t="s">
        <v>286</v>
      </c>
      <c r="G302">
        <v>6637</v>
      </c>
      <c r="H302" t="s">
        <v>1023</v>
      </c>
      <c r="I302" s="60">
        <v>1</v>
      </c>
      <c r="J302">
        <v>1</v>
      </c>
      <c r="K302">
        <v>0</v>
      </c>
      <c r="L302">
        <v>0</v>
      </c>
      <c r="M302">
        <v>0</v>
      </c>
      <c r="N302">
        <v>0</v>
      </c>
      <c r="O302">
        <v>0</v>
      </c>
      <c r="P302">
        <v>0</v>
      </c>
      <c r="Q302">
        <v>4</v>
      </c>
      <c r="R302">
        <v>0</v>
      </c>
      <c r="S302">
        <v>0</v>
      </c>
      <c r="T302">
        <v>0</v>
      </c>
      <c r="U302">
        <v>1</v>
      </c>
      <c r="V302">
        <v>0</v>
      </c>
      <c r="W302">
        <v>0</v>
      </c>
      <c r="Y302">
        <v>0</v>
      </c>
      <c r="Z302">
        <v>0</v>
      </c>
      <c r="AB302">
        <v>0.5</v>
      </c>
      <c r="AC302">
        <v>1</v>
      </c>
      <c r="AD302" t="s">
        <v>1241</v>
      </c>
    </row>
    <row r="303" spans="1:30" x14ac:dyDescent="0.25">
      <c r="A303" s="80">
        <v>45749.937337962961</v>
      </c>
      <c r="B303" t="s">
        <v>1242</v>
      </c>
      <c r="C303" t="s">
        <v>1034</v>
      </c>
      <c r="D303" t="s">
        <v>33</v>
      </c>
      <c r="E303">
        <v>29</v>
      </c>
      <c r="F303" t="s">
        <v>288</v>
      </c>
      <c r="G303">
        <v>1701</v>
      </c>
      <c r="H303" t="s">
        <v>1023</v>
      </c>
      <c r="I303" s="60">
        <v>1</v>
      </c>
      <c r="J303">
        <v>3</v>
      </c>
      <c r="K303">
        <v>0</v>
      </c>
      <c r="L303">
        <v>0</v>
      </c>
      <c r="M303">
        <v>0</v>
      </c>
      <c r="N303">
        <v>0</v>
      </c>
      <c r="O303">
        <v>0</v>
      </c>
      <c r="P303">
        <v>0</v>
      </c>
      <c r="Q303">
        <v>1</v>
      </c>
      <c r="R303">
        <v>5</v>
      </c>
      <c r="S303">
        <v>1</v>
      </c>
      <c r="T303">
        <v>2</v>
      </c>
      <c r="U303">
        <v>2</v>
      </c>
      <c r="V303">
        <v>0</v>
      </c>
      <c r="W303">
        <v>0</v>
      </c>
      <c r="Y303">
        <v>12</v>
      </c>
    </row>
    <row r="304" spans="1:30" x14ac:dyDescent="0.25">
      <c r="A304" s="80">
        <v>45749.938773148147</v>
      </c>
      <c r="B304" t="s">
        <v>1233</v>
      </c>
      <c r="C304" t="s">
        <v>1034</v>
      </c>
      <c r="D304" t="s">
        <v>33</v>
      </c>
      <c r="E304">
        <v>1</v>
      </c>
      <c r="F304" t="s">
        <v>288</v>
      </c>
      <c r="G304">
        <v>4405</v>
      </c>
      <c r="H304" t="s">
        <v>1023</v>
      </c>
      <c r="I304" s="60">
        <v>1</v>
      </c>
      <c r="J304">
        <v>0</v>
      </c>
      <c r="K304">
        <v>0</v>
      </c>
      <c r="L304">
        <v>0</v>
      </c>
      <c r="M304">
        <v>0</v>
      </c>
      <c r="N304">
        <v>0</v>
      </c>
      <c r="O304">
        <v>0</v>
      </c>
      <c r="P304">
        <v>0</v>
      </c>
      <c r="Q304">
        <v>0</v>
      </c>
      <c r="R304">
        <v>0</v>
      </c>
      <c r="S304">
        <v>0</v>
      </c>
      <c r="T304">
        <v>0</v>
      </c>
      <c r="U304">
        <v>4</v>
      </c>
      <c r="V304">
        <v>3</v>
      </c>
      <c r="W304">
        <v>0</v>
      </c>
      <c r="Y304">
        <v>0</v>
      </c>
      <c r="Z304">
        <v>2</v>
      </c>
      <c r="AD304" t="s">
        <v>1243</v>
      </c>
    </row>
    <row r="305" spans="1:30" x14ac:dyDescent="0.25">
      <c r="A305" s="80">
        <v>45749.938842592594</v>
      </c>
      <c r="B305" t="s">
        <v>1228</v>
      </c>
      <c r="C305" t="s">
        <v>1059</v>
      </c>
      <c r="D305" t="s">
        <v>33</v>
      </c>
      <c r="E305">
        <v>50</v>
      </c>
      <c r="F305" t="s">
        <v>288</v>
      </c>
      <c r="G305">
        <v>494</v>
      </c>
      <c r="H305" t="s">
        <v>1023</v>
      </c>
      <c r="I305" s="60">
        <v>1</v>
      </c>
      <c r="J305">
        <v>1</v>
      </c>
      <c r="K305">
        <v>0</v>
      </c>
      <c r="L305">
        <v>0</v>
      </c>
      <c r="M305">
        <v>0</v>
      </c>
      <c r="N305">
        <v>0</v>
      </c>
      <c r="O305">
        <v>0</v>
      </c>
      <c r="P305">
        <v>0</v>
      </c>
      <c r="Q305">
        <v>4</v>
      </c>
      <c r="R305">
        <v>5</v>
      </c>
      <c r="S305">
        <v>0</v>
      </c>
      <c r="T305">
        <v>0</v>
      </c>
      <c r="U305">
        <v>4</v>
      </c>
      <c r="V305">
        <v>1</v>
      </c>
      <c r="W305">
        <v>0</v>
      </c>
      <c r="Y305">
        <v>12</v>
      </c>
      <c r="Z305">
        <v>2</v>
      </c>
      <c r="AD305" t="s">
        <v>1244</v>
      </c>
    </row>
    <row r="306" spans="1:30" x14ac:dyDescent="0.25">
      <c r="A306" s="80">
        <v>45749.939212962963</v>
      </c>
      <c r="B306" t="s">
        <v>1222</v>
      </c>
      <c r="C306" t="s">
        <v>1113</v>
      </c>
      <c r="D306" t="s">
        <v>33</v>
      </c>
      <c r="E306">
        <v>39</v>
      </c>
      <c r="F306" t="s">
        <v>288</v>
      </c>
      <c r="G306">
        <v>10606</v>
      </c>
      <c r="H306" t="s">
        <v>1023</v>
      </c>
      <c r="I306" s="60">
        <v>1</v>
      </c>
      <c r="J306">
        <v>0</v>
      </c>
      <c r="K306">
        <v>0</v>
      </c>
      <c r="L306">
        <v>0</v>
      </c>
      <c r="M306">
        <v>0</v>
      </c>
      <c r="N306">
        <v>0</v>
      </c>
      <c r="O306">
        <v>0</v>
      </c>
      <c r="P306">
        <v>0</v>
      </c>
      <c r="Q306">
        <v>0</v>
      </c>
      <c r="R306">
        <v>0</v>
      </c>
      <c r="S306">
        <v>0</v>
      </c>
      <c r="T306">
        <v>0</v>
      </c>
      <c r="U306">
        <v>0</v>
      </c>
      <c r="V306">
        <v>2</v>
      </c>
      <c r="W306">
        <v>0</v>
      </c>
      <c r="Y306">
        <v>12</v>
      </c>
      <c r="Z306">
        <v>2</v>
      </c>
      <c r="AA306">
        <v>4</v>
      </c>
      <c r="AD306" t="s">
        <v>1245</v>
      </c>
    </row>
    <row r="307" spans="1:30" x14ac:dyDescent="0.25">
      <c r="A307" s="80">
        <v>45749.939953703702</v>
      </c>
      <c r="B307" t="s">
        <v>1218</v>
      </c>
      <c r="C307" t="s">
        <v>1027</v>
      </c>
      <c r="D307" t="s">
        <v>33</v>
      </c>
      <c r="E307">
        <v>53</v>
      </c>
      <c r="F307" t="s">
        <v>292</v>
      </c>
      <c r="G307">
        <v>9673</v>
      </c>
      <c r="H307" t="s">
        <v>1039</v>
      </c>
      <c r="I307" s="60">
        <v>1</v>
      </c>
      <c r="J307">
        <v>0</v>
      </c>
      <c r="K307">
        <v>0</v>
      </c>
      <c r="L307">
        <v>0</v>
      </c>
      <c r="M307">
        <v>0</v>
      </c>
      <c r="N307">
        <v>0</v>
      </c>
      <c r="O307">
        <v>0</v>
      </c>
      <c r="P307">
        <v>0</v>
      </c>
      <c r="Q307">
        <v>0</v>
      </c>
      <c r="R307">
        <v>0</v>
      </c>
      <c r="S307">
        <v>1</v>
      </c>
      <c r="T307">
        <v>0</v>
      </c>
      <c r="U307">
        <v>0</v>
      </c>
      <c r="V307">
        <v>2</v>
      </c>
      <c r="W307">
        <v>0</v>
      </c>
      <c r="Y307">
        <v>6</v>
      </c>
      <c r="Z307">
        <v>0</v>
      </c>
    </row>
    <row r="308" spans="1:30" x14ac:dyDescent="0.25">
      <c r="A308" s="80">
        <v>45749.940196759257</v>
      </c>
      <c r="B308" t="s">
        <v>1236</v>
      </c>
      <c r="C308" t="s">
        <v>1113</v>
      </c>
      <c r="D308" t="s">
        <v>33</v>
      </c>
      <c r="E308">
        <v>29</v>
      </c>
      <c r="F308" t="s">
        <v>286</v>
      </c>
      <c r="G308">
        <v>10606</v>
      </c>
      <c r="H308" t="s">
        <v>1023</v>
      </c>
      <c r="I308" s="60">
        <v>1</v>
      </c>
      <c r="J308">
        <v>0</v>
      </c>
      <c r="K308">
        <v>0</v>
      </c>
      <c r="L308">
        <v>0</v>
      </c>
      <c r="M308">
        <v>0</v>
      </c>
      <c r="N308">
        <v>0</v>
      </c>
      <c r="O308">
        <v>0</v>
      </c>
      <c r="P308">
        <v>0</v>
      </c>
      <c r="Q308">
        <v>0</v>
      </c>
      <c r="R308">
        <v>0</v>
      </c>
      <c r="S308">
        <v>0</v>
      </c>
      <c r="T308">
        <v>7</v>
      </c>
      <c r="U308">
        <v>0</v>
      </c>
      <c r="V308">
        <v>2</v>
      </c>
      <c r="W308">
        <v>0</v>
      </c>
      <c r="Y308">
        <v>12</v>
      </c>
      <c r="Z308">
        <v>2</v>
      </c>
    </row>
    <row r="309" spans="1:30" x14ac:dyDescent="0.25">
      <c r="A309" s="80">
        <v>45749.940578703703</v>
      </c>
      <c r="B309" t="s">
        <v>1228</v>
      </c>
      <c r="C309" t="s">
        <v>1038</v>
      </c>
      <c r="D309" t="s">
        <v>33</v>
      </c>
      <c r="E309">
        <v>56</v>
      </c>
      <c r="F309" t="s">
        <v>288</v>
      </c>
      <c r="G309">
        <v>10505</v>
      </c>
      <c r="H309" t="s">
        <v>1023</v>
      </c>
      <c r="I309" s="60">
        <v>1</v>
      </c>
      <c r="J309">
        <v>0</v>
      </c>
      <c r="K309">
        <v>0</v>
      </c>
      <c r="L309">
        <v>0</v>
      </c>
      <c r="M309">
        <v>0</v>
      </c>
      <c r="N309">
        <v>0</v>
      </c>
      <c r="O309">
        <v>0</v>
      </c>
      <c r="P309">
        <v>0</v>
      </c>
      <c r="Q309">
        <v>3</v>
      </c>
      <c r="R309">
        <v>3</v>
      </c>
      <c r="S309">
        <v>3</v>
      </c>
      <c r="T309">
        <v>1</v>
      </c>
      <c r="U309">
        <v>2</v>
      </c>
      <c r="V309">
        <v>0</v>
      </c>
      <c r="W309">
        <v>0</v>
      </c>
      <c r="Y309">
        <v>0</v>
      </c>
      <c r="Z309">
        <v>2</v>
      </c>
      <c r="AD309" t="s">
        <v>1246</v>
      </c>
    </row>
    <row r="310" spans="1:30" x14ac:dyDescent="0.25">
      <c r="A310" s="80">
        <v>45749.940752314818</v>
      </c>
      <c r="B310" t="s">
        <v>1180</v>
      </c>
      <c r="C310" t="s">
        <v>1032</v>
      </c>
      <c r="D310" t="s">
        <v>33</v>
      </c>
      <c r="E310">
        <v>36</v>
      </c>
      <c r="F310" t="s">
        <v>286</v>
      </c>
      <c r="G310">
        <v>5150</v>
      </c>
      <c r="H310" t="s">
        <v>1023</v>
      </c>
      <c r="I310" s="60">
        <v>1</v>
      </c>
      <c r="J310">
        <v>0</v>
      </c>
      <c r="K310">
        <v>0</v>
      </c>
      <c r="L310">
        <v>0</v>
      </c>
      <c r="M310">
        <v>0</v>
      </c>
      <c r="N310">
        <v>0</v>
      </c>
      <c r="O310">
        <v>0</v>
      </c>
      <c r="P310">
        <v>0</v>
      </c>
      <c r="Q310">
        <v>6</v>
      </c>
      <c r="R310">
        <v>0</v>
      </c>
      <c r="S310">
        <v>0</v>
      </c>
      <c r="T310">
        <v>0</v>
      </c>
      <c r="U310">
        <v>0</v>
      </c>
      <c r="V310">
        <v>0</v>
      </c>
      <c r="W310">
        <v>0</v>
      </c>
      <c r="Y310">
        <v>2</v>
      </c>
      <c r="Z310">
        <v>2</v>
      </c>
    </row>
    <row r="311" spans="1:30" x14ac:dyDescent="0.25">
      <c r="A311" s="80">
        <v>45749.942152777781</v>
      </c>
      <c r="B311" t="s">
        <v>1228</v>
      </c>
      <c r="C311" t="s">
        <v>1048</v>
      </c>
      <c r="D311" t="s">
        <v>33</v>
      </c>
      <c r="E311">
        <v>62</v>
      </c>
      <c r="F311" t="s">
        <v>281</v>
      </c>
      <c r="G311">
        <v>51</v>
      </c>
      <c r="H311" t="s">
        <v>1028</v>
      </c>
      <c r="I311" s="60">
        <v>1</v>
      </c>
      <c r="J311">
        <v>1</v>
      </c>
      <c r="K311">
        <v>0</v>
      </c>
      <c r="L311">
        <v>0</v>
      </c>
      <c r="M311">
        <v>0</v>
      </c>
      <c r="N311">
        <v>0</v>
      </c>
      <c r="O311">
        <v>0</v>
      </c>
      <c r="P311">
        <v>0</v>
      </c>
      <c r="Q311">
        <v>4</v>
      </c>
      <c r="R311">
        <v>3</v>
      </c>
      <c r="S311">
        <v>1</v>
      </c>
      <c r="T311">
        <v>0</v>
      </c>
      <c r="U311">
        <v>1</v>
      </c>
      <c r="V311">
        <v>0</v>
      </c>
      <c r="W311">
        <v>1</v>
      </c>
      <c r="Y311">
        <v>2.1</v>
      </c>
      <c r="Z311">
        <v>2</v>
      </c>
      <c r="AD311" t="s">
        <v>1247</v>
      </c>
    </row>
    <row r="312" spans="1:30" x14ac:dyDescent="0.25">
      <c r="A312" s="80">
        <v>45749.942395833335</v>
      </c>
      <c r="B312" t="s">
        <v>1180</v>
      </c>
      <c r="C312" t="s">
        <v>1045</v>
      </c>
      <c r="D312" t="s">
        <v>33</v>
      </c>
      <c r="E312">
        <v>42</v>
      </c>
      <c r="F312" t="s">
        <v>286</v>
      </c>
      <c r="G312">
        <v>5152</v>
      </c>
      <c r="H312" t="s">
        <v>1028</v>
      </c>
      <c r="I312" s="60">
        <v>1</v>
      </c>
      <c r="J312">
        <v>0</v>
      </c>
      <c r="K312">
        <v>0</v>
      </c>
      <c r="L312">
        <v>0</v>
      </c>
      <c r="M312">
        <v>0</v>
      </c>
      <c r="N312">
        <v>0</v>
      </c>
      <c r="O312">
        <v>0</v>
      </c>
      <c r="P312">
        <v>0</v>
      </c>
      <c r="Q312">
        <v>8</v>
      </c>
      <c r="R312">
        <v>0</v>
      </c>
      <c r="S312">
        <v>0</v>
      </c>
      <c r="T312">
        <v>0</v>
      </c>
      <c r="U312">
        <v>0</v>
      </c>
      <c r="V312">
        <v>0</v>
      </c>
      <c r="W312">
        <v>0</v>
      </c>
      <c r="Y312">
        <v>12</v>
      </c>
      <c r="Z312">
        <v>2</v>
      </c>
      <c r="AD312" t="s">
        <v>1248</v>
      </c>
    </row>
    <row r="313" spans="1:30" x14ac:dyDescent="0.25">
      <c r="A313" s="80">
        <v>45749.942743055559</v>
      </c>
      <c r="B313" t="s">
        <v>1222</v>
      </c>
      <c r="C313" t="s">
        <v>1032</v>
      </c>
      <c r="D313" t="s">
        <v>33</v>
      </c>
      <c r="E313">
        <v>46</v>
      </c>
      <c r="F313" t="s">
        <v>286</v>
      </c>
      <c r="G313">
        <v>2137</v>
      </c>
      <c r="H313" t="s">
        <v>1023</v>
      </c>
      <c r="I313" s="60">
        <v>1</v>
      </c>
      <c r="J313">
        <v>2</v>
      </c>
      <c r="K313">
        <v>0</v>
      </c>
      <c r="L313">
        <v>0</v>
      </c>
      <c r="M313">
        <v>0</v>
      </c>
      <c r="N313">
        <v>0</v>
      </c>
      <c r="O313">
        <v>0</v>
      </c>
      <c r="P313">
        <v>0</v>
      </c>
      <c r="Q313">
        <v>6</v>
      </c>
      <c r="R313">
        <v>5</v>
      </c>
      <c r="S313">
        <v>4</v>
      </c>
      <c r="U313">
        <v>2</v>
      </c>
      <c r="V313">
        <v>0</v>
      </c>
      <c r="W313">
        <v>0</v>
      </c>
      <c r="Y313">
        <v>2</v>
      </c>
      <c r="Z313">
        <v>4</v>
      </c>
      <c r="AB313">
        <v>0.5</v>
      </c>
    </row>
    <row r="314" spans="1:30" x14ac:dyDescent="0.25">
      <c r="A314" s="80">
        <v>45749.942962962959</v>
      </c>
      <c r="B314" t="s">
        <v>1249</v>
      </c>
      <c r="C314" t="s">
        <v>1032</v>
      </c>
      <c r="D314" t="s">
        <v>33</v>
      </c>
      <c r="E314">
        <v>27</v>
      </c>
      <c r="F314" t="s">
        <v>288</v>
      </c>
      <c r="G314">
        <v>2137</v>
      </c>
      <c r="H314" t="s">
        <v>1023</v>
      </c>
      <c r="I314" s="60">
        <v>1</v>
      </c>
      <c r="J314">
        <v>2</v>
      </c>
      <c r="K314">
        <v>0</v>
      </c>
      <c r="L314">
        <v>0</v>
      </c>
      <c r="M314">
        <v>0</v>
      </c>
      <c r="N314">
        <v>0</v>
      </c>
      <c r="O314">
        <v>0</v>
      </c>
      <c r="P314">
        <v>0</v>
      </c>
      <c r="Q314">
        <v>5</v>
      </c>
      <c r="R314">
        <v>5</v>
      </c>
      <c r="S314">
        <v>2</v>
      </c>
      <c r="T314">
        <v>2</v>
      </c>
      <c r="U314">
        <v>0</v>
      </c>
      <c r="V314">
        <v>0</v>
      </c>
      <c r="W314">
        <v>0</v>
      </c>
      <c r="Y314">
        <v>12</v>
      </c>
      <c r="Z314">
        <v>4</v>
      </c>
    </row>
    <row r="315" spans="1:30" x14ac:dyDescent="0.25">
      <c r="A315" s="80">
        <v>45749.943101851852</v>
      </c>
      <c r="B315" t="s">
        <v>1218</v>
      </c>
      <c r="C315" t="s">
        <v>1046</v>
      </c>
      <c r="D315" t="s">
        <v>33</v>
      </c>
      <c r="E315">
        <v>59</v>
      </c>
      <c r="F315" t="s">
        <v>294</v>
      </c>
      <c r="G315">
        <v>6637</v>
      </c>
      <c r="H315" t="s">
        <v>1028</v>
      </c>
      <c r="I315" s="60">
        <v>1</v>
      </c>
      <c r="J315">
        <v>2</v>
      </c>
      <c r="K315">
        <v>0</v>
      </c>
      <c r="L315">
        <v>0</v>
      </c>
      <c r="M315">
        <v>0</v>
      </c>
      <c r="N315">
        <v>0</v>
      </c>
      <c r="O315">
        <v>0</v>
      </c>
      <c r="P315">
        <v>0</v>
      </c>
      <c r="Q315">
        <v>7</v>
      </c>
      <c r="R315">
        <v>0</v>
      </c>
      <c r="S315">
        <v>0</v>
      </c>
      <c r="T315">
        <v>0</v>
      </c>
      <c r="U315">
        <v>1</v>
      </c>
      <c r="V315">
        <v>0</v>
      </c>
      <c r="W315">
        <v>0</v>
      </c>
      <c r="Y315">
        <v>0</v>
      </c>
      <c r="Z315">
        <v>4</v>
      </c>
    </row>
    <row r="316" spans="1:30" x14ac:dyDescent="0.25">
      <c r="A316" s="80">
        <v>45749.943402777775</v>
      </c>
      <c r="B316" t="s">
        <v>1233</v>
      </c>
      <c r="C316" t="s">
        <v>1059</v>
      </c>
      <c r="D316" t="s">
        <v>33</v>
      </c>
      <c r="E316">
        <v>2</v>
      </c>
      <c r="F316" t="s">
        <v>292</v>
      </c>
      <c r="G316">
        <v>494</v>
      </c>
      <c r="H316" t="s">
        <v>1028</v>
      </c>
      <c r="I316" s="60">
        <v>1</v>
      </c>
      <c r="J316">
        <v>2</v>
      </c>
      <c r="K316">
        <v>0</v>
      </c>
      <c r="L316">
        <v>0</v>
      </c>
      <c r="M316">
        <v>0</v>
      </c>
      <c r="N316">
        <v>0</v>
      </c>
      <c r="O316">
        <v>0</v>
      </c>
      <c r="P316">
        <v>0</v>
      </c>
      <c r="Q316">
        <v>6</v>
      </c>
      <c r="R316">
        <v>1</v>
      </c>
      <c r="S316">
        <v>0</v>
      </c>
      <c r="T316">
        <v>0</v>
      </c>
      <c r="U316">
        <v>3</v>
      </c>
      <c r="V316">
        <v>3</v>
      </c>
      <c r="W316">
        <v>0</v>
      </c>
      <c r="X316">
        <v>1</v>
      </c>
      <c r="Y316">
        <v>12</v>
      </c>
      <c r="Z316">
        <v>4</v>
      </c>
      <c r="AD316" t="s">
        <v>1250</v>
      </c>
    </row>
  </sheetData>
  <autoFilter ref="A1:AD278" xr:uid="{C3AD5187-18B4-4EE8-A519-4245C8BEE1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6058-0D93-416C-8EF1-379815F00A0F}">
  <sheetPr filterMode="1"/>
  <dimension ref="A1:AE321"/>
  <sheetViews>
    <sheetView workbookViewId="0">
      <pane xSplit="6" ySplit="1" topLeftCell="T178" activePane="bottomRight" state="frozen"/>
      <selection pane="topRight" activeCell="G1" sqref="G1"/>
      <selection pane="bottomLeft" activeCell="A2" sqref="A2"/>
      <selection pane="bottomRight" activeCell="V182" sqref="V182"/>
    </sheetView>
  </sheetViews>
  <sheetFormatPr defaultRowHeight="15" x14ac:dyDescent="0.25"/>
  <cols>
    <col min="2" max="2" width="10" bestFit="1" customWidth="1"/>
    <col min="21" max="30" width="9.140625" style="38"/>
    <col min="31" max="31" width="72.140625" customWidth="1"/>
  </cols>
  <sheetData>
    <row r="1" spans="1:31" ht="6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30" t="s">
        <v>20</v>
      </c>
      <c r="V1" s="30" t="s">
        <v>21</v>
      </c>
      <c r="W1" s="30" t="s">
        <v>22</v>
      </c>
      <c r="X1" s="30" t="s">
        <v>23</v>
      </c>
      <c r="Y1" s="30" t="s">
        <v>24</v>
      </c>
      <c r="Z1" s="30" t="s">
        <v>25</v>
      </c>
      <c r="AA1" s="30" t="s">
        <v>26</v>
      </c>
      <c r="AB1" s="30" t="s">
        <v>27</v>
      </c>
      <c r="AC1" s="30" t="s">
        <v>28</v>
      </c>
      <c r="AD1" s="30" t="s">
        <v>29</v>
      </c>
      <c r="AE1" s="16" t="s">
        <v>30</v>
      </c>
    </row>
    <row r="2" spans="1:31" hidden="1" x14ac:dyDescent="0.25">
      <c r="A2" s="17" t="s">
        <v>31</v>
      </c>
      <c r="B2" s="17" t="s">
        <v>32</v>
      </c>
      <c r="C2" s="17" t="s">
        <v>33</v>
      </c>
      <c r="D2" s="18">
        <v>13</v>
      </c>
      <c r="E2" s="17" t="s">
        <v>34</v>
      </c>
      <c r="F2" s="18">
        <v>33</v>
      </c>
      <c r="G2" s="17" t="s">
        <v>35</v>
      </c>
      <c r="H2" s="18">
        <v>1</v>
      </c>
      <c r="I2" s="18">
        <v>2</v>
      </c>
      <c r="J2" s="18">
        <v>0</v>
      </c>
      <c r="K2" s="18">
        <v>0</v>
      </c>
      <c r="L2" s="18">
        <v>0</v>
      </c>
      <c r="M2" s="18">
        <v>0</v>
      </c>
      <c r="N2" s="18">
        <v>0</v>
      </c>
      <c r="O2" s="18">
        <v>0</v>
      </c>
      <c r="P2" s="18">
        <v>3</v>
      </c>
      <c r="Q2" s="18">
        <v>4</v>
      </c>
      <c r="R2" s="18">
        <v>6</v>
      </c>
      <c r="S2" s="18">
        <v>1</v>
      </c>
      <c r="T2" s="18">
        <v>2</v>
      </c>
      <c r="U2" s="31">
        <v>2</v>
      </c>
      <c r="V2" s="31">
        <v>0</v>
      </c>
      <c r="W2" s="31">
        <v>0</v>
      </c>
      <c r="X2" s="31" t="s">
        <v>36</v>
      </c>
      <c r="Y2" s="31" t="s">
        <v>37</v>
      </c>
      <c r="Z2" s="31" t="s">
        <v>38</v>
      </c>
      <c r="AA2" s="31" t="s">
        <v>39</v>
      </c>
      <c r="AB2" s="31" t="s">
        <v>36</v>
      </c>
      <c r="AC2" s="31" t="s">
        <v>36</v>
      </c>
      <c r="AD2" s="31">
        <v>0</v>
      </c>
      <c r="AE2" s="17" t="s">
        <v>40</v>
      </c>
    </row>
    <row r="3" spans="1:31" hidden="1" x14ac:dyDescent="0.25">
      <c r="A3" s="19" t="s">
        <v>41</v>
      </c>
      <c r="B3" s="19" t="s">
        <v>32</v>
      </c>
      <c r="C3" s="19" t="s">
        <v>33</v>
      </c>
      <c r="D3" s="20">
        <v>5</v>
      </c>
      <c r="E3" s="19" t="s">
        <v>34</v>
      </c>
      <c r="F3" s="20">
        <v>33</v>
      </c>
      <c r="G3" s="19" t="s">
        <v>35</v>
      </c>
      <c r="H3" s="20">
        <v>1</v>
      </c>
      <c r="I3" s="20">
        <v>2</v>
      </c>
      <c r="J3" s="20">
        <v>0</v>
      </c>
      <c r="K3" s="20">
        <v>0</v>
      </c>
      <c r="L3" s="20">
        <v>0</v>
      </c>
      <c r="M3" s="20">
        <v>0</v>
      </c>
      <c r="N3" s="20">
        <v>0</v>
      </c>
      <c r="O3" s="20">
        <v>0</v>
      </c>
      <c r="P3" s="20">
        <v>4</v>
      </c>
      <c r="Q3" s="20">
        <v>3</v>
      </c>
      <c r="R3" s="20">
        <v>5</v>
      </c>
      <c r="S3" s="20">
        <v>1</v>
      </c>
      <c r="T3" s="20">
        <v>3</v>
      </c>
      <c r="U3" s="32">
        <v>3</v>
      </c>
      <c r="V3" s="32">
        <v>0</v>
      </c>
      <c r="W3" s="32">
        <v>0</v>
      </c>
      <c r="X3" s="32" t="s">
        <v>36</v>
      </c>
      <c r="Y3" s="32" t="s">
        <v>35</v>
      </c>
      <c r="Z3" s="32" t="s">
        <v>42</v>
      </c>
      <c r="AA3" s="32" t="s">
        <v>39</v>
      </c>
      <c r="AB3" s="32" t="s">
        <v>36</v>
      </c>
      <c r="AC3" s="32" t="s">
        <v>36</v>
      </c>
      <c r="AD3" s="32">
        <v>0</v>
      </c>
      <c r="AE3" s="19"/>
    </row>
    <row r="4" spans="1:31" hidden="1" x14ac:dyDescent="0.25">
      <c r="A4" s="17" t="s">
        <v>43</v>
      </c>
      <c r="B4" s="17" t="s">
        <v>32</v>
      </c>
      <c r="C4" s="17" t="s">
        <v>33</v>
      </c>
      <c r="D4" s="18">
        <v>19</v>
      </c>
      <c r="E4" s="17" t="s">
        <v>44</v>
      </c>
      <c r="F4" s="18">
        <v>33</v>
      </c>
      <c r="G4" s="17" t="s">
        <v>35</v>
      </c>
      <c r="H4" s="18">
        <v>1</v>
      </c>
      <c r="I4" s="18">
        <v>2</v>
      </c>
      <c r="J4" s="18">
        <v>0</v>
      </c>
      <c r="K4" s="18">
        <v>0</v>
      </c>
      <c r="L4" s="18">
        <v>0</v>
      </c>
      <c r="M4" s="18">
        <v>0</v>
      </c>
      <c r="N4" s="18">
        <v>0</v>
      </c>
      <c r="O4" s="18">
        <v>0</v>
      </c>
      <c r="P4" s="18">
        <v>2</v>
      </c>
      <c r="Q4" s="18">
        <v>5</v>
      </c>
      <c r="R4" s="18">
        <v>3</v>
      </c>
      <c r="S4" s="18">
        <v>0</v>
      </c>
      <c r="T4" s="18">
        <v>3</v>
      </c>
      <c r="U4" s="31">
        <v>0</v>
      </c>
      <c r="V4" s="31">
        <v>1</v>
      </c>
      <c r="W4" s="31">
        <v>1</v>
      </c>
      <c r="X4" s="31" t="s">
        <v>36</v>
      </c>
      <c r="Y4" s="31" t="s">
        <v>45</v>
      </c>
      <c r="Z4" s="31" t="s">
        <v>38</v>
      </c>
      <c r="AA4" s="31" t="s">
        <v>39</v>
      </c>
      <c r="AB4" s="31" t="s">
        <v>36</v>
      </c>
      <c r="AC4" s="31" t="s">
        <v>35</v>
      </c>
      <c r="AD4" s="31">
        <v>0</v>
      </c>
      <c r="AE4" s="17" t="s">
        <v>46</v>
      </c>
    </row>
    <row r="5" spans="1:31" hidden="1" x14ac:dyDescent="0.25">
      <c r="A5" s="19" t="s">
        <v>47</v>
      </c>
      <c r="B5" s="19" t="s">
        <v>32</v>
      </c>
      <c r="C5" s="19" t="s">
        <v>33</v>
      </c>
      <c r="D5" s="20">
        <v>23</v>
      </c>
      <c r="E5" s="19" t="s">
        <v>48</v>
      </c>
      <c r="F5" s="20">
        <v>33</v>
      </c>
      <c r="G5" s="19" t="s">
        <v>35</v>
      </c>
      <c r="H5" s="20">
        <v>1</v>
      </c>
      <c r="I5" s="20">
        <v>3</v>
      </c>
      <c r="J5" s="20">
        <v>0</v>
      </c>
      <c r="K5" s="20">
        <v>0</v>
      </c>
      <c r="L5" s="20">
        <v>0</v>
      </c>
      <c r="M5" s="20">
        <v>0</v>
      </c>
      <c r="N5" s="20">
        <v>0</v>
      </c>
      <c r="O5" s="20">
        <v>0</v>
      </c>
      <c r="P5" s="20">
        <v>6</v>
      </c>
      <c r="Q5" s="20">
        <v>6</v>
      </c>
      <c r="R5" s="20">
        <v>5</v>
      </c>
      <c r="S5" s="20">
        <v>0</v>
      </c>
      <c r="T5" s="20">
        <v>3</v>
      </c>
      <c r="U5" s="32">
        <v>0</v>
      </c>
      <c r="V5" s="32">
        <v>2</v>
      </c>
      <c r="W5" s="32">
        <v>0</v>
      </c>
      <c r="X5" s="32" t="s">
        <v>36</v>
      </c>
      <c r="Y5" s="32" t="s">
        <v>45</v>
      </c>
      <c r="Z5" s="32" t="s">
        <v>38</v>
      </c>
      <c r="AA5" s="32" t="s">
        <v>39</v>
      </c>
      <c r="AB5" s="32" t="s">
        <v>36</v>
      </c>
      <c r="AC5" s="32" t="s">
        <v>36</v>
      </c>
      <c r="AD5" s="32">
        <v>0</v>
      </c>
      <c r="AE5" s="19"/>
    </row>
    <row r="6" spans="1:31" hidden="1" x14ac:dyDescent="0.25">
      <c r="A6" s="17" t="s">
        <v>49</v>
      </c>
      <c r="B6" s="17" t="s">
        <v>32</v>
      </c>
      <c r="C6" s="17" t="s">
        <v>33</v>
      </c>
      <c r="D6" s="18">
        <v>30</v>
      </c>
      <c r="E6" s="17" t="s">
        <v>50</v>
      </c>
      <c r="F6" s="18">
        <v>33</v>
      </c>
      <c r="G6" s="17" t="s">
        <v>35</v>
      </c>
      <c r="H6" s="18">
        <v>1</v>
      </c>
      <c r="I6" s="18">
        <v>1</v>
      </c>
      <c r="J6" s="18">
        <v>0</v>
      </c>
      <c r="K6" s="18">
        <v>0</v>
      </c>
      <c r="L6" s="18">
        <v>0</v>
      </c>
      <c r="M6" s="18">
        <v>0</v>
      </c>
      <c r="N6" s="18">
        <v>0</v>
      </c>
      <c r="O6" s="18">
        <v>0</v>
      </c>
      <c r="P6" s="18">
        <v>5</v>
      </c>
      <c r="Q6" s="18">
        <v>4</v>
      </c>
      <c r="R6" s="18">
        <v>4</v>
      </c>
      <c r="S6" s="18">
        <v>0</v>
      </c>
      <c r="T6" s="18">
        <v>0</v>
      </c>
      <c r="U6" s="31">
        <v>0</v>
      </c>
      <c r="V6" s="31">
        <v>3</v>
      </c>
      <c r="W6" s="31">
        <v>0</v>
      </c>
      <c r="X6" s="31" t="s">
        <v>36</v>
      </c>
      <c r="Y6" s="31" t="s">
        <v>45</v>
      </c>
      <c r="Z6" s="31" t="s">
        <v>38</v>
      </c>
      <c r="AA6" s="31" t="s">
        <v>39</v>
      </c>
      <c r="AB6" s="31" t="s">
        <v>39</v>
      </c>
      <c r="AC6" s="31" t="s">
        <v>36</v>
      </c>
      <c r="AD6" s="31">
        <v>0</v>
      </c>
      <c r="AE6" s="17" t="s">
        <v>51</v>
      </c>
    </row>
    <row r="7" spans="1:31" hidden="1" x14ac:dyDescent="0.25">
      <c r="A7" s="19" t="s">
        <v>43</v>
      </c>
      <c r="B7" s="19" t="s">
        <v>32</v>
      </c>
      <c r="C7" s="19" t="s">
        <v>33</v>
      </c>
      <c r="D7" s="20">
        <v>38</v>
      </c>
      <c r="E7" s="19" t="s">
        <v>52</v>
      </c>
      <c r="F7" s="20">
        <v>33</v>
      </c>
      <c r="G7" s="19" t="s">
        <v>35</v>
      </c>
      <c r="H7" s="20">
        <v>1</v>
      </c>
      <c r="I7" s="20">
        <v>1</v>
      </c>
      <c r="J7" s="20">
        <v>0</v>
      </c>
      <c r="K7" s="20">
        <v>0</v>
      </c>
      <c r="L7" s="20">
        <v>0</v>
      </c>
      <c r="M7" s="20">
        <v>0</v>
      </c>
      <c r="N7" s="20">
        <v>0</v>
      </c>
      <c r="O7" s="20">
        <v>0</v>
      </c>
      <c r="P7" s="20">
        <v>7</v>
      </c>
      <c r="Q7" s="20">
        <v>0</v>
      </c>
      <c r="R7" s="20">
        <v>0</v>
      </c>
      <c r="S7" s="20">
        <v>1</v>
      </c>
      <c r="T7" s="20">
        <v>4</v>
      </c>
      <c r="U7" s="32">
        <v>0</v>
      </c>
      <c r="V7" s="32">
        <v>4</v>
      </c>
      <c r="W7" s="32">
        <v>1</v>
      </c>
      <c r="X7" s="32" t="s">
        <v>36</v>
      </c>
      <c r="Y7" s="32" t="s">
        <v>45</v>
      </c>
      <c r="Z7" s="32" t="s">
        <v>38</v>
      </c>
      <c r="AA7" s="32" t="s">
        <v>39</v>
      </c>
      <c r="AB7" s="32" t="s">
        <v>53</v>
      </c>
      <c r="AC7" s="32" t="s">
        <v>36</v>
      </c>
      <c r="AD7" s="32">
        <v>0</v>
      </c>
      <c r="AE7" s="19"/>
    </row>
    <row r="8" spans="1:31" hidden="1" x14ac:dyDescent="0.25">
      <c r="A8" s="17" t="s">
        <v>54</v>
      </c>
      <c r="B8" s="17" t="s">
        <v>32</v>
      </c>
      <c r="C8" s="17" t="s">
        <v>33</v>
      </c>
      <c r="D8" s="18">
        <v>44</v>
      </c>
      <c r="E8" s="17" t="s">
        <v>55</v>
      </c>
      <c r="F8" s="18">
        <v>33</v>
      </c>
      <c r="G8" s="17" t="s">
        <v>35</v>
      </c>
      <c r="H8" s="18">
        <v>1</v>
      </c>
      <c r="I8" s="18">
        <v>2</v>
      </c>
      <c r="J8" s="18">
        <v>0</v>
      </c>
      <c r="K8" s="18">
        <v>0</v>
      </c>
      <c r="L8" s="18">
        <v>0</v>
      </c>
      <c r="M8" s="18">
        <v>0</v>
      </c>
      <c r="N8" s="18">
        <v>0</v>
      </c>
      <c r="O8" s="18">
        <v>0</v>
      </c>
      <c r="P8" s="18">
        <v>5</v>
      </c>
      <c r="Q8" s="18">
        <v>4</v>
      </c>
      <c r="R8" s="18">
        <v>5</v>
      </c>
      <c r="S8" s="18">
        <v>0</v>
      </c>
      <c r="T8" s="18">
        <v>3</v>
      </c>
      <c r="U8" s="31">
        <v>0</v>
      </c>
      <c r="V8" s="31">
        <v>3</v>
      </c>
      <c r="W8" s="31">
        <v>0</v>
      </c>
      <c r="X8" s="31" t="s">
        <v>36</v>
      </c>
      <c r="Y8" s="31" t="s">
        <v>37</v>
      </c>
      <c r="Z8" s="31" t="s">
        <v>38</v>
      </c>
      <c r="AA8" s="31" t="s">
        <v>39</v>
      </c>
      <c r="AB8" s="31" t="s">
        <v>36</v>
      </c>
      <c r="AC8" s="31" t="s">
        <v>36</v>
      </c>
      <c r="AD8" s="31">
        <v>0</v>
      </c>
      <c r="AE8" s="17" t="s">
        <v>56</v>
      </c>
    </row>
    <row r="9" spans="1:31" hidden="1" x14ac:dyDescent="0.25">
      <c r="A9" s="19" t="s">
        <v>57</v>
      </c>
      <c r="B9" s="19" t="s">
        <v>32</v>
      </c>
      <c r="C9" s="19" t="s">
        <v>33</v>
      </c>
      <c r="D9" s="20">
        <v>55</v>
      </c>
      <c r="E9" s="19" t="s">
        <v>52</v>
      </c>
      <c r="F9" s="20">
        <v>33</v>
      </c>
      <c r="G9" s="19" t="s">
        <v>35</v>
      </c>
      <c r="H9" s="20">
        <v>1</v>
      </c>
      <c r="I9" s="20">
        <v>2</v>
      </c>
      <c r="J9" s="20">
        <v>0</v>
      </c>
      <c r="K9" s="20">
        <v>0</v>
      </c>
      <c r="L9" s="20">
        <v>0</v>
      </c>
      <c r="M9" s="20">
        <v>0</v>
      </c>
      <c r="N9" s="20">
        <v>0</v>
      </c>
      <c r="O9" s="20">
        <v>0</v>
      </c>
      <c r="P9" s="20">
        <v>2</v>
      </c>
      <c r="Q9" s="20">
        <v>0</v>
      </c>
      <c r="R9" s="20">
        <v>5</v>
      </c>
      <c r="S9" s="20">
        <v>0</v>
      </c>
      <c r="T9" s="20">
        <v>0</v>
      </c>
      <c r="U9" s="32">
        <v>0</v>
      </c>
      <c r="V9" s="32">
        <v>7</v>
      </c>
      <c r="W9" s="32">
        <v>0</v>
      </c>
      <c r="X9" s="32" t="s">
        <v>36</v>
      </c>
      <c r="Y9" s="32" t="s">
        <v>45</v>
      </c>
      <c r="Z9" s="32" t="s">
        <v>38</v>
      </c>
      <c r="AA9" s="32" t="s">
        <v>39</v>
      </c>
      <c r="AB9" s="32" t="s">
        <v>36</v>
      </c>
      <c r="AC9" s="32" t="s">
        <v>36</v>
      </c>
      <c r="AD9" s="32">
        <v>0</v>
      </c>
      <c r="AE9" s="19" t="s">
        <v>58</v>
      </c>
    </row>
    <row r="10" spans="1:31" hidden="1" x14ac:dyDescent="0.25">
      <c r="A10" s="17" t="s">
        <v>59</v>
      </c>
      <c r="B10" s="17" t="s">
        <v>32</v>
      </c>
      <c r="C10" s="17" t="s">
        <v>33</v>
      </c>
      <c r="D10" s="18">
        <v>60</v>
      </c>
      <c r="E10" s="17" t="s">
        <v>48</v>
      </c>
      <c r="F10" s="18">
        <v>33</v>
      </c>
      <c r="G10" s="17" t="s">
        <v>35</v>
      </c>
      <c r="H10" s="18">
        <v>1</v>
      </c>
      <c r="I10" s="18">
        <v>3</v>
      </c>
      <c r="J10" s="18">
        <v>0</v>
      </c>
      <c r="K10" s="18">
        <v>0</v>
      </c>
      <c r="L10" s="18">
        <v>0</v>
      </c>
      <c r="M10" s="18">
        <v>0</v>
      </c>
      <c r="N10" s="18">
        <v>0</v>
      </c>
      <c r="O10" s="18">
        <v>0</v>
      </c>
      <c r="P10" s="18">
        <v>2</v>
      </c>
      <c r="Q10" s="18">
        <v>4</v>
      </c>
      <c r="R10" s="18">
        <v>3</v>
      </c>
      <c r="S10" s="18">
        <v>1</v>
      </c>
      <c r="T10" s="18">
        <v>3</v>
      </c>
      <c r="U10" s="31">
        <v>0</v>
      </c>
      <c r="V10" s="31">
        <v>3</v>
      </c>
      <c r="W10" s="31">
        <v>0</v>
      </c>
      <c r="X10" s="31" t="s">
        <v>36</v>
      </c>
      <c r="Y10" s="31" t="s">
        <v>45</v>
      </c>
      <c r="Z10" s="31" t="s">
        <v>38</v>
      </c>
      <c r="AA10" s="31" t="s">
        <v>39</v>
      </c>
      <c r="AB10" s="31" t="s">
        <v>36</v>
      </c>
      <c r="AC10" s="31" t="s">
        <v>36</v>
      </c>
      <c r="AD10" s="31">
        <v>0</v>
      </c>
      <c r="AE10" s="17"/>
    </row>
    <row r="11" spans="1:31" hidden="1" x14ac:dyDescent="0.25">
      <c r="A11" s="19" t="s">
        <v>60</v>
      </c>
      <c r="B11" s="19" t="s">
        <v>32</v>
      </c>
      <c r="C11" s="21" t="s">
        <v>33</v>
      </c>
      <c r="D11" s="20">
        <v>1</v>
      </c>
      <c r="E11" s="19" t="s">
        <v>44</v>
      </c>
      <c r="F11" s="20">
        <v>201</v>
      </c>
      <c r="G11" s="19" t="s">
        <v>61</v>
      </c>
      <c r="H11" s="20">
        <v>1</v>
      </c>
      <c r="I11" s="20">
        <v>1</v>
      </c>
      <c r="J11" s="20">
        <v>0</v>
      </c>
      <c r="K11" s="20">
        <v>0</v>
      </c>
      <c r="L11" s="20">
        <v>0</v>
      </c>
      <c r="M11" s="20">
        <v>0</v>
      </c>
      <c r="N11" s="20">
        <v>0</v>
      </c>
      <c r="O11" s="20">
        <v>0</v>
      </c>
      <c r="P11" s="20">
        <v>0</v>
      </c>
      <c r="Q11" s="20">
        <v>0</v>
      </c>
      <c r="R11" s="20">
        <v>0</v>
      </c>
      <c r="S11" s="20">
        <v>0</v>
      </c>
      <c r="T11" s="20">
        <v>0</v>
      </c>
      <c r="U11" s="32">
        <v>2</v>
      </c>
      <c r="V11" s="32">
        <v>0</v>
      </c>
      <c r="W11" s="32" t="s">
        <v>62</v>
      </c>
      <c r="X11" s="32" t="s">
        <v>45</v>
      </c>
      <c r="Y11" s="32" t="s">
        <v>38</v>
      </c>
      <c r="Z11" s="32" t="s">
        <v>39</v>
      </c>
      <c r="AA11" s="32" t="s">
        <v>36</v>
      </c>
      <c r="AB11" s="32" t="s">
        <v>36</v>
      </c>
      <c r="AC11" s="32" t="s">
        <v>36</v>
      </c>
      <c r="AD11" s="33"/>
      <c r="AE11" s="19" t="s">
        <v>63</v>
      </c>
    </row>
    <row r="12" spans="1:31" hidden="1" x14ac:dyDescent="0.25">
      <c r="A12" s="17" t="s">
        <v>64</v>
      </c>
      <c r="B12" s="17" t="s">
        <v>32</v>
      </c>
      <c r="C12" s="23" t="s">
        <v>33</v>
      </c>
      <c r="D12" s="24">
        <v>8</v>
      </c>
      <c r="E12" s="23" t="s">
        <v>44</v>
      </c>
      <c r="F12" s="24">
        <v>201</v>
      </c>
      <c r="G12" s="23" t="s">
        <v>61</v>
      </c>
      <c r="H12" s="24">
        <v>1</v>
      </c>
      <c r="I12" s="24">
        <v>1</v>
      </c>
      <c r="J12" s="24">
        <v>0</v>
      </c>
      <c r="K12" s="24">
        <v>0</v>
      </c>
      <c r="L12" s="24">
        <v>0</v>
      </c>
      <c r="M12" s="24">
        <v>0</v>
      </c>
      <c r="N12" s="24">
        <v>0</v>
      </c>
      <c r="O12" s="24">
        <v>0</v>
      </c>
      <c r="P12" s="24">
        <v>0</v>
      </c>
      <c r="Q12" s="24">
        <v>0</v>
      </c>
      <c r="R12" s="24">
        <v>0</v>
      </c>
      <c r="S12" s="24">
        <v>3</v>
      </c>
      <c r="T12" s="24">
        <v>0</v>
      </c>
      <c r="U12" s="34">
        <v>2</v>
      </c>
      <c r="V12" s="34">
        <v>0</v>
      </c>
      <c r="W12" s="34" t="s">
        <v>36</v>
      </c>
      <c r="X12" s="34" t="s">
        <v>36</v>
      </c>
      <c r="Y12" s="34" t="s">
        <v>42</v>
      </c>
      <c r="Z12" s="34" t="s">
        <v>65</v>
      </c>
      <c r="AA12" s="34" t="s">
        <v>36</v>
      </c>
      <c r="AB12" s="34" t="s">
        <v>956</v>
      </c>
      <c r="AC12" s="35"/>
      <c r="AD12" s="35"/>
      <c r="AE12" s="25"/>
    </row>
    <row r="13" spans="1:31" hidden="1" x14ac:dyDescent="0.25">
      <c r="A13" s="19" t="s">
        <v>31</v>
      </c>
      <c r="B13" s="19" t="s">
        <v>32</v>
      </c>
      <c r="C13" s="19" t="s">
        <v>33</v>
      </c>
      <c r="D13" s="20">
        <v>15</v>
      </c>
      <c r="E13" s="19" t="s">
        <v>34</v>
      </c>
      <c r="F13" s="20">
        <v>201</v>
      </c>
      <c r="G13" s="19" t="s">
        <v>61</v>
      </c>
      <c r="H13" s="20">
        <v>1</v>
      </c>
      <c r="I13" s="20">
        <v>1</v>
      </c>
      <c r="J13" s="20">
        <v>0</v>
      </c>
      <c r="K13" s="20">
        <v>0</v>
      </c>
      <c r="L13" s="20">
        <v>0</v>
      </c>
      <c r="M13" s="20">
        <v>0</v>
      </c>
      <c r="N13" s="20">
        <v>0</v>
      </c>
      <c r="O13" s="20">
        <v>0</v>
      </c>
      <c r="P13" s="20">
        <v>3</v>
      </c>
      <c r="Q13" s="20">
        <v>0</v>
      </c>
      <c r="R13" s="20">
        <v>0</v>
      </c>
      <c r="S13" s="20">
        <v>0</v>
      </c>
      <c r="T13" s="20">
        <v>0</v>
      </c>
      <c r="U13" s="32">
        <v>0</v>
      </c>
      <c r="V13" s="32">
        <v>0</v>
      </c>
      <c r="W13" s="32">
        <v>0</v>
      </c>
      <c r="X13" s="32" t="s">
        <v>36</v>
      </c>
      <c r="Y13" s="32" t="s">
        <v>37</v>
      </c>
      <c r="Z13" s="32" t="s">
        <v>38</v>
      </c>
      <c r="AA13" s="32" t="s">
        <v>38</v>
      </c>
      <c r="AB13" s="32" t="s">
        <v>36</v>
      </c>
      <c r="AC13" s="32" t="s">
        <v>36</v>
      </c>
      <c r="AD13" s="32">
        <v>0</v>
      </c>
      <c r="AE13" s="19" t="s">
        <v>66</v>
      </c>
    </row>
    <row r="14" spans="1:31" hidden="1" x14ac:dyDescent="0.25">
      <c r="A14" s="17" t="s">
        <v>67</v>
      </c>
      <c r="B14" s="17" t="s">
        <v>32</v>
      </c>
      <c r="C14" s="17" t="s">
        <v>33</v>
      </c>
      <c r="D14" s="18">
        <v>21</v>
      </c>
      <c r="E14" s="17" t="s">
        <v>44</v>
      </c>
      <c r="F14" s="18">
        <v>201</v>
      </c>
      <c r="G14" s="17" t="s">
        <v>35</v>
      </c>
      <c r="H14" s="18">
        <v>1</v>
      </c>
      <c r="I14" s="18">
        <v>0</v>
      </c>
      <c r="J14" s="18">
        <v>0</v>
      </c>
      <c r="K14" s="18">
        <v>0</v>
      </c>
      <c r="L14" s="18">
        <v>0</v>
      </c>
      <c r="M14" s="18">
        <v>0</v>
      </c>
      <c r="N14" s="18">
        <v>0</v>
      </c>
      <c r="O14" s="18">
        <v>0</v>
      </c>
      <c r="P14" s="18">
        <v>3</v>
      </c>
      <c r="Q14" s="18">
        <v>1</v>
      </c>
      <c r="R14" s="18">
        <v>0</v>
      </c>
      <c r="S14" s="18">
        <v>0</v>
      </c>
      <c r="T14" s="18">
        <v>2</v>
      </c>
      <c r="U14" s="31">
        <v>0</v>
      </c>
      <c r="V14" s="31">
        <v>0</v>
      </c>
      <c r="W14" s="31">
        <v>0</v>
      </c>
      <c r="X14" s="31" t="s">
        <v>37</v>
      </c>
      <c r="Y14" s="31" t="s">
        <v>35</v>
      </c>
      <c r="Z14" s="31" t="s">
        <v>68</v>
      </c>
      <c r="AA14" s="31" t="s">
        <v>65</v>
      </c>
      <c r="AB14" s="31" t="s">
        <v>36</v>
      </c>
      <c r="AC14" s="31" t="s">
        <v>36</v>
      </c>
      <c r="AD14" s="31">
        <v>0</v>
      </c>
      <c r="AE14" s="17" t="s">
        <v>69</v>
      </c>
    </row>
    <row r="15" spans="1:31" hidden="1" x14ac:dyDescent="0.25">
      <c r="A15" s="19" t="s">
        <v>70</v>
      </c>
      <c r="B15" s="19" t="s">
        <v>32</v>
      </c>
      <c r="C15" s="19" t="s">
        <v>33</v>
      </c>
      <c r="D15" s="20">
        <v>30</v>
      </c>
      <c r="E15" s="19" t="s">
        <v>44</v>
      </c>
      <c r="F15" s="20">
        <v>201</v>
      </c>
      <c r="G15" s="19" t="s">
        <v>61</v>
      </c>
      <c r="H15" s="20">
        <v>1</v>
      </c>
      <c r="I15" s="20">
        <v>1</v>
      </c>
      <c r="J15" s="20">
        <v>0</v>
      </c>
      <c r="K15" s="20">
        <v>0</v>
      </c>
      <c r="L15" s="20">
        <v>0</v>
      </c>
      <c r="M15" s="20">
        <v>0</v>
      </c>
      <c r="N15" s="20">
        <v>0</v>
      </c>
      <c r="O15" s="20">
        <v>0</v>
      </c>
      <c r="P15" s="20">
        <v>2</v>
      </c>
      <c r="Q15" s="20">
        <v>0</v>
      </c>
      <c r="R15" s="20">
        <v>0</v>
      </c>
      <c r="S15" s="20">
        <v>0</v>
      </c>
      <c r="T15" s="20">
        <v>0</v>
      </c>
      <c r="U15" s="32">
        <v>0</v>
      </c>
      <c r="V15" s="32">
        <v>0</v>
      </c>
      <c r="W15" s="32">
        <v>1</v>
      </c>
      <c r="X15" s="32" t="s">
        <v>36</v>
      </c>
      <c r="Y15" s="32" t="s">
        <v>36</v>
      </c>
      <c r="Z15" s="32" t="s">
        <v>42</v>
      </c>
      <c r="AA15" s="32" t="s">
        <v>65</v>
      </c>
      <c r="AB15" s="32" t="s">
        <v>36</v>
      </c>
      <c r="AC15" s="32" t="s">
        <v>35</v>
      </c>
      <c r="AD15" s="32">
        <v>0</v>
      </c>
      <c r="AE15" s="19" t="s">
        <v>71</v>
      </c>
    </row>
    <row r="16" spans="1:31" hidden="1" x14ac:dyDescent="0.25">
      <c r="A16" s="17" t="s">
        <v>72</v>
      </c>
      <c r="B16" s="17" t="s">
        <v>32</v>
      </c>
      <c r="C16" s="17" t="s">
        <v>33</v>
      </c>
      <c r="D16" s="18">
        <v>36</v>
      </c>
      <c r="E16" s="17" t="s">
        <v>48</v>
      </c>
      <c r="F16" s="18">
        <v>201</v>
      </c>
      <c r="G16" s="17" t="s">
        <v>61</v>
      </c>
      <c r="H16" s="18">
        <v>1</v>
      </c>
      <c r="I16" s="18">
        <v>2</v>
      </c>
      <c r="J16" s="18">
        <v>0</v>
      </c>
      <c r="K16" s="18">
        <v>0</v>
      </c>
      <c r="L16" s="18">
        <v>0</v>
      </c>
      <c r="M16" s="18">
        <v>0</v>
      </c>
      <c r="N16" s="18">
        <v>0</v>
      </c>
      <c r="O16" s="18">
        <v>0</v>
      </c>
      <c r="P16" s="18">
        <v>3</v>
      </c>
      <c r="Q16" s="18">
        <v>3</v>
      </c>
      <c r="R16" s="18">
        <v>0</v>
      </c>
      <c r="S16" s="18">
        <v>0</v>
      </c>
      <c r="T16" s="18">
        <v>2</v>
      </c>
      <c r="U16" s="31">
        <v>0</v>
      </c>
      <c r="V16" s="31">
        <v>1</v>
      </c>
      <c r="W16" s="31">
        <v>0</v>
      </c>
      <c r="X16" s="31" t="s">
        <v>36</v>
      </c>
      <c r="Y16" s="31" t="s">
        <v>35</v>
      </c>
      <c r="Z16" s="31" t="s">
        <v>42</v>
      </c>
      <c r="AA16" s="31" t="s">
        <v>65</v>
      </c>
      <c r="AB16" s="31" t="s">
        <v>36</v>
      </c>
      <c r="AC16" s="31" t="s">
        <v>36</v>
      </c>
      <c r="AD16" s="31">
        <v>1</v>
      </c>
      <c r="AE16" s="17"/>
    </row>
    <row r="17" spans="1:31" hidden="1" x14ac:dyDescent="0.25">
      <c r="A17" s="19" t="s">
        <v>54</v>
      </c>
      <c r="B17" s="19" t="s">
        <v>32</v>
      </c>
      <c r="C17" s="19" t="s">
        <v>33</v>
      </c>
      <c r="D17" s="20">
        <v>47</v>
      </c>
      <c r="E17" s="19" t="s">
        <v>55</v>
      </c>
      <c r="F17" s="20">
        <v>201</v>
      </c>
      <c r="G17" s="19" t="s">
        <v>61</v>
      </c>
      <c r="H17" s="20">
        <v>0</v>
      </c>
      <c r="I17" s="20">
        <v>0</v>
      </c>
      <c r="J17" s="20">
        <v>0</v>
      </c>
      <c r="K17" s="20">
        <v>0</v>
      </c>
      <c r="L17" s="20">
        <v>0</v>
      </c>
      <c r="M17" s="20">
        <v>0</v>
      </c>
      <c r="N17" s="20">
        <v>0</v>
      </c>
      <c r="O17" s="20">
        <v>0</v>
      </c>
      <c r="P17" s="20">
        <v>6</v>
      </c>
      <c r="Q17" s="20">
        <v>0</v>
      </c>
      <c r="R17" s="20">
        <v>0</v>
      </c>
      <c r="S17" s="20">
        <v>1</v>
      </c>
      <c r="T17" s="20">
        <v>0</v>
      </c>
      <c r="U17" s="32">
        <v>0</v>
      </c>
      <c r="V17" s="32">
        <v>0</v>
      </c>
      <c r="W17" s="32">
        <v>0</v>
      </c>
      <c r="X17" s="32" t="s">
        <v>36</v>
      </c>
      <c r="Y17" s="32" t="s">
        <v>36</v>
      </c>
      <c r="Z17" s="32" t="s">
        <v>68</v>
      </c>
      <c r="AA17" s="32" t="s">
        <v>65</v>
      </c>
      <c r="AB17" s="32" t="s">
        <v>36</v>
      </c>
      <c r="AC17" s="32" t="s">
        <v>36</v>
      </c>
      <c r="AD17" s="32">
        <v>0</v>
      </c>
      <c r="AE17" s="19" t="s">
        <v>73</v>
      </c>
    </row>
    <row r="18" spans="1:31" hidden="1" x14ac:dyDescent="0.25">
      <c r="A18" s="17" t="s">
        <v>49</v>
      </c>
      <c r="B18" s="17" t="s">
        <v>32</v>
      </c>
      <c r="C18" s="17" t="s">
        <v>33</v>
      </c>
      <c r="D18" s="18">
        <v>53</v>
      </c>
      <c r="E18" s="17" t="s">
        <v>50</v>
      </c>
      <c r="F18" s="18">
        <v>201</v>
      </c>
      <c r="G18" s="17" t="s">
        <v>61</v>
      </c>
      <c r="H18" s="18">
        <v>1</v>
      </c>
      <c r="I18" s="18">
        <v>2</v>
      </c>
      <c r="J18" s="18">
        <v>0</v>
      </c>
      <c r="K18" s="18">
        <v>0</v>
      </c>
      <c r="L18" s="18">
        <v>0</v>
      </c>
      <c r="M18" s="18">
        <v>0</v>
      </c>
      <c r="N18" s="18">
        <v>0</v>
      </c>
      <c r="O18" s="18">
        <v>0</v>
      </c>
      <c r="P18" s="18">
        <v>8</v>
      </c>
      <c r="Q18" s="18">
        <v>0</v>
      </c>
      <c r="R18" s="18">
        <v>0</v>
      </c>
      <c r="S18" s="18">
        <v>0</v>
      </c>
      <c r="T18" s="18">
        <v>0</v>
      </c>
      <c r="U18" s="31">
        <v>0</v>
      </c>
      <c r="V18" s="31">
        <v>0</v>
      </c>
      <c r="W18" s="31">
        <v>0</v>
      </c>
      <c r="X18" s="31" t="s">
        <v>36</v>
      </c>
      <c r="Y18" s="31" t="s">
        <v>35</v>
      </c>
      <c r="Z18" s="31" t="s">
        <v>68</v>
      </c>
      <c r="AA18" s="31" t="s">
        <v>39</v>
      </c>
      <c r="AB18" s="31" t="s">
        <v>36</v>
      </c>
      <c r="AC18" s="31" t="s">
        <v>36</v>
      </c>
      <c r="AD18" s="31">
        <v>0</v>
      </c>
      <c r="AE18" s="17"/>
    </row>
    <row r="19" spans="1:31" hidden="1" x14ac:dyDescent="0.25">
      <c r="A19" s="19" t="s">
        <v>74</v>
      </c>
      <c r="B19" s="19" t="s">
        <v>32</v>
      </c>
      <c r="C19" s="19" t="s">
        <v>33</v>
      </c>
      <c r="D19" s="20">
        <v>14</v>
      </c>
      <c r="E19" s="19" t="s">
        <v>52</v>
      </c>
      <c r="F19" s="20">
        <v>226</v>
      </c>
      <c r="G19" s="19" t="s">
        <v>35</v>
      </c>
      <c r="H19" s="20">
        <v>1</v>
      </c>
      <c r="I19" s="20">
        <v>0</v>
      </c>
      <c r="J19" s="20">
        <v>0</v>
      </c>
      <c r="K19" s="20">
        <v>0</v>
      </c>
      <c r="L19" s="20">
        <v>0</v>
      </c>
      <c r="M19" s="20">
        <v>0</v>
      </c>
      <c r="N19" s="20">
        <v>0</v>
      </c>
      <c r="O19" s="20">
        <v>0</v>
      </c>
      <c r="P19" s="20">
        <v>9</v>
      </c>
      <c r="Q19" s="20">
        <v>1</v>
      </c>
      <c r="R19" s="20">
        <v>0</v>
      </c>
      <c r="S19" s="20">
        <v>0</v>
      </c>
      <c r="T19" s="20">
        <v>1</v>
      </c>
      <c r="U19" s="32">
        <v>0</v>
      </c>
      <c r="V19" s="32">
        <v>0</v>
      </c>
      <c r="W19" s="32">
        <v>1</v>
      </c>
      <c r="X19" s="32" t="s">
        <v>36</v>
      </c>
      <c r="Y19" s="32" t="s">
        <v>35</v>
      </c>
      <c r="Z19" s="32" t="s">
        <v>68</v>
      </c>
      <c r="AA19" s="32" t="s">
        <v>39</v>
      </c>
      <c r="AB19" s="32" t="s">
        <v>36</v>
      </c>
      <c r="AC19" s="32" t="s">
        <v>36</v>
      </c>
      <c r="AD19" s="32">
        <v>0</v>
      </c>
      <c r="AE19" s="19" t="s">
        <v>75</v>
      </c>
    </row>
    <row r="20" spans="1:31" hidden="1" x14ac:dyDescent="0.25">
      <c r="A20" s="17" t="s">
        <v>41</v>
      </c>
      <c r="B20" s="17" t="s">
        <v>32</v>
      </c>
      <c r="C20" s="17" t="s">
        <v>33</v>
      </c>
      <c r="D20" s="18">
        <v>4</v>
      </c>
      <c r="E20" s="17" t="s">
        <v>34</v>
      </c>
      <c r="F20" s="18">
        <v>226</v>
      </c>
      <c r="G20" s="17" t="s">
        <v>61</v>
      </c>
      <c r="H20" s="18">
        <v>1</v>
      </c>
      <c r="I20" s="18">
        <v>1</v>
      </c>
      <c r="J20" s="18">
        <v>0</v>
      </c>
      <c r="K20" s="18">
        <v>0</v>
      </c>
      <c r="L20" s="18">
        <v>0</v>
      </c>
      <c r="M20" s="18">
        <v>0</v>
      </c>
      <c r="N20" s="18">
        <v>0</v>
      </c>
      <c r="O20" s="18">
        <v>0</v>
      </c>
      <c r="P20" s="18">
        <v>9</v>
      </c>
      <c r="Q20" s="18">
        <v>0</v>
      </c>
      <c r="R20" s="18">
        <v>0</v>
      </c>
      <c r="S20" s="18">
        <v>1</v>
      </c>
      <c r="T20" s="18">
        <v>0</v>
      </c>
      <c r="U20" s="31">
        <v>0</v>
      </c>
      <c r="V20" s="31">
        <v>0</v>
      </c>
      <c r="W20" s="31">
        <v>0</v>
      </c>
      <c r="X20" s="31" t="s">
        <v>36</v>
      </c>
      <c r="Y20" s="31" t="s">
        <v>45</v>
      </c>
      <c r="Z20" s="31" t="s">
        <v>38</v>
      </c>
      <c r="AA20" s="31" t="s">
        <v>39</v>
      </c>
      <c r="AB20" s="31" t="s">
        <v>36</v>
      </c>
      <c r="AC20" s="31" t="s">
        <v>36</v>
      </c>
      <c r="AD20" s="31">
        <v>0</v>
      </c>
      <c r="AE20" s="17" t="s">
        <v>76</v>
      </c>
    </row>
    <row r="21" spans="1:31" hidden="1" x14ac:dyDescent="0.25">
      <c r="A21" s="19" t="s">
        <v>74</v>
      </c>
      <c r="B21" s="19" t="s">
        <v>32</v>
      </c>
      <c r="C21" s="19" t="s">
        <v>33</v>
      </c>
      <c r="D21" s="20">
        <v>18</v>
      </c>
      <c r="E21" s="19" t="s">
        <v>52</v>
      </c>
      <c r="F21" s="20">
        <v>226</v>
      </c>
      <c r="G21" s="19" t="s">
        <v>35</v>
      </c>
      <c r="H21" s="20">
        <v>1</v>
      </c>
      <c r="I21" s="20">
        <v>1</v>
      </c>
      <c r="J21" s="20">
        <v>0</v>
      </c>
      <c r="K21" s="20">
        <v>0</v>
      </c>
      <c r="L21" s="20">
        <v>0</v>
      </c>
      <c r="M21" s="20">
        <v>0</v>
      </c>
      <c r="N21" s="20">
        <v>0</v>
      </c>
      <c r="O21" s="20">
        <v>0</v>
      </c>
      <c r="P21" s="20">
        <v>7</v>
      </c>
      <c r="Q21" s="20">
        <v>0</v>
      </c>
      <c r="R21" s="20">
        <v>0</v>
      </c>
      <c r="S21" s="20">
        <v>0</v>
      </c>
      <c r="T21" s="20">
        <v>1</v>
      </c>
      <c r="U21" s="32">
        <v>0</v>
      </c>
      <c r="V21" s="32">
        <v>0</v>
      </c>
      <c r="W21" s="32">
        <v>0</v>
      </c>
      <c r="X21" s="32" t="s">
        <v>36</v>
      </c>
      <c r="Y21" s="32" t="s">
        <v>45</v>
      </c>
      <c r="Z21" s="32" t="s">
        <v>38</v>
      </c>
      <c r="AA21" s="32" t="s">
        <v>39</v>
      </c>
      <c r="AB21" s="32" t="s">
        <v>36</v>
      </c>
      <c r="AC21" s="32" t="s">
        <v>36</v>
      </c>
      <c r="AD21" s="32">
        <v>0</v>
      </c>
      <c r="AE21" s="19"/>
    </row>
    <row r="22" spans="1:31" hidden="1" x14ac:dyDescent="0.25">
      <c r="A22" s="17" t="s">
        <v>77</v>
      </c>
      <c r="B22" s="17" t="s">
        <v>32</v>
      </c>
      <c r="C22" s="17" t="s">
        <v>33</v>
      </c>
      <c r="D22" s="18">
        <v>27</v>
      </c>
      <c r="E22" s="17" t="s">
        <v>34</v>
      </c>
      <c r="F22" s="18">
        <v>226</v>
      </c>
      <c r="G22" s="17" t="s">
        <v>35</v>
      </c>
      <c r="H22" s="18">
        <v>1</v>
      </c>
      <c r="I22" s="18">
        <v>3</v>
      </c>
      <c r="J22" s="18">
        <v>0</v>
      </c>
      <c r="K22" s="18">
        <v>0</v>
      </c>
      <c r="L22" s="18">
        <v>0</v>
      </c>
      <c r="M22" s="18">
        <v>0</v>
      </c>
      <c r="N22" s="18">
        <v>0</v>
      </c>
      <c r="O22" s="18">
        <v>0</v>
      </c>
      <c r="P22" s="18">
        <v>7</v>
      </c>
      <c r="Q22" s="18">
        <v>0</v>
      </c>
      <c r="R22" s="18">
        <v>0</v>
      </c>
      <c r="S22" s="18">
        <v>0</v>
      </c>
      <c r="T22" s="18">
        <v>0</v>
      </c>
      <c r="U22" s="31">
        <v>0</v>
      </c>
      <c r="V22" s="31">
        <v>0</v>
      </c>
      <c r="W22" s="31">
        <v>0</v>
      </c>
      <c r="X22" s="31" t="s">
        <v>62</v>
      </c>
      <c r="Y22" s="31" t="s">
        <v>45</v>
      </c>
      <c r="Z22" s="31" t="s">
        <v>38</v>
      </c>
      <c r="AA22" s="31" t="s">
        <v>39</v>
      </c>
      <c r="AB22" s="31" t="s">
        <v>36</v>
      </c>
      <c r="AC22" s="31" t="s">
        <v>36</v>
      </c>
      <c r="AD22" s="31">
        <v>0</v>
      </c>
      <c r="AE22" s="17"/>
    </row>
    <row r="23" spans="1:31" hidden="1" x14ac:dyDescent="0.25">
      <c r="A23" s="19" t="s">
        <v>78</v>
      </c>
      <c r="B23" s="19" t="s">
        <v>32</v>
      </c>
      <c r="C23" s="19" t="s">
        <v>33</v>
      </c>
      <c r="D23" s="20">
        <v>31</v>
      </c>
      <c r="E23" s="19" t="s">
        <v>52</v>
      </c>
      <c r="F23" s="20">
        <v>226</v>
      </c>
      <c r="G23" s="19" t="s">
        <v>35</v>
      </c>
      <c r="H23" s="20">
        <v>1</v>
      </c>
      <c r="I23" s="20">
        <v>1</v>
      </c>
      <c r="J23" s="20">
        <v>0</v>
      </c>
      <c r="K23" s="20">
        <v>0</v>
      </c>
      <c r="L23" s="20">
        <v>0</v>
      </c>
      <c r="M23" s="20">
        <v>0</v>
      </c>
      <c r="N23" s="20">
        <v>0</v>
      </c>
      <c r="O23" s="20">
        <v>0</v>
      </c>
      <c r="P23" s="20">
        <v>2</v>
      </c>
      <c r="Q23" s="20">
        <v>4</v>
      </c>
      <c r="R23" s="20">
        <v>2</v>
      </c>
      <c r="S23" s="20">
        <v>0</v>
      </c>
      <c r="T23" s="20">
        <v>2</v>
      </c>
      <c r="U23" s="32">
        <v>0</v>
      </c>
      <c r="V23" s="32">
        <v>0</v>
      </c>
      <c r="W23" s="32">
        <v>0</v>
      </c>
      <c r="X23" s="32" t="s">
        <v>36</v>
      </c>
      <c r="Y23" s="32" t="s">
        <v>45</v>
      </c>
      <c r="Z23" s="32" t="s">
        <v>38</v>
      </c>
      <c r="AA23" s="32" t="s">
        <v>65</v>
      </c>
      <c r="AB23" s="32" t="s">
        <v>36</v>
      </c>
      <c r="AC23" s="32" t="s">
        <v>36</v>
      </c>
      <c r="AD23" s="32">
        <v>0</v>
      </c>
      <c r="AE23" s="19"/>
    </row>
    <row r="24" spans="1:31" hidden="1" x14ac:dyDescent="0.25">
      <c r="A24" s="17" t="s">
        <v>79</v>
      </c>
      <c r="B24" s="17" t="s">
        <v>32</v>
      </c>
      <c r="C24" s="17" t="s">
        <v>33</v>
      </c>
      <c r="D24" s="18">
        <v>38</v>
      </c>
      <c r="E24" s="17" t="s">
        <v>34</v>
      </c>
      <c r="F24" s="18">
        <v>226</v>
      </c>
      <c r="G24" s="17" t="s">
        <v>35</v>
      </c>
      <c r="H24" s="18">
        <v>1</v>
      </c>
      <c r="I24" s="18">
        <v>3</v>
      </c>
      <c r="J24" s="18">
        <v>0</v>
      </c>
      <c r="K24" s="18">
        <v>0</v>
      </c>
      <c r="L24" s="18">
        <v>0</v>
      </c>
      <c r="M24" s="18">
        <v>0</v>
      </c>
      <c r="N24" s="18">
        <v>0</v>
      </c>
      <c r="O24" s="18">
        <v>0</v>
      </c>
      <c r="P24" s="18">
        <v>4</v>
      </c>
      <c r="Q24" s="18">
        <v>2</v>
      </c>
      <c r="R24" s="18">
        <v>0</v>
      </c>
      <c r="S24" s="18">
        <v>0</v>
      </c>
      <c r="T24" s="18">
        <v>1</v>
      </c>
      <c r="U24" s="31">
        <v>0</v>
      </c>
      <c r="V24" s="31">
        <v>0</v>
      </c>
      <c r="W24" s="31">
        <v>1</v>
      </c>
      <c r="X24" s="31" t="s">
        <v>36</v>
      </c>
      <c r="Y24" s="31" t="s">
        <v>45</v>
      </c>
      <c r="Z24" s="31" t="s">
        <v>38</v>
      </c>
      <c r="AA24" s="31" t="s">
        <v>39</v>
      </c>
      <c r="AB24" s="31" t="s">
        <v>36</v>
      </c>
      <c r="AC24" s="31" t="s">
        <v>36</v>
      </c>
      <c r="AD24" s="31">
        <v>0</v>
      </c>
      <c r="AE24" s="17"/>
    </row>
    <row r="25" spans="1:31" hidden="1" x14ac:dyDescent="0.25">
      <c r="A25" s="19" t="s">
        <v>80</v>
      </c>
      <c r="B25" s="19" t="s">
        <v>32</v>
      </c>
      <c r="C25" s="19" t="s">
        <v>33</v>
      </c>
      <c r="D25" s="20">
        <v>42</v>
      </c>
      <c r="E25" s="19" t="s">
        <v>44</v>
      </c>
      <c r="F25" s="20">
        <v>226</v>
      </c>
      <c r="G25" s="19" t="s">
        <v>35</v>
      </c>
      <c r="H25" s="20">
        <v>1</v>
      </c>
      <c r="I25" s="20">
        <v>2</v>
      </c>
      <c r="J25" s="20">
        <v>0</v>
      </c>
      <c r="K25" s="20">
        <v>0</v>
      </c>
      <c r="L25" s="20">
        <v>0</v>
      </c>
      <c r="M25" s="20">
        <v>1</v>
      </c>
      <c r="N25" s="20">
        <v>0</v>
      </c>
      <c r="O25" s="20">
        <v>0</v>
      </c>
      <c r="P25" s="20">
        <v>4</v>
      </c>
      <c r="Q25" s="20">
        <v>3</v>
      </c>
      <c r="R25" s="20">
        <v>1</v>
      </c>
      <c r="S25" s="20">
        <v>0</v>
      </c>
      <c r="T25" s="20">
        <v>0</v>
      </c>
      <c r="U25" s="32">
        <v>0</v>
      </c>
      <c r="V25" s="32">
        <v>0</v>
      </c>
      <c r="W25" s="32">
        <v>1</v>
      </c>
      <c r="X25" s="32" t="s">
        <v>36</v>
      </c>
      <c r="Y25" s="32" t="s">
        <v>45</v>
      </c>
      <c r="Z25" s="32" t="s">
        <v>38</v>
      </c>
      <c r="AA25" s="32" t="s">
        <v>39</v>
      </c>
      <c r="AB25" s="32" t="s">
        <v>36</v>
      </c>
      <c r="AC25" s="32" t="s">
        <v>36</v>
      </c>
      <c r="AD25" s="32">
        <v>0</v>
      </c>
      <c r="AE25" s="19"/>
    </row>
    <row r="26" spans="1:31" hidden="1" x14ac:dyDescent="0.25">
      <c r="A26" s="17" t="s">
        <v>81</v>
      </c>
      <c r="B26" s="17" t="s">
        <v>32</v>
      </c>
      <c r="C26" s="17" t="s">
        <v>33</v>
      </c>
      <c r="D26" s="18">
        <v>53</v>
      </c>
      <c r="E26" s="17" t="s">
        <v>34</v>
      </c>
      <c r="F26" s="18">
        <v>226</v>
      </c>
      <c r="G26" s="17" t="s">
        <v>61</v>
      </c>
      <c r="H26" s="18">
        <v>1</v>
      </c>
      <c r="I26" s="18">
        <v>2</v>
      </c>
      <c r="J26" s="18">
        <v>0</v>
      </c>
      <c r="K26" s="18">
        <v>0</v>
      </c>
      <c r="L26" s="18">
        <v>0</v>
      </c>
      <c r="M26" s="18">
        <v>0</v>
      </c>
      <c r="N26" s="18">
        <v>0</v>
      </c>
      <c r="O26" s="18">
        <v>0</v>
      </c>
      <c r="P26" s="18">
        <v>9</v>
      </c>
      <c r="Q26" s="18">
        <v>0</v>
      </c>
      <c r="R26" s="18">
        <v>0</v>
      </c>
      <c r="S26" s="18">
        <v>0</v>
      </c>
      <c r="T26" s="18">
        <v>0</v>
      </c>
      <c r="U26" s="31">
        <v>0</v>
      </c>
      <c r="V26" s="31">
        <v>0</v>
      </c>
      <c r="W26" s="31">
        <v>0</v>
      </c>
      <c r="X26" s="31" t="s">
        <v>36</v>
      </c>
      <c r="Y26" s="31" t="s">
        <v>45</v>
      </c>
      <c r="Z26" s="31" t="s">
        <v>38</v>
      </c>
      <c r="AA26" s="31" t="s">
        <v>39</v>
      </c>
      <c r="AB26" s="31" t="s">
        <v>36</v>
      </c>
      <c r="AC26" s="31" t="s">
        <v>36</v>
      </c>
      <c r="AD26" s="31">
        <v>0</v>
      </c>
      <c r="AE26" s="17"/>
    </row>
    <row r="27" spans="1:31" hidden="1" x14ac:dyDescent="0.25">
      <c r="A27" s="19" t="s">
        <v>82</v>
      </c>
      <c r="B27" s="19" t="s">
        <v>32</v>
      </c>
      <c r="C27" s="19" t="s">
        <v>33</v>
      </c>
      <c r="D27" s="20">
        <v>8</v>
      </c>
      <c r="E27" s="19" t="s">
        <v>55</v>
      </c>
      <c r="F27" s="20">
        <v>469</v>
      </c>
      <c r="G27" s="19" t="s">
        <v>61</v>
      </c>
      <c r="H27" s="20">
        <v>1</v>
      </c>
      <c r="I27" s="20">
        <v>2</v>
      </c>
      <c r="J27" s="20">
        <v>0</v>
      </c>
      <c r="K27" s="20">
        <v>0</v>
      </c>
      <c r="L27" s="20">
        <v>0</v>
      </c>
      <c r="M27" s="20">
        <v>0</v>
      </c>
      <c r="N27" s="20">
        <v>0</v>
      </c>
      <c r="O27" s="20">
        <v>0</v>
      </c>
      <c r="P27" s="20">
        <v>3</v>
      </c>
      <c r="Q27" s="20">
        <v>0</v>
      </c>
      <c r="R27" s="20">
        <v>0</v>
      </c>
      <c r="S27" s="20">
        <v>2</v>
      </c>
      <c r="T27" s="20">
        <v>0</v>
      </c>
      <c r="U27" s="32">
        <v>0</v>
      </c>
      <c r="V27" s="32">
        <v>0</v>
      </c>
      <c r="W27" s="32" t="s">
        <v>36</v>
      </c>
      <c r="X27" s="32" t="s">
        <v>35</v>
      </c>
      <c r="Y27" s="32" t="s">
        <v>37</v>
      </c>
      <c r="Z27" s="32" t="s">
        <v>65</v>
      </c>
      <c r="AA27" s="32" t="s">
        <v>36</v>
      </c>
      <c r="AB27" s="32" t="s">
        <v>36</v>
      </c>
      <c r="AC27" s="32" t="s">
        <v>36</v>
      </c>
      <c r="AD27" s="33"/>
      <c r="AE27" s="19"/>
    </row>
    <row r="28" spans="1:31" hidden="1" x14ac:dyDescent="0.25">
      <c r="A28" s="17" t="s">
        <v>54</v>
      </c>
      <c r="B28" s="17" t="s">
        <v>32</v>
      </c>
      <c r="C28" s="17" t="s">
        <v>33</v>
      </c>
      <c r="D28" s="18">
        <v>17</v>
      </c>
      <c r="E28" s="17" t="s">
        <v>48</v>
      </c>
      <c r="F28" s="18">
        <v>469</v>
      </c>
      <c r="G28" s="17" t="s">
        <v>61</v>
      </c>
      <c r="H28" s="18">
        <v>1</v>
      </c>
      <c r="I28" s="18">
        <v>1</v>
      </c>
      <c r="J28" s="18">
        <v>0</v>
      </c>
      <c r="K28" s="18">
        <v>0</v>
      </c>
      <c r="L28" s="18">
        <v>1</v>
      </c>
      <c r="M28" s="18">
        <v>0</v>
      </c>
      <c r="N28" s="18">
        <v>0</v>
      </c>
      <c r="O28" s="18">
        <v>0</v>
      </c>
      <c r="P28" s="18">
        <v>4</v>
      </c>
      <c r="Q28" s="18">
        <v>3</v>
      </c>
      <c r="R28" s="18">
        <v>0</v>
      </c>
      <c r="S28" s="18">
        <v>1</v>
      </c>
      <c r="T28" s="18">
        <v>1</v>
      </c>
      <c r="U28" s="31">
        <v>1</v>
      </c>
      <c r="V28" s="31">
        <v>0</v>
      </c>
      <c r="W28" s="31">
        <v>0</v>
      </c>
      <c r="X28" s="31" t="s">
        <v>36</v>
      </c>
      <c r="Y28" s="31" t="s">
        <v>35</v>
      </c>
      <c r="Z28" s="31" t="s">
        <v>68</v>
      </c>
      <c r="AA28" s="31" t="s">
        <v>39</v>
      </c>
      <c r="AB28" s="31" t="s">
        <v>36</v>
      </c>
      <c r="AC28" s="31" t="s">
        <v>36</v>
      </c>
      <c r="AD28" s="31">
        <v>0</v>
      </c>
      <c r="AE28" s="17" t="s">
        <v>83</v>
      </c>
    </row>
    <row r="29" spans="1:31" hidden="1" x14ac:dyDescent="0.25">
      <c r="A29" s="19" t="s">
        <v>84</v>
      </c>
      <c r="B29" s="19" t="s">
        <v>32</v>
      </c>
      <c r="C29" s="19" t="s">
        <v>33</v>
      </c>
      <c r="D29" s="20">
        <v>25</v>
      </c>
      <c r="E29" s="19" t="s">
        <v>52</v>
      </c>
      <c r="F29" s="20">
        <v>469</v>
      </c>
      <c r="G29" s="19" t="s">
        <v>35</v>
      </c>
      <c r="H29" s="20">
        <v>1</v>
      </c>
      <c r="I29" s="20">
        <v>1</v>
      </c>
      <c r="J29" s="20">
        <v>0</v>
      </c>
      <c r="K29" s="20">
        <v>0</v>
      </c>
      <c r="L29" s="20">
        <v>0</v>
      </c>
      <c r="M29" s="20">
        <v>0</v>
      </c>
      <c r="N29" s="20">
        <v>0</v>
      </c>
      <c r="O29" s="20">
        <v>0</v>
      </c>
      <c r="P29" s="20">
        <v>4</v>
      </c>
      <c r="Q29" s="20">
        <v>2</v>
      </c>
      <c r="R29" s="20">
        <v>2</v>
      </c>
      <c r="S29" s="20">
        <v>0</v>
      </c>
      <c r="T29" s="20">
        <v>4</v>
      </c>
      <c r="U29" s="32">
        <v>2</v>
      </c>
      <c r="V29" s="32">
        <v>0</v>
      </c>
      <c r="W29" s="32">
        <v>0</v>
      </c>
      <c r="X29" s="32" t="s">
        <v>36</v>
      </c>
      <c r="Y29" s="32" t="s">
        <v>35</v>
      </c>
      <c r="Z29" s="32" t="s">
        <v>68</v>
      </c>
      <c r="AA29" s="32" t="s">
        <v>65</v>
      </c>
      <c r="AB29" s="32" t="s">
        <v>36</v>
      </c>
      <c r="AC29" s="32" t="s">
        <v>36</v>
      </c>
      <c r="AD29" s="32">
        <v>0</v>
      </c>
      <c r="AE29" s="19"/>
    </row>
    <row r="30" spans="1:31" hidden="1" x14ac:dyDescent="0.25">
      <c r="A30" s="17" t="s">
        <v>72</v>
      </c>
      <c r="B30" s="17" t="s">
        <v>32</v>
      </c>
      <c r="C30" s="17" t="s">
        <v>33</v>
      </c>
      <c r="D30" s="18">
        <v>32</v>
      </c>
      <c r="E30" s="17" t="s">
        <v>48</v>
      </c>
      <c r="F30" s="18">
        <v>469</v>
      </c>
      <c r="G30" s="17" t="s">
        <v>35</v>
      </c>
      <c r="H30" s="18">
        <v>1</v>
      </c>
      <c r="I30" s="18">
        <v>1</v>
      </c>
      <c r="J30" s="18">
        <v>0</v>
      </c>
      <c r="K30" s="18">
        <v>0</v>
      </c>
      <c r="L30" s="18">
        <v>0</v>
      </c>
      <c r="M30" s="18">
        <v>0</v>
      </c>
      <c r="N30" s="18">
        <v>0</v>
      </c>
      <c r="O30" s="18">
        <v>0</v>
      </c>
      <c r="P30" s="18">
        <v>4</v>
      </c>
      <c r="Q30" s="18">
        <v>2</v>
      </c>
      <c r="R30" s="18">
        <v>3</v>
      </c>
      <c r="S30" s="18">
        <v>0</v>
      </c>
      <c r="T30" s="18">
        <v>4</v>
      </c>
      <c r="U30" s="31">
        <v>2</v>
      </c>
      <c r="V30" s="31">
        <v>0</v>
      </c>
      <c r="W30" s="31">
        <v>0</v>
      </c>
      <c r="X30" s="31" t="s">
        <v>62</v>
      </c>
      <c r="Y30" s="31" t="s">
        <v>36</v>
      </c>
      <c r="Z30" s="31" t="s">
        <v>37</v>
      </c>
      <c r="AA30" s="31" t="s">
        <v>65</v>
      </c>
      <c r="AB30" s="31" t="s">
        <v>36</v>
      </c>
      <c r="AC30" s="31" t="s">
        <v>36</v>
      </c>
      <c r="AD30" s="31">
        <v>0</v>
      </c>
      <c r="AE30" s="17"/>
    </row>
    <row r="31" spans="1:31" hidden="1" x14ac:dyDescent="0.25">
      <c r="A31" s="19" t="s">
        <v>60</v>
      </c>
      <c r="B31" s="19" t="s">
        <v>32</v>
      </c>
      <c r="C31" s="19" t="s">
        <v>33</v>
      </c>
      <c r="D31" s="20">
        <v>38</v>
      </c>
      <c r="E31" s="19" t="s">
        <v>44</v>
      </c>
      <c r="F31" s="20">
        <v>469</v>
      </c>
      <c r="G31" s="19" t="s">
        <v>61</v>
      </c>
      <c r="H31" s="20">
        <v>1</v>
      </c>
      <c r="I31" s="20">
        <v>2</v>
      </c>
      <c r="J31" s="20">
        <v>0</v>
      </c>
      <c r="K31" s="20">
        <v>0</v>
      </c>
      <c r="L31" s="20">
        <v>0</v>
      </c>
      <c r="M31" s="20">
        <v>0</v>
      </c>
      <c r="N31" s="20">
        <v>0</v>
      </c>
      <c r="O31" s="20">
        <v>0</v>
      </c>
      <c r="P31" s="20">
        <v>4</v>
      </c>
      <c r="Q31" s="20">
        <v>1</v>
      </c>
      <c r="R31" s="20">
        <v>1</v>
      </c>
      <c r="S31" s="20">
        <v>0</v>
      </c>
      <c r="T31" s="20">
        <v>0</v>
      </c>
      <c r="U31" s="32">
        <v>0</v>
      </c>
      <c r="V31" s="32">
        <v>0</v>
      </c>
      <c r="W31" s="32">
        <v>0</v>
      </c>
      <c r="X31" s="32" t="s">
        <v>36</v>
      </c>
      <c r="Y31" s="32" t="s">
        <v>35</v>
      </c>
      <c r="Z31" s="32" t="s">
        <v>37</v>
      </c>
      <c r="AA31" s="32" t="s">
        <v>38</v>
      </c>
      <c r="AB31" s="32" t="s">
        <v>36</v>
      </c>
      <c r="AC31" s="32" t="s">
        <v>36</v>
      </c>
      <c r="AD31" s="32">
        <v>0</v>
      </c>
      <c r="AE31" s="19" t="s">
        <v>85</v>
      </c>
    </row>
    <row r="32" spans="1:31" hidden="1" x14ac:dyDescent="0.25">
      <c r="A32" s="17" t="s">
        <v>54</v>
      </c>
      <c r="B32" s="17" t="s">
        <v>32</v>
      </c>
      <c r="C32" s="17" t="s">
        <v>33</v>
      </c>
      <c r="D32" s="18">
        <v>46</v>
      </c>
      <c r="E32" s="17" t="s">
        <v>55</v>
      </c>
      <c r="F32" s="18">
        <v>469</v>
      </c>
      <c r="G32" s="17" t="s">
        <v>61</v>
      </c>
      <c r="H32" s="18">
        <v>1</v>
      </c>
      <c r="I32" s="18">
        <v>2</v>
      </c>
      <c r="J32" s="18">
        <v>0</v>
      </c>
      <c r="K32" s="18">
        <v>0</v>
      </c>
      <c r="L32" s="18">
        <v>0</v>
      </c>
      <c r="M32" s="18">
        <v>0</v>
      </c>
      <c r="N32" s="18">
        <v>0</v>
      </c>
      <c r="O32" s="18">
        <v>0</v>
      </c>
      <c r="P32" s="18">
        <v>6</v>
      </c>
      <c r="Q32" s="18">
        <v>6</v>
      </c>
      <c r="R32" s="18">
        <v>0</v>
      </c>
      <c r="S32" s="18">
        <v>0</v>
      </c>
      <c r="T32" s="18">
        <v>2</v>
      </c>
      <c r="U32" s="31">
        <v>0</v>
      </c>
      <c r="V32" s="31">
        <v>1</v>
      </c>
      <c r="W32" s="31">
        <v>0</v>
      </c>
      <c r="X32" s="31" t="s">
        <v>36</v>
      </c>
      <c r="Y32" s="31" t="s">
        <v>36</v>
      </c>
      <c r="Z32" s="31" t="s">
        <v>37</v>
      </c>
      <c r="AA32" s="31" t="s">
        <v>39</v>
      </c>
      <c r="AB32" s="31" t="s">
        <v>36</v>
      </c>
      <c r="AC32" s="31" t="s">
        <v>36</v>
      </c>
      <c r="AD32" s="31">
        <v>0</v>
      </c>
      <c r="AE32" s="17" t="s">
        <v>86</v>
      </c>
    </row>
    <row r="33" spans="1:31" hidden="1" x14ac:dyDescent="0.25">
      <c r="A33" s="19" t="s">
        <v>49</v>
      </c>
      <c r="B33" s="19" t="s">
        <v>32</v>
      </c>
      <c r="C33" s="19" t="s">
        <v>33</v>
      </c>
      <c r="D33" s="20">
        <v>57</v>
      </c>
      <c r="E33" s="19" t="s">
        <v>50</v>
      </c>
      <c r="F33" s="20">
        <v>469</v>
      </c>
      <c r="G33" s="19" t="s">
        <v>35</v>
      </c>
      <c r="H33" s="20">
        <v>1</v>
      </c>
      <c r="I33" s="20">
        <v>2</v>
      </c>
      <c r="J33" s="20">
        <v>0</v>
      </c>
      <c r="K33" s="20">
        <v>0</v>
      </c>
      <c r="L33" s="20">
        <v>0</v>
      </c>
      <c r="M33" s="20">
        <v>0</v>
      </c>
      <c r="N33" s="20">
        <v>0</v>
      </c>
      <c r="O33" s="20">
        <v>0</v>
      </c>
      <c r="P33" s="20">
        <v>2</v>
      </c>
      <c r="Q33" s="20">
        <v>4</v>
      </c>
      <c r="R33" s="20">
        <v>0</v>
      </c>
      <c r="S33" s="20">
        <v>0</v>
      </c>
      <c r="T33" s="20">
        <v>2</v>
      </c>
      <c r="U33" s="32">
        <v>0</v>
      </c>
      <c r="V33" s="32">
        <v>5</v>
      </c>
      <c r="W33" s="32">
        <v>1</v>
      </c>
      <c r="X33" s="32" t="s">
        <v>62</v>
      </c>
      <c r="Y33" s="32" t="s">
        <v>35</v>
      </c>
      <c r="Z33" s="32" t="s">
        <v>68</v>
      </c>
      <c r="AA33" s="32" t="s">
        <v>39</v>
      </c>
      <c r="AB33" s="32" t="s">
        <v>39</v>
      </c>
      <c r="AC33" s="32" t="s">
        <v>36</v>
      </c>
      <c r="AD33" s="32">
        <v>0</v>
      </c>
      <c r="AE33" s="19"/>
    </row>
    <row r="34" spans="1:31" hidden="1" x14ac:dyDescent="0.25">
      <c r="A34" s="17" t="s">
        <v>87</v>
      </c>
      <c r="B34" s="17" t="s">
        <v>32</v>
      </c>
      <c r="C34" s="23" t="s">
        <v>33</v>
      </c>
      <c r="D34" s="24">
        <v>6</v>
      </c>
      <c r="E34" s="23" t="s">
        <v>48</v>
      </c>
      <c r="F34" s="24">
        <v>573</v>
      </c>
      <c r="G34" s="23" t="s">
        <v>35</v>
      </c>
      <c r="H34" s="24">
        <v>1</v>
      </c>
      <c r="I34" s="24">
        <v>0</v>
      </c>
      <c r="J34" s="24">
        <v>0</v>
      </c>
      <c r="K34" s="24">
        <v>0</v>
      </c>
      <c r="L34" s="24">
        <v>0</v>
      </c>
      <c r="M34" s="24">
        <v>0</v>
      </c>
      <c r="N34" s="24">
        <v>0</v>
      </c>
      <c r="O34" s="24">
        <v>0</v>
      </c>
      <c r="P34" s="24">
        <v>0</v>
      </c>
      <c r="Q34" s="24">
        <v>0</v>
      </c>
      <c r="R34" s="24">
        <v>0</v>
      </c>
      <c r="S34" s="24">
        <v>0</v>
      </c>
      <c r="T34" s="24">
        <v>0</v>
      </c>
      <c r="U34" s="34">
        <v>0</v>
      </c>
      <c r="V34" s="34">
        <v>0</v>
      </c>
      <c r="W34" s="34" t="s">
        <v>36</v>
      </c>
      <c r="X34" s="34" t="s">
        <v>45</v>
      </c>
      <c r="Y34" s="34" t="s">
        <v>38</v>
      </c>
      <c r="Z34" s="34" t="s">
        <v>65</v>
      </c>
      <c r="AA34" s="34" t="s">
        <v>36</v>
      </c>
      <c r="AB34" s="34" t="s">
        <v>36</v>
      </c>
      <c r="AC34" s="34" t="s">
        <v>36</v>
      </c>
      <c r="AD34" s="35"/>
      <c r="AE34" s="23" t="s">
        <v>88</v>
      </c>
    </row>
    <row r="35" spans="1:31" hidden="1" x14ac:dyDescent="0.25">
      <c r="A35" s="19" t="s">
        <v>54</v>
      </c>
      <c r="B35" s="19" t="s">
        <v>32</v>
      </c>
      <c r="C35" s="19" t="s">
        <v>33</v>
      </c>
      <c r="D35" s="20">
        <v>12</v>
      </c>
      <c r="E35" s="19" t="s">
        <v>48</v>
      </c>
      <c r="F35" s="20">
        <v>573</v>
      </c>
      <c r="G35" s="19" t="s">
        <v>61</v>
      </c>
      <c r="H35" s="20">
        <v>1</v>
      </c>
      <c r="I35" s="20">
        <v>0</v>
      </c>
      <c r="J35" s="20">
        <v>0</v>
      </c>
      <c r="K35" s="20">
        <v>0</v>
      </c>
      <c r="L35" s="20">
        <v>0</v>
      </c>
      <c r="M35" s="20">
        <v>0</v>
      </c>
      <c r="N35" s="20">
        <v>0</v>
      </c>
      <c r="O35" s="20">
        <v>0</v>
      </c>
      <c r="P35" s="20">
        <v>8</v>
      </c>
      <c r="Q35" s="20">
        <v>1</v>
      </c>
      <c r="R35" s="20">
        <v>0</v>
      </c>
      <c r="S35" s="20">
        <v>1</v>
      </c>
      <c r="T35" s="20">
        <v>0</v>
      </c>
      <c r="U35" s="32">
        <v>0</v>
      </c>
      <c r="V35" s="32">
        <v>0</v>
      </c>
      <c r="W35" s="32">
        <v>0</v>
      </c>
      <c r="X35" s="32" t="s">
        <v>36</v>
      </c>
      <c r="Y35" s="32" t="s">
        <v>45</v>
      </c>
      <c r="Z35" s="32" t="s">
        <v>38</v>
      </c>
      <c r="AA35" s="32" t="s">
        <v>65</v>
      </c>
      <c r="AB35" s="32" t="s">
        <v>36</v>
      </c>
      <c r="AC35" s="32" t="s">
        <v>36</v>
      </c>
      <c r="AD35" s="33"/>
      <c r="AE35" s="19" t="s">
        <v>89</v>
      </c>
    </row>
    <row r="36" spans="1:31" hidden="1" x14ac:dyDescent="0.25">
      <c r="A36" s="17" t="s">
        <v>47</v>
      </c>
      <c r="B36" s="17" t="s">
        <v>32</v>
      </c>
      <c r="C36" s="17" t="s">
        <v>33</v>
      </c>
      <c r="D36" s="18">
        <v>21</v>
      </c>
      <c r="E36" s="17" t="s">
        <v>48</v>
      </c>
      <c r="F36" s="18">
        <v>573</v>
      </c>
      <c r="G36" s="17" t="s">
        <v>35</v>
      </c>
      <c r="H36" s="18">
        <v>1</v>
      </c>
      <c r="I36" s="18">
        <v>0</v>
      </c>
      <c r="J36" s="18">
        <v>0</v>
      </c>
      <c r="K36" s="18">
        <v>0</v>
      </c>
      <c r="L36" s="18">
        <v>0</v>
      </c>
      <c r="M36" s="18">
        <v>0</v>
      </c>
      <c r="N36" s="18">
        <v>0</v>
      </c>
      <c r="O36" s="18">
        <v>0</v>
      </c>
      <c r="P36" s="18">
        <v>6</v>
      </c>
      <c r="Q36" s="18">
        <v>1</v>
      </c>
      <c r="R36" s="18">
        <v>0</v>
      </c>
      <c r="S36" s="18">
        <v>0</v>
      </c>
      <c r="T36" s="18">
        <v>1</v>
      </c>
      <c r="U36" s="31">
        <v>0</v>
      </c>
      <c r="V36" s="31">
        <v>0</v>
      </c>
      <c r="W36" s="31">
        <v>0</v>
      </c>
      <c r="X36" s="31" t="s">
        <v>36</v>
      </c>
      <c r="Y36" s="31" t="s">
        <v>35</v>
      </c>
      <c r="Z36" s="31" t="s">
        <v>42</v>
      </c>
      <c r="AA36" s="31" t="s">
        <v>65</v>
      </c>
      <c r="AB36" s="31" t="s">
        <v>36</v>
      </c>
      <c r="AC36" s="31" t="s">
        <v>36</v>
      </c>
      <c r="AD36" s="31">
        <v>0</v>
      </c>
      <c r="AE36" s="17" t="s">
        <v>90</v>
      </c>
    </row>
    <row r="37" spans="1:31" hidden="1" x14ac:dyDescent="0.25">
      <c r="A37" s="19" t="s">
        <v>49</v>
      </c>
      <c r="B37" s="19" t="s">
        <v>32</v>
      </c>
      <c r="C37" s="19" t="s">
        <v>33</v>
      </c>
      <c r="D37" s="20">
        <v>27</v>
      </c>
      <c r="E37" s="19" t="s">
        <v>50</v>
      </c>
      <c r="F37" s="20">
        <v>573</v>
      </c>
      <c r="G37" s="19" t="s">
        <v>91</v>
      </c>
      <c r="H37" s="20">
        <v>0</v>
      </c>
      <c r="I37" s="20">
        <v>0</v>
      </c>
      <c r="J37" s="20">
        <v>0</v>
      </c>
      <c r="K37" s="20">
        <v>0</v>
      </c>
      <c r="L37" s="20">
        <v>0</v>
      </c>
      <c r="M37" s="20">
        <v>0</v>
      </c>
      <c r="N37" s="20">
        <v>0</v>
      </c>
      <c r="O37" s="20">
        <v>0</v>
      </c>
      <c r="P37" s="20">
        <v>0</v>
      </c>
      <c r="Q37" s="20">
        <v>0</v>
      </c>
      <c r="R37" s="20">
        <v>0</v>
      </c>
      <c r="S37" s="20">
        <v>0</v>
      </c>
      <c r="T37" s="20">
        <v>0</v>
      </c>
      <c r="U37" s="32">
        <v>0</v>
      </c>
      <c r="V37" s="32">
        <v>0</v>
      </c>
      <c r="W37" s="32">
        <v>0</v>
      </c>
      <c r="X37" s="32" t="s">
        <v>36</v>
      </c>
      <c r="Y37" s="32" t="s">
        <v>36</v>
      </c>
      <c r="Z37" s="32" t="s">
        <v>42</v>
      </c>
      <c r="AA37" s="32" t="s">
        <v>53</v>
      </c>
      <c r="AB37" s="32" t="s">
        <v>36</v>
      </c>
      <c r="AC37" s="32" t="s">
        <v>39</v>
      </c>
      <c r="AD37" s="32">
        <v>0</v>
      </c>
      <c r="AE37" s="19" t="s">
        <v>92</v>
      </c>
    </row>
    <row r="38" spans="1:31" hidden="1" x14ac:dyDescent="0.25">
      <c r="A38" s="17" t="s">
        <v>93</v>
      </c>
      <c r="B38" s="17" t="s">
        <v>32</v>
      </c>
      <c r="C38" s="17" t="s">
        <v>33</v>
      </c>
      <c r="D38" s="18">
        <v>32</v>
      </c>
      <c r="E38" s="17" t="s">
        <v>50</v>
      </c>
      <c r="F38" s="18">
        <v>573</v>
      </c>
      <c r="G38" s="17" t="s">
        <v>91</v>
      </c>
      <c r="H38" s="18">
        <v>1</v>
      </c>
      <c r="I38" s="18">
        <v>1</v>
      </c>
      <c r="J38" s="18">
        <v>0</v>
      </c>
      <c r="K38" s="18">
        <v>0</v>
      </c>
      <c r="L38" s="18">
        <v>0</v>
      </c>
      <c r="M38" s="18">
        <v>0</v>
      </c>
      <c r="N38" s="18">
        <v>0</v>
      </c>
      <c r="O38" s="18">
        <v>0</v>
      </c>
      <c r="P38" s="18">
        <v>4</v>
      </c>
      <c r="Q38" s="18">
        <v>0</v>
      </c>
      <c r="R38" s="18">
        <v>0</v>
      </c>
      <c r="S38" s="18">
        <v>0</v>
      </c>
      <c r="T38" s="18">
        <v>0</v>
      </c>
      <c r="U38" s="31">
        <v>0</v>
      </c>
      <c r="V38" s="31">
        <v>0</v>
      </c>
      <c r="W38" s="31">
        <v>0</v>
      </c>
      <c r="X38" s="31" t="s">
        <v>36</v>
      </c>
      <c r="Y38" s="31" t="s">
        <v>35</v>
      </c>
      <c r="Z38" s="31" t="s">
        <v>42</v>
      </c>
      <c r="AA38" s="31" t="s">
        <v>65</v>
      </c>
      <c r="AB38" s="31" t="s">
        <v>36</v>
      </c>
      <c r="AC38" s="31" t="s">
        <v>36</v>
      </c>
      <c r="AD38" s="31">
        <v>0</v>
      </c>
      <c r="AE38" s="17" t="s">
        <v>94</v>
      </c>
    </row>
    <row r="39" spans="1:31" hidden="1" x14ac:dyDescent="0.25">
      <c r="A39" s="19" t="s">
        <v>60</v>
      </c>
      <c r="B39" s="19" t="s">
        <v>32</v>
      </c>
      <c r="C39" s="19" t="s">
        <v>33</v>
      </c>
      <c r="D39" s="20">
        <v>37</v>
      </c>
      <c r="E39" s="19" t="s">
        <v>44</v>
      </c>
      <c r="F39" s="20">
        <v>573</v>
      </c>
      <c r="G39" s="19" t="s">
        <v>91</v>
      </c>
      <c r="H39" s="20">
        <v>0</v>
      </c>
      <c r="I39" s="20">
        <v>1</v>
      </c>
      <c r="J39" s="20">
        <v>0</v>
      </c>
      <c r="K39" s="20">
        <v>0</v>
      </c>
      <c r="L39" s="20">
        <v>0</v>
      </c>
      <c r="M39" s="20">
        <v>0</v>
      </c>
      <c r="N39" s="20">
        <v>0</v>
      </c>
      <c r="O39" s="20">
        <v>0</v>
      </c>
      <c r="P39" s="20">
        <v>0</v>
      </c>
      <c r="Q39" s="20">
        <v>1</v>
      </c>
      <c r="R39" s="20">
        <v>1</v>
      </c>
      <c r="S39" s="20">
        <v>1</v>
      </c>
      <c r="T39" s="20">
        <v>1</v>
      </c>
      <c r="U39" s="32">
        <v>0</v>
      </c>
      <c r="V39" s="32">
        <v>0</v>
      </c>
      <c r="W39" s="32">
        <v>0</v>
      </c>
      <c r="X39" s="32" t="s">
        <v>37</v>
      </c>
      <c r="Y39" s="32" t="s">
        <v>36</v>
      </c>
      <c r="Z39" s="32" t="s">
        <v>42</v>
      </c>
      <c r="AA39" s="32" t="s">
        <v>38</v>
      </c>
      <c r="AB39" s="32" t="s">
        <v>36</v>
      </c>
      <c r="AC39" s="32" t="s">
        <v>36</v>
      </c>
      <c r="AD39" s="32">
        <v>1</v>
      </c>
      <c r="AE39" s="19" t="s">
        <v>95</v>
      </c>
    </row>
    <row r="40" spans="1:31" hidden="1" x14ac:dyDescent="0.25">
      <c r="A40" s="17" t="s">
        <v>96</v>
      </c>
      <c r="B40" s="17" t="s">
        <v>32</v>
      </c>
      <c r="C40" s="17" t="s">
        <v>33</v>
      </c>
      <c r="D40" s="18">
        <v>43</v>
      </c>
      <c r="E40" s="17" t="s">
        <v>52</v>
      </c>
      <c r="F40" s="18">
        <v>573</v>
      </c>
      <c r="G40" s="17" t="s">
        <v>35</v>
      </c>
      <c r="H40" s="18">
        <v>1</v>
      </c>
      <c r="I40" s="18">
        <v>0</v>
      </c>
      <c r="J40" s="18">
        <v>0</v>
      </c>
      <c r="K40" s="18">
        <v>0</v>
      </c>
      <c r="L40" s="18">
        <v>0</v>
      </c>
      <c r="M40" s="18">
        <v>0</v>
      </c>
      <c r="N40" s="18">
        <v>0</v>
      </c>
      <c r="O40" s="18">
        <v>0</v>
      </c>
      <c r="P40" s="18">
        <v>8</v>
      </c>
      <c r="Q40" s="18">
        <v>0</v>
      </c>
      <c r="R40" s="18">
        <v>0</v>
      </c>
      <c r="S40" s="18">
        <v>1</v>
      </c>
      <c r="T40" s="18">
        <v>0</v>
      </c>
      <c r="U40" s="31">
        <v>0</v>
      </c>
      <c r="V40" s="31">
        <v>0</v>
      </c>
      <c r="W40" s="31">
        <v>0</v>
      </c>
      <c r="X40" s="31" t="s">
        <v>36</v>
      </c>
      <c r="Y40" s="31" t="s">
        <v>35</v>
      </c>
      <c r="Z40" s="31" t="s">
        <v>68</v>
      </c>
      <c r="AA40" s="31" t="s">
        <v>39</v>
      </c>
      <c r="AB40" s="31" t="s">
        <v>36</v>
      </c>
      <c r="AC40" s="31" t="s">
        <v>36</v>
      </c>
      <c r="AD40" s="31">
        <v>0</v>
      </c>
      <c r="AE40" s="17" t="s">
        <v>97</v>
      </c>
    </row>
    <row r="41" spans="1:31" hidden="1" x14ac:dyDescent="0.25">
      <c r="A41" s="19" t="s">
        <v>80</v>
      </c>
      <c r="B41" s="19" t="s">
        <v>32</v>
      </c>
      <c r="C41" s="19" t="s">
        <v>33</v>
      </c>
      <c r="D41" s="20">
        <v>49</v>
      </c>
      <c r="E41" s="19" t="s">
        <v>44</v>
      </c>
      <c r="F41" s="20">
        <v>573</v>
      </c>
      <c r="G41" s="19" t="s">
        <v>61</v>
      </c>
      <c r="H41" s="20">
        <v>1</v>
      </c>
      <c r="I41" s="20">
        <v>1</v>
      </c>
      <c r="J41" s="20">
        <v>0</v>
      </c>
      <c r="K41" s="20">
        <v>0</v>
      </c>
      <c r="L41" s="20">
        <v>0</v>
      </c>
      <c r="M41" s="20">
        <v>0</v>
      </c>
      <c r="N41" s="20">
        <v>0</v>
      </c>
      <c r="O41" s="20">
        <v>0</v>
      </c>
      <c r="P41" s="20">
        <v>9</v>
      </c>
      <c r="Q41" s="20">
        <v>0</v>
      </c>
      <c r="R41" s="20">
        <v>0</v>
      </c>
      <c r="S41" s="20">
        <v>0</v>
      </c>
      <c r="T41" s="20">
        <v>0</v>
      </c>
      <c r="U41" s="32">
        <v>0</v>
      </c>
      <c r="V41" s="32">
        <v>0</v>
      </c>
      <c r="W41" s="32">
        <v>0</v>
      </c>
      <c r="X41" s="32" t="s">
        <v>36</v>
      </c>
      <c r="Y41" s="32" t="s">
        <v>45</v>
      </c>
      <c r="Z41" s="32" t="s">
        <v>38</v>
      </c>
      <c r="AA41" s="32" t="s">
        <v>65</v>
      </c>
      <c r="AB41" s="32" t="s">
        <v>36</v>
      </c>
      <c r="AC41" s="32" t="s">
        <v>36</v>
      </c>
      <c r="AD41" s="32">
        <v>0</v>
      </c>
      <c r="AE41" s="19" t="s">
        <v>98</v>
      </c>
    </row>
    <row r="42" spans="1:31" hidden="1" x14ac:dyDescent="0.25">
      <c r="A42" s="17" t="s">
        <v>59</v>
      </c>
      <c r="B42" s="17" t="s">
        <v>32</v>
      </c>
      <c r="C42" s="17" t="s">
        <v>33</v>
      </c>
      <c r="D42" s="18">
        <v>60</v>
      </c>
      <c r="E42" s="17" t="s">
        <v>44</v>
      </c>
      <c r="F42" s="18">
        <v>573</v>
      </c>
      <c r="G42" s="17" t="s">
        <v>61</v>
      </c>
      <c r="H42" s="18">
        <v>1</v>
      </c>
      <c r="I42" s="18">
        <v>0</v>
      </c>
      <c r="J42" s="18">
        <v>0</v>
      </c>
      <c r="K42" s="18">
        <v>0</v>
      </c>
      <c r="L42" s="18">
        <v>0</v>
      </c>
      <c r="M42" s="18">
        <v>0</v>
      </c>
      <c r="N42" s="18">
        <v>0</v>
      </c>
      <c r="O42" s="18">
        <v>0</v>
      </c>
      <c r="P42" s="18">
        <v>3</v>
      </c>
      <c r="Q42" s="18">
        <v>2</v>
      </c>
      <c r="R42" s="18">
        <v>1</v>
      </c>
      <c r="S42" s="18">
        <v>1</v>
      </c>
      <c r="T42" s="18">
        <v>0</v>
      </c>
      <c r="U42" s="31">
        <v>0</v>
      </c>
      <c r="V42" s="31">
        <v>0</v>
      </c>
      <c r="W42" s="31">
        <v>0</v>
      </c>
      <c r="X42" s="31" t="s">
        <v>36</v>
      </c>
      <c r="Y42" s="31" t="s">
        <v>37</v>
      </c>
      <c r="Z42" s="31" t="s">
        <v>38</v>
      </c>
      <c r="AA42" s="31" t="s">
        <v>65</v>
      </c>
      <c r="AB42" s="31" t="s">
        <v>36</v>
      </c>
      <c r="AC42" s="31" t="s">
        <v>36</v>
      </c>
      <c r="AD42" s="31">
        <v>0</v>
      </c>
      <c r="AE42" s="17" t="s">
        <v>99</v>
      </c>
    </row>
    <row r="43" spans="1:31" hidden="1" x14ac:dyDescent="0.25">
      <c r="A43" s="19" t="s">
        <v>64</v>
      </c>
      <c r="B43" s="19" t="s">
        <v>32</v>
      </c>
      <c r="C43" s="19" t="s">
        <v>33</v>
      </c>
      <c r="D43" s="20">
        <v>5</v>
      </c>
      <c r="E43" s="19" t="s">
        <v>44</v>
      </c>
      <c r="F43" s="20">
        <v>818</v>
      </c>
      <c r="G43" s="19" t="s">
        <v>61</v>
      </c>
      <c r="H43" s="20">
        <v>1</v>
      </c>
      <c r="I43" s="20">
        <v>0</v>
      </c>
      <c r="J43" s="20">
        <v>0</v>
      </c>
      <c r="K43" s="20">
        <v>0</v>
      </c>
      <c r="L43" s="20">
        <v>0</v>
      </c>
      <c r="M43" s="20">
        <v>0</v>
      </c>
      <c r="N43" s="20">
        <v>0</v>
      </c>
      <c r="O43" s="20">
        <v>0</v>
      </c>
      <c r="P43" s="20">
        <v>0</v>
      </c>
      <c r="Q43" s="20">
        <v>0</v>
      </c>
      <c r="R43" s="20">
        <v>0</v>
      </c>
      <c r="S43" s="20">
        <v>0</v>
      </c>
      <c r="T43" s="20">
        <v>0</v>
      </c>
      <c r="U43" s="32">
        <v>0</v>
      </c>
      <c r="V43" s="32">
        <v>0</v>
      </c>
      <c r="W43" s="32" t="s">
        <v>37</v>
      </c>
      <c r="X43" s="32" t="s">
        <v>36</v>
      </c>
      <c r="Y43" s="32" t="s">
        <v>37</v>
      </c>
      <c r="Z43" s="32" t="s">
        <v>53</v>
      </c>
      <c r="AA43" s="32" t="s">
        <v>36</v>
      </c>
      <c r="AB43" s="33"/>
      <c r="AC43" s="33"/>
      <c r="AD43" s="33"/>
      <c r="AE43" s="19" t="s">
        <v>100</v>
      </c>
    </row>
    <row r="44" spans="1:31" hidden="1" x14ac:dyDescent="0.25">
      <c r="A44" s="17" t="s">
        <v>101</v>
      </c>
      <c r="B44" s="17" t="s">
        <v>32</v>
      </c>
      <c r="C44" s="17" t="s">
        <v>33</v>
      </c>
      <c r="D44" s="18">
        <v>12</v>
      </c>
      <c r="E44" s="17" t="s">
        <v>50</v>
      </c>
      <c r="F44" s="18">
        <v>818</v>
      </c>
      <c r="G44" s="17" t="s">
        <v>91</v>
      </c>
      <c r="H44" s="18">
        <v>1</v>
      </c>
      <c r="I44" s="18">
        <v>0</v>
      </c>
      <c r="J44" s="18">
        <v>0</v>
      </c>
      <c r="K44" s="18">
        <v>0</v>
      </c>
      <c r="L44" s="18">
        <v>0</v>
      </c>
      <c r="M44" s="18">
        <v>0</v>
      </c>
      <c r="N44" s="18">
        <v>0</v>
      </c>
      <c r="O44" s="18">
        <v>0</v>
      </c>
      <c r="P44" s="18">
        <v>0</v>
      </c>
      <c r="Q44" s="18">
        <v>0</v>
      </c>
      <c r="R44" s="18">
        <v>0</v>
      </c>
      <c r="S44" s="18">
        <v>0</v>
      </c>
      <c r="T44" s="18">
        <v>0</v>
      </c>
      <c r="U44" s="31">
        <v>0</v>
      </c>
      <c r="V44" s="31">
        <v>0</v>
      </c>
      <c r="W44" s="31">
        <v>0</v>
      </c>
      <c r="X44" s="31" t="s">
        <v>36</v>
      </c>
      <c r="Y44" s="31" t="s">
        <v>36</v>
      </c>
      <c r="Z44" s="31" t="s">
        <v>42</v>
      </c>
      <c r="AA44" s="31" t="s">
        <v>53</v>
      </c>
      <c r="AB44" s="31" t="s">
        <v>53</v>
      </c>
      <c r="AC44" s="31" t="s">
        <v>39</v>
      </c>
      <c r="AD44" s="35"/>
      <c r="AE44" s="17" t="s">
        <v>102</v>
      </c>
    </row>
    <row r="45" spans="1:31" hidden="1" x14ac:dyDescent="0.25">
      <c r="A45" s="19" t="s">
        <v>54</v>
      </c>
      <c r="B45" s="19" t="s">
        <v>32</v>
      </c>
      <c r="C45" s="19" t="s">
        <v>33</v>
      </c>
      <c r="D45" s="20">
        <v>16</v>
      </c>
      <c r="E45" s="19" t="s">
        <v>48</v>
      </c>
      <c r="F45" s="20">
        <v>818</v>
      </c>
      <c r="G45" s="19" t="s">
        <v>91</v>
      </c>
      <c r="H45" s="20">
        <v>1</v>
      </c>
      <c r="I45" s="20">
        <v>0</v>
      </c>
      <c r="J45" s="20">
        <v>0</v>
      </c>
      <c r="K45" s="20">
        <v>0</v>
      </c>
      <c r="L45" s="20">
        <v>0</v>
      </c>
      <c r="M45" s="20">
        <v>0</v>
      </c>
      <c r="N45" s="20">
        <v>0</v>
      </c>
      <c r="O45" s="20">
        <v>0</v>
      </c>
      <c r="P45" s="20">
        <v>2</v>
      </c>
      <c r="Q45" s="20">
        <v>0</v>
      </c>
      <c r="R45" s="20">
        <v>0</v>
      </c>
      <c r="S45" s="20">
        <v>0</v>
      </c>
      <c r="T45" s="20">
        <v>0</v>
      </c>
      <c r="U45" s="32">
        <v>0</v>
      </c>
      <c r="V45" s="32">
        <v>0</v>
      </c>
      <c r="W45" s="32">
        <v>0</v>
      </c>
      <c r="X45" s="32" t="s">
        <v>62</v>
      </c>
      <c r="Y45" s="32" t="s">
        <v>35</v>
      </c>
      <c r="Z45" s="32" t="s">
        <v>42</v>
      </c>
      <c r="AA45" s="32" t="s">
        <v>38</v>
      </c>
      <c r="AB45" s="32" t="s">
        <v>36</v>
      </c>
      <c r="AC45" s="32" t="s">
        <v>35</v>
      </c>
      <c r="AD45" s="32">
        <v>0</v>
      </c>
      <c r="AE45" s="19" t="s">
        <v>103</v>
      </c>
    </row>
    <row r="46" spans="1:31" hidden="1" x14ac:dyDescent="0.25">
      <c r="A46" s="17" t="s">
        <v>96</v>
      </c>
      <c r="B46" s="17" t="s">
        <v>32</v>
      </c>
      <c r="C46" s="17" t="s">
        <v>33</v>
      </c>
      <c r="D46" s="18">
        <v>25</v>
      </c>
      <c r="E46" s="17" t="s">
        <v>50</v>
      </c>
      <c r="F46" s="18">
        <v>818</v>
      </c>
      <c r="G46" s="17" t="s">
        <v>61</v>
      </c>
      <c r="H46" s="18">
        <v>1</v>
      </c>
      <c r="I46" s="18">
        <v>0</v>
      </c>
      <c r="J46" s="18">
        <v>0</v>
      </c>
      <c r="K46" s="18">
        <v>0</v>
      </c>
      <c r="L46" s="18">
        <v>0</v>
      </c>
      <c r="M46" s="18">
        <v>0</v>
      </c>
      <c r="N46" s="18">
        <v>0</v>
      </c>
      <c r="O46" s="18">
        <v>0</v>
      </c>
      <c r="P46" s="18">
        <v>1</v>
      </c>
      <c r="Q46" s="18">
        <v>2</v>
      </c>
      <c r="R46" s="18">
        <v>1</v>
      </c>
      <c r="S46" s="18">
        <v>1</v>
      </c>
      <c r="T46" s="18">
        <v>0</v>
      </c>
      <c r="U46" s="31">
        <v>0</v>
      </c>
      <c r="V46" s="31">
        <v>0</v>
      </c>
      <c r="W46" s="31">
        <v>0</v>
      </c>
      <c r="X46" s="31" t="s">
        <v>36</v>
      </c>
      <c r="Y46" s="31" t="s">
        <v>36</v>
      </c>
      <c r="Z46" s="31" t="s">
        <v>38</v>
      </c>
      <c r="AA46" s="31" t="s">
        <v>65</v>
      </c>
      <c r="AB46" s="31" t="s">
        <v>36</v>
      </c>
      <c r="AC46" s="31" t="s">
        <v>36</v>
      </c>
      <c r="AD46" s="31">
        <v>0</v>
      </c>
      <c r="AE46" s="17"/>
    </row>
    <row r="47" spans="1:31" hidden="1" x14ac:dyDescent="0.25">
      <c r="A47" s="19" t="s">
        <v>70</v>
      </c>
      <c r="B47" s="19" t="s">
        <v>32</v>
      </c>
      <c r="C47" s="19" t="s">
        <v>33</v>
      </c>
      <c r="D47" s="20">
        <v>29</v>
      </c>
      <c r="E47" s="19" t="s">
        <v>44</v>
      </c>
      <c r="F47" s="20">
        <v>818</v>
      </c>
      <c r="G47" s="19" t="s">
        <v>61</v>
      </c>
      <c r="H47" s="20">
        <v>1</v>
      </c>
      <c r="I47" s="20">
        <v>0</v>
      </c>
      <c r="J47" s="20">
        <v>0</v>
      </c>
      <c r="K47" s="20">
        <v>0</v>
      </c>
      <c r="L47" s="20">
        <v>0</v>
      </c>
      <c r="M47" s="20">
        <v>0</v>
      </c>
      <c r="N47" s="20">
        <v>0</v>
      </c>
      <c r="O47" s="20">
        <v>0</v>
      </c>
      <c r="P47" s="20">
        <v>0</v>
      </c>
      <c r="Q47" s="20">
        <v>0</v>
      </c>
      <c r="R47" s="20">
        <v>0</v>
      </c>
      <c r="S47" s="20">
        <v>0</v>
      </c>
      <c r="T47" s="20">
        <v>0</v>
      </c>
      <c r="U47" s="32">
        <v>0</v>
      </c>
      <c r="V47" s="32">
        <v>0</v>
      </c>
      <c r="W47" s="32">
        <v>0</v>
      </c>
      <c r="X47" s="32" t="s">
        <v>62</v>
      </c>
      <c r="Y47" s="32" t="s">
        <v>35</v>
      </c>
      <c r="Z47" s="32" t="s">
        <v>42</v>
      </c>
      <c r="AA47" s="32" t="s">
        <v>53</v>
      </c>
      <c r="AB47" s="32" t="s">
        <v>36</v>
      </c>
      <c r="AC47" s="32" t="s">
        <v>35</v>
      </c>
      <c r="AD47" s="32">
        <v>0</v>
      </c>
      <c r="AE47" s="19" t="s">
        <v>104</v>
      </c>
    </row>
    <row r="48" spans="1:31" hidden="1" x14ac:dyDescent="0.25">
      <c r="A48" s="17" t="s">
        <v>60</v>
      </c>
      <c r="B48" s="17" t="s">
        <v>32</v>
      </c>
      <c r="C48" s="17" t="s">
        <v>33</v>
      </c>
      <c r="D48" s="18">
        <v>36</v>
      </c>
      <c r="E48" s="17" t="s">
        <v>44</v>
      </c>
      <c r="F48" s="18">
        <v>818</v>
      </c>
      <c r="G48" s="17" t="s">
        <v>35</v>
      </c>
      <c r="H48" s="18">
        <v>1</v>
      </c>
      <c r="I48" s="18">
        <v>0</v>
      </c>
      <c r="J48" s="18">
        <v>0</v>
      </c>
      <c r="K48" s="18">
        <v>0</v>
      </c>
      <c r="L48" s="18">
        <v>0</v>
      </c>
      <c r="M48" s="18">
        <v>0</v>
      </c>
      <c r="N48" s="18">
        <v>0</v>
      </c>
      <c r="O48" s="18">
        <v>0</v>
      </c>
      <c r="P48" s="18">
        <v>0</v>
      </c>
      <c r="Q48" s="18">
        <v>0</v>
      </c>
      <c r="R48" s="18">
        <v>0</v>
      </c>
      <c r="S48" s="18">
        <v>0</v>
      </c>
      <c r="T48" s="18">
        <v>0</v>
      </c>
      <c r="U48" s="31">
        <v>0</v>
      </c>
      <c r="V48" s="31">
        <v>0</v>
      </c>
      <c r="W48" s="31">
        <v>0</v>
      </c>
      <c r="X48" s="31" t="s">
        <v>36</v>
      </c>
      <c r="Y48" s="31" t="s">
        <v>36</v>
      </c>
      <c r="Z48" s="31" t="s">
        <v>42</v>
      </c>
      <c r="AA48" s="31" t="s">
        <v>38</v>
      </c>
      <c r="AB48" s="31" t="s">
        <v>36</v>
      </c>
      <c r="AC48" s="31" t="s">
        <v>36</v>
      </c>
      <c r="AD48" s="31">
        <v>0</v>
      </c>
      <c r="AE48" s="17" t="s">
        <v>105</v>
      </c>
    </row>
    <row r="49" spans="1:31" hidden="1" x14ac:dyDescent="0.25">
      <c r="A49" s="19" t="s">
        <v>106</v>
      </c>
      <c r="B49" s="19" t="s">
        <v>32</v>
      </c>
      <c r="C49" s="19" t="s">
        <v>33</v>
      </c>
      <c r="D49" s="20">
        <v>48</v>
      </c>
      <c r="E49" s="19" t="s">
        <v>50</v>
      </c>
      <c r="F49" s="20">
        <v>818</v>
      </c>
      <c r="G49" s="19" t="s">
        <v>35</v>
      </c>
      <c r="H49" s="20">
        <v>1</v>
      </c>
      <c r="I49" s="20">
        <v>0</v>
      </c>
      <c r="J49" s="20">
        <v>0</v>
      </c>
      <c r="K49" s="20">
        <v>0</v>
      </c>
      <c r="L49" s="20">
        <v>0</v>
      </c>
      <c r="M49" s="20">
        <v>0</v>
      </c>
      <c r="N49" s="20">
        <v>0</v>
      </c>
      <c r="O49" s="20">
        <v>0</v>
      </c>
      <c r="P49" s="20">
        <v>5</v>
      </c>
      <c r="Q49" s="20">
        <v>2</v>
      </c>
      <c r="R49" s="20">
        <v>0</v>
      </c>
      <c r="S49" s="20">
        <v>0</v>
      </c>
      <c r="T49" s="20">
        <v>0</v>
      </c>
      <c r="U49" s="32">
        <v>0</v>
      </c>
      <c r="V49" s="32">
        <v>0</v>
      </c>
      <c r="W49" s="32">
        <v>0</v>
      </c>
      <c r="X49" s="32" t="s">
        <v>62</v>
      </c>
      <c r="Y49" s="32" t="s">
        <v>36</v>
      </c>
      <c r="Z49" s="32" t="s">
        <v>37</v>
      </c>
      <c r="AA49" s="32" t="s">
        <v>65</v>
      </c>
      <c r="AB49" s="32" t="s">
        <v>36</v>
      </c>
      <c r="AC49" s="32" t="s">
        <v>36</v>
      </c>
      <c r="AD49" s="32">
        <v>0</v>
      </c>
      <c r="AE49" s="19" t="s">
        <v>107</v>
      </c>
    </row>
    <row r="50" spans="1:31" hidden="1" x14ac:dyDescent="0.25">
      <c r="A50" s="17" t="s">
        <v>108</v>
      </c>
      <c r="B50" s="17" t="s">
        <v>32</v>
      </c>
      <c r="C50" s="17" t="s">
        <v>33</v>
      </c>
      <c r="D50" s="18">
        <v>54</v>
      </c>
      <c r="E50" s="17" t="s">
        <v>55</v>
      </c>
      <c r="F50" s="18">
        <v>818</v>
      </c>
      <c r="G50" s="17" t="s">
        <v>35</v>
      </c>
      <c r="H50" s="18">
        <v>1</v>
      </c>
      <c r="I50" s="18">
        <v>0</v>
      </c>
      <c r="J50" s="18">
        <v>0</v>
      </c>
      <c r="K50" s="18">
        <v>0</v>
      </c>
      <c r="L50" s="18">
        <v>0</v>
      </c>
      <c r="M50" s="18">
        <v>0</v>
      </c>
      <c r="N50" s="18">
        <v>0</v>
      </c>
      <c r="O50" s="18">
        <v>0</v>
      </c>
      <c r="P50" s="18">
        <v>6</v>
      </c>
      <c r="Q50" s="18">
        <v>0</v>
      </c>
      <c r="R50" s="18">
        <v>0</v>
      </c>
      <c r="S50" s="18">
        <v>1</v>
      </c>
      <c r="T50" s="18">
        <v>0</v>
      </c>
      <c r="U50" s="31">
        <v>0</v>
      </c>
      <c r="V50" s="31">
        <v>0</v>
      </c>
      <c r="W50" s="31">
        <v>0</v>
      </c>
      <c r="X50" s="31" t="s">
        <v>62</v>
      </c>
      <c r="Y50" s="31" t="s">
        <v>36</v>
      </c>
      <c r="Z50" s="31" t="s">
        <v>68</v>
      </c>
      <c r="AA50" s="31" t="s">
        <v>65</v>
      </c>
      <c r="AB50" s="31" t="s">
        <v>36</v>
      </c>
      <c r="AC50" s="31" t="s">
        <v>36</v>
      </c>
      <c r="AD50" s="31">
        <v>0</v>
      </c>
      <c r="AE50" s="17" t="s">
        <v>109</v>
      </c>
    </row>
    <row r="51" spans="1:31" hidden="1" x14ac:dyDescent="0.25">
      <c r="A51" s="26" t="s">
        <v>64</v>
      </c>
      <c r="B51" s="26" t="s">
        <v>32</v>
      </c>
      <c r="C51" s="26" t="s">
        <v>33</v>
      </c>
      <c r="D51" s="27">
        <v>10</v>
      </c>
      <c r="E51" s="26" t="s">
        <v>44</v>
      </c>
      <c r="F51" s="27">
        <v>1498</v>
      </c>
      <c r="G51" s="26" t="s">
        <v>61</v>
      </c>
      <c r="H51" s="27">
        <v>1</v>
      </c>
      <c r="I51" s="27">
        <v>2</v>
      </c>
      <c r="J51" s="27">
        <v>0</v>
      </c>
      <c r="K51" s="27">
        <v>0</v>
      </c>
      <c r="L51" s="27">
        <v>0</v>
      </c>
      <c r="M51" s="27">
        <v>0</v>
      </c>
      <c r="N51" s="27">
        <v>0</v>
      </c>
      <c r="O51" s="27">
        <v>0</v>
      </c>
      <c r="P51" s="27">
        <v>0</v>
      </c>
      <c r="Q51" s="27">
        <v>0</v>
      </c>
      <c r="R51" s="27">
        <v>0</v>
      </c>
      <c r="S51" s="27">
        <v>0</v>
      </c>
      <c r="T51" s="27">
        <v>0</v>
      </c>
      <c r="U51" s="36">
        <v>0</v>
      </c>
      <c r="V51" s="36">
        <v>0</v>
      </c>
      <c r="W51" s="36" t="s">
        <v>62</v>
      </c>
      <c r="X51" s="36" t="s">
        <v>45</v>
      </c>
      <c r="Y51" s="36" t="s">
        <v>38</v>
      </c>
      <c r="Z51" s="36" t="s">
        <v>65</v>
      </c>
      <c r="AA51" s="36" t="s">
        <v>36</v>
      </c>
      <c r="AB51" s="36" t="s">
        <v>36</v>
      </c>
      <c r="AC51" s="36" t="s">
        <v>36</v>
      </c>
      <c r="AD51" s="33"/>
      <c r="AE51" s="26" t="s">
        <v>110</v>
      </c>
    </row>
    <row r="52" spans="1:31" hidden="1" x14ac:dyDescent="0.25">
      <c r="A52" s="17" t="s">
        <v>111</v>
      </c>
      <c r="B52" s="17" t="s">
        <v>32</v>
      </c>
      <c r="C52" s="17" t="s">
        <v>33</v>
      </c>
      <c r="D52" s="18">
        <v>2</v>
      </c>
      <c r="E52" s="17" t="s">
        <v>48</v>
      </c>
      <c r="F52" s="18">
        <v>1498</v>
      </c>
      <c r="G52" s="17" t="s">
        <v>61</v>
      </c>
      <c r="H52" s="18">
        <v>1</v>
      </c>
      <c r="I52" s="18">
        <v>1</v>
      </c>
      <c r="J52" s="18">
        <v>0</v>
      </c>
      <c r="K52" s="18">
        <v>0</v>
      </c>
      <c r="L52" s="18">
        <v>0</v>
      </c>
      <c r="M52" s="18">
        <v>0</v>
      </c>
      <c r="N52" s="18">
        <v>0</v>
      </c>
      <c r="O52" s="18">
        <v>0</v>
      </c>
      <c r="P52" s="18">
        <v>7</v>
      </c>
      <c r="Q52" s="18">
        <v>0</v>
      </c>
      <c r="R52" s="18">
        <v>0</v>
      </c>
      <c r="S52" s="18">
        <v>1</v>
      </c>
      <c r="T52" s="18">
        <v>0</v>
      </c>
      <c r="U52" s="31">
        <v>0</v>
      </c>
      <c r="V52" s="31">
        <v>0</v>
      </c>
      <c r="W52" s="31">
        <v>0</v>
      </c>
      <c r="X52" s="31" t="s">
        <v>62</v>
      </c>
      <c r="Y52" s="31" t="s">
        <v>45</v>
      </c>
      <c r="Z52" s="31" t="s">
        <v>38</v>
      </c>
      <c r="AA52" s="31" t="s">
        <v>65</v>
      </c>
      <c r="AB52" s="31" t="s">
        <v>36</v>
      </c>
      <c r="AC52" s="31" t="s">
        <v>36</v>
      </c>
      <c r="AD52" s="31">
        <v>0</v>
      </c>
      <c r="AE52" s="17" t="s">
        <v>112</v>
      </c>
    </row>
    <row r="53" spans="1:31" hidden="1" x14ac:dyDescent="0.25">
      <c r="A53" s="19" t="s">
        <v>111</v>
      </c>
      <c r="B53" s="19" t="s">
        <v>32</v>
      </c>
      <c r="C53" s="19" t="s">
        <v>33</v>
      </c>
      <c r="D53" s="20">
        <v>2</v>
      </c>
      <c r="E53" s="19" t="s">
        <v>48</v>
      </c>
      <c r="F53" s="20">
        <v>1498</v>
      </c>
      <c r="G53" s="19" t="s">
        <v>61</v>
      </c>
      <c r="H53" s="20">
        <v>1</v>
      </c>
      <c r="I53" s="20">
        <v>1</v>
      </c>
      <c r="J53" s="20">
        <v>0</v>
      </c>
      <c r="K53" s="20">
        <v>0</v>
      </c>
      <c r="L53" s="20">
        <v>0</v>
      </c>
      <c r="M53" s="20">
        <v>0</v>
      </c>
      <c r="N53" s="20">
        <v>0</v>
      </c>
      <c r="O53" s="20">
        <v>0</v>
      </c>
      <c r="P53" s="20">
        <v>7</v>
      </c>
      <c r="Q53" s="20">
        <v>0</v>
      </c>
      <c r="R53" s="20">
        <v>0</v>
      </c>
      <c r="S53" s="20">
        <v>1</v>
      </c>
      <c r="T53" s="20">
        <v>0</v>
      </c>
      <c r="U53" s="32">
        <v>0</v>
      </c>
      <c r="V53" s="32">
        <v>0</v>
      </c>
      <c r="W53" s="32">
        <v>0</v>
      </c>
      <c r="X53" s="32" t="s">
        <v>62</v>
      </c>
      <c r="Y53" s="32" t="s">
        <v>45</v>
      </c>
      <c r="Z53" s="32" t="s">
        <v>38</v>
      </c>
      <c r="AA53" s="32" t="s">
        <v>65</v>
      </c>
      <c r="AB53" s="32" t="s">
        <v>36</v>
      </c>
      <c r="AC53" s="32" t="s">
        <v>36</v>
      </c>
      <c r="AD53" s="32">
        <v>0</v>
      </c>
      <c r="AE53" s="19" t="s">
        <v>112</v>
      </c>
    </row>
    <row r="54" spans="1:31" hidden="1" x14ac:dyDescent="0.25">
      <c r="A54" s="17" t="s">
        <v>31</v>
      </c>
      <c r="B54" s="17" t="s">
        <v>32</v>
      </c>
      <c r="C54" s="17" t="s">
        <v>33</v>
      </c>
      <c r="D54" s="18">
        <v>16</v>
      </c>
      <c r="E54" s="17" t="s">
        <v>34</v>
      </c>
      <c r="F54" s="18">
        <v>1498</v>
      </c>
      <c r="G54" s="17" t="s">
        <v>35</v>
      </c>
      <c r="H54" s="18">
        <v>1</v>
      </c>
      <c r="I54" s="18">
        <v>0</v>
      </c>
      <c r="J54" s="18">
        <v>0</v>
      </c>
      <c r="K54" s="18">
        <v>0</v>
      </c>
      <c r="L54" s="18">
        <v>0</v>
      </c>
      <c r="M54" s="18">
        <v>0</v>
      </c>
      <c r="N54" s="18">
        <v>0</v>
      </c>
      <c r="O54" s="18">
        <v>0</v>
      </c>
      <c r="P54" s="18">
        <v>4</v>
      </c>
      <c r="Q54" s="18">
        <v>0</v>
      </c>
      <c r="R54" s="18">
        <v>0</v>
      </c>
      <c r="S54" s="18">
        <v>1</v>
      </c>
      <c r="T54" s="18">
        <v>0</v>
      </c>
      <c r="U54" s="31">
        <v>0</v>
      </c>
      <c r="V54" s="31">
        <v>0</v>
      </c>
      <c r="W54" s="31">
        <v>0</v>
      </c>
      <c r="X54" s="31" t="s">
        <v>36</v>
      </c>
      <c r="Y54" s="31" t="s">
        <v>37</v>
      </c>
      <c r="Z54" s="31" t="s">
        <v>38</v>
      </c>
      <c r="AA54" s="31" t="s">
        <v>38</v>
      </c>
      <c r="AB54" s="31" t="s">
        <v>36</v>
      </c>
      <c r="AC54" s="31" t="s">
        <v>36</v>
      </c>
      <c r="AD54" s="31">
        <v>0</v>
      </c>
      <c r="AE54" s="17" t="s">
        <v>113</v>
      </c>
    </row>
    <row r="55" spans="1:31" hidden="1" x14ac:dyDescent="0.25">
      <c r="A55" s="19" t="s">
        <v>114</v>
      </c>
      <c r="B55" s="19" t="s">
        <v>32</v>
      </c>
      <c r="C55" s="19" t="s">
        <v>33</v>
      </c>
      <c r="D55" s="20">
        <v>22</v>
      </c>
      <c r="E55" s="19" t="s">
        <v>55</v>
      </c>
      <c r="F55" s="20">
        <v>1498</v>
      </c>
      <c r="G55" s="19" t="s">
        <v>61</v>
      </c>
      <c r="H55" s="20">
        <v>0</v>
      </c>
      <c r="I55" s="20">
        <v>1</v>
      </c>
      <c r="J55" s="20">
        <v>0</v>
      </c>
      <c r="K55" s="20">
        <v>0</v>
      </c>
      <c r="L55" s="20">
        <v>0</v>
      </c>
      <c r="M55" s="20">
        <v>0</v>
      </c>
      <c r="N55" s="20">
        <v>0</v>
      </c>
      <c r="O55" s="20">
        <v>0</v>
      </c>
      <c r="P55" s="20">
        <v>4</v>
      </c>
      <c r="Q55" s="20">
        <v>2</v>
      </c>
      <c r="R55" s="20">
        <v>0</v>
      </c>
      <c r="S55" s="20">
        <v>0</v>
      </c>
      <c r="T55" s="20">
        <v>0</v>
      </c>
      <c r="U55" s="32">
        <v>0</v>
      </c>
      <c r="V55" s="32">
        <v>0</v>
      </c>
      <c r="W55" s="32">
        <v>0</v>
      </c>
      <c r="X55" s="32" t="s">
        <v>62</v>
      </c>
      <c r="Y55" s="32" t="s">
        <v>35</v>
      </c>
      <c r="Z55" s="32" t="s">
        <v>37</v>
      </c>
      <c r="AA55" s="32" t="s">
        <v>65</v>
      </c>
      <c r="AB55" s="32" t="s">
        <v>36</v>
      </c>
      <c r="AC55" s="32" t="s">
        <v>36</v>
      </c>
      <c r="AD55" s="32">
        <v>0</v>
      </c>
      <c r="AE55" s="19"/>
    </row>
    <row r="56" spans="1:31" hidden="1" x14ac:dyDescent="0.25">
      <c r="A56" s="17" t="s">
        <v>78</v>
      </c>
      <c r="B56" s="17" t="s">
        <v>32</v>
      </c>
      <c r="C56" s="17" t="s">
        <v>33</v>
      </c>
      <c r="D56" s="18">
        <v>29</v>
      </c>
      <c r="E56" s="17" t="s">
        <v>52</v>
      </c>
      <c r="F56" s="18">
        <v>1498</v>
      </c>
      <c r="G56" s="17" t="s">
        <v>61</v>
      </c>
      <c r="H56" s="18">
        <v>1</v>
      </c>
      <c r="I56" s="18">
        <v>0</v>
      </c>
      <c r="J56" s="18">
        <v>0</v>
      </c>
      <c r="K56" s="18">
        <v>0</v>
      </c>
      <c r="L56" s="18">
        <v>0</v>
      </c>
      <c r="M56" s="18">
        <v>0</v>
      </c>
      <c r="N56" s="18">
        <v>0</v>
      </c>
      <c r="O56" s="18">
        <v>0</v>
      </c>
      <c r="P56" s="18">
        <v>3</v>
      </c>
      <c r="Q56" s="18">
        <v>1</v>
      </c>
      <c r="R56" s="18">
        <v>0</v>
      </c>
      <c r="S56" s="18">
        <v>1</v>
      </c>
      <c r="T56" s="18">
        <v>1</v>
      </c>
      <c r="U56" s="31">
        <v>0</v>
      </c>
      <c r="V56" s="31">
        <v>0</v>
      </c>
      <c r="W56" s="31">
        <v>0</v>
      </c>
      <c r="X56" s="31" t="s">
        <v>36</v>
      </c>
      <c r="Y56" s="31" t="s">
        <v>45</v>
      </c>
      <c r="Z56" s="31" t="s">
        <v>38</v>
      </c>
      <c r="AA56" s="31" t="s">
        <v>65</v>
      </c>
      <c r="AB56" s="31" t="s">
        <v>36</v>
      </c>
      <c r="AC56" s="31" t="s">
        <v>36</v>
      </c>
      <c r="AD56" s="31">
        <v>1</v>
      </c>
      <c r="AE56" s="17"/>
    </row>
    <row r="57" spans="1:31" hidden="1" x14ac:dyDescent="0.25">
      <c r="A57" s="19" t="s">
        <v>79</v>
      </c>
      <c r="B57" s="19" t="s">
        <v>32</v>
      </c>
      <c r="C57" s="19" t="s">
        <v>33</v>
      </c>
      <c r="D57" s="20">
        <v>37</v>
      </c>
      <c r="E57" s="19" t="s">
        <v>34</v>
      </c>
      <c r="F57" s="20">
        <v>1498</v>
      </c>
      <c r="G57" s="19" t="s">
        <v>35</v>
      </c>
      <c r="H57" s="20">
        <v>1</v>
      </c>
      <c r="I57" s="20">
        <v>1</v>
      </c>
      <c r="J57" s="20">
        <v>0</v>
      </c>
      <c r="K57" s="20">
        <v>0</v>
      </c>
      <c r="L57" s="20">
        <v>0</v>
      </c>
      <c r="M57" s="20">
        <v>0</v>
      </c>
      <c r="N57" s="20">
        <v>0</v>
      </c>
      <c r="O57" s="20">
        <v>0</v>
      </c>
      <c r="P57" s="20">
        <v>2</v>
      </c>
      <c r="Q57" s="20">
        <v>2</v>
      </c>
      <c r="R57" s="20">
        <v>1</v>
      </c>
      <c r="S57" s="20">
        <v>1</v>
      </c>
      <c r="T57" s="20">
        <v>3</v>
      </c>
      <c r="U57" s="32">
        <v>0</v>
      </c>
      <c r="V57" s="32">
        <v>0</v>
      </c>
      <c r="W57" s="32">
        <v>0</v>
      </c>
      <c r="X57" s="32" t="s">
        <v>62</v>
      </c>
      <c r="Y57" s="32" t="s">
        <v>45</v>
      </c>
      <c r="Z57" s="32" t="s">
        <v>38</v>
      </c>
      <c r="AA57" s="32" t="s">
        <v>39</v>
      </c>
      <c r="AB57" s="32" t="s">
        <v>36</v>
      </c>
      <c r="AC57" s="32" t="s">
        <v>35</v>
      </c>
      <c r="AD57" s="32">
        <v>0</v>
      </c>
      <c r="AE57" s="19"/>
    </row>
    <row r="58" spans="1:31" hidden="1" x14ac:dyDescent="0.25">
      <c r="A58" s="17" t="s">
        <v>106</v>
      </c>
      <c r="B58" s="17" t="s">
        <v>32</v>
      </c>
      <c r="C58" s="17" t="s">
        <v>33</v>
      </c>
      <c r="D58" s="18">
        <v>45</v>
      </c>
      <c r="E58" s="17" t="s">
        <v>50</v>
      </c>
      <c r="F58" s="18">
        <v>1498</v>
      </c>
      <c r="G58" s="17" t="s">
        <v>35</v>
      </c>
      <c r="H58" s="18">
        <v>1</v>
      </c>
      <c r="I58" s="18">
        <v>1</v>
      </c>
      <c r="J58" s="18">
        <v>0</v>
      </c>
      <c r="K58" s="18">
        <v>0</v>
      </c>
      <c r="L58" s="18">
        <v>0</v>
      </c>
      <c r="M58" s="18">
        <v>0</v>
      </c>
      <c r="N58" s="18">
        <v>0</v>
      </c>
      <c r="O58" s="18">
        <v>0</v>
      </c>
      <c r="P58" s="18">
        <v>4</v>
      </c>
      <c r="Q58" s="18">
        <v>4</v>
      </c>
      <c r="R58" s="18">
        <v>0</v>
      </c>
      <c r="S58" s="18">
        <v>0</v>
      </c>
      <c r="T58" s="18">
        <v>0</v>
      </c>
      <c r="U58" s="31">
        <v>0</v>
      </c>
      <c r="V58" s="31">
        <v>0</v>
      </c>
      <c r="W58" s="31">
        <v>0</v>
      </c>
      <c r="X58" s="31" t="s">
        <v>36</v>
      </c>
      <c r="Y58" s="31" t="s">
        <v>35</v>
      </c>
      <c r="Z58" s="31" t="s">
        <v>42</v>
      </c>
      <c r="AA58" s="31" t="s">
        <v>65</v>
      </c>
      <c r="AB58" s="31" t="s">
        <v>36</v>
      </c>
      <c r="AC58" s="31" t="s">
        <v>36</v>
      </c>
      <c r="AD58" s="31">
        <v>0</v>
      </c>
      <c r="AE58" s="17" t="s">
        <v>115</v>
      </c>
    </row>
    <row r="59" spans="1:31" hidden="1" x14ac:dyDescent="0.25">
      <c r="A59" s="19" t="s">
        <v>108</v>
      </c>
      <c r="B59" s="19" t="s">
        <v>32</v>
      </c>
      <c r="C59" s="19" t="s">
        <v>33</v>
      </c>
      <c r="D59" s="20">
        <v>55</v>
      </c>
      <c r="E59" s="19" t="s">
        <v>55</v>
      </c>
      <c r="F59" s="20">
        <v>1498</v>
      </c>
      <c r="G59" s="19" t="s">
        <v>91</v>
      </c>
      <c r="H59" s="20">
        <v>1</v>
      </c>
      <c r="I59" s="20">
        <v>0</v>
      </c>
      <c r="J59" s="20">
        <v>0</v>
      </c>
      <c r="K59" s="20">
        <v>0</v>
      </c>
      <c r="L59" s="20">
        <v>0</v>
      </c>
      <c r="M59" s="20">
        <v>0</v>
      </c>
      <c r="N59" s="20">
        <v>0</v>
      </c>
      <c r="O59" s="20">
        <v>0</v>
      </c>
      <c r="P59" s="20">
        <v>5</v>
      </c>
      <c r="Q59" s="20">
        <v>0</v>
      </c>
      <c r="R59" s="20">
        <v>0</v>
      </c>
      <c r="S59" s="20">
        <v>2</v>
      </c>
      <c r="T59" s="20">
        <v>0</v>
      </c>
      <c r="U59" s="32">
        <v>0</v>
      </c>
      <c r="V59" s="32">
        <v>0</v>
      </c>
      <c r="W59" s="32">
        <v>1</v>
      </c>
      <c r="X59" s="32" t="s">
        <v>62</v>
      </c>
      <c r="Y59" s="32" t="s">
        <v>45</v>
      </c>
      <c r="Z59" s="32" t="s">
        <v>38</v>
      </c>
      <c r="AA59" s="32" t="s">
        <v>65</v>
      </c>
      <c r="AB59" s="32" t="s">
        <v>36</v>
      </c>
      <c r="AC59" s="32" t="s">
        <v>36</v>
      </c>
      <c r="AD59" s="32">
        <v>1</v>
      </c>
      <c r="AE59" s="19" t="s">
        <v>116</v>
      </c>
    </row>
    <row r="60" spans="1:31" hidden="1" x14ac:dyDescent="0.25">
      <c r="A60" s="17" t="s">
        <v>49</v>
      </c>
      <c r="B60" s="17" t="s">
        <v>32</v>
      </c>
      <c r="C60" s="17" t="s">
        <v>33</v>
      </c>
      <c r="D60" s="18">
        <v>60</v>
      </c>
      <c r="E60" s="17" t="s">
        <v>50</v>
      </c>
      <c r="F60" s="18">
        <v>1498</v>
      </c>
      <c r="G60" s="17" t="s">
        <v>61</v>
      </c>
      <c r="H60" s="18">
        <v>1</v>
      </c>
      <c r="I60" s="18">
        <v>1</v>
      </c>
      <c r="J60" s="18">
        <v>0</v>
      </c>
      <c r="K60" s="18">
        <v>0</v>
      </c>
      <c r="L60" s="18">
        <v>0</v>
      </c>
      <c r="M60" s="18">
        <v>0</v>
      </c>
      <c r="N60" s="18">
        <v>0</v>
      </c>
      <c r="O60" s="18">
        <v>0</v>
      </c>
      <c r="P60" s="18">
        <v>7</v>
      </c>
      <c r="Q60" s="18">
        <v>0</v>
      </c>
      <c r="R60" s="18">
        <v>0</v>
      </c>
      <c r="S60" s="18">
        <v>0</v>
      </c>
      <c r="T60" s="18">
        <v>0</v>
      </c>
      <c r="U60" s="31">
        <v>0</v>
      </c>
      <c r="V60" s="31">
        <v>0</v>
      </c>
      <c r="W60" s="31">
        <v>0</v>
      </c>
      <c r="X60" s="31" t="s">
        <v>62</v>
      </c>
      <c r="Y60" s="31" t="s">
        <v>35</v>
      </c>
      <c r="Z60" s="31" t="s">
        <v>42</v>
      </c>
      <c r="AA60" s="31" t="s">
        <v>39</v>
      </c>
      <c r="AB60" s="31" t="s">
        <v>36</v>
      </c>
      <c r="AC60" s="31" t="s">
        <v>36</v>
      </c>
      <c r="AD60" s="31">
        <v>0</v>
      </c>
      <c r="AE60" s="17"/>
    </row>
    <row r="61" spans="1:31" hidden="1" x14ac:dyDescent="0.25">
      <c r="A61" s="19" t="s">
        <v>117</v>
      </c>
      <c r="B61" s="19" t="s">
        <v>32</v>
      </c>
      <c r="C61" s="19" t="s">
        <v>33</v>
      </c>
      <c r="D61" s="20">
        <v>11</v>
      </c>
      <c r="E61" s="19" t="s">
        <v>52</v>
      </c>
      <c r="F61" s="20">
        <v>1506</v>
      </c>
      <c r="G61" s="19" t="s">
        <v>61</v>
      </c>
      <c r="H61" s="20">
        <v>1</v>
      </c>
      <c r="I61" s="20">
        <v>1</v>
      </c>
      <c r="J61" s="20">
        <v>0</v>
      </c>
      <c r="K61" s="20">
        <v>0</v>
      </c>
      <c r="L61" s="20">
        <v>0</v>
      </c>
      <c r="M61" s="20">
        <v>0</v>
      </c>
      <c r="N61" s="20">
        <v>0</v>
      </c>
      <c r="O61" s="20">
        <v>0</v>
      </c>
      <c r="P61" s="20">
        <v>0</v>
      </c>
      <c r="Q61" s="20">
        <v>0</v>
      </c>
      <c r="R61" s="20">
        <v>1</v>
      </c>
      <c r="S61" s="20">
        <v>1</v>
      </c>
      <c r="T61" s="20">
        <v>0</v>
      </c>
      <c r="U61" s="32">
        <v>0</v>
      </c>
      <c r="V61" s="32">
        <v>0</v>
      </c>
      <c r="W61" s="32" t="s">
        <v>36</v>
      </c>
      <c r="X61" s="32" t="s">
        <v>45</v>
      </c>
      <c r="Y61" s="32" t="s">
        <v>38</v>
      </c>
      <c r="Z61" s="32" t="s">
        <v>65</v>
      </c>
      <c r="AA61" s="32" t="s">
        <v>36</v>
      </c>
      <c r="AB61" s="32" t="s">
        <v>36</v>
      </c>
      <c r="AC61" s="32" t="s">
        <v>36</v>
      </c>
      <c r="AD61" s="33"/>
      <c r="AE61" s="19"/>
    </row>
    <row r="62" spans="1:31" hidden="1" x14ac:dyDescent="0.25">
      <c r="A62" s="17" t="s">
        <v>82</v>
      </c>
      <c r="B62" s="17" t="s">
        <v>118</v>
      </c>
      <c r="C62" s="17" t="s">
        <v>33</v>
      </c>
      <c r="D62" s="18">
        <v>4</v>
      </c>
      <c r="E62" s="17" t="s">
        <v>55</v>
      </c>
      <c r="F62" s="18">
        <v>1506</v>
      </c>
      <c r="G62" s="17" t="s">
        <v>61</v>
      </c>
      <c r="H62" s="18">
        <v>0</v>
      </c>
      <c r="I62" s="18">
        <v>0</v>
      </c>
      <c r="J62" s="18">
        <v>0</v>
      </c>
      <c r="K62" s="18">
        <v>0</v>
      </c>
      <c r="L62" s="18">
        <v>0</v>
      </c>
      <c r="M62" s="18">
        <v>0</v>
      </c>
      <c r="N62" s="18">
        <v>0</v>
      </c>
      <c r="O62" s="18">
        <v>0</v>
      </c>
      <c r="P62" s="18">
        <v>4</v>
      </c>
      <c r="Q62" s="18">
        <v>0</v>
      </c>
      <c r="R62" s="18">
        <v>0</v>
      </c>
      <c r="S62" s="18">
        <v>1</v>
      </c>
      <c r="T62" s="18">
        <v>0</v>
      </c>
      <c r="U62" s="31">
        <v>0</v>
      </c>
      <c r="V62" s="31">
        <v>0</v>
      </c>
      <c r="W62" s="31">
        <v>0</v>
      </c>
      <c r="X62" s="31" t="s">
        <v>36</v>
      </c>
      <c r="Y62" s="31" t="s">
        <v>45</v>
      </c>
      <c r="Z62" s="31" t="s">
        <v>38</v>
      </c>
      <c r="AA62" s="31" t="s">
        <v>65</v>
      </c>
      <c r="AB62" s="31" t="s">
        <v>65</v>
      </c>
      <c r="AC62" s="31" t="s">
        <v>36</v>
      </c>
      <c r="AD62" s="31">
        <v>0</v>
      </c>
      <c r="AE62" s="17"/>
    </row>
    <row r="63" spans="1:31" hidden="1" x14ac:dyDescent="0.25">
      <c r="A63" s="19" t="s">
        <v>54</v>
      </c>
      <c r="B63" s="19" t="s">
        <v>32</v>
      </c>
      <c r="C63" s="19" t="s">
        <v>33</v>
      </c>
      <c r="D63" s="20">
        <v>19</v>
      </c>
      <c r="E63" s="19" t="s">
        <v>48</v>
      </c>
      <c r="F63" s="20">
        <v>1506</v>
      </c>
      <c r="G63" s="19" t="s">
        <v>61</v>
      </c>
      <c r="H63" s="20">
        <v>1</v>
      </c>
      <c r="I63" s="20">
        <v>0</v>
      </c>
      <c r="J63" s="20">
        <v>0</v>
      </c>
      <c r="K63" s="20">
        <v>0</v>
      </c>
      <c r="L63" s="20">
        <v>1</v>
      </c>
      <c r="M63" s="20">
        <v>0</v>
      </c>
      <c r="N63" s="20">
        <v>0</v>
      </c>
      <c r="O63" s="20">
        <v>0</v>
      </c>
      <c r="P63" s="20">
        <v>3</v>
      </c>
      <c r="Q63" s="20">
        <v>0</v>
      </c>
      <c r="R63" s="20">
        <v>0</v>
      </c>
      <c r="S63" s="20">
        <v>0</v>
      </c>
      <c r="T63" s="20">
        <v>0</v>
      </c>
      <c r="U63" s="32">
        <v>0</v>
      </c>
      <c r="V63" s="32">
        <v>0</v>
      </c>
      <c r="W63" s="32">
        <v>1</v>
      </c>
      <c r="X63" s="32" t="s">
        <v>37</v>
      </c>
      <c r="Y63" s="32" t="s">
        <v>36</v>
      </c>
      <c r="Z63" s="32" t="s">
        <v>37</v>
      </c>
      <c r="AA63" s="32" t="s">
        <v>53</v>
      </c>
      <c r="AB63" s="32" t="s">
        <v>36</v>
      </c>
      <c r="AC63" s="32" t="s">
        <v>36</v>
      </c>
      <c r="AD63" s="32">
        <v>0</v>
      </c>
      <c r="AE63" s="19"/>
    </row>
    <row r="64" spans="1:31" hidden="1" x14ac:dyDescent="0.25">
      <c r="A64" s="17" t="s">
        <v>60</v>
      </c>
      <c r="B64" s="17" t="s">
        <v>32</v>
      </c>
      <c r="C64" s="17" t="s">
        <v>33</v>
      </c>
      <c r="D64" s="18">
        <v>32</v>
      </c>
      <c r="E64" s="17" t="s">
        <v>44</v>
      </c>
      <c r="F64" s="18">
        <v>1506</v>
      </c>
      <c r="G64" s="17" t="s">
        <v>61</v>
      </c>
      <c r="H64" s="18">
        <v>1</v>
      </c>
      <c r="I64" s="18">
        <v>0</v>
      </c>
      <c r="J64" s="18">
        <v>0</v>
      </c>
      <c r="K64" s="18">
        <v>0</v>
      </c>
      <c r="L64" s="18">
        <v>0</v>
      </c>
      <c r="M64" s="18">
        <v>0</v>
      </c>
      <c r="N64" s="18">
        <v>0</v>
      </c>
      <c r="O64" s="18">
        <v>0</v>
      </c>
      <c r="P64" s="18">
        <v>5</v>
      </c>
      <c r="Q64" s="18">
        <v>2</v>
      </c>
      <c r="R64" s="18">
        <v>0</v>
      </c>
      <c r="S64" s="18">
        <v>0</v>
      </c>
      <c r="T64" s="18">
        <v>0</v>
      </c>
      <c r="U64" s="31">
        <v>0</v>
      </c>
      <c r="V64" s="31">
        <v>0</v>
      </c>
      <c r="W64" s="31">
        <v>0</v>
      </c>
      <c r="X64" s="31" t="s">
        <v>36</v>
      </c>
      <c r="Y64" s="31" t="s">
        <v>45</v>
      </c>
      <c r="Z64" s="31" t="s">
        <v>38</v>
      </c>
      <c r="AA64" s="31" t="s">
        <v>65</v>
      </c>
      <c r="AB64" s="31" t="s">
        <v>36</v>
      </c>
      <c r="AC64" s="31" t="s">
        <v>36</v>
      </c>
      <c r="AD64" s="31">
        <v>0</v>
      </c>
      <c r="AE64" s="17"/>
    </row>
    <row r="65" spans="1:31" hidden="1" x14ac:dyDescent="0.25">
      <c r="A65" s="19" t="s">
        <v>119</v>
      </c>
      <c r="B65" s="19" t="s">
        <v>32</v>
      </c>
      <c r="C65" s="19" t="s">
        <v>33</v>
      </c>
      <c r="D65" s="20">
        <v>48</v>
      </c>
      <c r="E65" s="19" t="s">
        <v>48</v>
      </c>
      <c r="F65" s="20">
        <v>1506</v>
      </c>
      <c r="G65" s="19" t="s">
        <v>61</v>
      </c>
      <c r="H65" s="20">
        <v>1</v>
      </c>
      <c r="I65" s="20">
        <v>0</v>
      </c>
      <c r="J65" s="20">
        <v>0</v>
      </c>
      <c r="K65" s="20">
        <v>0</v>
      </c>
      <c r="L65" s="20">
        <v>2</v>
      </c>
      <c r="M65" s="20">
        <v>0</v>
      </c>
      <c r="N65" s="20">
        <v>0</v>
      </c>
      <c r="O65" s="20">
        <v>0</v>
      </c>
      <c r="P65" s="20">
        <v>2</v>
      </c>
      <c r="Q65" s="20">
        <v>2</v>
      </c>
      <c r="R65" s="20">
        <v>1</v>
      </c>
      <c r="S65" s="20">
        <v>0</v>
      </c>
      <c r="T65" s="20">
        <v>1</v>
      </c>
      <c r="U65" s="32">
        <v>0</v>
      </c>
      <c r="V65" s="32">
        <v>0</v>
      </c>
      <c r="W65" s="32">
        <v>0</v>
      </c>
      <c r="X65" s="32" t="s">
        <v>36</v>
      </c>
      <c r="Y65" s="32" t="s">
        <v>45</v>
      </c>
      <c r="Z65" s="32" t="s">
        <v>38</v>
      </c>
      <c r="AA65" s="32" t="s">
        <v>65</v>
      </c>
      <c r="AB65" s="32" t="s">
        <v>36</v>
      </c>
      <c r="AC65" s="32" t="s">
        <v>36</v>
      </c>
      <c r="AD65" s="32">
        <v>0</v>
      </c>
      <c r="AE65" s="19" t="s">
        <v>120</v>
      </c>
    </row>
    <row r="66" spans="1:31" hidden="1" x14ac:dyDescent="0.25">
      <c r="A66" s="17" t="s">
        <v>49</v>
      </c>
      <c r="B66" s="17" t="s">
        <v>32</v>
      </c>
      <c r="C66" s="17" t="s">
        <v>33</v>
      </c>
      <c r="D66" s="18">
        <v>52</v>
      </c>
      <c r="E66" s="17" t="s">
        <v>50</v>
      </c>
      <c r="F66" s="18">
        <v>1506</v>
      </c>
      <c r="G66" s="17" t="s">
        <v>61</v>
      </c>
      <c r="H66" s="18">
        <v>1</v>
      </c>
      <c r="I66" s="18">
        <v>2</v>
      </c>
      <c r="J66" s="18">
        <v>0</v>
      </c>
      <c r="K66" s="18">
        <v>0</v>
      </c>
      <c r="L66" s="18">
        <v>1</v>
      </c>
      <c r="M66" s="18">
        <v>0</v>
      </c>
      <c r="N66" s="18">
        <v>0</v>
      </c>
      <c r="O66" s="18">
        <v>0</v>
      </c>
      <c r="P66" s="18">
        <v>6</v>
      </c>
      <c r="Q66" s="18">
        <v>2</v>
      </c>
      <c r="R66" s="18">
        <v>0</v>
      </c>
      <c r="S66" s="18">
        <v>0</v>
      </c>
      <c r="T66" s="18">
        <v>0</v>
      </c>
      <c r="U66" s="31">
        <v>0</v>
      </c>
      <c r="V66" s="31">
        <v>0</v>
      </c>
      <c r="W66" s="31">
        <v>0</v>
      </c>
      <c r="X66" s="31" t="s">
        <v>36</v>
      </c>
      <c r="Y66" s="31" t="s">
        <v>45</v>
      </c>
      <c r="Z66" s="31" t="s">
        <v>38</v>
      </c>
      <c r="AA66" s="31" t="s">
        <v>39</v>
      </c>
      <c r="AB66" s="31" t="s">
        <v>36</v>
      </c>
      <c r="AC66" s="31" t="s">
        <v>36</v>
      </c>
      <c r="AD66" s="31">
        <v>0</v>
      </c>
      <c r="AE66" s="17"/>
    </row>
    <row r="67" spans="1:31" hidden="1" x14ac:dyDescent="0.25">
      <c r="A67" s="19" t="s">
        <v>81</v>
      </c>
      <c r="B67" s="19" t="s">
        <v>32</v>
      </c>
      <c r="C67" s="19" t="s">
        <v>33</v>
      </c>
      <c r="D67" s="20">
        <v>57</v>
      </c>
      <c r="E67" s="19" t="s">
        <v>34</v>
      </c>
      <c r="F67" s="20">
        <v>1506</v>
      </c>
      <c r="G67" s="19" t="s">
        <v>61</v>
      </c>
      <c r="H67" s="20">
        <v>0</v>
      </c>
      <c r="I67" s="20">
        <v>1</v>
      </c>
      <c r="J67" s="20">
        <v>0</v>
      </c>
      <c r="K67" s="20">
        <v>0</v>
      </c>
      <c r="L67" s="20">
        <v>0</v>
      </c>
      <c r="M67" s="20">
        <v>0</v>
      </c>
      <c r="N67" s="20">
        <v>0</v>
      </c>
      <c r="O67" s="20">
        <v>0</v>
      </c>
      <c r="P67" s="20">
        <v>10</v>
      </c>
      <c r="Q67" s="20">
        <v>0</v>
      </c>
      <c r="R67" s="20">
        <v>0</v>
      </c>
      <c r="S67" s="20">
        <v>0</v>
      </c>
      <c r="T67" s="20">
        <v>0</v>
      </c>
      <c r="U67" s="32">
        <v>0</v>
      </c>
      <c r="V67" s="32">
        <v>0</v>
      </c>
      <c r="W67" s="32">
        <v>0</v>
      </c>
      <c r="X67" s="32" t="s">
        <v>36</v>
      </c>
      <c r="Y67" s="32" t="s">
        <v>45</v>
      </c>
      <c r="Z67" s="32" t="s">
        <v>38</v>
      </c>
      <c r="AA67" s="32" t="s">
        <v>39</v>
      </c>
      <c r="AB67" s="32" t="s">
        <v>36</v>
      </c>
      <c r="AC67" s="32" t="s">
        <v>36</v>
      </c>
      <c r="AD67" s="32">
        <v>0</v>
      </c>
      <c r="AE67" s="19"/>
    </row>
    <row r="68" spans="1:31" hidden="1" x14ac:dyDescent="0.25">
      <c r="A68" s="17" t="s">
        <v>121</v>
      </c>
      <c r="B68" s="17" t="s">
        <v>32</v>
      </c>
      <c r="C68" s="17" t="s">
        <v>33</v>
      </c>
      <c r="D68" s="18">
        <v>7</v>
      </c>
      <c r="E68" s="17" t="s">
        <v>50</v>
      </c>
      <c r="F68" s="18">
        <v>2145</v>
      </c>
      <c r="G68" s="17" t="s">
        <v>61</v>
      </c>
      <c r="H68" s="18">
        <v>1</v>
      </c>
      <c r="I68" s="18">
        <v>3</v>
      </c>
      <c r="J68" s="18">
        <v>0</v>
      </c>
      <c r="K68" s="18">
        <v>0</v>
      </c>
      <c r="L68" s="18">
        <v>0</v>
      </c>
      <c r="M68" s="18">
        <v>0</v>
      </c>
      <c r="N68" s="18">
        <v>0</v>
      </c>
      <c r="O68" s="18">
        <v>0</v>
      </c>
      <c r="P68" s="18">
        <v>0</v>
      </c>
      <c r="Q68" s="18">
        <v>0</v>
      </c>
      <c r="R68" s="18">
        <v>1</v>
      </c>
      <c r="S68" s="18">
        <v>0</v>
      </c>
      <c r="T68" s="18">
        <v>0</v>
      </c>
      <c r="U68" s="31">
        <v>0</v>
      </c>
      <c r="V68" s="31">
        <v>0</v>
      </c>
      <c r="W68" s="31" t="s">
        <v>36</v>
      </c>
      <c r="X68" s="31" t="s">
        <v>45</v>
      </c>
      <c r="Y68" s="31" t="s">
        <v>38</v>
      </c>
      <c r="Z68" s="31" t="s">
        <v>65</v>
      </c>
      <c r="AA68" s="31" t="s">
        <v>36</v>
      </c>
      <c r="AB68" s="35"/>
      <c r="AC68" s="35"/>
      <c r="AD68" s="35"/>
      <c r="AE68" s="17" t="s">
        <v>122</v>
      </c>
    </row>
    <row r="69" spans="1:31" hidden="1" x14ac:dyDescent="0.25">
      <c r="A69" s="19" t="s">
        <v>43</v>
      </c>
      <c r="B69" s="19" t="s">
        <v>32</v>
      </c>
      <c r="C69" s="19" t="s">
        <v>33</v>
      </c>
      <c r="D69" s="20">
        <v>13</v>
      </c>
      <c r="E69" s="19" t="s">
        <v>44</v>
      </c>
      <c r="F69" s="20">
        <v>2145</v>
      </c>
      <c r="G69" s="19" t="s">
        <v>91</v>
      </c>
      <c r="H69" s="20">
        <v>1</v>
      </c>
      <c r="I69" s="20">
        <v>1</v>
      </c>
      <c r="J69" s="20">
        <v>0</v>
      </c>
      <c r="K69" s="20">
        <v>0</v>
      </c>
      <c r="L69" s="20">
        <v>0</v>
      </c>
      <c r="M69" s="20">
        <v>0</v>
      </c>
      <c r="N69" s="20">
        <v>0</v>
      </c>
      <c r="O69" s="20">
        <v>0</v>
      </c>
      <c r="P69" s="20">
        <v>7</v>
      </c>
      <c r="Q69" s="20">
        <v>1</v>
      </c>
      <c r="R69" s="20">
        <v>1</v>
      </c>
      <c r="S69" s="20">
        <v>0</v>
      </c>
      <c r="T69" s="20">
        <v>0</v>
      </c>
      <c r="U69" s="32">
        <v>0</v>
      </c>
      <c r="V69" s="32">
        <v>0</v>
      </c>
      <c r="W69" s="32">
        <v>0</v>
      </c>
      <c r="X69" s="32" t="s">
        <v>36</v>
      </c>
      <c r="Y69" s="32" t="s">
        <v>45</v>
      </c>
      <c r="Z69" s="32" t="s">
        <v>38</v>
      </c>
      <c r="AA69" s="32" t="s">
        <v>39</v>
      </c>
      <c r="AB69" s="32" t="s">
        <v>36</v>
      </c>
      <c r="AC69" s="32" t="s">
        <v>36</v>
      </c>
      <c r="AD69" s="32">
        <v>0</v>
      </c>
      <c r="AE69" s="19" t="s">
        <v>123</v>
      </c>
    </row>
    <row r="70" spans="1:31" hidden="1" x14ac:dyDescent="0.25">
      <c r="A70" s="17" t="s">
        <v>96</v>
      </c>
      <c r="B70" s="17" t="s">
        <v>32</v>
      </c>
      <c r="C70" s="17" t="s">
        <v>33</v>
      </c>
      <c r="D70" s="18">
        <v>20</v>
      </c>
      <c r="E70" s="17" t="s">
        <v>55</v>
      </c>
      <c r="F70" s="18">
        <v>2145</v>
      </c>
      <c r="G70" s="17" t="s">
        <v>61</v>
      </c>
      <c r="H70" s="18">
        <v>1</v>
      </c>
      <c r="I70" s="18">
        <v>3</v>
      </c>
      <c r="J70" s="18">
        <v>0</v>
      </c>
      <c r="K70" s="18">
        <v>0</v>
      </c>
      <c r="L70" s="18">
        <v>0</v>
      </c>
      <c r="M70" s="18">
        <v>0</v>
      </c>
      <c r="N70" s="18">
        <v>0</v>
      </c>
      <c r="O70" s="18">
        <v>0</v>
      </c>
      <c r="P70" s="18">
        <v>3</v>
      </c>
      <c r="Q70" s="18">
        <v>0</v>
      </c>
      <c r="R70" s="18">
        <v>0</v>
      </c>
      <c r="S70" s="18">
        <v>0</v>
      </c>
      <c r="T70" s="18">
        <v>0</v>
      </c>
      <c r="U70" s="31">
        <v>0</v>
      </c>
      <c r="V70" s="31">
        <v>0</v>
      </c>
      <c r="W70" s="31">
        <v>0</v>
      </c>
      <c r="X70" s="31" t="s">
        <v>36</v>
      </c>
      <c r="Y70" s="31" t="s">
        <v>35</v>
      </c>
      <c r="Z70" s="31" t="s">
        <v>42</v>
      </c>
      <c r="AA70" s="31" t="s">
        <v>39</v>
      </c>
      <c r="AB70" s="31" t="s">
        <v>36</v>
      </c>
      <c r="AC70" s="31" t="s">
        <v>35</v>
      </c>
      <c r="AD70" s="31">
        <v>0</v>
      </c>
      <c r="AE70" s="17" t="s">
        <v>124</v>
      </c>
    </row>
    <row r="71" spans="1:31" hidden="1" x14ac:dyDescent="0.25">
      <c r="A71" s="19" t="s">
        <v>93</v>
      </c>
      <c r="B71" s="19" t="s">
        <v>32</v>
      </c>
      <c r="C71" s="19" t="s">
        <v>33</v>
      </c>
      <c r="D71" s="20">
        <v>31</v>
      </c>
      <c r="E71" s="19" t="s">
        <v>50</v>
      </c>
      <c r="F71" s="20">
        <v>2145</v>
      </c>
      <c r="G71" s="19" t="s">
        <v>91</v>
      </c>
      <c r="H71" s="20">
        <v>1</v>
      </c>
      <c r="I71" s="20">
        <v>2</v>
      </c>
      <c r="J71" s="20">
        <v>0</v>
      </c>
      <c r="K71" s="20">
        <v>0</v>
      </c>
      <c r="L71" s="20">
        <v>0</v>
      </c>
      <c r="M71" s="20">
        <v>1</v>
      </c>
      <c r="N71" s="20">
        <v>0</v>
      </c>
      <c r="O71" s="20">
        <v>0</v>
      </c>
      <c r="P71" s="20">
        <v>0</v>
      </c>
      <c r="Q71" s="20">
        <v>1</v>
      </c>
      <c r="R71" s="20">
        <v>0</v>
      </c>
      <c r="S71" s="20">
        <v>1</v>
      </c>
      <c r="T71" s="20">
        <v>0</v>
      </c>
      <c r="U71" s="32">
        <v>0</v>
      </c>
      <c r="V71" s="32">
        <v>0</v>
      </c>
      <c r="W71" s="32">
        <v>1</v>
      </c>
      <c r="X71" s="32" t="s">
        <v>36</v>
      </c>
      <c r="Y71" s="32" t="s">
        <v>35</v>
      </c>
      <c r="Z71" s="32" t="s">
        <v>68</v>
      </c>
      <c r="AA71" s="32" t="s">
        <v>65</v>
      </c>
      <c r="AB71" s="32" t="s">
        <v>36</v>
      </c>
      <c r="AC71" s="32" t="s">
        <v>36</v>
      </c>
      <c r="AD71" s="32">
        <v>0</v>
      </c>
      <c r="AE71" s="19" t="s">
        <v>125</v>
      </c>
    </row>
    <row r="72" spans="1:31" hidden="1" x14ac:dyDescent="0.25">
      <c r="A72" s="17" t="s">
        <v>72</v>
      </c>
      <c r="B72" s="17" t="s">
        <v>32</v>
      </c>
      <c r="C72" s="17" t="s">
        <v>33</v>
      </c>
      <c r="D72" s="18">
        <v>37</v>
      </c>
      <c r="E72" s="17" t="s">
        <v>48</v>
      </c>
      <c r="F72" s="18">
        <v>2145</v>
      </c>
      <c r="G72" s="17" t="s">
        <v>61</v>
      </c>
      <c r="H72" s="18">
        <v>1</v>
      </c>
      <c r="I72" s="18">
        <v>3</v>
      </c>
      <c r="J72" s="18">
        <v>0</v>
      </c>
      <c r="K72" s="18">
        <v>0</v>
      </c>
      <c r="L72" s="18">
        <v>0</v>
      </c>
      <c r="M72" s="18">
        <v>0</v>
      </c>
      <c r="N72" s="18">
        <v>0</v>
      </c>
      <c r="O72" s="18">
        <v>0</v>
      </c>
      <c r="P72" s="18">
        <v>4</v>
      </c>
      <c r="Q72" s="18">
        <v>0</v>
      </c>
      <c r="R72" s="18">
        <v>0</v>
      </c>
      <c r="S72" s="18">
        <v>0</v>
      </c>
      <c r="T72" s="18">
        <v>1</v>
      </c>
      <c r="U72" s="31">
        <v>0</v>
      </c>
      <c r="V72" s="31">
        <v>0</v>
      </c>
      <c r="W72" s="31">
        <v>0</v>
      </c>
      <c r="X72" s="31" t="s">
        <v>36</v>
      </c>
      <c r="Y72" s="31" t="s">
        <v>45</v>
      </c>
      <c r="Z72" s="31" t="s">
        <v>38</v>
      </c>
      <c r="AA72" s="31" t="s">
        <v>65</v>
      </c>
      <c r="AB72" s="31" t="s">
        <v>36</v>
      </c>
      <c r="AC72" s="31" t="s">
        <v>36</v>
      </c>
      <c r="AD72" s="31">
        <v>0</v>
      </c>
      <c r="AE72" s="17"/>
    </row>
    <row r="73" spans="1:31" hidden="1" x14ac:dyDescent="0.25">
      <c r="A73" s="19" t="s">
        <v>119</v>
      </c>
      <c r="B73" s="19" t="s">
        <v>32</v>
      </c>
      <c r="C73" s="19" t="s">
        <v>33</v>
      </c>
      <c r="D73" s="20">
        <v>43</v>
      </c>
      <c r="E73" s="19" t="s">
        <v>48</v>
      </c>
      <c r="F73" s="20">
        <v>2145</v>
      </c>
      <c r="G73" s="19" t="s">
        <v>61</v>
      </c>
      <c r="H73" s="20">
        <v>1</v>
      </c>
      <c r="I73" s="20">
        <v>2</v>
      </c>
      <c r="J73" s="20">
        <v>0</v>
      </c>
      <c r="K73" s="20">
        <v>0</v>
      </c>
      <c r="L73" s="20">
        <v>0</v>
      </c>
      <c r="M73" s="20">
        <v>0</v>
      </c>
      <c r="N73" s="20">
        <v>0</v>
      </c>
      <c r="O73" s="20">
        <v>0</v>
      </c>
      <c r="P73" s="20">
        <v>5</v>
      </c>
      <c r="Q73" s="20">
        <v>1</v>
      </c>
      <c r="R73" s="20">
        <v>0</v>
      </c>
      <c r="S73" s="20">
        <v>1</v>
      </c>
      <c r="T73" s="20">
        <v>0</v>
      </c>
      <c r="U73" s="32">
        <v>0</v>
      </c>
      <c r="V73" s="32">
        <v>0</v>
      </c>
      <c r="W73" s="32">
        <v>1</v>
      </c>
      <c r="X73" s="32" t="s">
        <v>36</v>
      </c>
      <c r="Y73" s="32" t="s">
        <v>35</v>
      </c>
      <c r="Z73" s="32" t="s">
        <v>38</v>
      </c>
      <c r="AA73" s="32" t="s">
        <v>65</v>
      </c>
      <c r="AB73" s="32" t="s">
        <v>36</v>
      </c>
      <c r="AC73" s="32" t="s">
        <v>36</v>
      </c>
      <c r="AD73" s="32">
        <v>0</v>
      </c>
      <c r="AE73" s="19"/>
    </row>
    <row r="74" spans="1:31" hidden="1" x14ac:dyDescent="0.25">
      <c r="A74" s="17" t="s">
        <v>81</v>
      </c>
      <c r="B74" s="17" t="s">
        <v>32</v>
      </c>
      <c r="C74" s="17" t="s">
        <v>33</v>
      </c>
      <c r="D74" s="18">
        <v>50</v>
      </c>
      <c r="E74" s="17" t="s">
        <v>34</v>
      </c>
      <c r="F74" s="18">
        <v>2145</v>
      </c>
      <c r="G74" s="17" t="s">
        <v>61</v>
      </c>
      <c r="H74" s="18">
        <v>1</v>
      </c>
      <c r="I74" s="18">
        <v>2</v>
      </c>
      <c r="J74" s="18">
        <v>0</v>
      </c>
      <c r="K74" s="18">
        <v>0</v>
      </c>
      <c r="L74" s="18">
        <v>0</v>
      </c>
      <c r="M74" s="18">
        <v>0</v>
      </c>
      <c r="N74" s="18">
        <v>0</v>
      </c>
      <c r="O74" s="18">
        <v>0</v>
      </c>
      <c r="P74" s="18">
        <v>3</v>
      </c>
      <c r="Q74" s="18">
        <v>2</v>
      </c>
      <c r="R74" s="18">
        <v>1</v>
      </c>
      <c r="S74" s="18">
        <v>0</v>
      </c>
      <c r="T74" s="18">
        <v>0</v>
      </c>
      <c r="U74" s="31">
        <v>0</v>
      </c>
      <c r="V74" s="31">
        <v>0</v>
      </c>
      <c r="W74" s="31">
        <v>0</v>
      </c>
      <c r="X74" s="31" t="s">
        <v>36</v>
      </c>
      <c r="Y74" s="31" t="s">
        <v>35</v>
      </c>
      <c r="Z74" s="31" t="s">
        <v>42</v>
      </c>
      <c r="AA74" s="31" t="s">
        <v>65</v>
      </c>
      <c r="AB74" s="31" t="s">
        <v>36</v>
      </c>
      <c r="AC74" s="31" t="s">
        <v>35</v>
      </c>
      <c r="AD74" s="31">
        <v>0</v>
      </c>
      <c r="AE74" s="17"/>
    </row>
    <row r="75" spans="1:31" hidden="1" x14ac:dyDescent="0.25">
      <c r="A75" s="19" t="s">
        <v>49</v>
      </c>
      <c r="B75" s="19" t="s">
        <v>32</v>
      </c>
      <c r="C75" s="19" t="s">
        <v>33</v>
      </c>
      <c r="D75" s="20">
        <v>56</v>
      </c>
      <c r="E75" s="19" t="s">
        <v>50</v>
      </c>
      <c r="F75" s="20">
        <v>2145</v>
      </c>
      <c r="G75" s="19" t="s">
        <v>61</v>
      </c>
      <c r="H75" s="20">
        <v>1</v>
      </c>
      <c r="I75" s="20">
        <v>2</v>
      </c>
      <c r="J75" s="20">
        <v>0</v>
      </c>
      <c r="K75" s="20">
        <v>0</v>
      </c>
      <c r="L75" s="20">
        <v>0</v>
      </c>
      <c r="M75" s="20">
        <v>0</v>
      </c>
      <c r="N75" s="20">
        <v>0</v>
      </c>
      <c r="O75" s="20">
        <v>0</v>
      </c>
      <c r="P75" s="20">
        <v>7</v>
      </c>
      <c r="Q75" s="20">
        <v>0</v>
      </c>
      <c r="R75" s="20">
        <v>0</v>
      </c>
      <c r="S75" s="20">
        <v>0</v>
      </c>
      <c r="T75" s="20">
        <v>0</v>
      </c>
      <c r="U75" s="32">
        <v>0</v>
      </c>
      <c r="V75" s="32">
        <v>0</v>
      </c>
      <c r="W75" s="32">
        <v>1</v>
      </c>
      <c r="X75" s="32" t="s">
        <v>36</v>
      </c>
      <c r="Y75" s="32" t="s">
        <v>45</v>
      </c>
      <c r="Z75" s="32" t="s">
        <v>38</v>
      </c>
      <c r="AA75" s="32" t="s">
        <v>39</v>
      </c>
      <c r="AB75" s="32" t="s">
        <v>39</v>
      </c>
      <c r="AC75" s="32" t="s">
        <v>36</v>
      </c>
      <c r="AD75" s="32">
        <v>0</v>
      </c>
      <c r="AE75" s="19"/>
    </row>
    <row r="76" spans="1:31" hidden="1" x14ac:dyDescent="0.25">
      <c r="A76" s="17" t="s">
        <v>96</v>
      </c>
      <c r="B76" s="17" t="s">
        <v>32</v>
      </c>
      <c r="C76" s="17" t="s">
        <v>33</v>
      </c>
      <c r="D76" s="18">
        <v>14</v>
      </c>
      <c r="E76" s="17" t="s">
        <v>55</v>
      </c>
      <c r="F76" s="18">
        <v>2604</v>
      </c>
      <c r="G76" s="17" t="s">
        <v>61</v>
      </c>
      <c r="H76" s="18">
        <v>1</v>
      </c>
      <c r="I76" s="18">
        <v>0</v>
      </c>
      <c r="J76" s="18">
        <v>0</v>
      </c>
      <c r="K76" s="18">
        <v>0</v>
      </c>
      <c r="L76" s="18">
        <v>0</v>
      </c>
      <c r="M76" s="18">
        <v>0</v>
      </c>
      <c r="N76" s="18">
        <v>0</v>
      </c>
      <c r="O76" s="18">
        <v>0</v>
      </c>
      <c r="P76" s="18">
        <v>0</v>
      </c>
      <c r="Q76" s="18">
        <v>0</v>
      </c>
      <c r="R76" s="18">
        <v>0</v>
      </c>
      <c r="S76" s="18">
        <v>0</v>
      </c>
      <c r="T76" s="18">
        <v>0</v>
      </c>
      <c r="U76" s="31">
        <v>0</v>
      </c>
      <c r="V76" s="31">
        <v>0</v>
      </c>
      <c r="W76" s="31">
        <v>0</v>
      </c>
      <c r="X76" s="31" t="s">
        <v>36</v>
      </c>
      <c r="Y76" s="31" t="s">
        <v>36</v>
      </c>
      <c r="Z76" s="31" t="s">
        <v>42</v>
      </c>
      <c r="AA76" s="31" t="s">
        <v>53</v>
      </c>
      <c r="AB76" s="31" t="s">
        <v>53</v>
      </c>
      <c r="AC76" s="31" t="s">
        <v>35</v>
      </c>
      <c r="AD76" s="31">
        <v>1</v>
      </c>
      <c r="AE76" s="17"/>
    </row>
    <row r="77" spans="1:31" hidden="1" x14ac:dyDescent="0.25">
      <c r="A77" s="19" t="s">
        <v>126</v>
      </c>
      <c r="B77" s="19" t="s">
        <v>32</v>
      </c>
      <c r="C77" s="19" t="s">
        <v>33</v>
      </c>
      <c r="D77" s="20">
        <v>41</v>
      </c>
      <c r="E77" s="19" t="s">
        <v>50</v>
      </c>
      <c r="F77" s="20">
        <v>2604</v>
      </c>
      <c r="G77" s="19" t="s">
        <v>61</v>
      </c>
      <c r="H77" s="20">
        <v>1</v>
      </c>
      <c r="I77" s="20">
        <v>0</v>
      </c>
      <c r="J77" s="20">
        <v>0</v>
      </c>
      <c r="K77" s="20">
        <v>0</v>
      </c>
      <c r="L77" s="20">
        <v>0</v>
      </c>
      <c r="M77" s="20">
        <v>0</v>
      </c>
      <c r="N77" s="20">
        <v>0</v>
      </c>
      <c r="O77" s="20">
        <v>0</v>
      </c>
      <c r="P77" s="20">
        <v>0</v>
      </c>
      <c r="Q77" s="20">
        <v>0</v>
      </c>
      <c r="R77" s="20">
        <v>1</v>
      </c>
      <c r="S77" s="20">
        <v>0</v>
      </c>
      <c r="T77" s="20">
        <v>0</v>
      </c>
      <c r="U77" s="32">
        <v>0</v>
      </c>
      <c r="V77" s="32">
        <v>0</v>
      </c>
      <c r="W77" s="32">
        <v>0</v>
      </c>
      <c r="X77" s="32" t="s">
        <v>36</v>
      </c>
      <c r="Y77" s="32" t="s">
        <v>35</v>
      </c>
      <c r="Z77" s="32" t="s">
        <v>37</v>
      </c>
      <c r="AA77" s="32" t="s">
        <v>65</v>
      </c>
      <c r="AB77" s="32" t="s">
        <v>65</v>
      </c>
      <c r="AC77" s="32" t="s">
        <v>36</v>
      </c>
      <c r="AD77" s="32">
        <v>0</v>
      </c>
      <c r="AE77" s="19" t="s">
        <v>127</v>
      </c>
    </row>
    <row r="78" spans="1:31" hidden="1" x14ac:dyDescent="0.25">
      <c r="A78" s="17" t="s">
        <v>81</v>
      </c>
      <c r="B78" s="17" t="s">
        <v>32</v>
      </c>
      <c r="C78" s="17" t="s">
        <v>33</v>
      </c>
      <c r="D78" s="18">
        <v>54</v>
      </c>
      <c r="E78" s="17" t="s">
        <v>34</v>
      </c>
      <c r="F78" s="18">
        <v>2604</v>
      </c>
      <c r="G78" s="17" t="s">
        <v>61</v>
      </c>
      <c r="H78" s="18">
        <v>1</v>
      </c>
      <c r="I78" s="18">
        <v>0</v>
      </c>
      <c r="J78" s="18">
        <v>0</v>
      </c>
      <c r="K78" s="18">
        <v>0</v>
      </c>
      <c r="L78" s="18">
        <v>0</v>
      </c>
      <c r="M78" s="18">
        <v>0</v>
      </c>
      <c r="N78" s="18">
        <v>0</v>
      </c>
      <c r="O78" s="18">
        <v>0</v>
      </c>
      <c r="P78" s="18">
        <v>0</v>
      </c>
      <c r="Q78" s="18">
        <v>0</v>
      </c>
      <c r="R78" s="18">
        <v>0</v>
      </c>
      <c r="S78" s="18">
        <v>0</v>
      </c>
      <c r="T78" s="18">
        <v>0</v>
      </c>
      <c r="U78" s="31">
        <v>0</v>
      </c>
      <c r="V78" s="31">
        <v>0</v>
      </c>
      <c r="W78" s="31">
        <v>1</v>
      </c>
      <c r="X78" s="31" t="s">
        <v>36</v>
      </c>
      <c r="Y78" s="31" t="s">
        <v>35</v>
      </c>
      <c r="Z78" s="31" t="s">
        <v>37</v>
      </c>
      <c r="AA78" s="31" t="s">
        <v>53</v>
      </c>
      <c r="AB78" s="31" t="s">
        <v>65</v>
      </c>
      <c r="AC78" s="31" t="s">
        <v>36</v>
      </c>
      <c r="AD78" s="31">
        <v>0</v>
      </c>
      <c r="AE78" s="17"/>
    </row>
    <row r="79" spans="1:31" hidden="1" x14ac:dyDescent="0.25">
      <c r="A79" s="19" t="s">
        <v>57</v>
      </c>
      <c r="B79" s="19" t="s">
        <v>32</v>
      </c>
      <c r="C79" s="19" t="s">
        <v>33</v>
      </c>
      <c r="D79" s="20">
        <v>60</v>
      </c>
      <c r="E79" s="19" t="s">
        <v>52</v>
      </c>
      <c r="F79" s="20">
        <v>2604</v>
      </c>
      <c r="G79" s="19" t="s">
        <v>91</v>
      </c>
      <c r="H79" s="20">
        <v>1</v>
      </c>
      <c r="I79" s="20">
        <v>0</v>
      </c>
      <c r="J79" s="20">
        <v>0</v>
      </c>
      <c r="K79" s="20">
        <v>0</v>
      </c>
      <c r="L79" s="20">
        <v>0</v>
      </c>
      <c r="M79" s="20">
        <v>0</v>
      </c>
      <c r="N79" s="20">
        <v>0</v>
      </c>
      <c r="O79" s="20">
        <v>0</v>
      </c>
      <c r="P79" s="20">
        <v>0</v>
      </c>
      <c r="Q79" s="20">
        <v>0</v>
      </c>
      <c r="R79" s="20">
        <v>0</v>
      </c>
      <c r="S79" s="20">
        <v>0</v>
      </c>
      <c r="T79" s="20">
        <v>0</v>
      </c>
      <c r="U79" s="32">
        <v>0</v>
      </c>
      <c r="V79" s="32">
        <v>0</v>
      </c>
      <c r="W79" s="32">
        <v>0</v>
      </c>
      <c r="X79" s="32" t="s">
        <v>36</v>
      </c>
      <c r="Y79" s="32" t="s">
        <v>35</v>
      </c>
      <c r="Z79" s="32" t="s">
        <v>37</v>
      </c>
      <c r="AA79" s="32" t="s">
        <v>65</v>
      </c>
      <c r="AB79" s="32" t="s">
        <v>65</v>
      </c>
      <c r="AC79" s="32" t="s">
        <v>36</v>
      </c>
      <c r="AD79" s="32">
        <v>0</v>
      </c>
      <c r="AE79" s="19"/>
    </row>
    <row r="80" spans="1:31" hidden="1" x14ac:dyDescent="0.25">
      <c r="A80" s="28" t="s">
        <v>128</v>
      </c>
      <c r="B80" s="17" t="s">
        <v>32</v>
      </c>
      <c r="C80" s="17" t="s">
        <v>33</v>
      </c>
      <c r="D80" s="18">
        <v>2</v>
      </c>
      <c r="E80" s="23" t="s">
        <v>52</v>
      </c>
      <c r="F80" s="24">
        <v>2664</v>
      </c>
      <c r="G80" s="23" t="s">
        <v>61</v>
      </c>
      <c r="H80" s="25"/>
      <c r="I80" s="24">
        <v>0</v>
      </c>
      <c r="J80" s="24">
        <v>0</v>
      </c>
      <c r="K80" s="24">
        <v>0</v>
      </c>
      <c r="L80" s="24">
        <v>0</v>
      </c>
      <c r="M80" s="24">
        <v>0</v>
      </c>
      <c r="N80" s="25"/>
      <c r="O80" s="24">
        <v>0</v>
      </c>
      <c r="P80" s="18">
        <v>0</v>
      </c>
      <c r="Q80" s="18">
        <v>0</v>
      </c>
      <c r="R80" s="18">
        <v>0</v>
      </c>
      <c r="S80" s="18">
        <v>0</v>
      </c>
      <c r="T80" s="18">
        <v>0</v>
      </c>
      <c r="U80" s="31">
        <v>0</v>
      </c>
      <c r="V80" s="31">
        <v>0</v>
      </c>
      <c r="W80" s="35"/>
      <c r="X80" s="35"/>
      <c r="Y80" s="35"/>
      <c r="Z80" s="35"/>
      <c r="AA80" s="35"/>
      <c r="AB80" s="35"/>
      <c r="AC80" s="35"/>
      <c r="AD80" s="35"/>
      <c r="AE80" s="17" t="s">
        <v>129</v>
      </c>
    </row>
    <row r="81" spans="1:31" hidden="1" x14ac:dyDescent="0.25">
      <c r="A81" s="19" t="s">
        <v>41</v>
      </c>
      <c r="B81" s="19" t="s">
        <v>32</v>
      </c>
      <c r="C81" s="19" t="s">
        <v>33</v>
      </c>
      <c r="D81" s="20">
        <v>6</v>
      </c>
      <c r="E81" s="19" t="s">
        <v>34</v>
      </c>
      <c r="F81" s="20">
        <v>3302</v>
      </c>
      <c r="G81" s="19" t="s">
        <v>91</v>
      </c>
      <c r="H81" s="20">
        <v>0</v>
      </c>
      <c r="I81" s="20">
        <v>0</v>
      </c>
      <c r="J81" s="20">
        <v>0</v>
      </c>
      <c r="K81" s="20">
        <v>0</v>
      </c>
      <c r="L81" s="20">
        <v>0</v>
      </c>
      <c r="M81" s="20">
        <v>0</v>
      </c>
      <c r="N81" s="20">
        <v>0</v>
      </c>
      <c r="O81" s="20">
        <v>0</v>
      </c>
      <c r="P81" s="20">
        <v>0</v>
      </c>
      <c r="Q81" s="20">
        <v>0</v>
      </c>
      <c r="R81" s="20">
        <v>1</v>
      </c>
      <c r="S81" s="20">
        <v>0</v>
      </c>
      <c r="T81" s="20">
        <v>0</v>
      </c>
      <c r="U81" s="32">
        <v>0</v>
      </c>
      <c r="V81" s="32">
        <v>0</v>
      </c>
      <c r="W81" s="32" t="s">
        <v>36</v>
      </c>
      <c r="X81" s="32" t="s">
        <v>35</v>
      </c>
      <c r="Y81" s="32" t="s">
        <v>42</v>
      </c>
      <c r="Z81" s="32" t="s">
        <v>53</v>
      </c>
      <c r="AA81" s="32" t="s">
        <v>36</v>
      </c>
      <c r="AB81" s="32" t="s">
        <v>35</v>
      </c>
      <c r="AC81" s="32" t="s">
        <v>35</v>
      </c>
      <c r="AD81" s="33"/>
      <c r="AE81" s="19" t="s">
        <v>130</v>
      </c>
    </row>
    <row r="82" spans="1:31" hidden="1" x14ac:dyDescent="0.25">
      <c r="A82" s="17" t="s">
        <v>43</v>
      </c>
      <c r="B82" s="17" t="s">
        <v>32</v>
      </c>
      <c r="C82" s="17" t="s">
        <v>33</v>
      </c>
      <c r="D82" s="18">
        <v>14</v>
      </c>
      <c r="E82" s="17" t="s">
        <v>44</v>
      </c>
      <c r="F82" s="18">
        <v>3302</v>
      </c>
      <c r="G82" s="17" t="s">
        <v>61</v>
      </c>
      <c r="H82" s="18">
        <v>1</v>
      </c>
      <c r="I82" s="18">
        <v>0</v>
      </c>
      <c r="J82" s="18">
        <v>0</v>
      </c>
      <c r="K82" s="18">
        <v>0</v>
      </c>
      <c r="L82" s="18">
        <v>0</v>
      </c>
      <c r="M82" s="18">
        <v>0</v>
      </c>
      <c r="N82" s="18">
        <v>0</v>
      </c>
      <c r="O82" s="18">
        <v>0</v>
      </c>
      <c r="P82" s="18">
        <v>0</v>
      </c>
      <c r="Q82" s="18">
        <v>0</v>
      </c>
      <c r="R82" s="18">
        <v>0</v>
      </c>
      <c r="S82" s="18">
        <v>0</v>
      </c>
      <c r="T82" s="18">
        <v>0</v>
      </c>
      <c r="U82" s="31">
        <v>0</v>
      </c>
      <c r="V82" s="31">
        <v>0</v>
      </c>
      <c r="W82" s="31">
        <v>1</v>
      </c>
      <c r="X82" s="31" t="s">
        <v>36</v>
      </c>
      <c r="Y82" s="31" t="s">
        <v>35</v>
      </c>
      <c r="Z82" s="31" t="s">
        <v>42</v>
      </c>
      <c r="AA82" s="31" t="s">
        <v>65</v>
      </c>
      <c r="AB82" s="31" t="s">
        <v>36</v>
      </c>
      <c r="AC82" s="31" t="s">
        <v>35</v>
      </c>
      <c r="AD82" s="31">
        <v>0</v>
      </c>
      <c r="AE82" s="17"/>
    </row>
    <row r="83" spans="1:31" hidden="1" x14ac:dyDescent="0.25">
      <c r="A83" s="19" t="s">
        <v>131</v>
      </c>
      <c r="B83" s="19" t="s">
        <v>32</v>
      </c>
      <c r="C83" s="19" t="s">
        <v>33</v>
      </c>
      <c r="D83" s="20">
        <v>19</v>
      </c>
      <c r="E83" s="19" t="s">
        <v>50</v>
      </c>
      <c r="F83" s="20">
        <v>3302</v>
      </c>
      <c r="G83" s="19" t="s">
        <v>35</v>
      </c>
      <c r="H83" s="20">
        <v>0</v>
      </c>
      <c r="I83" s="20">
        <v>0</v>
      </c>
      <c r="J83" s="20">
        <v>0</v>
      </c>
      <c r="K83" s="20">
        <v>0</v>
      </c>
      <c r="L83" s="20">
        <v>0</v>
      </c>
      <c r="M83" s="20">
        <v>0</v>
      </c>
      <c r="N83" s="20">
        <v>0</v>
      </c>
      <c r="O83" s="20">
        <v>0</v>
      </c>
      <c r="P83" s="20">
        <v>0</v>
      </c>
      <c r="Q83" s="20">
        <v>0</v>
      </c>
      <c r="R83" s="20">
        <v>0</v>
      </c>
      <c r="S83" s="20">
        <v>0</v>
      </c>
      <c r="T83" s="20">
        <v>0</v>
      </c>
      <c r="U83" s="32">
        <v>0</v>
      </c>
      <c r="V83" s="32">
        <v>0</v>
      </c>
      <c r="W83" s="32">
        <v>0</v>
      </c>
      <c r="X83" s="32" t="s">
        <v>36</v>
      </c>
      <c r="Y83" s="32" t="s">
        <v>35</v>
      </c>
      <c r="Z83" s="32" t="s">
        <v>42</v>
      </c>
      <c r="AA83" s="32" t="s">
        <v>65</v>
      </c>
      <c r="AB83" s="32" t="s">
        <v>65</v>
      </c>
      <c r="AC83" s="32" t="s">
        <v>36</v>
      </c>
      <c r="AD83" s="32">
        <v>0</v>
      </c>
      <c r="AE83" s="19" t="s">
        <v>132</v>
      </c>
    </row>
    <row r="84" spans="1:31" hidden="1" x14ac:dyDescent="0.25">
      <c r="A84" s="17" t="s">
        <v>133</v>
      </c>
      <c r="B84" s="17" t="s">
        <v>32</v>
      </c>
      <c r="C84" s="17" t="s">
        <v>33</v>
      </c>
      <c r="D84" s="18">
        <v>23</v>
      </c>
      <c r="E84" s="17" t="s">
        <v>34</v>
      </c>
      <c r="F84" s="18">
        <v>3302</v>
      </c>
      <c r="G84" s="17" t="s">
        <v>91</v>
      </c>
      <c r="H84" s="18">
        <v>0</v>
      </c>
      <c r="I84" s="18">
        <v>0</v>
      </c>
      <c r="J84" s="18">
        <v>0</v>
      </c>
      <c r="K84" s="18">
        <v>0</v>
      </c>
      <c r="L84" s="18">
        <v>0</v>
      </c>
      <c r="M84" s="18">
        <v>0</v>
      </c>
      <c r="N84" s="18">
        <v>0</v>
      </c>
      <c r="O84" s="18">
        <v>0</v>
      </c>
      <c r="P84" s="18">
        <v>0</v>
      </c>
      <c r="Q84" s="18">
        <v>0</v>
      </c>
      <c r="R84" s="18">
        <v>0</v>
      </c>
      <c r="S84" s="18">
        <v>0</v>
      </c>
      <c r="T84" s="18">
        <v>0</v>
      </c>
      <c r="U84" s="31">
        <v>0</v>
      </c>
      <c r="V84" s="31">
        <v>0</v>
      </c>
      <c r="W84" s="31">
        <v>0</v>
      </c>
      <c r="X84" s="31" t="s">
        <v>36</v>
      </c>
      <c r="Y84" s="31" t="s">
        <v>36</v>
      </c>
      <c r="Z84" s="31" t="s">
        <v>37</v>
      </c>
      <c r="AA84" s="31" t="s">
        <v>65</v>
      </c>
      <c r="AB84" s="31" t="s">
        <v>65</v>
      </c>
      <c r="AC84" s="31" t="s">
        <v>36</v>
      </c>
      <c r="AD84" s="31">
        <v>0</v>
      </c>
      <c r="AE84" s="17" t="s">
        <v>134</v>
      </c>
    </row>
    <row r="85" spans="1:31" hidden="1" x14ac:dyDescent="0.25">
      <c r="A85" s="19" t="s">
        <v>60</v>
      </c>
      <c r="B85" s="19" t="s">
        <v>32</v>
      </c>
      <c r="C85" s="19" t="s">
        <v>33</v>
      </c>
      <c r="D85" s="20">
        <v>33</v>
      </c>
      <c r="E85" s="19" t="s">
        <v>44</v>
      </c>
      <c r="F85" s="20">
        <v>3302</v>
      </c>
      <c r="G85" s="19" t="s">
        <v>35</v>
      </c>
      <c r="H85" s="20">
        <v>0</v>
      </c>
      <c r="I85" s="20">
        <v>0</v>
      </c>
      <c r="J85" s="20">
        <v>0</v>
      </c>
      <c r="K85" s="20">
        <v>0</v>
      </c>
      <c r="L85" s="20">
        <v>0</v>
      </c>
      <c r="M85" s="20">
        <v>0</v>
      </c>
      <c r="N85" s="20">
        <v>0</v>
      </c>
      <c r="O85" s="20">
        <v>0</v>
      </c>
      <c r="P85" s="20">
        <v>0</v>
      </c>
      <c r="Q85" s="20">
        <v>0</v>
      </c>
      <c r="R85" s="20">
        <v>0</v>
      </c>
      <c r="S85" s="20">
        <v>0</v>
      </c>
      <c r="T85" s="20">
        <v>0</v>
      </c>
      <c r="U85" s="32">
        <v>0</v>
      </c>
      <c r="V85" s="32">
        <v>0</v>
      </c>
      <c r="W85" s="32">
        <v>0</v>
      </c>
      <c r="X85" s="32" t="s">
        <v>36</v>
      </c>
      <c r="Y85" s="32" t="s">
        <v>35</v>
      </c>
      <c r="Z85" s="32" t="s">
        <v>37</v>
      </c>
      <c r="AA85" s="32" t="s">
        <v>53</v>
      </c>
      <c r="AB85" s="32" t="s">
        <v>36</v>
      </c>
      <c r="AC85" s="32" t="s">
        <v>36</v>
      </c>
      <c r="AD85" s="32">
        <v>0</v>
      </c>
      <c r="AE85" s="19" t="s">
        <v>135</v>
      </c>
    </row>
    <row r="86" spans="1:31" hidden="1" x14ac:dyDescent="0.25">
      <c r="A86" s="17" t="s">
        <v>136</v>
      </c>
      <c r="B86" s="17" t="s">
        <v>32</v>
      </c>
      <c r="C86" s="17" t="s">
        <v>33</v>
      </c>
      <c r="D86" s="18">
        <v>37</v>
      </c>
      <c r="E86" s="17" t="s">
        <v>50</v>
      </c>
      <c r="F86" s="18">
        <v>3302</v>
      </c>
      <c r="G86" s="17" t="s">
        <v>91</v>
      </c>
      <c r="H86" s="18">
        <v>0</v>
      </c>
      <c r="I86" s="18">
        <v>0</v>
      </c>
      <c r="J86" s="18">
        <v>0</v>
      </c>
      <c r="K86" s="18">
        <v>0</v>
      </c>
      <c r="L86" s="18">
        <v>0</v>
      </c>
      <c r="M86" s="18">
        <v>0</v>
      </c>
      <c r="N86" s="18">
        <v>0</v>
      </c>
      <c r="O86" s="18">
        <v>0</v>
      </c>
      <c r="P86" s="18">
        <v>0</v>
      </c>
      <c r="Q86" s="18">
        <v>0</v>
      </c>
      <c r="R86" s="18">
        <v>0</v>
      </c>
      <c r="S86" s="18">
        <v>0</v>
      </c>
      <c r="T86" s="18">
        <v>0</v>
      </c>
      <c r="U86" s="31">
        <v>0</v>
      </c>
      <c r="V86" s="31">
        <v>0</v>
      </c>
      <c r="W86" s="31">
        <v>0</v>
      </c>
      <c r="X86" s="31" t="s">
        <v>36</v>
      </c>
      <c r="Y86" s="31" t="s">
        <v>35</v>
      </c>
      <c r="Z86" s="31" t="s">
        <v>37</v>
      </c>
      <c r="AA86" s="31" t="s">
        <v>65</v>
      </c>
      <c r="AB86" s="31" t="s">
        <v>39</v>
      </c>
      <c r="AC86" s="31" t="s">
        <v>36</v>
      </c>
      <c r="AD86" s="31">
        <v>0</v>
      </c>
      <c r="AE86" s="17" t="s">
        <v>137</v>
      </c>
    </row>
    <row r="87" spans="1:31" hidden="1" x14ac:dyDescent="0.25">
      <c r="A87" s="19" t="s">
        <v>54</v>
      </c>
      <c r="B87" s="19" t="s">
        <v>32</v>
      </c>
      <c r="C87" s="19" t="s">
        <v>33</v>
      </c>
      <c r="D87" s="20">
        <v>42</v>
      </c>
      <c r="E87" s="19" t="s">
        <v>55</v>
      </c>
      <c r="F87" s="20">
        <v>3302</v>
      </c>
      <c r="G87" s="19" t="s">
        <v>35</v>
      </c>
      <c r="H87" s="20">
        <v>0</v>
      </c>
      <c r="I87" s="20">
        <v>0</v>
      </c>
      <c r="J87" s="20">
        <v>0</v>
      </c>
      <c r="K87" s="20">
        <v>0</v>
      </c>
      <c r="L87" s="20">
        <v>0</v>
      </c>
      <c r="M87" s="20">
        <v>0</v>
      </c>
      <c r="N87" s="20">
        <v>0</v>
      </c>
      <c r="O87" s="20">
        <v>0</v>
      </c>
      <c r="P87" s="20">
        <v>0</v>
      </c>
      <c r="Q87" s="20">
        <v>0</v>
      </c>
      <c r="R87" s="20">
        <v>0</v>
      </c>
      <c r="S87" s="20">
        <v>0</v>
      </c>
      <c r="T87" s="20">
        <v>0</v>
      </c>
      <c r="U87" s="32">
        <v>0</v>
      </c>
      <c r="V87" s="32">
        <v>0</v>
      </c>
      <c r="W87" s="32">
        <v>0</v>
      </c>
      <c r="X87" s="32" t="s">
        <v>36</v>
      </c>
      <c r="Y87" s="32" t="s">
        <v>36</v>
      </c>
      <c r="Z87" s="32" t="s">
        <v>42</v>
      </c>
      <c r="AA87" s="32" t="s">
        <v>65</v>
      </c>
      <c r="AB87" s="32" t="s">
        <v>65</v>
      </c>
      <c r="AC87" s="32" t="s">
        <v>35</v>
      </c>
      <c r="AD87" s="32">
        <v>0</v>
      </c>
      <c r="AE87" s="19" t="s">
        <v>138</v>
      </c>
    </row>
    <row r="88" spans="1:31" hidden="1" x14ac:dyDescent="0.25">
      <c r="A88" s="17" t="s">
        <v>57</v>
      </c>
      <c r="B88" s="17" t="s">
        <v>32</v>
      </c>
      <c r="C88" s="17" t="s">
        <v>33</v>
      </c>
      <c r="D88" s="18">
        <v>53</v>
      </c>
      <c r="E88" s="17" t="s">
        <v>52</v>
      </c>
      <c r="F88" s="18">
        <v>3302</v>
      </c>
      <c r="G88" s="17" t="s">
        <v>35</v>
      </c>
      <c r="H88" s="18">
        <v>0</v>
      </c>
      <c r="I88" s="18">
        <v>0</v>
      </c>
      <c r="J88" s="18">
        <v>0</v>
      </c>
      <c r="K88" s="18">
        <v>0</v>
      </c>
      <c r="L88" s="18">
        <v>0</v>
      </c>
      <c r="M88" s="18">
        <v>0</v>
      </c>
      <c r="N88" s="18">
        <v>0</v>
      </c>
      <c r="O88" s="18">
        <v>0</v>
      </c>
      <c r="P88" s="18">
        <v>0</v>
      </c>
      <c r="Q88" s="18">
        <v>0</v>
      </c>
      <c r="R88" s="18">
        <v>0</v>
      </c>
      <c r="S88" s="18">
        <v>0</v>
      </c>
      <c r="T88" s="18">
        <v>0</v>
      </c>
      <c r="U88" s="31">
        <v>0</v>
      </c>
      <c r="V88" s="31">
        <v>0</v>
      </c>
      <c r="W88" s="31">
        <v>0</v>
      </c>
      <c r="X88" s="31" t="s">
        <v>36</v>
      </c>
      <c r="Y88" s="31" t="s">
        <v>36</v>
      </c>
      <c r="Z88" s="31" t="s">
        <v>37</v>
      </c>
      <c r="AA88" s="31" t="s">
        <v>53</v>
      </c>
      <c r="AB88" s="31" t="s">
        <v>53</v>
      </c>
      <c r="AC88" s="31" t="s">
        <v>36</v>
      </c>
      <c r="AD88" s="31">
        <v>0</v>
      </c>
      <c r="AE88" s="17" t="s">
        <v>139</v>
      </c>
    </row>
    <row r="89" spans="1:31" hidden="1" x14ac:dyDescent="0.25">
      <c r="A89" s="19" t="s">
        <v>57</v>
      </c>
      <c r="B89" s="19" t="s">
        <v>32</v>
      </c>
      <c r="C89" s="19" t="s">
        <v>33</v>
      </c>
      <c r="D89" s="20">
        <v>58</v>
      </c>
      <c r="E89" s="19" t="s">
        <v>52</v>
      </c>
      <c r="F89" s="20">
        <v>3302</v>
      </c>
      <c r="G89" s="19" t="s">
        <v>61</v>
      </c>
      <c r="H89" s="20">
        <v>0</v>
      </c>
      <c r="I89" s="20">
        <v>0</v>
      </c>
      <c r="J89" s="20">
        <v>0</v>
      </c>
      <c r="K89" s="20">
        <v>0</v>
      </c>
      <c r="L89" s="20">
        <v>0</v>
      </c>
      <c r="M89" s="20">
        <v>0</v>
      </c>
      <c r="N89" s="20">
        <v>0</v>
      </c>
      <c r="O89" s="20">
        <v>0</v>
      </c>
      <c r="P89" s="20">
        <v>0</v>
      </c>
      <c r="Q89" s="20">
        <v>0</v>
      </c>
      <c r="R89" s="20">
        <v>0</v>
      </c>
      <c r="S89" s="20">
        <v>0</v>
      </c>
      <c r="T89" s="20">
        <v>0</v>
      </c>
      <c r="U89" s="32">
        <v>0</v>
      </c>
      <c r="V89" s="32">
        <v>0</v>
      </c>
      <c r="W89" s="32">
        <v>0</v>
      </c>
      <c r="X89" s="32" t="s">
        <v>36</v>
      </c>
      <c r="Y89" s="32" t="s">
        <v>36</v>
      </c>
      <c r="Z89" s="32" t="s">
        <v>37</v>
      </c>
      <c r="AA89" s="32" t="s">
        <v>65</v>
      </c>
      <c r="AB89" s="32" t="s">
        <v>39</v>
      </c>
      <c r="AC89" s="32" t="s">
        <v>36</v>
      </c>
      <c r="AD89" s="32">
        <v>0</v>
      </c>
      <c r="AE89" s="19" t="s">
        <v>140</v>
      </c>
    </row>
    <row r="90" spans="1:31" hidden="1" x14ac:dyDescent="0.25">
      <c r="A90" s="17" t="s">
        <v>57</v>
      </c>
      <c r="B90" s="17" t="s">
        <v>32</v>
      </c>
      <c r="C90" s="17" t="s">
        <v>33</v>
      </c>
      <c r="D90" s="18">
        <v>58</v>
      </c>
      <c r="E90" s="17" t="s">
        <v>52</v>
      </c>
      <c r="F90" s="18">
        <v>3302</v>
      </c>
      <c r="G90" s="17" t="s">
        <v>61</v>
      </c>
      <c r="H90" s="18">
        <v>0</v>
      </c>
      <c r="I90" s="18">
        <v>0</v>
      </c>
      <c r="J90" s="18">
        <v>0</v>
      </c>
      <c r="K90" s="18">
        <v>0</v>
      </c>
      <c r="L90" s="18">
        <v>0</v>
      </c>
      <c r="M90" s="18">
        <v>0</v>
      </c>
      <c r="N90" s="18">
        <v>0</v>
      </c>
      <c r="O90" s="18">
        <v>0</v>
      </c>
      <c r="P90" s="18">
        <v>0</v>
      </c>
      <c r="Q90" s="18">
        <v>0</v>
      </c>
      <c r="R90" s="18">
        <v>0</v>
      </c>
      <c r="S90" s="18">
        <v>0</v>
      </c>
      <c r="T90" s="18">
        <v>0</v>
      </c>
      <c r="U90" s="31">
        <v>0</v>
      </c>
      <c r="V90" s="31">
        <v>0</v>
      </c>
      <c r="W90" s="31">
        <v>0</v>
      </c>
      <c r="X90" s="31" t="s">
        <v>36</v>
      </c>
      <c r="Y90" s="31" t="s">
        <v>36</v>
      </c>
      <c r="Z90" s="31" t="s">
        <v>37</v>
      </c>
      <c r="AA90" s="31" t="s">
        <v>65</v>
      </c>
      <c r="AB90" s="31" t="s">
        <v>39</v>
      </c>
      <c r="AC90" s="31" t="s">
        <v>36</v>
      </c>
      <c r="AD90" s="31">
        <v>0</v>
      </c>
      <c r="AE90" s="17" t="s">
        <v>140</v>
      </c>
    </row>
    <row r="91" spans="1:31" hidden="1" x14ac:dyDescent="0.25">
      <c r="A91" s="19" t="s">
        <v>141</v>
      </c>
      <c r="B91" s="19" t="s">
        <v>32</v>
      </c>
      <c r="C91" s="19" t="s">
        <v>33</v>
      </c>
      <c r="D91" s="20">
        <v>1</v>
      </c>
      <c r="E91" s="19" t="s">
        <v>55</v>
      </c>
      <c r="F91" s="20">
        <v>3534</v>
      </c>
      <c r="G91" s="19" t="s">
        <v>35</v>
      </c>
      <c r="H91" s="20">
        <v>0</v>
      </c>
      <c r="I91" s="20">
        <v>7</v>
      </c>
      <c r="J91" s="20">
        <v>0</v>
      </c>
      <c r="K91" s="20">
        <v>0</v>
      </c>
      <c r="L91" s="20">
        <v>0</v>
      </c>
      <c r="M91" s="20">
        <v>0</v>
      </c>
      <c r="N91" s="20">
        <v>0</v>
      </c>
      <c r="O91" s="20">
        <v>0</v>
      </c>
      <c r="P91" s="20">
        <v>6</v>
      </c>
      <c r="Q91" s="20">
        <v>0</v>
      </c>
      <c r="R91" s="20">
        <v>0</v>
      </c>
      <c r="S91" s="20">
        <v>0</v>
      </c>
      <c r="T91" s="20">
        <v>0</v>
      </c>
      <c r="U91" s="32">
        <v>0</v>
      </c>
      <c r="V91" s="32">
        <v>0</v>
      </c>
      <c r="W91" s="32" t="s">
        <v>36</v>
      </c>
      <c r="X91" s="32" t="s">
        <v>36</v>
      </c>
      <c r="Y91" s="32" t="s">
        <v>38</v>
      </c>
      <c r="Z91" s="32" t="s">
        <v>38</v>
      </c>
      <c r="AA91" s="32" t="s">
        <v>36</v>
      </c>
      <c r="AB91" s="32" t="s">
        <v>36</v>
      </c>
      <c r="AC91" s="32" t="s">
        <v>36</v>
      </c>
      <c r="AD91" s="33"/>
      <c r="AE91" s="19"/>
    </row>
    <row r="92" spans="1:31" hidden="1" x14ac:dyDescent="0.25">
      <c r="A92" s="17" t="s">
        <v>74</v>
      </c>
      <c r="B92" s="17" t="s">
        <v>32</v>
      </c>
      <c r="C92" s="17" t="s">
        <v>33</v>
      </c>
      <c r="D92" s="18">
        <v>13</v>
      </c>
      <c r="E92" s="17" t="s">
        <v>52</v>
      </c>
      <c r="F92" s="18">
        <v>3534</v>
      </c>
      <c r="G92" s="17" t="s">
        <v>35</v>
      </c>
      <c r="H92" s="18">
        <v>1</v>
      </c>
      <c r="I92" s="18">
        <v>0</v>
      </c>
      <c r="J92" s="18">
        <v>0</v>
      </c>
      <c r="K92" s="18">
        <v>0</v>
      </c>
      <c r="L92" s="18">
        <v>0</v>
      </c>
      <c r="M92" s="18">
        <v>0</v>
      </c>
      <c r="N92" s="18">
        <v>0</v>
      </c>
      <c r="O92" s="18">
        <v>0</v>
      </c>
      <c r="P92" s="18">
        <v>3</v>
      </c>
      <c r="Q92" s="18">
        <v>3</v>
      </c>
      <c r="R92" s="18">
        <v>3</v>
      </c>
      <c r="S92" s="18">
        <v>0</v>
      </c>
      <c r="T92" s="18">
        <v>1</v>
      </c>
      <c r="U92" s="31">
        <v>0</v>
      </c>
      <c r="V92" s="31">
        <v>0</v>
      </c>
      <c r="W92" s="31">
        <v>0</v>
      </c>
      <c r="X92" s="31" t="s">
        <v>36</v>
      </c>
      <c r="Y92" s="31" t="s">
        <v>35</v>
      </c>
      <c r="Z92" s="31" t="s">
        <v>42</v>
      </c>
      <c r="AA92" s="31" t="s">
        <v>65</v>
      </c>
      <c r="AB92" s="31" t="s">
        <v>36</v>
      </c>
      <c r="AC92" s="31" t="s">
        <v>36</v>
      </c>
      <c r="AD92" s="31">
        <v>0</v>
      </c>
      <c r="AE92" s="17" t="s">
        <v>142</v>
      </c>
    </row>
    <row r="93" spans="1:31" hidden="1" x14ac:dyDescent="0.25">
      <c r="A93" s="19" t="s">
        <v>43</v>
      </c>
      <c r="B93" s="19" t="s">
        <v>32</v>
      </c>
      <c r="C93" s="19" t="s">
        <v>33</v>
      </c>
      <c r="D93" s="20">
        <v>20</v>
      </c>
      <c r="E93" s="19" t="s">
        <v>44</v>
      </c>
      <c r="F93" s="20">
        <v>3534</v>
      </c>
      <c r="G93" s="19" t="s">
        <v>61</v>
      </c>
      <c r="H93" s="20">
        <v>1</v>
      </c>
      <c r="I93" s="20">
        <v>2</v>
      </c>
      <c r="J93" s="20">
        <v>0</v>
      </c>
      <c r="K93" s="20">
        <v>0</v>
      </c>
      <c r="L93" s="20">
        <v>0</v>
      </c>
      <c r="M93" s="20">
        <v>0</v>
      </c>
      <c r="N93" s="20">
        <v>0</v>
      </c>
      <c r="O93" s="20">
        <v>0</v>
      </c>
      <c r="P93" s="20">
        <v>5</v>
      </c>
      <c r="Q93" s="20">
        <v>2</v>
      </c>
      <c r="R93" s="20">
        <v>1</v>
      </c>
      <c r="S93" s="20">
        <v>0</v>
      </c>
      <c r="T93" s="20">
        <v>1</v>
      </c>
      <c r="U93" s="32">
        <v>0</v>
      </c>
      <c r="V93" s="32">
        <v>0</v>
      </c>
      <c r="W93" s="32">
        <v>1</v>
      </c>
      <c r="X93" s="32" t="s">
        <v>36</v>
      </c>
      <c r="Y93" s="32" t="s">
        <v>45</v>
      </c>
      <c r="Z93" s="32" t="s">
        <v>38</v>
      </c>
      <c r="AA93" s="32" t="s">
        <v>39</v>
      </c>
      <c r="AB93" s="32" t="s">
        <v>65</v>
      </c>
      <c r="AC93" s="32" t="s">
        <v>36</v>
      </c>
      <c r="AD93" s="32">
        <v>0</v>
      </c>
      <c r="AE93" s="19" t="s">
        <v>143</v>
      </c>
    </row>
    <row r="94" spans="1:31" hidden="1" x14ac:dyDescent="0.25">
      <c r="A94" s="17" t="s">
        <v>49</v>
      </c>
      <c r="B94" s="17" t="s">
        <v>32</v>
      </c>
      <c r="C94" s="17" t="s">
        <v>33</v>
      </c>
      <c r="D94" s="18">
        <v>29</v>
      </c>
      <c r="E94" s="17" t="s">
        <v>50</v>
      </c>
      <c r="F94" s="18">
        <v>3534</v>
      </c>
      <c r="G94" s="17" t="s">
        <v>35</v>
      </c>
      <c r="H94" s="18">
        <v>1</v>
      </c>
      <c r="I94" s="18">
        <v>0</v>
      </c>
      <c r="J94" s="18">
        <v>0</v>
      </c>
      <c r="K94" s="18">
        <v>0</v>
      </c>
      <c r="L94" s="18">
        <v>0</v>
      </c>
      <c r="M94" s="18">
        <v>0</v>
      </c>
      <c r="N94" s="18">
        <v>0</v>
      </c>
      <c r="O94" s="18">
        <v>0</v>
      </c>
      <c r="P94" s="18">
        <v>6</v>
      </c>
      <c r="Q94" s="18">
        <v>0</v>
      </c>
      <c r="R94" s="18">
        <v>0</v>
      </c>
      <c r="S94" s="18">
        <v>0</v>
      </c>
      <c r="T94" s="18">
        <v>0</v>
      </c>
      <c r="U94" s="31">
        <v>0</v>
      </c>
      <c r="V94" s="31">
        <v>0</v>
      </c>
      <c r="W94" s="31">
        <v>0</v>
      </c>
      <c r="X94" s="31" t="s">
        <v>36</v>
      </c>
      <c r="Y94" s="31" t="s">
        <v>35</v>
      </c>
      <c r="Z94" s="31" t="s">
        <v>68</v>
      </c>
      <c r="AA94" s="31" t="s">
        <v>39</v>
      </c>
      <c r="AB94" s="31" t="s">
        <v>39</v>
      </c>
      <c r="AC94" s="31" t="s">
        <v>36</v>
      </c>
      <c r="AD94" s="31">
        <v>0</v>
      </c>
      <c r="AE94" s="17"/>
    </row>
    <row r="95" spans="1:31" hidden="1" x14ac:dyDescent="0.25">
      <c r="A95" s="19" t="s">
        <v>80</v>
      </c>
      <c r="B95" s="19" t="s">
        <v>32</v>
      </c>
      <c r="C95" s="19" t="s">
        <v>33</v>
      </c>
      <c r="D95" s="20">
        <v>45</v>
      </c>
      <c r="E95" s="19" t="s">
        <v>44</v>
      </c>
      <c r="F95" s="20">
        <v>3534</v>
      </c>
      <c r="G95" s="19" t="s">
        <v>35</v>
      </c>
      <c r="H95" s="20">
        <v>1</v>
      </c>
      <c r="I95" s="20">
        <v>1</v>
      </c>
      <c r="J95" s="20">
        <v>0</v>
      </c>
      <c r="K95" s="20">
        <v>0</v>
      </c>
      <c r="L95" s="20">
        <v>0</v>
      </c>
      <c r="M95" s="20">
        <v>0</v>
      </c>
      <c r="N95" s="20">
        <v>0</v>
      </c>
      <c r="O95" s="20">
        <v>0</v>
      </c>
      <c r="P95" s="20">
        <v>1</v>
      </c>
      <c r="Q95" s="20">
        <v>4</v>
      </c>
      <c r="R95" s="20">
        <v>5</v>
      </c>
      <c r="S95" s="20">
        <v>0</v>
      </c>
      <c r="T95" s="20">
        <v>2</v>
      </c>
      <c r="U95" s="32">
        <v>0</v>
      </c>
      <c r="V95" s="32">
        <v>0</v>
      </c>
      <c r="W95" s="32">
        <v>0</v>
      </c>
      <c r="X95" s="32" t="s">
        <v>36</v>
      </c>
      <c r="Y95" s="32" t="s">
        <v>45</v>
      </c>
      <c r="Z95" s="32" t="s">
        <v>38</v>
      </c>
      <c r="AA95" s="32" t="s">
        <v>65</v>
      </c>
      <c r="AB95" s="32" t="s">
        <v>36</v>
      </c>
      <c r="AC95" s="32" t="s">
        <v>36</v>
      </c>
      <c r="AD95" s="32">
        <v>0</v>
      </c>
      <c r="AE95" s="19" t="s">
        <v>144</v>
      </c>
    </row>
    <row r="96" spans="1:31" hidden="1" x14ac:dyDescent="0.25">
      <c r="A96" s="17" t="s">
        <v>54</v>
      </c>
      <c r="B96" s="17" t="s">
        <v>32</v>
      </c>
      <c r="C96" s="17" t="s">
        <v>33</v>
      </c>
      <c r="D96" s="18">
        <v>49</v>
      </c>
      <c r="E96" s="17" t="s">
        <v>55</v>
      </c>
      <c r="F96" s="18">
        <v>3534</v>
      </c>
      <c r="G96" s="17" t="s">
        <v>61</v>
      </c>
      <c r="H96" s="18">
        <v>1</v>
      </c>
      <c r="I96" s="18">
        <v>1</v>
      </c>
      <c r="J96" s="18">
        <v>0</v>
      </c>
      <c r="K96" s="18">
        <v>0</v>
      </c>
      <c r="L96" s="18">
        <v>0</v>
      </c>
      <c r="M96" s="18">
        <v>0</v>
      </c>
      <c r="N96" s="18">
        <v>0</v>
      </c>
      <c r="O96" s="18">
        <v>0</v>
      </c>
      <c r="P96" s="18">
        <v>6</v>
      </c>
      <c r="Q96" s="18">
        <v>3</v>
      </c>
      <c r="R96" s="18">
        <v>0</v>
      </c>
      <c r="S96" s="18">
        <v>0</v>
      </c>
      <c r="T96" s="18">
        <v>1</v>
      </c>
      <c r="U96" s="31">
        <v>0</v>
      </c>
      <c r="V96" s="31">
        <v>0</v>
      </c>
      <c r="W96" s="31">
        <v>0</v>
      </c>
      <c r="X96" s="31" t="s">
        <v>36</v>
      </c>
      <c r="Y96" s="31" t="s">
        <v>45</v>
      </c>
      <c r="Z96" s="31" t="s">
        <v>38</v>
      </c>
      <c r="AA96" s="31" t="s">
        <v>39</v>
      </c>
      <c r="AB96" s="31" t="s">
        <v>36</v>
      </c>
      <c r="AC96" s="31" t="s">
        <v>36</v>
      </c>
      <c r="AD96" s="31">
        <v>0</v>
      </c>
      <c r="AE96" s="17"/>
    </row>
    <row r="97" spans="1:31" hidden="1" x14ac:dyDescent="0.25">
      <c r="A97" s="1" t="s">
        <v>74</v>
      </c>
      <c r="B97" s="1" t="s">
        <v>32</v>
      </c>
      <c r="C97" s="1" t="s">
        <v>33</v>
      </c>
      <c r="D97" s="1">
        <v>12</v>
      </c>
      <c r="E97" s="1" t="s">
        <v>52</v>
      </c>
      <c r="F97" s="1">
        <v>4362</v>
      </c>
      <c r="G97" s="1" t="s">
        <v>35</v>
      </c>
      <c r="H97" s="1">
        <v>1</v>
      </c>
      <c r="I97" s="1">
        <v>2</v>
      </c>
      <c r="J97" s="1">
        <v>0</v>
      </c>
      <c r="K97" s="1">
        <v>0</v>
      </c>
      <c r="L97" s="1">
        <v>0</v>
      </c>
      <c r="M97" s="1">
        <v>0</v>
      </c>
      <c r="N97" s="1">
        <v>0</v>
      </c>
      <c r="O97" s="1">
        <v>0</v>
      </c>
      <c r="P97" s="1">
        <v>5</v>
      </c>
      <c r="Q97" s="1">
        <v>4</v>
      </c>
      <c r="R97" s="1">
        <v>0</v>
      </c>
      <c r="S97" s="1">
        <v>0</v>
      </c>
      <c r="T97" s="1">
        <v>3</v>
      </c>
      <c r="U97" s="1">
        <v>0</v>
      </c>
      <c r="V97" s="1">
        <v>2</v>
      </c>
      <c r="W97" s="1">
        <v>0</v>
      </c>
      <c r="X97" s="1" t="s">
        <v>36</v>
      </c>
      <c r="Y97" s="1" t="s">
        <v>35</v>
      </c>
      <c r="Z97" s="1" t="s">
        <v>68</v>
      </c>
      <c r="AA97" s="1" t="s">
        <v>39</v>
      </c>
      <c r="AB97" s="1" t="s">
        <v>36</v>
      </c>
      <c r="AC97" s="1" t="s">
        <v>36</v>
      </c>
      <c r="AD97" s="33"/>
      <c r="AE97" s="19"/>
    </row>
    <row r="98" spans="1:31" hidden="1" x14ac:dyDescent="0.25">
      <c r="A98" s="17" t="s">
        <v>82</v>
      </c>
      <c r="B98" s="17" t="s">
        <v>32</v>
      </c>
      <c r="C98" s="17" t="s">
        <v>33</v>
      </c>
      <c r="D98" s="18">
        <v>3</v>
      </c>
      <c r="E98" s="17" t="s">
        <v>55</v>
      </c>
      <c r="F98" s="18">
        <v>4362</v>
      </c>
      <c r="G98" s="17" t="s">
        <v>35</v>
      </c>
      <c r="H98" s="18">
        <v>1</v>
      </c>
      <c r="I98" s="18">
        <v>2</v>
      </c>
      <c r="J98" s="18">
        <v>0</v>
      </c>
      <c r="K98" s="18">
        <v>0</v>
      </c>
      <c r="L98" s="18">
        <v>0</v>
      </c>
      <c r="M98" s="18">
        <v>0</v>
      </c>
      <c r="N98" s="18">
        <v>0</v>
      </c>
      <c r="O98" s="18">
        <v>0</v>
      </c>
      <c r="P98" s="18">
        <v>5</v>
      </c>
      <c r="Q98" s="18">
        <v>2</v>
      </c>
      <c r="R98" s="18">
        <v>0</v>
      </c>
      <c r="S98" s="18">
        <v>3</v>
      </c>
      <c r="T98" s="18">
        <v>1</v>
      </c>
      <c r="U98" s="31">
        <v>0</v>
      </c>
      <c r="V98" s="31">
        <v>2</v>
      </c>
      <c r="W98" s="31">
        <v>0</v>
      </c>
      <c r="X98" s="31" t="s">
        <v>36</v>
      </c>
      <c r="Y98" s="31" t="s">
        <v>45</v>
      </c>
      <c r="Z98" s="31" t="s">
        <v>38</v>
      </c>
      <c r="AA98" s="31" t="s">
        <v>65</v>
      </c>
      <c r="AB98" s="31" t="s">
        <v>65</v>
      </c>
      <c r="AC98" s="31" t="s">
        <v>36</v>
      </c>
      <c r="AD98" s="31">
        <v>0</v>
      </c>
      <c r="AE98" s="17"/>
    </row>
    <row r="99" spans="1:31" hidden="1" x14ac:dyDescent="0.25">
      <c r="A99" s="19" t="s">
        <v>96</v>
      </c>
      <c r="B99" s="19" t="s">
        <v>32</v>
      </c>
      <c r="C99" s="19" t="s">
        <v>33</v>
      </c>
      <c r="D99" s="20">
        <v>17</v>
      </c>
      <c r="E99" s="19" t="s">
        <v>55</v>
      </c>
      <c r="F99" s="20">
        <v>4362</v>
      </c>
      <c r="G99" s="19" t="s">
        <v>35</v>
      </c>
      <c r="H99" s="20">
        <v>1</v>
      </c>
      <c r="I99" s="20">
        <v>1</v>
      </c>
      <c r="J99" s="20">
        <v>1</v>
      </c>
      <c r="K99" s="20">
        <v>0</v>
      </c>
      <c r="L99" s="20">
        <v>0</v>
      </c>
      <c r="M99" s="20">
        <v>0</v>
      </c>
      <c r="N99" s="20">
        <v>0</v>
      </c>
      <c r="O99" s="20">
        <v>0</v>
      </c>
      <c r="P99" s="20">
        <v>9</v>
      </c>
      <c r="Q99" s="20">
        <v>0</v>
      </c>
      <c r="R99" s="20">
        <v>0</v>
      </c>
      <c r="S99" s="20">
        <v>3</v>
      </c>
      <c r="T99" s="20">
        <v>0</v>
      </c>
      <c r="U99" s="32">
        <v>0</v>
      </c>
      <c r="V99" s="32">
        <v>0</v>
      </c>
      <c r="W99" s="32">
        <v>0</v>
      </c>
      <c r="X99" s="32" t="s">
        <v>36</v>
      </c>
      <c r="Y99" s="32" t="s">
        <v>35</v>
      </c>
      <c r="Z99" s="32" t="s">
        <v>68</v>
      </c>
      <c r="AA99" s="32" t="s">
        <v>39</v>
      </c>
      <c r="AB99" s="32" t="s">
        <v>36</v>
      </c>
      <c r="AC99" s="32" t="s">
        <v>36</v>
      </c>
      <c r="AD99" s="32">
        <v>1</v>
      </c>
      <c r="AE99" s="19" t="s">
        <v>145</v>
      </c>
    </row>
    <row r="100" spans="1:31" hidden="1" x14ac:dyDescent="0.25">
      <c r="A100" s="17" t="s">
        <v>67</v>
      </c>
      <c r="B100" s="17" t="s">
        <v>32</v>
      </c>
      <c r="C100" s="17" t="s">
        <v>33</v>
      </c>
      <c r="D100" s="18">
        <v>22</v>
      </c>
      <c r="E100" s="17" t="s">
        <v>44</v>
      </c>
      <c r="F100" s="18">
        <v>4362</v>
      </c>
      <c r="G100" s="17" t="s">
        <v>35</v>
      </c>
      <c r="H100" s="18">
        <v>1</v>
      </c>
      <c r="I100" s="18">
        <v>2</v>
      </c>
      <c r="J100" s="18">
        <v>0</v>
      </c>
      <c r="K100" s="18">
        <v>0</v>
      </c>
      <c r="L100" s="18">
        <v>0</v>
      </c>
      <c r="M100" s="18">
        <v>0</v>
      </c>
      <c r="N100" s="18">
        <v>0</v>
      </c>
      <c r="O100" s="18">
        <v>0</v>
      </c>
      <c r="P100" s="18">
        <v>2</v>
      </c>
      <c r="Q100" s="18">
        <v>0</v>
      </c>
      <c r="R100" s="18">
        <v>0</v>
      </c>
      <c r="S100" s="18">
        <v>0</v>
      </c>
      <c r="T100" s="18">
        <v>1</v>
      </c>
      <c r="U100" s="31">
        <v>2</v>
      </c>
      <c r="V100" s="31">
        <v>0</v>
      </c>
      <c r="W100" s="31">
        <v>0</v>
      </c>
      <c r="X100" s="31" t="s">
        <v>62</v>
      </c>
      <c r="Y100" s="31" t="s">
        <v>45</v>
      </c>
      <c r="Z100" s="31" t="s">
        <v>38</v>
      </c>
      <c r="AA100" s="31" t="s">
        <v>65</v>
      </c>
      <c r="AB100" s="31" t="s">
        <v>36</v>
      </c>
      <c r="AC100" s="31" t="s">
        <v>36</v>
      </c>
      <c r="AD100" s="31">
        <v>0</v>
      </c>
      <c r="AE100" s="17" t="s">
        <v>146</v>
      </c>
    </row>
    <row r="101" spans="1:31" hidden="1" x14ac:dyDescent="0.25">
      <c r="A101" s="19" t="s">
        <v>78</v>
      </c>
      <c r="B101" s="19" t="s">
        <v>32</v>
      </c>
      <c r="C101" s="19" t="s">
        <v>33</v>
      </c>
      <c r="D101" s="20">
        <v>30</v>
      </c>
      <c r="E101" s="19" t="s">
        <v>52</v>
      </c>
      <c r="F101" s="20">
        <v>4362</v>
      </c>
      <c r="G101" s="19" t="s">
        <v>61</v>
      </c>
      <c r="H101" s="20">
        <v>1</v>
      </c>
      <c r="I101" s="20">
        <v>2</v>
      </c>
      <c r="J101" s="20">
        <v>0</v>
      </c>
      <c r="K101" s="20">
        <v>0</v>
      </c>
      <c r="L101" s="20">
        <v>0</v>
      </c>
      <c r="M101" s="20">
        <v>0</v>
      </c>
      <c r="N101" s="20">
        <v>0</v>
      </c>
      <c r="O101" s="20">
        <v>0</v>
      </c>
      <c r="P101" s="20">
        <v>0</v>
      </c>
      <c r="Q101" s="20">
        <v>0</v>
      </c>
      <c r="R101" s="20">
        <v>0</v>
      </c>
      <c r="S101" s="20">
        <v>0</v>
      </c>
      <c r="T101" s="20">
        <v>0</v>
      </c>
      <c r="U101" s="32">
        <v>0</v>
      </c>
      <c r="V101" s="32">
        <v>0</v>
      </c>
      <c r="W101" s="32">
        <v>0</v>
      </c>
      <c r="X101" s="32" t="s">
        <v>36</v>
      </c>
      <c r="Y101" s="32" t="s">
        <v>36</v>
      </c>
      <c r="Z101" s="32" t="s">
        <v>42</v>
      </c>
      <c r="AA101" s="32" t="s">
        <v>53</v>
      </c>
      <c r="AB101" s="32" t="s">
        <v>65</v>
      </c>
      <c r="AC101" s="32" t="s">
        <v>36</v>
      </c>
      <c r="AD101" s="32">
        <v>1</v>
      </c>
      <c r="AE101" s="19" t="s">
        <v>147</v>
      </c>
    </row>
    <row r="102" spans="1:31" hidden="1" x14ac:dyDescent="0.25">
      <c r="A102" s="17" t="s">
        <v>72</v>
      </c>
      <c r="B102" s="17" t="s">
        <v>32</v>
      </c>
      <c r="C102" s="17" t="s">
        <v>33</v>
      </c>
      <c r="D102" s="18">
        <v>35</v>
      </c>
      <c r="E102" s="17" t="s">
        <v>48</v>
      </c>
      <c r="F102" s="18">
        <v>4362</v>
      </c>
      <c r="G102" s="17" t="s">
        <v>35</v>
      </c>
      <c r="H102" s="18">
        <v>1</v>
      </c>
      <c r="I102" s="18">
        <v>2</v>
      </c>
      <c r="J102" s="18">
        <v>0</v>
      </c>
      <c r="K102" s="18">
        <v>0</v>
      </c>
      <c r="L102" s="18">
        <v>0</v>
      </c>
      <c r="M102" s="18">
        <v>0</v>
      </c>
      <c r="N102" s="18">
        <v>0</v>
      </c>
      <c r="O102" s="18">
        <v>0</v>
      </c>
      <c r="P102" s="18">
        <v>5</v>
      </c>
      <c r="Q102" s="18">
        <v>4</v>
      </c>
      <c r="R102" s="18">
        <v>0</v>
      </c>
      <c r="S102" s="18">
        <v>1</v>
      </c>
      <c r="T102" s="18">
        <v>2</v>
      </c>
      <c r="U102" s="31">
        <v>2</v>
      </c>
      <c r="V102" s="31">
        <v>0</v>
      </c>
      <c r="W102" s="31">
        <v>0</v>
      </c>
      <c r="X102" s="31" t="s">
        <v>36</v>
      </c>
      <c r="Y102" s="31" t="s">
        <v>35</v>
      </c>
      <c r="Z102" s="31" t="s">
        <v>42</v>
      </c>
      <c r="AA102" s="31" t="s">
        <v>65</v>
      </c>
      <c r="AB102" s="31" t="s">
        <v>65</v>
      </c>
      <c r="AC102" s="31" t="s">
        <v>36</v>
      </c>
      <c r="AD102" s="31">
        <v>0</v>
      </c>
      <c r="AE102" s="17"/>
    </row>
    <row r="103" spans="1:31" hidden="1" x14ac:dyDescent="0.25">
      <c r="A103" s="19" t="s">
        <v>148</v>
      </c>
      <c r="B103" s="19" t="s">
        <v>32</v>
      </c>
      <c r="C103" s="19" t="s">
        <v>33</v>
      </c>
      <c r="D103" s="20">
        <v>44</v>
      </c>
      <c r="E103" s="19" t="s">
        <v>34</v>
      </c>
      <c r="F103" s="20">
        <v>4362</v>
      </c>
      <c r="G103" s="19" t="s">
        <v>35</v>
      </c>
      <c r="H103" s="20">
        <v>1</v>
      </c>
      <c r="I103" s="20">
        <v>2</v>
      </c>
      <c r="J103" s="20">
        <v>0</v>
      </c>
      <c r="K103" s="20">
        <v>0</v>
      </c>
      <c r="L103" s="20">
        <v>0</v>
      </c>
      <c r="M103" s="20">
        <v>0</v>
      </c>
      <c r="N103" s="20">
        <v>0</v>
      </c>
      <c r="O103" s="20">
        <v>0</v>
      </c>
      <c r="P103" s="20">
        <v>8</v>
      </c>
      <c r="Q103" s="20">
        <v>1</v>
      </c>
      <c r="R103" s="20">
        <v>0</v>
      </c>
      <c r="S103" s="20">
        <v>0</v>
      </c>
      <c r="T103" s="20">
        <v>2</v>
      </c>
      <c r="U103" s="32">
        <v>0</v>
      </c>
      <c r="V103" s="32">
        <v>1</v>
      </c>
      <c r="W103" s="32">
        <v>0</v>
      </c>
      <c r="X103" s="32" t="s">
        <v>36</v>
      </c>
      <c r="Y103" s="32" t="s">
        <v>35</v>
      </c>
      <c r="Z103" s="32" t="s">
        <v>68</v>
      </c>
      <c r="AA103" s="32" t="s">
        <v>39</v>
      </c>
      <c r="AB103" s="32" t="s">
        <v>36</v>
      </c>
      <c r="AC103" s="32" t="s">
        <v>36</v>
      </c>
      <c r="AD103" s="32">
        <v>0</v>
      </c>
      <c r="AE103" s="19"/>
    </row>
    <row r="104" spans="1:31" hidden="1" x14ac:dyDescent="0.25">
      <c r="A104" s="17" t="s">
        <v>148</v>
      </c>
      <c r="B104" s="17" t="s">
        <v>32</v>
      </c>
      <c r="C104" s="17" t="s">
        <v>33</v>
      </c>
      <c r="D104" s="18">
        <v>48</v>
      </c>
      <c r="E104" s="17" t="s">
        <v>34</v>
      </c>
      <c r="F104" s="18">
        <v>4362</v>
      </c>
      <c r="G104" s="17" t="s">
        <v>35</v>
      </c>
      <c r="H104" s="18">
        <v>1</v>
      </c>
      <c r="I104" s="18">
        <v>2</v>
      </c>
      <c r="J104" s="18">
        <v>0</v>
      </c>
      <c r="K104" s="18">
        <v>0</v>
      </c>
      <c r="L104" s="18">
        <v>0</v>
      </c>
      <c r="M104" s="18">
        <v>0</v>
      </c>
      <c r="N104" s="18">
        <v>0</v>
      </c>
      <c r="O104" s="18">
        <v>0</v>
      </c>
      <c r="P104" s="18">
        <v>2</v>
      </c>
      <c r="Q104" s="18">
        <v>3</v>
      </c>
      <c r="R104" s="18">
        <v>1</v>
      </c>
      <c r="S104" s="18">
        <v>0</v>
      </c>
      <c r="T104" s="18">
        <v>3</v>
      </c>
      <c r="U104" s="31">
        <v>0</v>
      </c>
      <c r="V104" s="31">
        <v>2</v>
      </c>
      <c r="W104" s="31">
        <v>1</v>
      </c>
      <c r="X104" s="31" t="s">
        <v>36</v>
      </c>
      <c r="Y104" s="31" t="s">
        <v>45</v>
      </c>
      <c r="Z104" s="31" t="s">
        <v>38</v>
      </c>
      <c r="AA104" s="31" t="s">
        <v>65</v>
      </c>
      <c r="AB104" s="31" t="s">
        <v>36</v>
      </c>
      <c r="AC104" s="31" t="s">
        <v>36</v>
      </c>
      <c r="AD104" s="31">
        <v>0</v>
      </c>
      <c r="AE104" s="17"/>
    </row>
    <row r="105" spans="1:31" hidden="1" x14ac:dyDescent="0.25">
      <c r="A105" s="19" t="s">
        <v>54</v>
      </c>
      <c r="B105" s="19" t="s">
        <v>32</v>
      </c>
      <c r="C105" s="19" t="s">
        <v>33</v>
      </c>
      <c r="D105" s="20">
        <v>11</v>
      </c>
      <c r="E105" s="19" t="s">
        <v>48</v>
      </c>
      <c r="F105" s="20">
        <v>4384</v>
      </c>
      <c r="G105" s="19"/>
      <c r="H105" s="20">
        <v>0</v>
      </c>
      <c r="I105" s="20">
        <v>0</v>
      </c>
      <c r="J105" s="20">
        <v>0</v>
      </c>
      <c r="K105" s="20">
        <v>0</v>
      </c>
      <c r="L105" s="20">
        <v>0</v>
      </c>
      <c r="M105" s="20">
        <v>0</v>
      </c>
      <c r="N105" s="20">
        <v>0</v>
      </c>
      <c r="O105" s="20">
        <v>0</v>
      </c>
      <c r="P105" s="20">
        <v>0</v>
      </c>
      <c r="Q105" s="20">
        <v>0</v>
      </c>
      <c r="R105" s="20">
        <v>0</v>
      </c>
      <c r="S105" s="20">
        <v>0</v>
      </c>
      <c r="T105" s="20">
        <v>0</v>
      </c>
      <c r="U105" s="32">
        <v>0</v>
      </c>
      <c r="V105" s="32">
        <v>0</v>
      </c>
      <c r="W105" s="32" t="s">
        <v>36</v>
      </c>
      <c r="X105" s="32" t="s">
        <v>36</v>
      </c>
      <c r="Y105" s="32" t="s">
        <v>38</v>
      </c>
      <c r="Z105" s="32" t="s">
        <v>38</v>
      </c>
      <c r="AA105" s="32" t="s">
        <v>36</v>
      </c>
      <c r="AB105" s="32" t="s">
        <v>36</v>
      </c>
      <c r="AC105" s="32" t="s">
        <v>36</v>
      </c>
      <c r="AD105" s="33"/>
      <c r="AE105" s="19" t="s">
        <v>149</v>
      </c>
    </row>
    <row r="106" spans="1:31" hidden="1" x14ac:dyDescent="0.25">
      <c r="A106" s="17" t="s">
        <v>43</v>
      </c>
      <c r="B106" s="17" t="s">
        <v>32</v>
      </c>
      <c r="C106" s="17" t="s">
        <v>33</v>
      </c>
      <c r="D106" s="18">
        <v>17</v>
      </c>
      <c r="E106" s="17" t="s">
        <v>44</v>
      </c>
      <c r="F106" s="18">
        <v>4384</v>
      </c>
      <c r="G106" s="17" t="s">
        <v>35</v>
      </c>
      <c r="H106" s="18">
        <v>1</v>
      </c>
      <c r="I106" s="18">
        <v>0</v>
      </c>
      <c r="J106" s="18">
        <v>0</v>
      </c>
      <c r="K106" s="18">
        <v>0</v>
      </c>
      <c r="L106" s="18">
        <v>0</v>
      </c>
      <c r="M106" s="18">
        <v>0</v>
      </c>
      <c r="N106" s="18">
        <v>0</v>
      </c>
      <c r="O106" s="18">
        <v>0</v>
      </c>
      <c r="P106" s="18">
        <v>0</v>
      </c>
      <c r="Q106" s="18">
        <v>0</v>
      </c>
      <c r="R106" s="18">
        <v>0</v>
      </c>
      <c r="S106" s="18">
        <v>0</v>
      </c>
      <c r="T106" s="18">
        <v>0</v>
      </c>
      <c r="U106" s="31">
        <v>4</v>
      </c>
      <c r="V106" s="31">
        <v>0</v>
      </c>
      <c r="W106" s="31">
        <v>0</v>
      </c>
      <c r="X106" s="31" t="s">
        <v>62</v>
      </c>
      <c r="Y106" s="31" t="s">
        <v>35</v>
      </c>
      <c r="Z106" s="31" t="s">
        <v>42</v>
      </c>
      <c r="AA106" s="31" t="s">
        <v>39</v>
      </c>
      <c r="AB106" s="31" t="s">
        <v>36</v>
      </c>
      <c r="AC106" s="31" t="s">
        <v>35</v>
      </c>
      <c r="AD106" s="31">
        <v>1</v>
      </c>
      <c r="AE106" s="17" t="s">
        <v>150</v>
      </c>
    </row>
    <row r="107" spans="1:31" hidden="1" x14ac:dyDescent="0.25">
      <c r="A107" s="19" t="s">
        <v>78</v>
      </c>
      <c r="B107" s="19" t="s">
        <v>32</v>
      </c>
      <c r="C107" s="19" t="s">
        <v>33</v>
      </c>
      <c r="D107" s="20">
        <v>27</v>
      </c>
      <c r="E107" s="19" t="s">
        <v>52</v>
      </c>
      <c r="F107" s="20">
        <v>4384</v>
      </c>
      <c r="G107" s="19" t="s">
        <v>35</v>
      </c>
      <c r="H107" s="20">
        <v>1</v>
      </c>
      <c r="I107" s="20">
        <v>0</v>
      </c>
      <c r="J107" s="20">
        <v>0</v>
      </c>
      <c r="K107" s="20">
        <v>0</v>
      </c>
      <c r="L107" s="20">
        <v>0</v>
      </c>
      <c r="M107" s="20">
        <v>0</v>
      </c>
      <c r="N107" s="20">
        <v>0</v>
      </c>
      <c r="O107" s="20">
        <v>0</v>
      </c>
      <c r="P107" s="20">
        <v>0</v>
      </c>
      <c r="Q107" s="20">
        <v>0</v>
      </c>
      <c r="R107" s="20">
        <v>0</v>
      </c>
      <c r="S107" s="20">
        <v>0</v>
      </c>
      <c r="T107" s="20">
        <v>0</v>
      </c>
      <c r="U107" s="32">
        <v>2</v>
      </c>
      <c r="V107" s="32">
        <v>0</v>
      </c>
      <c r="W107" s="32">
        <v>0</v>
      </c>
      <c r="X107" s="32" t="s">
        <v>36</v>
      </c>
      <c r="Y107" s="32" t="s">
        <v>36</v>
      </c>
      <c r="Z107" s="32" t="s">
        <v>37</v>
      </c>
      <c r="AA107" s="32" t="s">
        <v>53</v>
      </c>
      <c r="AB107" s="32" t="s">
        <v>53</v>
      </c>
      <c r="AC107" s="32" t="s">
        <v>36</v>
      </c>
      <c r="AD107" s="32">
        <v>0</v>
      </c>
      <c r="AE107" s="19"/>
    </row>
    <row r="108" spans="1:31" hidden="1" x14ac:dyDescent="0.25">
      <c r="A108" s="17" t="s">
        <v>151</v>
      </c>
      <c r="B108" s="17" t="s">
        <v>32</v>
      </c>
      <c r="C108" s="17" t="s">
        <v>33</v>
      </c>
      <c r="D108" s="18">
        <v>31</v>
      </c>
      <c r="E108" s="17" t="s">
        <v>55</v>
      </c>
      <c r="F108" s="18">
        <v>4384</v>
      </c>
      <c r="G108" s="17" t="s">
        <v>61</v>
      </c>
      <c r="H108" s="18">
        <v>1</v>
      </c>
      <c r="I108" s="18">
        <v>0</v>
      </c>
      <c r="J108" s="18">
        <v>0</v>
      </c>
      <c r="K108" s="18">
        <v>0</v>
      </c>
      <c r="L108" s="18">
        <v>0</v>
      </c>
      <c r="M108" s="18">
        <v>0</v>
      </c>
      <c r="N108" s="18">
        <v>0</v>
      </c>
      <c r="O108" s="18">
        <v>0</v>
      </c>
      <c r="P108" s="18">
        <v>0</v>
      </c>
      <c r="Q108" s="18">
        <v>0</v>
      </c>
      <c r="R108" s="18">
        <v>0</v>
      </c>
      <c r="S108" s="18">
        <v>0</v>
      </c>
      <c r="T108" s="18">
        <v>0</v>
      </c>
      <c r="U108" s="31">
        <v>1</v>
      </c>
      <c r="V108" s="31">
        <v>0</v>
      </c>
      <c r="W108" s="31">
        <v>0</v>
      </c>
      <c r="X108" s="31" t="s">
        <v>36</v>
      </c>
      <c r="Y108" s="31" t="s">
        <v>36</v>
      </c>
      <c r="Z108" s="31" t="s">
        <v>42</v>
      </c>
      <c r="AA108" s="31" t="s">
        <v>53</v>
      </c>
      <c r="AB108" s="31" t="s">
        <v>65</v>
      </c>
      <c r="AC108" s="31" t="s">
        <v>36</v>
      </c>
      <c r="AD108" s="31">
        <v>0</v>
      </c>
      <c r="AE108" s="17"/>
    </row>
    <row r="109" spans="1:31" hidden="1" x14ac:dyDescent="0.25">
      <c r="A109" s="19" t="s">
        <v>148</v>
      </c>
      <c r="B109" s="19" t="s">
        <v>32</v>
      </c>
      <c r="C109" s="19" t="s">
        <v>33</v>
      </c>
      <c r="D109" s="20">
        <v>45</v>
      </c>
      <c r="E109" s="19" t="s">
        <v>34</v>
      </c>
      <c r="F109" s="20">
        <v>4384</v>
      </c>
      <c r="G109" s="19" t="s">
        <v>91</v>
      </c>
      <c r="H109" s="20">
        <v>1</v>
      </c>
      <c r="I109" s="20">
        <v>0</v>
      </c>
      <c r="J109" s="20">
        <v>0</v>
      </c>
      <c r="K109" s="20">
        <v>0</v>
      </c>
      <c r="L109" s="20">
        <v>0</v>
      </c>
      <c r="M109" s="20">
        <v>0</v>
      </c>
      <c r="N109" s="20">
        <v>0</v>
      </c>
      <c r="O109" s="20">
        <v>0</v>
      </c>
      <c r="P109" s="20">
        <v>0</v>
      </c>
      <c r="Q109" s="20">
        <v>0</v>
      </c>
      <c r="R109" s="20">
        <v>0</v>
      </c>
      <c r="S109" s="20">
        <v>0</v>
      </c>
      <c r="T109" s="20">
        <v>1</v>
      </c>
      <c r="U109" s="32">
        <v>6</v>
      </c>
      <c r="V109" s="32">
        <v>0</v>
      </c>
      <c r="W109" s="32">
        <v>0</v>
      </c>
      <c r="X109" s="32" t="s">
        <v>36</v>
      </c>
      <c r="Y109" s="32" t="s">
        <v>35</v>
      </c>
      <c r="Z109" s="32" t="s">
        <v>37</v>
      </c>
      <c r="AA109" s="32" t="s">
        <v>65</v>
      </c>
      <c r="AB109" s="32" t="s">
        <v>36</v>
      </c>
      <c r="AC109" s="32" t="s">
        <v>36</v>
      </c>
      <c r="AD109" s="32">
        <v>0</v>
      </c>
      <c r="AE109" s="19"/>
    </row>
    <row r="110" spans="1:31" hidden="1" x14ac:dyDescent="0.25">
      <c r="A110" s="17" t="s">
        <v>49</v>
      </c>
      <c r="B110" s="17" t="s">
        <v>32</v>
      </c>
      <c r="C110" s="17" t="s">
        <v>33</v>
      </c>
      <c r="D110" s="18">
        <v>50</v>
      </c>
      <c r="E110" s="17" t="s">
        <v>50</v>
      </c>
      <c r="F110" s="18">
        <v>4384</v>
      </c>
      <c r="G110" s="17" t="s">
        <v>91</v>
      </c>
      <c r="H110" s="18">
        <v>1</v>
      </c>
      <c r="I110" s="18">
        <v>0</v>
      </c>
      <c r="J110" s="18">
        <v>0</v>
      </c>
      <c r="K110" s="18">
        <v>0</v>
      </c>
      <c r="L110" s="18">
        <v>0</v>
      </c>
      <c r="M110" s="18">
        <v>0</v>
      </c>
      <c r="N110" s="18">
        <v>0</v>
      </c>
      <c r="O110" s="18">
        <v>0</v>
      </c>
      <c r="P110" s="18">
        <v>0</v>
      </c>
      <c r="Q110" s="18">
        <v>0</v>
      </c>
      <c r="R110" s="18">
        <v>1</v>
      </c>
      <c r="S110" s="18">
        <v>0</v>
      </c>
      <c r="T110" s="18">
        <v>0</v>
      </c>
      <c r="U110" s="31">
        <v>4</v>
      </c>
      <c r="V110" s="31">
        <v>0</v>
      </c>
      <c r="W110" s="31">
        <v>0</v>
      </c>
      <c r="X110" s="31" t="s">
        <v>36</v>
      </c>
      <c r="Y110" s="31" t="s">
        <v>36</v>
      </c>
      <c r="Z110" s="31" t="s">
        <v>37</v>
      </c>
      <c r="AA110" s="31" t="s">
        <v>65</v>
      </c>
      <c r="AB110" s="31" t="s">
        <v>36</v>
      </c>
      <c r="AC110" s="31" t="s">
        <v>36</v>
      </c>
      <c r="AD110" s="31">
        <v>0</v>
      </c>
      <c r="AE110" s="17"/>
    </row>
    <row r="111" spans="1:31" hidden="1" x14ac:dyDescent="0.25">
      <c r="A111" s="19" t="s">
        <v>108</v>
      </c>
      <c r="B111" s="19" t="s">
        <v>32</v>
      </c>
      <c r="C111" s="19" t="s">
        <v>33</v>
      </c>
      <c r="D111" s="20">
        <v>58</v>
      </c>
      <c r="E111" s="19" t="s">
        <v>55</v>
      </c>
      <c r="F111" s="20">
        <v>4384</v>
      </c>
      <c r="G111" s="19" t="s">
        <v>91</v>
      </c>
      <c r="H111" s="20">
        <v>1</v>
      </c>
      <c r="I111" s="20">
        <v>0</v>
      </c>
      <c r="J111" s="20">
        <v>0</v>
      </c>
      <c r="K111" s="20">
        <v>0</v>
      </c>
      <c r="L111" s="20">
        <v>0</v>
      </c>
      <c r="M111" s="20">
        <v>0</v>
      </c>
      <c r="N111" s="20">
        <v>0</v>
      </c>
      <c r="O111" s="20">
        <v>0</v>
      </c>
      <c r="P111" s="20">
        <v>0</v>
      </c>
      <c r="Q111" s="20">
        <v>0</v>
      </c>
      <c r="R111" s="20">
        <v>1</v>
      </c>
      <c r="S111" s="20">
        <v>0</v>
      </c>
      <c r="T111" s="20">
        <v>1</v>
      </c>
      <c r="U111" s="32">
        <v>6</v>
      </c>
      <c r="V111" s="32">
        <v>0</v>
      </c>
      <c r="W111" s="32">
        <v>0</v>
      </c>
      <c r="X111" s="32" t="s">
        <v>37</v>
      </c>
      <c r="Y111" s="32" t="s">
        <v>35</v>
      </c>
      <c r="Z111" s="32" t="s">
        <v>68</v>
      </c>
      <c r="AA111" s="32" t="s">
        <v>38</v>
      </c>
      <c r="AB111" s="32" t="s">
        <v>36</v>
      </c>
      <c r="AC111" s="32" t="s">
        <v>36</v>
      </c>
      <c r="AD111" s="32">
        <v>0</v>
      </c>
      <c r="AE111" s="19"/>
    </row>
    <row r="112" spans="1:31" hidden="1" x14ac:dyDescent="0.25">
      <c r="A112" s="17" t="s">
        <v>121</v>
      </c>
      <c r="B112" s="17" t="s">
        <v>32</v>
      </c>
      <c r="C112" s="23" t="s">
        <v>33</v>
      </c>
      <c r="D112" s="24">
        <v>6</v>
      </c>
      <c r="E112" s="23" t="s">
        <v>50</v>
      </c>
      <c r="F112" s="24">
        <v>4961</v>
      </c>
      <c r="G112" s="23" t="s">
        <v>61</v>
      </c>
      <c r="H112" s="24">
        <v>1</v>
      </c>
      <c r="I112" s="24">
        <v>0</v>
      </c>
      <c r="J112" s="24">
        <v>0</v>
      </c>
      <c r="K112" s="24">
        <v>0</v>
      </c>
      <c r="L112" s="24">
        <v>0</v>
      </c>
      <c r="M112" s="24">
        <v>0</v>
      </c>
      <c r="N112" s="24">
        <v>0</v>
      </c>
      <c r="O112" s="24">
        <v>0</v>
      </c>
      <c r="P112" s="24">
        <v>0</v>
      </c>
      <c r="Q112" s="24">
        <v>0</v>
      </c>
      <c r="R112" s="24">
        <v>0</v>
      </c>
      <c r="S112" s="24">
        <v>0</v>
      </c>
      <c r="T112" s="24">
        <v>0</v>
      </c>
      <c r="U112" s="34">
        <v>0</v>
      </c>
      <c r="V112" s="34">
        <v>0</v>
      </c>
      <c r="W112" s="34" t="s">
        <v>36</v>
      </c>
      <c r="X112" s="34" t="s">
        <v>36</v>
      </c>
      <c r="Y112" s="34" t="s">
        <v>37</v>
      </c>
      <c r="Z112" s="34" t="s">
        <v>39</v>
      </c>
      <c r="AA112" s="34" t="s">
        <v>36</v>
      </c>
      <c r="AB112" s="34" t="s">
        <v>36</v>
      </c>
      <c r="AC112" s="34" t="s">
        <v>36</v>
      </c>
      <c r="AD112" s="35"/>
      <c r="AE112" s="23" t="s">
        <v>152</v>
      </c>
    </row>
    <row r="113" spans="1:31" hidden="1" x14ac:dyDescent="0.25">
      <c r="A113" s="28" t="s">
        <v>121</v>
      </c>
      <c r="B113" s="19" t="s">
        <v>32</v>
      </c>
      <c r="C113" s="19" t="s">
        <v>33</v>
      </c>
      <c r="D113" s="20">
        <v>10</v>
      </c>
      <c r="E113" s="19" t="s">
        <v>50</v>
      </c>
      <c r="F113" s="20">
        <v>4961</v>
      </c>
      <c r="G113" s="19" t="s">
        <v>61</v>
      </c>
      <c r="H113" s="20">
        <v>1</v>
      </c>
      <c r="I113" s="20">
        <v>1</v>
      </c>
      <c r="J113" s="20">
        <v>0</v>
      </c>
      <c r="K113" s="20">
        <v>0</v>
      </c>
      <c r="L113" s="20">
        <v>0</v>
      </c>
      <c r="M113" s="20">
        <v>0</v>
      </c>
      <c r="N113" s="20">
        <v>0</v>
      </c>
      <c r="O113" s="20">
        <v>0</v>
      </c>
      <c r="P113" s="20">
        <v>0</v>
      </c>
      <c r="Q113" s="20">
        <v>0</v>
      </c>
      <c r="R113" s="20">
        <v>2</v>
      </c>
      <c r="S113" s="20">
        <v>0</v>
      </c>
      <c r="T113" s="20">
        <v>0</v>
      </c>
      <c r="U113" s="32">
        <v>0</v>
      </c>
      <c r="V113" s="32">
        <v>0</v>
      </c>
      <c r="W113" s="32" t="s">
        <v>36</v>
      </c>
      <c r="X113" s="32" t="s">
        <v>36</v>
      </c>
      <c r="Y113" s="32" t="s">
        <v>37</v>
      </c>
      <c r="Z113" s="32" t="s">
        <v>65</v>
      </c>
      <c r="AA113" s="32" t="s">
        <v>36</v>
      </c>
      <c r="AB113" s="32" t="s">
        <v>39</v>
      </c>
      <c r="AC113" s="32" t="s">
        <v>39</v>
      </c>
      <c r="AD113" s="33"/>
      <c r="AE113" s="19" t="s">
        <v>153</v>
      </c>
    </row>
    <row r="114" spans="1:31" hidden="1" x14ac:dyDescent="0.25">
      <c r="A114" s="17" t="s">
        <v>43</v>
      </c>
      <c r="B114" s="17" t="s">
        <v>32</v>
      </c>
      <c r="C114" s="17" t="s">
        <v>33</v>
      </c>
      <c r="D114" s="18">
        <v>16</v>
      </c>
      <c r="E114" s="17" t="s">
        <v>44</v>
      </c>
      <c r="F114" s="18">
        <v>4961</v>
      </c>
      <c r="G114" s="17" t="s">
        <v>61</v>
      </c>
      <c r="H114" s="18">
        <v>1</v>
      </c>
      <c r="I114" s="18">
        <v>0</v>
      </c>
      <c r="J114" s="18">
        <v>0</v>
      </c>
      <c r="K114" s="18">
        <v>0</v>
      </c>
      <c r="L114" s="18">
        <v>0</v>
      </c>
      <c r="M114" s="18">
        <v>0</v>
      </c>
      <c r="N114" s="18">
        <v>0</v>
      </c>
      <c r="O114" s="18">
        <v>0</v>
      </c>
      <c r="P114" s="18">
        <v>5</v>
      </c>
      <c r="Q114" s="18">
        <v>4</v>
      </c>
      <c r="R114" s="18">
        <v>0</v>
      </c>
      <c r="S114" s="18">
        <v>1</v>
      </c>
      <c r="T114" s="18">
        <v>1</v>
      </c>
      <c r="U114" s="31">
        <v>0</v>
      </c>
      <c r="V114" s="31">
        <v>0</v>
      </c>
      <c r="W114" s="31">
        <v>0</v>
      </c>
      <c r="X114" s="31" t="s">
        <v>36</v>
      </c>
      <c r="Y114" s="31" t="s">
        <v>36</v>
      </c>
      <c r="Z114" s="31" t="s">
        <v>37</v>
      </c>
      <c r="AA114" s="31" t="s">
        <v>39</v>
      </c>
      <c r="AB114" s="31" t="s">
        <v>36</v>
      </c>
      <c r="AC114" s="31" t="s">
        <v>36</v>
      </c>
      <c r="AD114" s="31">
        <v>0</v>
      </c>
      <c r="AE114" s="17"/>
    </row>
    <row r="115" spans="1:31" hidden="1" x14ac:dyDescent="0.25">
      <c r="A115" s="19" t="s">
        <v>136</v>
      </c>
      <c r="B115" s="19" t="s">
        <v>32</v>
      </c>
      <c r="C115" s="19" t="s">
        <v>33</v>
      </c>
      <c r="D115" s="20">
        <v>35</v>
      </c>
      <c r="E115" s="19" t="s">
        <v>50</v>
      </c>
      <c r="F115" s="20">
        <v>4961</v>
      </c>
      <c r="G115" s="19" t="s">
        <v>61</v>
      </c>
      <c r="H115" s="20">
        <v>1</v>
      </c>
      <c r="I115" s="20">
        <v>0</v>
      </c>
      <c r="J115" s="20">
        <v>0</v>
      </c>
      <c r="K115" s="20">
        <v>0</v>
      </c>
      <c r="L115" s="20">
        <v>0</v>
      </c>
      <c r="M115" s="20">
        <v>0</v>
      </c>
      <c r="N115" s="20">
        <v>0</v>
      </c>
      <c r="O115" s="20">
        <v>0</v>
      </c>
      <c r="P115" s="20">
        <v>8</v>
      </c>
      <c r="Q115" s="20">
        <v>0</v>
      </c>
      <c r="R115" s="20">
        <v>0</v>
      </c>
      <c r="S115" s="20">
        <v>1</v>
      </c>
      <c r="T115" s="20">
        <v>0</v>
      </c>
      <c r="U115" s="32">
        <v>0</v>
      </c>
      <c r="V115" s="32">
        <v>0</v>
      </c>
      <c r="W115" s="32">
        <v>0</v>
      </c>
      <c r="X115" s="32" t="s">
        <v>36</v>
      </c>
      <c r="Y115" s="32" t="s">
        <v>36</v>
      </c>
      <c r="Z115" s="32" t="s">
        <v>68</v>
      </c>
      <c r="AA115" s="32" t="s">
        <v>65</v>
      </c>
      <c r="AB115" s="32" t="s">
        <v>36</v>
      </c>
      <c r="AC115" s="32" t="s">
        <v>36</v>
      </c>
      <c r="AD115" s="32">
        <v>0</v>
      </c>
      <c r="AE115" s="19"/>
    </row>
    <row r="116" spans="1:31" hidden="1" x14ac:dyDescent="0.25">
      <c r="A116" s="17" t="s">
        <v>43</v>
      </c>
      <c r="B116" s="17" t="s">
        <v>32</v>
      </c>
      <c r="C116" s="17" t="s">
        <v>33</v>
      </c>
      <c r="D116" s="18">
        <v>39</v>
      </c>
      <c r="E116" s="17" t="s">
        <v>52</v>
      </c>
      <c r="F116" s="18">
        <v>4961</v>
      </c>
      <c r="G116" s="17" t="s">
        <v>61</v>
      </c>
      <c r="H116" s="18">
        <v>1</v>
      </c>
      <c r="I116" s="18">
        <v>0</v>
      </c>
      <c r="J116" s="18">
        <v>0</v>
      </c>
      <c r="K116" s="18">
        <v>0</v>
      </c>
      <c r="L116" s="18">
        <v>1</v>
      </c>
      <c r="M116" s="18">
        <v>0</v>
      </c>
      <c r="N116" s="18">
        <v>0</v>
      </c>
      <c r="O116" s="18">
        <v>0</v>
      </c>
      <c r="P116" s="18">
        <v>6</v>
      </c>
      <c r="Q116" s="18">
        <v>2</v>
      </c>
      <c r="R116" s="18">
        <v>2</v>
      </c>
      <c r="S116" s="18">
        <v>0</v>
      </c>
      <c r="T116" s="18">
        <v>1</v>
      </c>
      <c r="U116" s="31">
        <v>0</v>
      </c>
      <c r="V116" s="31">
        <v>0</v>
      </c>
      <c r="W116" s="31">
        <v>0</v>
      </c>
      <c r="X116" s="31" t="s">
        <v>62</v>
      </c>
      <c r="Y116" s="31" t="s">
        <v>35</v>
      </c>
      <c r="Z116" s="31" t="s">
        <v>68</v>
      </c>
      <c r="AA116" s="31" t="s">
        <v>39</v>
      </c>
      <c r="AB116" s="31" t="s">
        <v>36</v>
      </c>
      <c r="AC116" s="31" t="s">
        <v>36</v>
      </c>
      <c r="AD116" s="31">
        <v>0</v>
      </c>
      <c r="AE116" s="17"/>
    </row>
    <row r="117" spans="1:31" hidden="1" x14ac:dyDescent="0.25">
      <c r="A117" s="19" t="s">
        <v>80</v>
      </c>
      <c r="B117" s="19" t="s">
        <v>32</v>
      </c>
      <c r="C117" s="19" t="s">
        <v>33</v>
      </c>
      <c r="D117" s="20">
        <v>48</v>
      </c>
      <c r="E117" s="19" t="s">
        <v>44</v>
      </c>
      <c r="F117" s="20">
        <v>4961</v>
      </c>
      <c r="G117" s="19" t="s">
        <v>91</v>
      </c>
      <c r="H117" s="20">
        <v>1</v>
      </c>
      <c r="I117" s="20">
        <v>0</v>
      </c>
      <c r="J117" s="20">
        <v>0</v>
      </c>
      <c r="K117" s="20">
        <v>0</v>
      </c>
      <c r="L117" s="20">
        <v>0</v>
      </c>
      <c r="M117" s="20">
        <v>0</v>
      </c>
      <c r="N117" s="20">
        <v>0</v>
      </c>
      <c r="O117" s="20">
        <v>0</v>
      </c>
      <c r="P117" s="20">
        <v>1</v>
      </c>
      <c r="Q117" s="20">
        <v>1</v>
      </c>
      <c r="R117" s="20">
        <v>2</v>
      </c>
      <c r="S117" s="20">
        <v>3</v>
      </c>
      <c r="T117" s="20">
        <v>2</v>
      </c>
      <c r="U117" s="32">
        <v>0</v>
      </c>
      <c r="V117" s="32">
        <v>0</v>
      </c>
      <c r="W117" s="32">
        <v>0</v>
      </c>
      <c r="X117" s="32" t="s">
        <v>36</v>
      </c>
      <c r="Y117" s="32" t="s">
        <v>35</v>
      </c>
      <c r="Z117" s="32" t="s">
        <v>37</v>
      </c>
      <c r="AA117" s="32" t="s">
        <v>65</v>
      </c>
      <c r="AB117" s="32" t="s">
        <v>36</v>
      </c>
      <c r="AC117" s="32" t="s">
        <v>36</v>
      </c>
      <c r="AD117" s="32">
        <v>1</v>
      </c>
      <c r="AE117" s="19" t="s">
        <v>154</v>
      </c>
    </row>
    <row r="118" spans="1:31" hidden="1" x14ac:dyDescent="0.25">
      <c r="A118" s="17" t="s">
        <v>59</v>
      </c>
      <c r="B118" s="17" t="s">
        <v>32</v>
      </c>
      <c r="C118" s="17" t="s">
        <v>33</v>
      </c>
      <c r="D118" s="18">
        <v>52</v>
      </c>
      <c r="E118" s="17" t="s">
        <v>48</v>
      </c>
      <c r="F118" s="18">
        <v>4961</v>
      </c>
      <c r="G118" s="17" t="s">
        <v>61</v>
      </c>
      <c r="H118" s="18">
        <v>1</v>
      </c>
      <c r="I118" s="18">
        <v>0</v>
      </c>
      <c r="J118" s="18">
        <v>0</v>
      </c>
      <c r="K118" s="18">
        <v>0</v>
      </c>
      <c r="L118" s="18">
        <v>1</v>
      </c>
      <c r="M118" s="18">
        <v>0</v>
      </c>
      <c r="N118" s="18">
        <v>0</v>
      </c>
      <c r="O118" s="18">
        <v>0</v>
      </c>
      <c r="P118" s="18">
        <v>5</v>
      </c>
      <c r="Q118" s="18">
        <v>0</v>
      </c>
      <c r="R118" s="18">
        <v>0</v>
      </c>
      <c r="S118" s="18">
        <v>0</v>
      </c>
      <c r="T118" s="18">
        <v>1</v>
      </c>
      <c r="U118" s="31">
        <v>0</v>
      </c>
      <c r="V118" s="31">
        <v>0</v>
      </c>
      <c r="W118" s="31">
        <v>0</v>
      </c>
      <c r="X118" s="31" t="s">
        <v>36</v>
      </c>
      <c r="Y118" s="31" t="s">
        <v>35</v>
      </c>
      <c r="Z118" s="31" t="s">
        <v>37</v>
      </c>
      <c r="AA118" s="31" t="s">
        <v>65</v>
      </c>
      <c r="AB118" s="31" t="s">
        <v>36</v>
      </c>
      <c r="AC118" s="31" t="s">
        <v>36</v>
      </c>
      <c r="AD118" s="31">
        <v>0</v>
      </c>
      <c r="AE118" s="17"/>
    </row>
    <row r="119" spans="1:31" hidden="1" x14ac:dyDescent="0.25">
      <c r="A119" s="19" t="s">
        <v>108</v>
      </c>
      <c r="B119" s="19" t="s">
        <v>32</v>
      </c>
      <c r="C119" s="19" t="s">
        <v>33</v>
      </c>
      <c r="D119" s="20">
        <v>57</v>
      </c>
      <c r="E119" s="19" t="s">
        <v>55</v>
      </c>
      <c r="F119" s="20">
        <v>4961</v>
      </c>
      <c r="G119" s="19" t="s">
        <v>61</v>
      </c>
      <c r="H119" s="20">
        <v>1</v>
      </c>
      <c r="I119" s="20">
        <v>1</v>
      </c>
      <c r="J119" s="20">
        <v>0</v>
      </c>
      <c r="K119" s="20">
        <v>0</v>
      </c>
      <c r="L119" s="20">
        <v>0</v>
      </c>
      <c r="M119" s="20">
        <v>0</v>
      </c>
      <c r="N119" s="20">
        <v>0</v>
      </c>
      <c r="O119" s="20">
        <v>0</v>
      </c>
      <c r="P119" s="20">
        <v>7</v>
      </c>
      <c r="Q119" s="20">
        <v>6</v>
      </c>
      <c r="R119" s="20">
        <v>0</v>
      </c>
      <c r="S119" s="20">
        <v>0</v>
      </c>
      <c r="T119" s="20">
        <v>0</v>
      </c>
      <c r="U119" s="32">
        <v>0</v>
      </c>
      <c r="V119" s="32">
        <v>0</v>
      </c>
      <c r="W119" s="32">
        <v>0</v>
      </c>
      <c r="X119" s="32" t="s">
        <v>36</v>
      </c>
      <c r="Y119" s="32" t="s">
        <v>35</v>
      </c>
      <c r="Z119" s="32" t="s">
        <v>68</v>
      </c>
      <c r="AA119" s="32" t="s">
        <v>38</v>
      </c>
      <c r="AB119" s="32" t="s">
        <v>36</v>
      </c>
      <c r="AC119" s="32" t="s">
        <v>36</v>
      </c>
      <c r="AD119" s="32">
        <v>0</v>
      </c>
      <c r="AE119" s="19"/>
    </row>
    <row r="120" spans="1:31" hidden="1" x14ac:dyDescent="0.25">
      <c r="A120" s="17" t="s">
        <v>117</v>
      </c>
      <c r="B120" s="17" t="s">
        <v>32</v>
      </c>
      <c r="C120" s="17" t="s">
        <v>33</v>
      </c>
      <c r="D120" s="18">
        <v>10</v>
      </c>
      <c r="E120" s="17" t="s">
        <v>52</v>
      </c>
      <c r="F120" s="18">
        <v>4998</v>
      </c>
      <c r="G120" s="17" t="s">
        <v>91</v>
      </c>
      <c r="H120" s="18">
        <v>0</v>
      </c>
      <c r="I120" s="18">
        <v>0</v>
      </c>
      <c r="J120" s="18">
        <v>0</v>
      </c>
      <c r="K120" s="18">
        <v>0</v>
      </c>
      <c r="L120" s="18">
        <v>0</v>
      </c>
      <c r="M120" s="18">
        <v>0</v>
      </c>
      <c r="N120" s="18">
        <v>0</v>
      </c>
      <c r="O120" s="18">
        <v>0</v>
      </c>
      <c r="P120" s="18">
        <v>0</v>
      </c>
      <c r="Q120" s="18">
        <v>0</v>
      </c>
      <c r="R120" s="18">
        <v>1</v>
      </c>
      <c r="S120" s="18">
        <v>0</v>
      </c>
      <c r="T120" s="18">
        <v>0</v>
      </c>
      <c r="U120" s="31">
        <v>0</v>
      </c>
      <c r="V120" s="31">
        <v>0</v>
      </c>
      <c r="W120" s="31" t="s">
        <v>36</v>
      </c>
      <c r="X120" s="31" t="s">
        <v>35</v>
      </c>
      <c r="Y120" s="31" t="s">
        <v>68</v>
      </c>
      <c r="Z120" s="31" t="s">
        <v>53</v>
      </c>
      <c r="AA120" s="31" t="s">
        <v>65</v>
      </c>
      <c r="AB120" s="31" t="s">
        <v>36</v>
      </c>
      <c r="AC120" s="31" t="s">
        <v>36</v>
      </c>
      <c r="AD120" s="35"/>
      <c r="AE120" s="17" t="s">
        <v>155</v>
      </c>
    </row>
    <row r="121" spans="1:31" hidden="1" x14ac:dyDescent="0.25">
      <c r="A121" s="19" t="s">
        <v>74</v>
      </c>
      <c r="B121" s="19" t="s">
        <v>32</v>
      </c>
      <c r="C121" s="19" t="s">
        <v>33</v>
      </c>
      <c r="D121" s="20">
        <v>15</v>
      </c>
      <c r="E121" s="19" t="s">
        <v>52</v>
      </c>
      <c r="F121" s="20">
        <v>4998</v>
      </c>
      <c r="G121" s="19" t="s">
        <v>91</v>
      </c>
      <c r="H121" s="20">
        <v>0</v>
      </c>
      <c r="I121" s="20">
        <v>0</v>
      </c>
      <c r="J121" s="20">
        <v>0</v>
      </c>
      <c r="K121" s="20">
        <v>0</v>
      </c>
      <c r="L121" s="20">
        <v>0</v>
      </c>
      <c r="M121" s="20">
        <v>0</v>
      </c>
      <c r="N121" s="20">
        <v>0</v>
      </c>
      <c r="O121" s="20">
        <v>0</v>
      </c>
      <c r="P121" s="20">
        <v>0</v>
      </c>
      <c r="Q121" s="20">
        <v>0</v>
      </c>
      <c r="R121" s="20">
        <v>0</v>
      </c>
      <c r="S121" s="20">
        <v>0</v>
      </c>
      <c r="T121" s="20">
        <v>0</v>
      </c>
      <c r="U121" s="32">
        <v>0</v>
      </c>
      <c r="V121" s="32">
        <v>0</v>
      </c>
      <c r="W121" s="32">
        <v>0</v>
      </c>
      <c r="X121" s="32" t="s">
        <v>36</v>
      </c>
      <c r="Y121" s="32" t="s">
        <v>35</v>
      </c>
      <c r="Z121" s="32" t="s">
        <v>42</v>
      </c>
      <c r="AA121" s="32" t="s">
        <v>53</v>
      </c>
      <c r="AB121" s="32" t="s">
        <v>36</v>
      </c>
      <c r="AC121" s="32" t="s">
        <v>36</v>
      </c>
      <c r="AD121" s="32">
        <v>0</v>
      </c>
      <c r="AE121" s="19" t="s">
        <v>156</v>
      </c>
    </row>
    <row r="122" spans="1:31" hidden="1" x14ac:dyDescent="0.25">
      <c r="A122" s="17" t="s">
        <v>60</v>
      </c>
      <c r="B122" s="17" t="s">
        <v>32</v>
      </c>
      <c r="C122" s="17" t="s">
        <v>33</v>
      </c>
      <c r="D122" s="18">
        <v>2</v>
      </c>
      <c r="E122" s="17" t="s">
        <v>44</v>
      </c>
      <c r="F122" s="18">
        <v>4998</v>
      </c>
      <c r="G122" s="17" t="s">
        <v>91</v>
      </c>
      <c r="H122" s="18">
        <v>1</v>
      </c>
      <c r="I122" s="18">
        <v>1</v>
      </c>
      <c r="J122" s="18">
        <v>0</v>
      </c>
      <c r="K122" s="18">
        <v>0</v>
      </c>
      <c r="L122" s="18">
        <v>0</v>
      </c>
      <c r="M122" s="18">
        <v>0</v>
      </c>
      <c r="N122" s="18">
        <v>0</v>
      </c>
      <c r="O122" s="18">
        <v>0</v>
      </c>
      <c r="P122" s="18">
        <v>0</v>
      </c>
      <c r="Q122" s="18">
        <v>0</v>
      </c>
      <c r="R122" s="18">
        <v>0</v>
      </c>
      <c r="S122" s="18">
        <v>0</v>
      </c>
      <c r="T122" s="18">
        <v>5</v>
      </c>
      <c r="U122" s="31">
        <v>0</v>
      </c>
      <c r="V122" s="31">
        <v>0</v>
      </c>
      <c r="W122" s="31">
        <v>0</v>
      </c>
      <c r="X122" s="31" t="s">
        <v>62</v>
      </c>
      <c r="Y122" s="31" t="s">
        <v>36</v>
      </c>
      <c r="Z122" s="31" t="s">
        <v>68</v>
      </c>
      <c r="AA122" s="31" t="s">
        <v>39</v>
      </c>
      <c r="AB122" s="31" t="s">
        <v>36</v>
      </c>
      <c r="AC122" s="31" t="s">
        <v>36</v>
      </c>
      <c r="AD122" s="31">
        <v>0</v>
      </c>
      <c r="AE122" s="17" t="s">
        <v>157</v>
      </c>
    </row>
    <row r="123" spans="1:31" hidden="1" x14ac:dyDescent="0.25">
      <c r="A123" s="19" t="s">
        <v>158</v>
      </c>
      <c r="B123" s="19" t="s">
        <v>32</v>
      </c>
      <c r="C123" s="19" t="s">
        <v>33</v>
      </c>
      <c r="D123" s="20">
        <v>27</v>
      </c>
      <c r="E123" s="19" t="s">
        <v>48</v>
      </c>
      <c r="F123" s="20">
        <v>4998</v>
      </c>
      <c r="G123" s="19" t="s">
        <v>61</v>
      </c>
      <c r="H123" s="20">
        <v>1</v>
      </c>
      <c r="I123" s="20">
        <v>0</v>
      </c>
      <c r="J123" s="20">
        <v>0</v>
      </c>
      <c r="K123" s="20">
        <v>0</v>
      </c>
      <c r="L123" s="20">
        <v>0</v>
      </c>
      <c r="M123" s="20">
        <v>0</v>
      </c>
      <c r="N123" s="20">
        <v>0</v>
      </c>
      <c r="O123" s="20">
        <v>0</v>
      </c>
      <c r="P123" s="20">
        <v>0</v>
      </c>
      <c r="Q123" s="20">
        <v>0</v>
      </c>
      <c r="R123" s="20">
        <v>0</v>
      </c>
      <c r="S123" s="20">
        <v>0</v>
      </c>
      <c r="T123" s="20">
        <v>0</v>
      </c>
      <c r="U123" s="32">
        <v>0</v>
      </c>
      <c r="V123" s="32">
        <v>0</v>
      </c>
      <c r="W123" s="32">
        <v>0</v>
      </c>
      <c r="X123" s="32" t="s">
        <v>36</v>
      </c>
      <c r="Y123" s="32" t="s">
        <v>35</v>
      </c>
      <c r="Z123" s="32" t="s">
        <v>42</v>
      </c>
      <c r="AA123" s="32" t="s">
        <v>65</v>
      </c>
      <c r="AB123" s="32" t="s">
        <v>65</v>
      </c>
      <c r="AC123" s="32" t="s">
        <v>36</v>
      </c>
      <c r="AD123" s="32">
        <v>0</v>
      </c>
      <c r="AE123" s="19" t="s">
        <v>159</v>
      </c>
    </row>
    <row r="124" spans="1:31" hidden="1" x14ac:dyDescent="0.25">
      <c r="A124" s="17" t="s">
        <v>60</v>
      </c>
      <c r="B124" s="17" t="s">
        <v>32</v>
      </c>
      <c r="C124" s="17" t="s">
        <v>33</v>
      </c>
      <c r="D124" s="18">
        <v>34</v>
      </c>
      <c r="E124" s="17" t="s">
        <v>44</v>
      </c>
      <c r="F124" s="18">
        <v>4998</v>
      </c>
      <c r="G124" s="17" t="s">
        <v>35</v>
      </c>
      <c r="H124" s="18">
        <v>1</v>
      </c>
      <c r="I124" s="18">
        <v>0</v>
      </c>
      <c r="J124" s="18">
        <v>0</v>
      </c>
      <c r="K124" s="18">
        <v>0</v>
      </c>
      <c r="L124" s="18">
        <v>0</v>
      </c>
      <c r="M124" s="18">
        <v>0</v>
      </c>
      <c r="N124" s="18">
        <v>0</v>
      </c>
      <c r="O124" s="18">
        <v>0</v>
      </c>
      <c r="P124" s="18">
        <v>0</v>
      </c>
      <c r="Q124" s="18">
        <v>0</v>
      </c>
      <c r="R124" s="18">
        <v>0</v>
      </c>
      <c r="S124" s="18">
        <v>0</v>
      </c>
      <c r="T124" s="18">
        <v>1</v>
      </c>
      <c r="U124" s="31">
        <v>0</v>
      </c>
      <c r="V124" s="31">
        <v>0</v>
      </c>
      <c r="W124" s="31">
        <v>0</v>
      </c>
      <c r="X124" s="31" t="s">
        <v>36</v>
      </c>
      <c r="Y124" s="31" t="s">
        <v>35</v>
      </c>
      <c r="Z124" s="31" t="s">
        <v>42</v>
      </c>
      <c r="AA124" s="31" t="s">
        <v>53</v>
      </c>
      <c r="AB124" s="31" t="s">
        <v>36</v>
      </c>
      <c r="AC124" s="31" t="s">
        <v>36</v>
      </c>
      <c r="AD124" s="31">
        <v>0</v>
      </c>
      <c r="AE124" s="17" t="s">
        <v>160</v>
      </c>
    </row>
    <row r="125" spans="1:31" hidden="1" x14ac:dyDescent="0.25">
      <c r="A125" s="19" t="s">
        <v>136</v>
      </c>
      <c r="B125" s="19" t="s">
        <v>32</v>
      </c>
      <c r="C125" s="19" t="s">
        <v>33</v>
      </c>
      <c r="D125" s="20">
        <v>38</v>
      </c>
      <c r="E125" s="19" t="s">
        <v>50</v>
      </c>
      <c r="F125" s="20">
        <v>4998</v>
      </c>
      <c r="G125" s="19" t="s">
        <v>61</v>
      </c>
      <c r="H125" s="20">
        <v>1</v>
      </c>
      <c r="I125" s="20">
        <v>0</v>
      </c>
      <c r="J125" s="20">
        <v>0</v>
      </c>
      <c r="K125" s="20">
        <v>0</v>
      </c>
      <c r="L125" s="20">
        <v>0</v>
      </c>
      <c r="M125" s="20">
        <v>0</v>
      </c>
      <c r="N125" s="20">
        <v>0</v>
      </c>
      <c r="O125" s="20">
        <v>0</v>
      </c>
      <c r="P125" s="20">
        <v>0</v>
      </c>
      <c r="Q125" s="20">
        <v>0</v>
      </c>
      <c r="R125" s="20">
        <v>0</v>
      </c>
      <c r="S125" s="20">
        <v>0</v>
      </c>
      <c r="T125" s="20">
        <v>0</v>
      </c>
      <c r="U125" s="32">
        <v>0</v>
      </c>
      <c r="V125" s="32">
        <v>0</v>
      </c>
      <c r="W125" s="32">
        <v>0</v>
      </c>
      <c r="X125" s="32" t="s">
        <v>36</v>
      </c>
      <c r="Y125" s="32" t="s">
        <v>35</v>
      </c>
      <c r="Z125" s="32" t="s">
        <v>42</v>
      </c>
      <c r="AA125" s="32" t="s">
        <v>65</v>
      </c>
      <c r="AB125" s="32" t="s">
        <v>53</v>
      </c>
      <c r="AC125" s="32" t="s">
        <v>36</v>
      </c>
      <c r="AD125" s="32">
        <v>0</v>
      </c>
      <c r="AE125" s="19" t="s">
        <v>161</v>
      </c>
    </row>
    <row r="126" spans="1:31" hidden="1" x14ac:dyDescent="0.25">
      <c r="A126" s="17" t="s">
        <v>106</v>
      </c>
      <c r="B126" s="17" t="s">
        <v>32</v>
      </c>
      <c r="C126" s="17" t="s">
        <v>33</v>
      </c>
      <c r="D126" s="18">
        <v>43</v>
      </c>
      <c r="E126" s="17" t="s">
        <v>50</v>
      </c>
      <c r="F126" s="18">
        <v>4998</v>
      </c>
      <c r="G126" s="17" t="s">
        <v>61</v>
      </c>
      <c r="H126" s="18">
        <v>1</v>
      </c>
      <c r="I126" s="18">
        <v>0</v>
      </c>
      <c r="J126" s="18">
        <v>0</v>
      </c>
      <c r="K126" s="18">
        <v>0</v>
      </c>
      <c r="L126" s="18">
        <v>0</v>
      </c>
      <c r="M126" s="18">
        <v>0</v>
      </c>
      <c r="N126" s="18">
        <v>0</v>
      </c>
      <c r="O126" s="18">
        <v>0</v>
      </c>
      <c r="P126" s="18">
        <v>0</v>
      </c>
      <c r="Q126" s="18">
        <v>0</v>
      </c>
      <c r="R126" s="18">
        <v>0</v>
      </c>
      <c r="S126" s="18">
        <v>0</v>
      </c>
      <c r="T126" s="18">
        <v>0</v>
      </c>
      <c r="U126" s="31">
        <v>0</v>
      </c>
      <c r="V126" s="31">
        <v>0</v>
      </c>
      <c r="W126" s="31">
        <v>0</v>
      </c>
      <c r="X126" s="31" t="s">
        <v>36</v>
      </c>
      <c r="Y126" s="31" t="s">
        <v>35</v>
      </c>
      <c r="Z126" s="31" t="s">
        <v>37</v>
      </c>
      <c r="AA126" s="31" t="s">
        <v>65</v>
      </c>
      <c r="AB126" s="31" t="s">
        <v>65</v>
      </c>
      <c r="AC126" s="31" t="s">
        <v>36</v>
      </c>
      <c r="AD126" s="31">
        <v>0</v>
      </c>
      <c r="AE126" s="17" t="s">
        <v>162</v>
      </c>
    </row>
    <row r="127" spans="1:31" hidden="1" x14ac:dyDescent="0.25">
      <c r="A127" s="19" t="s">
        <v>108</v>
      </c>
      <c r="B127" s="19" t="s">
        <v>32</v>
      </c>
      <c r="C127" s="19" t="s">
        <v>33</v>
      </c>
      <c r="D127" s="20">
        <v>50</v>
      </c>
      <c r="E127" s="19" t="s">
        <v>55</v>
      </c>
      <c r="F127" s="20">
        <v>4998</v>
      </c>
      <c r="G127" s="19" t="s">
        <v>61</v>
      </c>
      <c r="H127" s="20">
        <v>1</v>
      </c>
      <c r="I127" s="20">
        <v>0</v>
      </c>
      <c r="J127" s="20">
        <v>0</v>
      </c>
      <c r="K127" s="20">
        <v>0</v>
      </c>
      <c r="L127" s="20">
        <v>0</v>
      </c>
      <c r="M127" s="20">
        <v>0</v>
      </c>
      <c r="N127" s="20">
        <v>0</v>
      </c>
      <c r="O127" s="20">
        <v>0</v>
      </c>
      <c r="P127" s="20">
        <v>0</v>
      </c>
      <c r="Q127" s="20">
        <v>0</v>
      </c>
      <c r="R127" s="20">
        <v>0</v>
      </c>
      <c r="S127" s="20">
        <v>2</v>
      </c>
      <c r="T127" s="20">
        <v>0</v>
      </c>
      <c r="U127" s="32">
        <v>0</v>
      </c>
      <c r="V127" s="32">
        <v>0</v>
      </c>
      <c r="W127" s="32">
        <v>0</v>
      </c>
      <c r="X127" s="32" t="s">
        <v>37</v>
      </c>
      <c r="Y127" s="32" t="s">
        <v>35</v>
      </c>
      <c r="Z127" s="32" t="s">
        <v>68</v>
      </c>
      <c r="AA127" s="32" t="s">
        <v>38</v>
      </c>
      <c r="AB127" s="32" t="s">
        <v>53</v>
      </c>
      <c r="AC127" s="32" t="s">
        <v>36</v>
      </c>
      <c r="AD127" s="32">
        <v>0</v>
      </c>
      <c r="AE127" s="19" t="s">
        <v>163</v>
      </c>
    </row>
    <row r="128" spans="1:31" hidden="1" x14ac:dyDescent="0.25">
      <c r="A128" s="17" t="s">
        <v>59</v>
      </c>
      <c r="B128" s="17" t="s">
        <v>32</v>
      </c>
      <c r="C128" s="17" t="s">
        <v>33</v>
      </c>
      <c r="D128" s="18">
        <v>56</v>
      </c>
      <c r="E128" s="17" t="s">
        <v>48</v>
      </c>
      <c r="F128" s="18">
        <v>4998</v>
      </c>
      <c r="G128" s="17" t="s">
        <v>35</v>
      </c>
      <c r="H128" s="18">
        <v>0</v>
      </c>
      <c r="I128" s="18">
        <v>0</v>
      </c>
      <c r="J128" s="18">
        <v>0</v>
      </c>
      <c r="K128" s="18">
        <v>0</v>
      </c>
      <c r="L128" s="18">
        <v>0</v>
      </c>
      <c r="M128" s="18">
        <v>0</v>
      </c>
      <c r="N128" s="18">
        <v>0</v>
      </c>
      <c r="O128" s="18">
        <v>0</v>
      </c>
      <c r="P128" s="18">
        <v>0</v>
      </c>
      <c r="Q128" s="18">
        <v>0</v>
      </c>
      <c r="R128" s="18">
        <v>0</v>
      </c>
      <c r="S128" s="18">
        <v>1</v>
      </c>
      <c r="T128" s="18">
        <v>0</v>
      </c>
      <c r="U128" s="31">
        <v>0</v>
      </c>
      <c r="V128" s="31">
        <v>0</v>
      </c>
      <c r="W128" s="31">
        <v>1</v>
      </c>
      <c r="X128" s="31" t="s">
        <v>36</v>
      </c>
      <c r="Y128" s="31" t="s">
        <v>45</v>
      </c>
      <c r="Z128" s="31" t="s">
        <v>38</v>
      </c>
      <c r="AA128" s="31" t="s">
        <v>65</v>
      </c>
      <c r="AB128" s="31" t="s">
        <v>65</v>
      </c>
      <c r="AC128" s="31" t="s">
        <v>36</v>
      </c>
      <c r="AD128" s="31">
        <v>0</v>
      </c>
      <c r="AE128" s="17"/>
    </row>
    <row r="129" spans="1:31" hidden="1" x14ac:dyDescent="0.25">
      <c r="A129" s="19" t="s">
        <v>64</v>
      </c>
      <c r="B129" s="19" t="s">
        <v>32</v>
      </c>
      <c r="C129" s="21" t="s">
        <v>33</v>
      </c>
      <c r="D129" s="29">
        <v>6</v>
      </c>
      <c r="E129" s="21" t="s">
        <v>44</v>
      </c>
      <c r="F129" s="29">
        <v>5053</v>
      </c>
      <c r="G129" s="21" t="s">
        <v>61</v>
      </c>
      <c r="H129" s="29">
        <v>1</v>
      </c>
      <c r="I129" s="29">
        <v>0</v>
      </c>
      <c r="J129" s="29">
        <v>0</v>
      </c>
      <c r="K129" s="29">
        <v>0</v>
      </c>
      <c r="L129" s="29">
        <v>0</v>
      </c>
      <c r="M129" s="29">
        <v>0</v>
      </c>
      <c r="N129" s="29">
        <v>0</v>
      </c>
      <c r="O129" s="29">
        <v>0</v>
      </c>
      <c r="P129" s="29">
        <v>0</v>
      </c>
      <c r="Q129" s="29">
        <v>0</v>
      </c>
      <c r="R129" s="29">
        <v>0</v>
      </c>
      <c r="S129" s="29">
        <v>0</v>
      </c>
      <c r="T129" s="29">
        <v>0</v>
      </c>
      <c r="U129" s="37">
        <v>0</v>
      </c>
      <c r="V129" s="37">
        <v>0</v>
      </c>
      <c r="W129" s="37" t="s">
        <v>36</v>
      </c>
      <c r="X129" s="37" t="s">
        <v>36</v>
      </c>
      <c r="Y129" s="37" t="s">
        <v>37</v>
      </c>
      <c r="Z129" s="37" t="s">
        <v>65</v>
      </c>
      <c r="AA129" s="37" t="s">
        <v>36</v>
      </c>
      <c r="AB129" s="37" t="s">
        <v>36</v>
      </c>
      <c r="AC129" s="37" t="s">
        <v>36</v>
      </c>
      <c r="AD129" s="33"/>
      <c r="AE129" s="21" t="s">
        <v>164</v>
      </c>
    </row>
    <row r="130" spans="1:31" hidden="1" x14ac:dyDescent="0.25">
      <c r="A130" s="17" t="s">
        <v>131</v>
      </c>
      <c r="B130" s="17" t="s">
        <v>32</v>
      </c>
      <c r="C130" s="17" t="s">
        <v>33</v>
      </c>
      <c r="D130" s="18">
        <v>13</v>
      </c>
      <c r="E130" s="17" t="s">
        <v>50</v>
      </c>
      <c r="F130" s="18">
        <v>5053</v>
      </c>
      <c r="G130" s="17" t="s">
        <v>61</v>
      </c>
      <c r="H130" s="18">
        <v>1</v>
      </c>
      <c r="I130" s="18">
        <v>0</v>
      </c>
      <c r="J130" s="18">
        <v>0</v>
      </c>
      <c r="K130" s="18">
        <v>0</v>
      </c>
      <c r="L130" s="18">
        <v>0</v>
      </c>
      <c r="M130" s="18">
        <v>0</v>
      </c>
      <c r="N130" s="18">
        <v>0</v>
      </c>
      <c r="O130" s="18">
        <v>0</v>
      </c>
      <c r="P130" s="18">
        <v>0</v>
      </c>
      <c r="Q130" s="18">
        <v>0</v>
      </c>
      <c r="R130" s="18">
        <v>1</v>
      </c>
      <c r="S130" s="18">
        <v>0</v>
      </c>
      <c r="T130" s="18">
        <v>0</v>
      </c>
      <c r="U130" s="31">
        <v>2</v>
      </c>
      <c r="V130" s="31">
        <v>2</v>
      </c>
      <c r="W130" s="31">
        <v>0</v>
      </c>
      <c r="X130" s="31" t="s">
        <v>37</v>
      </c>
      <c r="Y130" s="31" t="s">
        <v>35</v>
      </c>
      <c r="Z130" s="31" t="s">
        <v>42</v>
      </c>
      <c r="AA130" s="31" t="s">
        <v>38</v>
      </c>
      <c r="AB130" s="31" t="s">
        <v>36</v>
      </c>
      <c r="AC130" s="31" t="s">
        <v>36</v>
      </c>
      <c r="AD130" s="31">
        <v>0</v>
      </c>
      <c r="AE130" s="17"/>
    </row>
    <row r="131" spans="1:31" hidden="1" x14ac:dyDescent="0.25">
      <c r="A131" s="19" t="s">
        <v>54</v>
      </c>
      <c r="B131" s="19" t="s">
        <v>32</v>
      </c>
      <c r="C131" s="19" t="s">
        <v>33</v>
      </c>
      <c r="D131" s="20">
        <v>18</v>
      </c>
      <c r="E131" s="19" t="s">
        <v>48</v>
      </c>
      <c r="F131" s="20">
        <v>5053</v>
      </c>
      <c r="G131" s="19" t="s">
        <v>91</v>
      </c>
      <c r="H131" s="20">
        <v>1</v>
      </c>
      <c r="I131" s="20">
        <v>0</v>
      </c>
      <c r="J131" s="20">
        <v>0</v>
      </c>
      <c r="K131" s="20">
        <v>0</v>
      </c>
      <c r="L131" s="20">
        <v>0</v>
      </c>
      <c r="M131" s="20">
        <v>0</v>
      </c>
      <c r="N131" s="20">
        <v>0</v>
      </c>
      <c r="O131" s="20">
        <v>0</v>
      </c>
      <c r="P131" s="20">
        <v>2</v>
      </c>
      <c r="Q131" s="20">
        <v>0</v>
      </c>
      <c r="R131" s="20">
        <v>0</v>
      </c>
      <c r="S131" s="20">
        <v>1</v>
      </c>
      <c r="T131" s="20">
        <v>0</v>
      </c>
      <c r="U131" s="32">
        <v>0</v>
      </c>
      <c r="V131" s="32">
        <v>0</v>
      </c>
      <c r="W131" s="32">
        <v>0</v>
      </c>
      <c r="X131" s="32" t="s">
        <v>36</v>
      </c>
      <c r="Y131" s="32" t="s">
        <v>45</v>
      </c>
      <c r="Z131" s="32" t="s">
        <v>38</v>
      </c>
      <c r="AA131" s="32" t="s">
        <v>53</v>
      </c>
      <c r="AB131" s="32" t="s">
        <v>36</v>
      </c>
      <c r="AC131" s="32" t="s">
        <v>36</v>
      </c>
      <c r="AD131" s="32">
        <v>0</v>
      </c>
      <c r="AE131" s="19"/>
    </row>
    <row r="132" spans="1:31" hidden="1" x14ac:dyDescent="0.25">
      <c r="A132" s="17" t="s">
        <v>165</v>
      </c>
      <c r="B132" s="17" t="s">
        <v>32</v>
      </c>
      <c r="C132" s="17" t="s">
        <v>33</v>
      </c>
      <c r="D132" s="18">
        <v>32</v>
      </c>
      <c r="E132" s="17" t="s">
        <v>34</v>
      </c>
      <c r="F132" s="18">
        <v>5053</v>
      </c>
      <c r="G132" s="17" t="s">
        <v>91</v>
      </c>
      <c r="H132" s="18">
        <v>1</v>
      </c>
      <c r="I132" s="18">
        <v>0</v>
      </c>
      <c r="J132" s="18">
        <v>0</v>
      </c>
      <c r="K132" s="18">
        <v>0</v>
      </c>
      <c r="L132" s="18">
        <v>0</v>
      </c>
      <c r="M132" s="18">
        <v>0</v>
      </c>
      <c r="N132" s="18">
        <v>0</v>
      </c>
      <c r="O132" s="18">
        <v>0</v>
      </c>
      <c r="P132" s="18">
        <v>0</v>
      </c>
      <c r="Q132" s="18">
        <v>0</v>
      </c>
      <c r="R132" s="18">
        <v>0</v>
      </c>
      <c r="S132" s="18">
        <v>0</v>
      </c>
      <c r="T132" s="18">
        <v>0</v>
      </c>
      <c r="U132" s="31">
        <v>1</v>
      </c>
      <c r="V132" s="31">
        <v>0</v>
      </c>
      <c r="W132" s="31">
        <v>0</v>
      </c>
      <c r="X132" s="31" t="s">
        <v>37</v>
      </c>
      <c r="Y132" s="31" t="s">
        <v>45</v>
      </c>
      <c r="Z132" s="31" t="s">
        <v>38</v>
      </c>
      <c r="AA132" s="31" t="s">
        <v>53</v>
      </c>
      <c r="AB132" s="31" t="s">
        <v>53</v>
      </c>
      <c r="AC132" s="31" t="s">
        <v>35</v>
      </c>
      <c r="AD132" s="31">
        <v>1</v>
      </c>
      <c r="AE132" s="17" t="s">
        <v>166</v>
      </c>
    </row>
    <row r="133" spans="1:31" hidden="1" x14ac:dyDescent="0.25">
      <c r="A133" s="19" t="s">
        <v>151</v>
      </c>
      <c r="B133" s="19" t="s">
        <v>32</v>
      </c>
      <c r="C133" s="19" t="s">
        <v>33</v>
      </c>
      <c r="D133" s="20">
        <v>40</v>
      </c>
      <c r="E133" s="19" t="s">
        <v>55</v>
      </c>
      <c r="F133" s="20">
        <v>5053</v>
      </c>
      <c r="G133" s="19" t="s">
        <v>61</v>
      </c>
      <c r="H133" s="20">
        <v>1</v>
      </c>
      <c r="I133" s="20">
        <v>0</v>
      </c>
      <c r="J133" s="20">
        <v>0</v>
      </c>
      <c r="K133" s="20">
        <v>0</v>
      </c>
      <c r="L133" s="20">
        <v>0</v>
      </c>
      <c r="M133" s="20">
        <v>0</v>
      </c>
      <c r="N133" s="20">
        <v>0</v>
      </c>
      <c r="O133" s="20">
        <v>0</v>
      </c>
      <c r="P133" s="20">
        <v>2</v>
      </c>
      <c r="Q133" s="20">
        <v>0</v>
      </c>
      <c r="R133" s="20">
        <v>0</v>
      </c>
      <c r="S133" s="20">
        <v>0</v>
      </c>
      <c r="T133" s="20">
        <v>0</v>
      </c>
      <c r="U133" s="32">
        <v>1</v>
      </c>
      <c r="V133" s="32">
        <v>0</v>
      </c>
      <c r="W133" s="32">
        <v>0</v>
      </c>
      <c r="X133" s="32" t="s">
        <v>36</v>
      </c>
      <c r="Y133" s="32" t="s">
        <v>35</v>
      </c>
      <c r="Z133" s="32" t="s">
        <v>42</v>
      </c>
      <c r="AA133" s="32" t="s">
        <v>53</v>
      </c>
      <c r="AB133" s="32" t="s">
        <v>36</v>
      </c>
      <c r="AC133" s="32" t="s">
        <v>36</v>
      </c>
      <c r="AD133" s="32">
        <v>0</v>
      </c>
      <c r="AE133" s="19"/>
    </row>
    <row r="134" spans="1:31" hidden="1" x14ac:dyDescent="0.25">
      <c r="A134" s="17" t="s">
        <v>148</v>
      </c>
      <c r="B134" s="17" t="s">
        <v>32</v>
      </c>
      <c r="C134" s="17" t="s">
        <v>33</v>
      </c>
      <c r="D134" s="18">
        <v>46</v>
      </c>
      <c r="E134" s="17" t="s">
        <v>34</v>
      </c>
      <c r="F134" s="18">
        <v>5053</v>
      </c>
      <c r="G134" s="17" t="s">
        <v>91</v>
      </c>
      <c r="H134" s="18">
        <v>1</v>
      </c>
      <c r="I134" s="18">
        <v>0</v>
      </c>
      <c r="J134" s="18">
        <v>0</v>
      </c>
      <c r="K134" s="18">
        <v>0</v>
      </c>
      <c r="L134" s="18">
        <v>0</v>
      </c>
      <c r="M134" s="18">
        <v>0</v>
      </c>
      <c r="N134" s="18">
        <v>0</v>
      </c>
      <c r="O134" s="18">
        <v>0</v>
      </c>
      <c r="P134" s="18">
        <v>0</v>
      </c>
      <c r="Q134" s="18">
        <v>0</v>
      </c>
      <c r="R134" s="18">
        <v>0</v>
      </c>
      <c r="S134" s="18">
        <v>0</v>
      </c>
      <c r="T134" s="18">
        <v>0</v>
      </c>
      <c r="U134" s="31">
        <v>0</v>
      </c>
      <c r="V134" s="31">
        <v>0</v>
      </c>
      <c r="W134" s="31">
        <v>0</v>
      </c>
      <c r="X134" s="31" t="s">
        <v>36</v>
      </c>
      <c r="Y134" s="31" t="s">
        <v>35</v>
      </c>
      <c r="Z134" s="31" t="s">
        <v>37</v>
      </c>
      <c r="AA134" s="31" t="s">
        <v>53</v>
      </c>
      <c r="AB134" s="31" t="s">
        <v>36</v>
      </c>
      <c r="AC134" s="31" t="s">
        <v>36</v>
      </c>
      <c r="AD134" s="31">
        <v>0</v>
      </c>
      <c r="AE134" s="17" t="s">
        <v>167</v>
      </c>
    </row>
    <row r="135" spans="1:31" hidden="1" x14ac:dyDescent="0.25">
      <c r="A135" s="19" t="s">
        <v>108</v>
      </c>
      <c r="B135" s="19" t="s">
        <v>32</v>
      </c>
      <c r="C135" s="19" t="s">
        <v>33</v>
      </c>
      <c r="D135" s="20">
        <v>59</v>
      </c>
      <c r="E135" s="19" t="s">
        <v>55</v>
      </c>
      <c r="F135" s="20">
        <v>5053</v>
      </c>
      <c r="G135" s="19" t="s">
        <v>61</v>
      </c>
      <c r="H135" s="20">
        <v>1</v>
      </c>
      <c r="I135" s="20">
        <v>0</v>
      </c>
      <c r="J135" s="20">
        <v>0</v>
      </c>
      <c r="K135" s="20">
        <v>0</v>
      </c>
      <c r="L135" s="20">
        <v>0</v>
      </c>
      <c r="M135" s="20">
        <v>0</v>
      </c>
      <c r="N135" s="20">
        <v>0</v>
      </c>
      <c r="O135" s="20">
        <v>0</v>
      </c>
      <c r="P135" s="20">
        <v>2</v>
      </c>
      <c r="Q135" s="20">
        <v>0</v>
      </c>
      <c r="R135" s="20">
        <v>0</v>
      </c>
      <c r="S135" s="20">
        <v>0</v>
      </c>
      <c r="T135" s="20">
        <v>0</v>
      </c>
      <c r="U135" s="32">
        <v>0</v>
      </c>
      <c r="V135" s="32">
        <v>0</v>
      </c>
      <c r="W135" s="32">
        <v>0</v>
      </c>
      <c r="X135" s="32" t="s">
        <v>36</v>
      </c>
      <c r="Y135" s="32" t="s">
        <v>35</v>
      </c>
      <c r="Z135" s="32" t="s">
        <v>37</v>
      </c>
      <c r="AA135" s="32" t="s">
        <v>38</v>
      </c>
      <c r="AB135" s="32" t="s">
        <v>36</v>
      </c>
      <c r="AC135" s="32" t="s">
        <v>36</v>
      </c>
      <c r="AD135" s="32">
        <v>0</v>
      </c>
      <c r="AE135" s="19" t="s">
        <v>168</v>
      </c>
    </row>
    <row r="136" spans="1:31" hidden="1" x14ac:dyDescent="0.25">
      <c r="A136" s="17" t="s">
        <v>82</v>
      </c>
      <c r="B136" s="17" t="s">
        <v>32</v>
      </c>
      <c r="C136" s="23" t="s">
        <v>33</v>
      </c>
      <c r="D136" s="24">
        <v>6</v>
      </c>
      <c r="E136" s="23" t="s">
        <v>55</v>
      </c>
      <c r="F136" s="24">
        <v>5065</v>
      </c>
      <c r="G136" s="23" t="s">
        <v>91</v>
      </c>
      <c r="H136" s="24">
        <v>0</v>
      </c>
      <c r="I136" s="24">
        <v>0</v>
      </c>
      <c r="J136" s="24">
        <v>0</v>
      </c>
      <c r="K136" s="24">
        <v>0</v>
      </c>
      <c r="L136" s="24">
        <v>0</v>
      </c>
      <c r="M136" s="24">
        <v>0</v>
      </c>
      <c r="N136" s="24">
        <v>0</v>
      </c>
      <c r="O136" s="24">
        <v>0</v>
      </c>
      <c r="P136" s="24">
        <v>0</v>
      </c>
      <c r="Q136" s="24">
        <v>0</v>
      </c>
      <c r="R136" s="24">
        <v>0</v>
      </c>
      <c r="S136" s="24">
        <v>0</v>
      </c>
      <c r="T136" s="24">
        <v>0</v>
      </c>
      <c r="U136" s="34">
        <v>0</v>
      </c>
      <c r="V136" s="34">
        <v>0</v>
      </c>
      <c r="W136" s="34" t="s">
        <v>36</v>
      </c>
      <c r="X136" s="34" t="s">
        <v>36</v>
      </c>
      <c r="Y136" s="34" t="s">
        <v>42</v>
      </c>
      <c r="Z136" s="34" t="s">
        <v>38</v>
      </c>
      <c r="AA136" s="34" t="s">
        <v>36</v>
      </c>
      <c r="AB136" s="34" t="s">
        <v>39</v>
      </c>
      <c r="AC136" s="34" t="s">
        <v>39</v>
      </c>
      <c r="AD136" s="35"/>
      <c r="AE136" s="23"/>
    </row>
    <row r="137" spans="1:31" hidden="1" x14ac:dyDescent="0.25">
      <c r="A137" s="19" t="s">
        <v>41</v>
      </c>
      <c r="B137" s="19" t="s">
        <v>32</v>
      </c>
      <c r="C137" s="19" t="s">
        <v>33</v>
      </c>
      <c r="D137" s="20">
        <v>10</v>
      </c>
      <c r="E137" s="19" t="s">
        <v>34</v>
      </c>
      <c r="F137" s="20">
        <v>5065</v>
      </c>
      <c r="G137" s="19" t="s">
        <v>91</v>
      </c>
      <c r="H137" s="20">
        <v>0</v>
      </c>
      <c r="I137" s="20">
        <v>0</v>
      </c>
      <c r="J137" s="20">
        <v>0</v>
      </c>
      <c r="K137" s="20">
        <v>0</v>
      </c>
      <c r="L137" s="20">
        <v>0</v>
      </c>
      <c r="M137" s="20">
        <v>0</v>
      </c>
      <c r="N137" s="20">
        <v>0</v>
      </c>
      <c r="O137" s="20">
        <v>0</v>
      </c>
      <c r="P137" s="20">
        <v>0</v>
      </c>
      <c r="Q137" s="20">
        <v>0</v>
      </c>
      <c r="R137" s="20">
        <v>0</v>
      </c>
      <c r="S137" s="20">
        <v>0</v>
      </c>
      <c r="T137" s="20">
        <v>0</v>
      </c>
      <c r="U137" s="32">
        <v>0</v>
      </c>
      <c r="V137" s="32">
        <v>0</v>
      </c>
      <c r="W137" s="32" t="s">
        <v>36</v>
      </c>
      <c r="X137" s="32" t="s">
        <v>36</v>
      </c>
      <c r="Y137" s="32" t="s">
        <v>38</v>
      </c>
      <c r="Z137" s="32" t="s">
        <v>38</v>
      </c>
      <c r="AA137" s="32" t="s">
        <v>36</v>
      </c>
      <c r="AB137" s="32" t="s">
        <v>36</v>
      </c>
      <c r="AC137" s="32" t="s">
        <v>36</v>
      </c>
      <c r="AD137" s="33"/>
      <c r="AE137" s="19" t="s">
        <v>169</v>
      </c>
    </row>
    <row r="138" spans="1:31" hidden="1" x14ac:dyDescent="0.25">
      <c r="A138" s="17" t="s">
        <v>31</v>
      </c>
      <c r="B138" s="17" t="s">
        <v>32</v>
      </c>
      <c r="C138" s="17" t="s">
        <v>33</v>
      </c>
      <c r="D138" s="18">
        <v>11</v>
      </c>
      <c r="E138" s="17" t="s">
        <v>34</v>
      </c>
      <c r="F138" s="18">
        <v>5065</v>
      </c>
      <c r="G138" s="17" t="s">
        <v>91</v>
      </c>
      <c r="H138" s="18">
        <v>0</v>
      </c>
      <c r="I138" s="18">
        <v>0</v>
      </c>
      <c r="J138" s="18">
        <v>0</v>
      </c>
      <c r="K138" s="18">
        <v>0</v>
      </c>
      <c r="L138" s="18">
        <v>0</v>
      </c>
      <c r="M138" s="18">
        <v>0</v>
      </c>
      <c r="N138" s="18">
        <v>0</v>
      </c>
      <c r="O138" s="18">
        <v>0</v>
      </c>
      <c r="P138" s="18">
        <v>0</v>
      </c>
      <c r="Q138" s="18">
        <v>0</v>
      </c>
      <c r="R138" s="18">
        <v>0</v>
      </c>
      <c r="S138" s="18">
        <v>0</v>
      </c>
      <c r="T138" s="18">
        <v>0</v>
      </c>
      <c r="U138" s="31">
        <v>0</v>
      </c>
      <c r="V138" s="31">
        <v>0</v>
      </c>
      <c r="W138" s="31" t="s">
        <v>36</v>
      </c>
      <c r="X138" s="31" t="s">
        <v>36</v>
      </c>
      <c r="Y138" s="31" t="s">
        <v>38</v>
      </c>
      <c r="Z138" s="31" t="s">
        <v>38</v>
      </c>
      <c r="AA138" s="31" t="s">
        <v>36</v>
      </c>
      <c r="AB138" s="31" t="s">
        <v>36</v>
      </c>
      <c r="AC138" s="31" t="s">
        <v>36</v>
      </c>
      <c r="AD138" s="35"/>
      <c r="AE138" s="17" t="s">
        <v>169</v>
      </c>
    </row>
    <row r="139" spans="1:31" hidden="1" x14ac:dyDescent="0.25">
      <c r="A139" s="19" t="s">
        <v>96</v>
      </c>
      <c r="B139" s="19" t="s">
        <v>32</v>
      </c>
      <c r="C139" s="19" t="s">
        <v>33</v>
      </c>
      <c r="D139" s="20">
        <v>15</v>
      </c>
      <c r="E139" s="19" t="s">
        <v>55</v>
      </c>
      <c r="F139" s="20">
        <v>5065</v>
      </c>
      <c r="G139" s="19" t="s">
        <v>35</v>
      </c>
      <c r="H139" s="20">
        <v>0</v>
      </c>
      <c r="I139" s="20">
        <v>0</v>
      </c>
      <c r="J139" s="20">
        <v>0</v>
      </c>
      <c r="K139" s="20">
        <v>0</v>
      </c>
      <c r="L139" s="20">
        <v>0</v>
      </c>
      <c r="M139" s="20">
        <v>0</v>
      </c>
      <c r="N139" s="20">
        <v>0</v>
      </c>
      <c r="O139" s="20">
        <v>0</v>
      </c>
      <c r="P139" s="20">
        <v>0</v>
      </c>
      <c r="Q139" s="20">
        <v>0</v>
      </c>
      <c r="R139" s="20">
        <v>0</v>
      </c>
      <c r="S139" s="20">
        <v>0</v>
      </c>
      <c r="T139" s="20">
        <v>0</v>
      </c>
      <c r="U139" s="32">
        <v>0</v>
      </c>
      <c r="V139" s="32">
        <v>0</v>
      </c>
      <c r="W139" s="32">
        <v>0</v>
      </c>
      <c r="X139" s="32" t="s">
        <v>36</v>
      </c>
      <c r="Y139" s="32" t="s">
        <v>36</v>
      </c>
      <c r="Z139" s="32" t="s">
        <v>38</v>
      </c>
      <c r="AA139" s="32" t="s">
        <v>53</v>
      </c>
      <c r="AB139" s="32" t="s">
        <v>53</v>
      </c>
      <c r="AC139" s="32" t="s">
        <v>39</v>
      </c>
      <c r="AD139" s="32">
        <v>1</v>
      </c>
      <c r="AE139" s="19" t="s">
        <v>170</v>
      </c>
    </row>
    <row r="140" spans="1:31" hidden="1" x14ac:dyDescent="0.25">
      <c r="A140" s="17" t="s">
        <v>133</v>
      </c>
      <c r="B140" s="17" t="s">
        <v>32</v>
      </c>
      <c r="C140" s="17" t="s">
        <v>33</v>
      </c>
      <c r="D140" s="18">
        <v>21</v>
      </c>
      <c r="E140" s="17" t="s">
        <v>34</v>
      </c>
      <c r="F140" s="18">
        <v>5065</v>
      </c>
      <c r="G140" s="17" t="s">
        <v>91</v>
      </c>
      <c r="H140" s="18">
        <v>0</v>
      </c>
      <c r="I140" s="18">
        <v>0</v>
      </c>
      <c r="J140" s="18">
        <v>0</v>
      </c>
      <c r="K140" s="18">
        <v>0</v>
      </c>
      <c r="L140" s="18">
        <v>0</v>
      </c>
      <c r="M140" s="18">
        <v>0</v>
      </c>
      <c r="N140" s="18">
        <v>0</v>
      </c>
      <c r="O140" s="18">
        <v>0</v>
      </c>
      <c r="P140" s="18">
        <v>0</v>
      </c>
      <c r="Q140" s="18">
        <v>0</v>
      </c>
      <c r="R140" s="18">
        <v>0</v>
      </c>
      <c r="S140" s="18">
        <v>5</v>
      </c>
      <c r="T140" s="18">
        <v>0</v>
      </c>
      <c r="U140" s="31">
        <v>0</v>
      </c>
      <c r="V140" s="31">
        <v>0</v>
      </c>
      <c r="W140" s="31">
        <v>0</v>
      </c>
      <c r="X140" s="31" t="s">
        <v>36</v>
      </c>
      <c r="Y140" s="31" t="s">
        <v>36</v>
      </c>
      <c r="Z140" s="31" t="s">
        <v>37</v>
      </c>
      <c r="AA140" s="31" t="s">
        <v>53</v>
      </c>
      <c r="AB140" s="31" t="s">
        <v>36</v>
      </c>
      <c r="AC140" s="31" t="s">
        <v>36</v>
      </c>
      <c r="AD140" s="31">
        <v>0</v>
      </c>
      <c r="AE140" s="17" t="s">
        <v>171</v>
      </c>
    </row>
    <row r="141" spans="1:31" hidden="1" x14ac:dyDescent="0.25">
      <c r="A141" s="19" t="s">
        <v>60</v>
      </c>
      <c r="B141" s="19" t="s">
        <v>32</v>
      </c>
      <c r="C141" s="19" t="s">
        <v>33</v>
      </c>
      <c r="D141" s="20">
        <v>35</v>
      </c>
      <c r="E141" s="19" t="s">
        <v>44</v>
      </c>
      <c r="F141" s="20">
        <v>5065</v>
      </c>
      <c r="G141" s="19" t="s">
        <v>91</v>
      </c>
      <c r="H141" s="20">
        <v>1</v>
      </c>
      <c r="I141" s="20">
        <v>0</v>
      </c>
      <c r="J141" s="20">
        <v>0</v>
      </c>
      <c r="K141" s="20">
        <v>0</v>
      </c>
      <c r="L141" s="20">
        <v>0</v>
      </c>
      <c r="M141" s="20">
        <v>0</v>
      </c>
      <c r="N141" s="20">
        <v>0</v>
      </c>
      <c r="O141" s="20">
        <v>0</v>
      </c>
      <c r="P141" s="20">
        <v>0</v>
      </c>
      <c r="Q141" s="20">
        <v>0</v>
      </c>
      <c r="R141" s="20">
        <v>0</v>
      </c>
      <c r="S141" s="20">
        <v>2</v>
      </c>
      <c r="T141" s="20">
        <v>0</v>
      </c>
      <c r="U141" s="32">
        <v>0</v>
      </c>
      <c r="V141" s="32">
        <v>0</v>
      </c>
      <c r="W141" s="32">
        <v>0</v>
      </c>
      <c r="X141" s="32" t="s">
        <v>36</v>
      </c>
      <c r="Y141" s="32" t="s">
        <v>36</v>
      </c>
      <c r="Z141" s="32" t="s">
        <v>42</v>
      </c>
      <c r="AA141" s="32" t="s">
        <v>38</v>
      </c>
      <c r="AB141" s="32" t="s">
        <v>36</v>
      </c>
      <c r="AC141" s="32" t="s">
        <v>36</v>
      </c>
      <c r="AD141" s="32">
        <v>0</v>
      </c>
      <c r="AE141" s="19" t="s">
        <v>172</v>
      </c>
    </row>
    <row r="142" spans="1:31" hidden="1" x14ac:dyDescent="0.25">
      <c r="A142" s="17" t="s">
        <v>106</v>
      </c>
      <c r="B142" s="17" t="s">
        <v>32</v>
      </c>
      <c r="C142" s="17" t="s">
        <v>33</v>
      </c>
      <c r="D142" s="18">
        <v>42</v>
      </c>
      <c r="E142" s="17" t="s">
        <v>50</v>
      </c>
      <c r="F142" s="18">
        <v>5065</v>
      </c>
      <c r="G142" s="17" t="s">
        <v>61</v>
      </c>
      <c r="H142" s="18">
        <v>1</v>
      </c>
      <c r="I142" s="18">
        <v>0</v>
      </c>
      <c r="J142" s="18">
        <v>0</v>
      </c>
      <c r="K142" s="18">
        <v>0</v>
      </c>
      <c r="L142" s="18">
        <v>0</v>
      </c>
      <c r="M142" s="18">
        <v>0</v>
      </c>
      <c r="N142" s="18">
        <v>0</v>
      </c>
      <c r="O142" s="18">
        <v>0</v>
      </c>
      <c r="P142" s="18">
        <v>0</v>
      </c>
      <c r="Q142" s="18">
        <v>0</v>
      </c>
      <c r="R142" s="18">
        <v>0</v>
      </c>
      <c r="S142" s="18">
        <v>3</v>
      </c>
      <c r="T142" s="18">
        <v>0</v>
      </c>
      <c r="U142" s="31">
        <v>0</v>
      </c>
      <c r="V142" s="31">
        <v>0</v>
      </c>
      <c r="W142" s="31">
        <v>0</v>
      </c>
      <c r="X142" s="31" t="s">
        <v>36</v>
      </c>
      <c r="Y142" s="31" t="s">
        <v>35</v>
      </c>
      <c r="Z142" s="31" t="s">
        <v>37</v>
      </c>
      <c r="AA142" s="31" t="s">
        <v>53</v>
      </c>
      <c r="AB142" s="31" t="s">
        <v>36</v>
      </c>
      <c r="AC142" s="31" t="s">
        <v>36</v>
      </c>
      <c r="AD142" s="31">
        <v>0</v>
      </c>
      <c r="AE142" s="17"/>
    </row>
    <row r="143" spans="1:31" hidden="1" x14ac:dyDescent="0.25">
      <c r="A143" s="19" t="s">
        <v>173</v>
      </c>
      <c r="B143" s="19" t="s">
        <v>32</v>
      </c>
      <c r="C143" s="19" t="s">
        <v>33</v>
      </c>
      <c r="D143" s="20">
        <v>50</v>
      </c>
      <c r="E143" s="19" t="s">
        <v>44</v>
      </c>
      <c r="F143" s="20">
        <v>5065</v>
      </c>
      <c r="G143" s="19" t="s">
        <v>35</v>
      </c>
      <c r="H143" s="20">
        <v>1</v>
      </c>
      <c r="I143" s="20">
        <v>0</v>
      </c>
      <c r="J143" s="20">
        <v>0</v>
      </c>
      <c r="K143" s="20">
        <v>0</v>
      </c>
      <c r="L143" s="20">
        <v>0</v>
      </c>
      <c r="M143" s="20">
        <v>0</v>
      </c>
      <c r="N143" s="20">
        <v>0</v>
      </c>
      <c r="O143" s="20">
        <v>0</v>
      </c>
      <c r="P143" s="20">
        <v>0</v>
      </c>
      <c r="Q143" s="20">
        <v>0</v>
      </c>
      <c r="R143" s="20">
        <v>0</v>
      </c>
      <c r="S143" s="20">
        <v>1</v>
      </c>
      <c r="T143" s="20">
        <v>0</v>
      </c>
      <c r="U143" s="32">
        <v>0</v>
      </c>
      <c r="V143" s="32">
        <v>0</v>
      </c>
      <c r="W143" s="32">
        <v>1</v>
      </c>
      <c r="X143" s="32" t="s">
        <v>36</v>
      </c>
      <c r="Y143" s="32" t="s">
        <v>35</v>
      </c>
      <c r="Z143" s="32" t="s">
        <v>42</v>
      </c>
      <c r="AA143" s="32" t="s">
        <v>53</v>
      </c>
      <c r="AB143" s="32" t="s">
        <v>53</v>
      </c>
      <c r="AC143" s="32" t="s">
        <v>36</v>
      </c>
      <c r="AD143" s="32">
        <v>1</v>
      </c>
      <c r="AE143" s="19"/>
    </row>
    <row r="144" spans="1:31" hidden="1" x14ac:dyDescent="0.25">
      <c r="A144" s="17" t="s">
        <v>59</v>
      </c>
      <c r="B144" s="17" t="s">
        <v>32</v>
      </c>
      <c r="C144" s="17" t="s">
        <v>33</v>
      </c>
      <c r="D144" s="18">
        <v>58</v>
      </c>
      <c r="E144" s="17" t="s">
        <v>48</v>
      </c>
      <c r="F144" s="18">
        <v>5065</v>
      </c>
      <c r="G144" s="17" t="s">
        <v>35</v>
      </c>
      <c r="H144" s="18">
        <v>1</v>
      </c>
      <c r="I144" s="18">
        <v>0</v>
      </c>
      <c r="J144" s="18">
        <v>0</v>
      </c>
      <c r="K144" s="18">
        <v>0</v>
      </c>
      <c r="L144" s="18">
        <v>0</v>
      </c>
      <c r="M144" s="18">
        <v>0</v>
      </c>
      <c r="N144" s="18">
        <v>0</v>
      </c>
      <c r="O144" s="18">
        <v>0</v>
      </c>
      <c r="P144" s="18">
        <v>0</v>
      </c>
      <c r="Q144" s="18">
        <v>0</v>
      </c>
      <c r="R144" s="18">
        <v>0</v>
      </c>
      <c r="S144" s="18">
        <v>3</v>
      </c>
      <c r="T144" s="18">
        <v>0</v>
      </c>
      <c r="U144" s="31">
        <v>0</v>
      </c>
      <c r="V144" s="31">
        <v>0</v>
      </c>
      <c r="W144" s="31">
        <v>0</v>
      </c>
      <c r="X144" s="31" t="s">
        <v>36</v>
      </c>
      <c r="Y144" s="31" t="s">
        <v>36</v>
      </c>
      <c r="Z144" s="31" t="s">
        <v>68</v>
      </c>
      <c r="AA144" s="31" t="s">
        <v>65</v>
      </c>
      <c r="AB144" s="31" t="s">
        <v>36</v>
      </c>
      <c r="AC144" s="31" t="s">
        <v>36</v>
      </c>
      <c r="AD144" s="31">
        <v>0</v>
      </c>
      <c r="AE144" s="17" t="s">
        <v>174</v>
      </c>
    </row>
    <row r="145" spans="1:31" hidden="1" x14ac:dyDescent="0.25">
      <c r="A145" s="19" t="s">
        <v>31</v>
      </c>
      <c r="B145" s="19" t="s">
        <v>32</v>
      </c>
      <c r="C145" s="19" t="s">
        <v>33</v>
      </c>
      <c r="D145" s="20">
        <v>17</v>
      </c>
      <c r="E145" s="19" t="s">
        <v>34</v>
      </c>
      <c r="F145" s="20">
        <v>5214</v>
      </c>
      <c r="G145" s="19" t="s">
        <v>91</v>
      </c>
      <c r="H145" s="20">
        <v>1</v>
      </c>
      <c r="I145" s="20">
        <v>0</v>
      </c>
      <c r="J145" s="20">
        <v>0</v>
      </c>
      <c r="K145" s="20">
        <v>0</v>
      </c>
      <c r="L145" s="20">
        <v>0</v>
      </c>
      <c r="M145" s="20">
        <v>0</v>
      </c>
      <c r="N145" s="20">
        <v>0</v>
      </c>
      <c r="O145" s="20">
        <v>0</v>
      </c>
      <c r="P145" s="20">
        <v>0</v>
      </c>
      <c r="Q145" s="20">
        <v>0</v>
      </c>
      <c r="R145" s="20">
        <v>0</v>
      </c>
      <c r="S145" s="20">
        <v>3</v>
      </c>
      <c r="T145" s="20">
        <v>0</v>
      </c>
      <c r="U145" s="32">
        <v>0</v>
      </c>
      <c r="V145" s="32">
        <v>0</v>
      </c>
      <c r="W145" s="32">
        <v>0</v>
      </c>
      <c r="X145" s="32" t="s">
        <v>36</v>
      </c>
      <c r="Y145" s="32" t="s">
        <v>36</v>
      </c>
      <c r="Z145" s="32" t="s">
        <v>38</v>
      </c>
      <c r="AA145" s="32" t="s">
        <v>38</v>
      </c>
      <c r="AB145" s="32" t="s">
        <v>36</v>
      </c>
      <c r="AC145" s="32" t="s">
        <v>36</v>
      </c>
      <c r="AD145" s="32">
        <v>0</v>
      </c>
      <c r="AE145" s="19" t="s">
        <v>175</v>
      </c>
    </row>
    <row r="146" spans="1:31" hidden="1" x14ac:dyDescent="0.25">
      <c r="A146" s="17" t="s">
        <v>67</v>
      </c>
      <c r="B146" s="17" t="s">
        <v>32</v>
      </c>
      <c r="C146" s="17" t="s">
        <v>33</v>
      </c>
      <c r="D146" s="18">
        <v>25</v>
      </c>
      <c r="E146" s="17" t="s">
        <v>44</v>
      </c>
      <c r="F146" s="18">
        <v>5214</v>
      </c>
      <c r="G146" s="17" t="s">
        <v>91</v>
      </c>
      <c r="H146" s="18">
        <v>1</v>
      </c>
      <c r="I146" s="18">
        <v>0</v>
      </c>
      <c r="J146" s="18">
        <v>0</v>
      </c>
      <c r="K146" s="18">
        <v>0</v>
      </c>
      <c r="L146" s="18">
        <v>0</v>
      </c>
      <c r="M146" s="18">
        <v>0</v>
      </c>
      <c r="N146" s="18">
        <v>0</v>
      </c>
      <c r="O146" s="18">
        <v>0</v>
      </c>
      <c r="P146" s="18">
        <v>0</v>
      </c>
      <c r="Q146" s="18">
        <v>0</v>
      </c>
      <c r="R146" s="18">
        <v>0</v>
      </c>
      <c r="S146" s="18">
        <v>2</v>
      </c>
      <c r="T146" s="18">
        <v>0</v>
      </c>
      <c r="U146" s="31">
        <v>0</v>
      </c>
      <c r="V146" s="31">
        <v>0</v>
      </c>
      <c r="W146" s="31">
        <v>0</v>
      </c>
      <c r="X146" s="31" t="s">
        <v>37</v>
      </c>
      <c r="Y146" s="31" t="s">
        <v>35</v>
      </c>
      <c r="Z146" s="31" t="s">
        <v>37</v>
      </c>
      <c r="AA146" s="31" t="s">
        <v>65</v>
      </c>
      <c r="AB146" s="31" t="s">
        <v>36</v>
      </c>
      <c r="AC146" s="31" t="s">
        <v>36</v>
      </c>
      <c r="AD146" s="31">
        <v>0</v>
      </c>
      <c r="AE146" s="17" t="s">
        <v>176</v>
      </c>
    </row>
    <row r="147" spans="1:31" hidden="1" x14ac:dyDescent="0.25">
      <c r="A147" s="19" t="s">
        <v>72</v>
      </c>
      <c r="B147" s="19" t="s">
        <v>32</v>
      </c>
      <c r="C147" s="19" t="s">
        <v>33</v>
      </c>
      <c r="D147" s="20">
        <v>34</v>
      </c>
      <c r="E147" s="19" t="s">
        <v>48</v>
      </c>
      <c r="F147" s="20">
        <v>5214</v>
      </c>
      <c r="G147" s="19" t="s">
        <v>61</v>
      </c>
      <c r="H147" s="20">
        <v>1</v>
      </c>
      <c r="I147" s="20">
        <v>0</v>
      </c>
      <c r="J147" s="20">
        <v>0</v>
      </c>
      <c r="K147" s="20">
        <v>0</v>
      </c>
      <c r="L147" s="20">
        <v>0</v>
      </c>
      <c r="M147" s="20">
        <v>0</v>
      </c>
      <c r="N147" s="20">
        <v>0</v>
      </c>
      <c r="O147" s="20">
        <v>0</v>
      </c>
      <c r="P147" s="20">
        <v>0</v>
      </c>
      <c r="Q147" s="20">
        <v>0</v>
      </c>
      <c r="R147" s="20">
        <v>0</v>
      </c>
      <c r="S147" s="20">
        <v>1</v>
      </c>
      <c r="T147" s="20">
        <v>0</v>
      </c>
      <c r="U147" s="32">
        <v>0</v>
      </c>
      <c r="V147" s="32">
        <v>0</v>
      </c>
      <c r="W147" s="32">
        <v>0</v>
      </c>
      <c r="X147" s="32" t="s">
        <v>36</v>
      </c>
      <c r="Y147" s="32" t="s">
        <v>35</v>
      </c>
      <c r="Z147" s="32" t="s">
        <v>42</v>
      </c>
      <c r="AA147" s="32" t="s">
        <v>65</v>
      </c>
      <c r="AB147" s="32" t="s">
        <v>36</v>
      </c>
      <c r="AC147" s="32" t="s">
        <v>36</v>
      </c>
      <c r="AD147" s="32">
        <v>0</v>
      </c>
      <c r="AE147" s="19"/>
    </row>
    <row r="148" spans="1:31" hidden="1" x14ac:dyDescent="0.25">
      <c r="A148" s="17" t="s">
        <v>80</v>
      </c>
      <c r="B148" s="17" t="s">
        <v>32</v>
      </c>
      <c r="C148" s="17" t="s">
        <v>33</v>
      </c>
      <c r="D148" s="18">
        <v>43</v>
      </c>
      <c r="E148" s="17" t="s">
        <v>44</v>
      </c>
      <c r="F148" s="18">
        <v>5214</v>
      </c>
      <c r="G148" s="17" t="s">
        <v>35</v>
      </c>
      <c r="H148" s="18">
        <v>1</v>
      </c>
      <c r="I148" s="18">
        <v>0</v>
      </c>
      <c r="J148" s="18">
        <v>0</v>
      </c>
      <c r="K148" s="18">
        <v>0</v>
      </c>
      <c r="L148" s="18">
        <v>0</v>
      </c>
      <c r="M148" s="18">
        <v>0</v>
      </c>
      <c r="N148" s="18">
        <v>0</v>
      </c>
      <c r="O148" s="18">
        <v>0</v>
      </c>
      <c r="P148" s="18">
        <v>0</v>
      </c>
      <c r="Q148" s="18">
        <v>0</v>
      </c>
      <c r="R148" s="18">
        <v>0</v>
      </c>
      <c r="S148" s="18">
        <v>0</v>
      </c>
      <c r="T148" s="18">
        <v>0</v>
      </c>
      <c r="U148" s="31">
        <v>0</v>
      </c>
      <c r="V148" s="31">
        <v>0</v>
      </c>
      <c r="W148" s="31">
        <v>0</v>
      </c>
      <c r="X148" s="31" t="s">
        <v>36</v>
      </c>
      <c r="Y148" s="31" t="s">
        <v>36</v>
      </c>
      <c r="Z148" s="31" t="s">
        <v>37</v>
      </c>
      <c r="AA148" s="31" t="s">
        <v>38</v>
      </c>
      <c r="AB148" s="31" t="s">
        <v>36</v>
      </c>
      <c r="AC148" s="31" t="s">
        <v>36</v>
      </c>
      <c r="AD148" s="31">
        <v>0</v>
      </c>
      <c r="AE148" s="17" t="s">
        <v>177</v>
      </c>
    </row>
    <row r="149" spans="1:31" hidden="1" x14ac:dyDescent="0.25">
      <c r="A149" s="19" t="s">
        <v>108</v>
      </c>
      <c r="B149" s="19" t="s">
        <v>32</v>
      </c>
      <c r="C149" s="19" t="s">
        <v>33</v>
      </c>
      <c r="D149" s="20">
        <v>53</v>
      </c>
      <c r="E149" s="19" t="s">
        <v>55</v>
      </c>
      <c r="F149" s="20">
        <v>5214</v>
      </c>
      <c r="G149" s="19" t="s">
        <v>91</v>
      </c>
      <c r="H149" s="20">
        <v>1</v>
      </c>
      <c r="I149" s="20">
        <v>0</v>
      </c>
      <c r="J149" s="20">
        <v>0</v>
      </c>
      <c r="K149" s="20">
        <v>0</v>
      </c>
      <c r="L149" s="20">
        <v>0</v>
      </c>
      <c r="M149" s="20">
        <v>0</v>
      </c>
      <c r="N149" s="20">
        <v>0</v>
      </c>
      <c r="O149" s="20">
        <v>0</v>
      </c>
      <c r="P149" s="20">
        <v>0</v>
      </c>
      <c r="Q149" s="20">
        <v>0</v>
      </c>
      <c r="R149" s="20">
        <v>0</v>
      </c>
      <c r="S149" s="20">
        <v>0</v>
      </c>
      <c r="T149" s="20">
        <v>0</v>
      </c>
      <c r="U149" s="32">
        <v>0</v>
      </c>
      <c r="V149" s="32">
        <v>0</v>
      </c>
      <c r="W149" s="32">
        <v>0</v>
      </c>
      <c r="X149" s="32" t="s">
        <v>36</v>
      </c>
      <c r="Y149" s="32" t="s">
        <v>36</v>
      </c>
      <c r="Z149" s="32" t="s">
        <v>68</v>
      </c>
      <c r="AA149" s="32" t="s">
        <v>38</v>
      </c>
      <c r="AB149" s="32" t="s">
        <v>36</v>
      </c>
      <c r="AC149" s="32" t="s">
        <v>36</v>
      </c>
      <c r="AD149" s="32">
        <v>0</v>
      </c>
      <c r="AE149" s="19" t="s">
        <v>178</v>
      </c>
    </row>
    <row r="150" spans="1:31" hidden="1" x14ac:dyDescent="0.25">
      <c r="A150" s="17" t="s">
        <v>43</v>
      </c>
      <c r="B150" s="17" t="s">
        <v>32</v>
      </c>
      <c r="C150" s="17" t="s">
        <v>33</v>
      </c>
      <c r="D150" s="18">
        <v>58</v>
      </c>
      <c r="E150" s="17" t="s">
        <v>44</v>
      </c>
      <c r="F150" s="18">
        <v>5214</v>
      </c>
      <c r="G150" s="17" t="s">
        <v>91</v>
      </c>
      <c r="H150" s="18">
        <v>1</v>
      </c>
      <c r="I150" s="18">
        <v>0</v>
      </c>
      <c r="J150" s="18">
        <v>0</v>
      </c>
      <c r="K150" s="18">
        <v>0</v>
      </c>
      <c r="L150" s="18">
        <v>0</v>
      </c>
      <c r="M150" s="18">
        <v>0</v>
      </c>
      <c r="N150" s="18">
        <v>0</v>
      </c>
      <c r="O150" s="18">
        <v>0</v>
      </c>
      <c r="P150" s="18">
        <v>0</v>
      </c>
      <c r="Q150" s="18">
        <v>0</v>
      </c>
      <c r="R150" s="18">
        <v>0</v>
      </c>
      <c r="S150" s="18">
        <v>2</v>
      </c>
      <c r="T150" s="18">
        <v>0</v>
      </c>
      <c r="U150" s="31">
        <v>0</v>
      </c>
      <c r="V150" s="31">
        <v>0</v>
      </c>
      <c r="W150" s="31">
        <v>0</v>
      </c>
      <c r="X150" s="31" t="s">
        <v>36</v>
      </c>
      <c r="Y150" s="31" t="s">
        <v>36</v>
      </c>
      <c r="Z150" s="31" t="s">
        <v>37</v>
      </c>
      <c r="AA150" s="31" t="s">
        <v>65</v>
      </c>
      <c r="AB150" s="31" t="s">
        <v>36</v>
      </c>
      <c r="AC150" s="31" t="s">
        <v>35</v>
      </c>
      <c r="AD150" s="31">
        <v>0</v>
      </c>
      <c r="AE150" s="17"/>
    </row>
    <row r="151" spans="1:31" hidden="1" x14ac:dyDescent="0.25">
      <c r="A151" s="19" t="s">
        <v>87</v>
      </c>
      <c r="B151" s="19" t="s">
        <v>32</v>
      </c>
      <c r="C151" s="19" t="s">
        <v>33</v>
      </c>
      <c r="D151" s="20">
        <v>7</v>
      </c>
      <c r="E151" s="19" t="s">
        <v>48</v>
      </c>
      <c r="F151" s="20">
        <v>5235</v>
      </c>
      <c r="G151" s="19" t="s">
        <v>61</v>
      </c>
      <c r="H151" s="20">
        <v>1</v>
      </c>
      <c r="I151" s="20">
        <v>0</v>
      </c>
      <c r="J151" s="20">
        <v>0</v>
      </c>
      <c r="K151" s="20">
        <v>0</v>
      </c>
      <c r="L151" s="20">
        <v>0</v>
      </c>
      <c r="M151" s="20">
        <v>0</v>
      </c>
      <c r="N151" s="20">
        <v>0</v>
      </c>
      <c r="O151" s="20">
        <v>0</v>
      </c>
      <c r="P151" s="20">
        <v>0</v>
      </c>
      <c r="Q151" s="20">
        <v>0</v>
      </c>
      <c r="R151" s="20">
        <v>0</v>
      </c>
      <c r="S151" s="20">
        <v>0</v>
      </c>
      <c r="T151" s="20">
        <v>2</v>
      </c>
      <c r="U151" s="32">
        <v>0</v>
      </c>
      <c r="V151" s="32">
        <v>0</v>
      </c>
      <c r="W151" s="32" t="s">
        <v>36</v>
      </c>
      <c r="X151" s="32" t="s">
        <v>35</v>
      </c>
      <c r="Y151" s="32" t="s">
        <v>68</v>
      </c>
      <c r="Z151" s="32" t="s">
        <v>53</v>
      </c>
      <c r="AA151" s="32" t="s">
        <v>36</v>
      </c>
      <c r="AB151" s="33"/>
      <c r="AC151" s="33"/>
      <c r="AD151" s="33"/>
      <c r="AE151" s="19" t="s">
        <v>179</v>
      </c>
    </row>
    <row r="152" spans="1:31" hidden="1" x14ac:dyDescent="0.25">
      <c r="A152" s="28" t="s">
        <v>96</v>
      </c>
      <c r="B152" s="17" t="s">
        <v>32</v>
      </c>
      <c r="C152" s="17" t="s">
        <v>33</v>
      </c>
      <c r="D152" s="18">
        <v>12</v>
      </c>
      <c r="E152" s="17" t="s">
        <v>55</v>
      </c>
      <c r="F152" s="18">
        <v>5235</v>
      </c>
      <c r="G152" s="17" t="s">
        <v>61</v>
      </c>
      <c r="H152" s="18">
        <v>1</v>
      </c>
      <c r="I152" s="18">
        <v>0</v>
      </c>
      <c r="J152" s="18">
        <v>0</v>
      </c>
      <c r="K152" s="18">
        <v>0</v>
      </c>
      <c r="L152" s="18">
        <v>0</v>
      </c>
      <c r="M152" s="18">
        <v>0</v>
      </c>
      <c r="N152" s="18">
        <v>0</v>
      </c>
      <c r="O152" s="18">
        <v>0</v>
      </c>
      <c r="P152" s="18">
        <v>0</v>
      </c>
      <c r="Q152" s="18">
        <v>0</v>
      </c>
      <c r="R152" s="18">
        <v>0</v>
      </c>
      <c r="S152" s="18">
        <v>0</v>
      </c>
      <c r="T152" s="18">
        <v>0</v>
      </c>
      <c r="U152" s="31">
        <v>3</v>
      </c>
      <c r="V152" s="31">
        <v>3</v>
      </c>
      <c r="W152" s="31">
        <v>0</v>
      </c>
      <c r="X152" s="31" t="s">
        <v>37</v>
      </c>
      <c r="Y152" s="31" t="s">
        <v>45</v>
      </c>
      <c r="Z152" s="31" t="s">
        <v>38</v>
      </c>
      <c r="AA152" s="31" t="s">
        <v>65</v>
      </c>
      <c r="AB152" s="35"/>
      <c r="AC152" s="31" t="s">
        <v>36</v>
      </c>
      <c r="AD152" s="35"/>
      <c r="AE152" s="17"/>
    </row>
    <row r="153" spans="1:31" hidden="1" x14ac:dyDescent="0.25">
      <c r="A153" s="19" t="s">
        <v>43</v>
      </c>
      <c r="B153" s="19" t="s">
        <v>32</v>
      </c>
      <c r="C153" s="19" t="s">
        <v>33</v>
      </c>
      <c r="D153" s="20">
        <v>18</v>
      </c>
      <c r="E153" s="19" t="s">
        <v>44</v>
      </c>
      <c r="F153" s="20">
        <v>5235</v>
      </c>
      <c r="G153" s="19" t="s">
        <v>61</v>
      </c>
      <c r="H153" s="20">
        <v>1</v>
      </c>
      <c r="I153" s="20">
        <v>0</v>
      </c>
      <c r="J153" s="20">
        <v>0</v>
      </c>
      <c r="K153" s="20">
        <v>0</v>
      </c>
      <c r="L153" s="20">
        <v>0</v>
      </c>
      <c r="M153" s="20">
        <v>0</v>
      </c>
      <c r="N153" s="20">
        <v>0</v>
      </c>
      <c r="O153" s="20">
        <v>0</v>
      </c>
      <c r="P153" s="20">
        <v>0</v>
      </c>
      <c r="Q153" s="20">
        <v>0</v>
      </c>
      <c r="R153" s="20">
        <v>0</v>
      </c>
      <c r="S153" s="20">
        <v>1</v>
      </c>
      <c r="T153" s="20">
        <v>0</v>
      </c>
      <c r="U153" s="32">
        <v>0</v>
      </c>
      <c r="V153" s="32">
        <v>0</v>
      </c>
      <c r="W153" s="32">
        <v>0</v>
      </c>
      <c r="X153" s="32" t="s">
        <v>36</v>
      </c>
      <c r="Y153" s="32" t="s">
        <v>45</v>
      </c>
      <c r="Z153" s="32" t="s">
        <v>38</v>
      </c>
      <c r="AA153" s="32" t="s">
        <v>65</v>
      </c>
      <c r="AB153" s="32" t="s">
        <v>36</v>
      </c>
      <c r="AC153" s="32" t="s">
        <v>35</v>
      </c>
      <c r="AD153" s="32">
        <v>0</v>
      </c>
      <c r="AE153" s="19"/>
    </row>
    <row r="154" spans="1:31" hidden="1" x14ac:dyDescent="0.25">
      <c r="A154" s="17" t="s">
        <v>67</v>
      </c>
      <c r="B154" s="17" t="s">
        <v>32</v>
      </c>
      <c r="C154" s="17" t="s">
        <v>33</v>
      </c>
      <c r="D154" s="18">
        <v>23</v>
      </c>
      <c r="E154" s="17" t="s">
        <v>44</v>
      </c>
      <c r="F154" s="18">
        <v>5235</v>
      </c>
      <c r="G154" s="17" t="s">
        <v>61</v>
      </c>
      <c r="H154" s="18">
        <v>1</v>
      </c>
      <c r="I154" s="18">
        <v>0</v>
      </c>
      <c r="J154" s="18">
        <v>0</v>
      </c>
      <c r="K154" s="18">
        <v>0</v>
      </c>
      <c r="L154" s="18">
        <v>0</v>
      </c>
      <c r="M154" s="18">
        <v>0</v>
      </c>
      <c r="N154" s="18">
        <v>0</v>
      </c>
      <c r="O154" s="18">
        <v>0</v>
      </c>
      <c r="P154" s="18">
        <v>0</v>
      </c>
      <c r="Q154" s="18">
        <v>0</v>
      </c>
      <c r="R154" s="18">
        <v>0</v>
      </c>
      <c r="S154" s="18">
        <v>0</v>
      </c>
      <c r="T154" s="18">
        <v>0</v>
      </c>
      <c r="U154" s="31">
        <v>2</v>
      </c>
      <c r="V154" s="31">
        <v>0</v>
      </c>
      <c r="W154" s="31">
        <v>0</v>
      </c>
      <c r="X154" s="31" t="s">
        <v>37</v>
      </c>
      <c r="Y154" s="31" t="s">
        <v>45</v>
      </c>
      <c r="Z154" s="31" t="s">
        <v>38</v>
      </c>
      <c r="AA154" s="31" t="s">
        <v>65</v>
      </c>
      <c r="AB154" s="31" t="s">
        <v>36</v>
      </c>
      <c r="AC154" s="31" t="s">
        <v>36</v>
      </c>
      <c r="AD154" s="31">
        <v>0</v>
      </c>
      <c r="AE154" s="17" t="s">
        <v>180</v>
      </c>
    </row>
    <row r="155" spans="1:31" hidden="1" x14ac:dyDescent="0.25">
      <c r="A155" s="19" t="s">
        <v>60</v>
      </c>
      <c r="B155" s="19" t="s">
        <v>32</v>
      </c>
      <c r="C155" s="19" t="s">
        <v>33</v>
      </c>
      <c r="D155" s="20">
        <v>31</v>
      </c>
      <c r="E155" s="19" t="s">
        <v>44</v>
      </c>
      <c r="F155" s="20">
        <v>5235</v>
      </c>
      <c r="G155" s="19" t="s">
        <v>35</v>
      </c>
      <c r="H155" s="20">
        <v>1</v>
      </c>
      <c r="I155" s="20">
        <v>0</v>
      </c>
      <c r="J155" s="20">
        <v>0</v>
      </c>
      <c r="K155" s="20">
        <v>0</v>
      </c>
      <c r="L155" s="20">
        <v>0</v>
      </c>
      <c r="M155" s="20">
        <v>0</v>
      </c>
      <c r="N155" s="20">
        <v>0</v>
      </c>
      <c r="O155" s="20">
        <v>0</v>
      </c>
      <c r="P155" s="20">
        <v>0</v>
      </c>
      <c r="Q155" s="20">
        <v>0</v>
      </c>
      <c r="R155" s="20">
        <v>0</v>
      </c>
      <c r="S155" s="20">
        <v>1</v>
      </c>
      <c r="T155" s="20">
        <v>0</v>
      </c>
      <c r="U155" s="32">
        <v>2</v>
      </c>
      <c r="V155" s="32">
        <v>0</v>
      </c>
      <c r="W155" s="32">
        <v>0</v>
      </c>
      <c r="X155" s="32" t="s">
        <v>36</v>
      </c>
      <c r="Y155" s="32" t="s">
        <v>35</v>
      </c>
      <c r="Z155" s="32" t="s">
        <v>68</v>
      </c>
      <c r="AA155" s="32" t="s">
        <v>65</v>
      </c>
      <c r="AB155" s="32" t="s">
        <v>65</v>
      </c>
      <c r="AC155" s="32" t="s">
        <v>36</v>
      </c>
      <c r="AD155" s="32">
        <v>0</v>
      </c>
      <c r="AE155" s="19" t="s">
        <v>181</v>
      </c>
    </row>
    <row r="156" spans="1:31" hidden="1" x14ac:dyDescent="0.25">
      <c r="A156" s="17" t="s">
        <v>151</v>
      </c>
      <c r="B156" s="17" t="s">
        <v>32</v>
      </c>
      <c r="C156" s="17" t="s">
        <v>33</v>
      </c>
      <c r="D156" s="18">
        <v>35</v>
      </c>
      <c r="E156" s="17" t="s">
        <v>55</v>
      </c>
      <c r="F156" s="18">
        <v>5235</v>
      </c>
      <c r="G156" s="17" t="s">
        <v>35</v>
      </c>
      <c r="H156" s="18">
        <v>1</v>
      </c>
      <c r="I156" s="18">
        <v>0</v>
      </c>
      <c r="J156" s="18">
        <v>0</v>
      </c>
      <c r="K156" s="18">
        <v>0</v>
      </c>
      <c r="L156" s="18">
        <v>0</v>
      </c>
      <c r="M156" s="18">
        <v>0</v>
      </c>
      <c r="N156" s="18">
        <v>0</v>
      </c>
      <c r="O156" s="18">
        <v>0</v>
      </c>
      <c r="P156" s="18">
        <v>0</v>
      </c>
      <c r="Q156" s="18">
        <v>0</v>
      </c>
      <c r="R156" s="18">
        <v>0</v>
      </c>
      <c r="S156" s="18">
        <v>1</v>
      </c>
      <c r="T156" s="18">
        <v>0</v>
      </c>
      <c r="U156" s="31">
        <v>1</v>
      </c>
      <c r="V156" s="31">
        <v>0</v>
      </c>
      <c r="W156" s="31">
        <v>0</v>
      </c>
      <c r="X156" s="31" t="s">
        <v>36</v>
      </c>
      <c r="Y156" s="31" t="s">
        <v>36</v>
      </c>
      <c r="Z156" s="31" t="s">
        <v>42</v>
      </c>
      <c r="AA156" s="31" t="s">
        <v>53</v>
      </c>
      <c r="AB156" s="31" t="s">
        <v>36</v>
      </c>
      <c r="AC156" s="31" t="s">
        <v>36</v>
      </c>
      <c r="AD156" s="31">
        <v>1</v>
      </c>
      <c r="AE156" s="17"/>
    </row>
    <row r="157" spans="1:31" hidden="1" x14ac:dyDescent="0.25">
      <c r="A157" s="19" t="s">
        <v>148</v>
      </c>
      <c r="B157" s="19" t="s">
        <v>32</v>
      </c>
      <c r="C157" s="19" t="s">
        <v>33</v>
      </c>
      <c r="D157" s="20">
        <v>47</v>
      </c>
      <c r="E157" s="19" t="s">
        <v>34</v>
      </c>
      <c r="F157" s="20">
        <v>5235</v>
      </c>
      <c r="G157" s="19" t="s">
        <v>35</v>
      </c>
      <c r="H157" s="20">
        <v>1</v>
      </c>
      <c r="I157" s="20">
        <v>0</v>
      </c>
      <c r="J157" s="20">
        <v>0</v>
      </c>
      <c r="K157" s="20">
        <v>0</v>
      </c>
      <c r="L157" s="20">
        <v>0</v>
      </c>
      <c r="M157" s="20">
        <v>0</v>
      </c>
      <c r="N157" s="20">
        <v>0</v>
      </c>
      <c r="O157" s="20">
        <v>0</v>
      </c>
      <c r="P157" s="20">
        <v>0</v>
      </c>
      <c r="Q157" s="20">
        <v>0</v>
      </c>
      <c r="R157" s="20">
        <v>0</v>
      </c>
      <c r="S157" s="20">
        <v>0</v>
      </c>
      <c r="T157" s="20">
        <v>0</v>
      </c>
      <c r="U157" s="32">
        <v>1</v>
      </c>
      <c r="V157" s="32">
        <v>0</v>
      </c>
      <c r="W157" s="32">
        <v>0</v>
      </c>
      <c r="X157" s="32" t="s">
        <v>36</v>
      </c>
      <c r="Y157" s="32" t="s">
        <v>36</v>
      </c>
      <c r="Z157" s="32" t="s">
        <v>37</v>
      </c>
      <c r="AA157" s="32" t="s">
        <v>53</v>
      </c>
      <c r="AB157" s="32" t="s">
        <v>36</v>
      </c>
      <c r="AC157" s="32" t="s">
        <v>36</v>
      </c>
      <c r="AD157" s="32">
        <v>0</v>
      </c>
      <c r="AE157" s="19"/>
    </row>
    <row r="158" spans="1:31" hidden="1" x14ac:dyDescent="0.25">
      <c r="A158" s="17" t="s">
        <v>54</v>
      </c>
      <c r="B158" s="17" t="s">
        <v>32</v>
      </c>
      <c r="C158" s="17" t="s">
        <v>33</v>
      </c>
      <c r="D158" s="18">
        <v>14</v>
      </c>
      <c r="E158" s="17" t="s">
        <v>48</v>
      </c>
      <c r="F158" s="18">
        <v>5282</v>
      </c>
      <c r="G158" s="17" t="s">
        <v>35</v>
      </c>
      <c r="H158" s="18">
        <v>0</v>
      </c>
      <c r="I158" s="18">
        <v>0</v>
      </c>
      <c r="J158" s="18">
        <v>0</v>
      </c>
      <c r="K158" s="18">
        <v>0</v>
      </c>
      <c r="L158" s="18">
        <v>0</v>
      </c>
      <c r="M158" s="18">
        <v>0</v>
      </c>
      <c r="N158" s="18">
        <v>0</v>
      </c>
      <c r="O158" s="18">
        <v>0</v>
      </c>
      <c r="P158" s="18">
        <v>0</v>
      </c>
      <c r="Q158" s="18">
        <v>0</v>
      </c>
      <c r="R158" s="18">
        <v>0</v>
      </c>
      <c r="S158" s="18">
        <v>6</v>
      </c>
      <c r="T158" s="18">
        <v>0</v>
      </c>
      <c r="U158" s="31">
        <v>0</v>
      </c>
      <c r="V158" s="31">
        <v>0</v>
      </c>
      <c r="W158" s="31">
        <v>0</v>
      </c>
      <c r="X158" s="31" t="s">
        <v>36</v>
      </c>
      <c r="Y158" s="31" t="s">
        <v>45</v>
      </c>
      <c r="Z158" s="31" t="s">
        <v>38</v>
      </c>
      <c r="AA158" s="31" t="s">
        <v>53</v>
      </c>
      <c r="AB158" s="31" t="s">
        <v>36</v>
      </c>
      <c r="AC158" s="31" t="s">
        <v>36</v>
      </c>
      <c r="AD158" s="31">
        <v>0</v>
      </c>
      <c r="AE158" s="17" t="s">
        <v>182</v>
      </c>
    </row>
    <row r="159" spans="1:31" hidden="1" x14ac:dyDescent="0.25">
      <c r="A159" s="19" t="s">
        <v>82</v>
      </c>
      <c r="B159" s="19" t="s">
        <v>32</v>
      </c>
      <c r="C159" s="19" t="s">
        <v>33</v>
      </c>
      <c r="D159" s="20">
        <v>2</v>
      </c>
      <c r="E159" s="19" t="s">
        <v>55</v>
      </c>
      <c r="F159" s="20">
        <v>5282</v>
      </c>
      <c r="G159" s="19" t="s">
        <v>91</v>
      </c>
      <c r="H159" s="20">
        <v>1</v>
      </c>
      <c r="I159" s="20">
        <v>0</v>
      </c>
      <c r="J159" s="20">
        <v>0</v>
      </c>
      <c r="K159" s="20">
        <v>0</v>
      </c>
      <c r="L159" s="20">
        <v>0</v>
      </c>
      <c r="M159" s="20">
        <v>0</v>
      </c>
      <c r="N159" s="20">
        <v>0</v>
      </c>
      <c r="O159" s="20">
        <v>0</v>
      </c>
      <c r="P159" s="20">
        <v>0</v>
      </c>
      <c r="Q159" s="20">
        <v>0</v>
      </c>
      <c r="R159" s="20">
        <v>0</v>
      </c>
      <c r="S159" s="20">
        <v>6</v>
      </c>
      <c r="T159" s="20">
        <v>0</v>
      </c>
      <c r="U159" s="32">
        <v>0</v>
      </c>
      <c r="V159" s="32">
        <v>0</v>
      </c>
      <c r="W159" s="32">
        <v>0</v>
      </c>
      <c r="X159" s="32" t="s">
        <v>36</v>
      </c>
      <c r="Y159" s="32" t="s">
        <v>45</v>
      </c>
      <c r="Z159" s="32" t="s">
        <v>38</v>
      </c>
      <c r="AA159" s="32" t="s">
        <v>65</v>
      </c>
      <c r="AB159" s="32" t="s">
        <v>65</v>
      </c>
      <c r="AC159" s="32" t="s">
        <v>36</v>
      </c>
      <c r="AD159" s="32">
        <v>0</v>
      </c>
      <c r="AE159" s="19"/>
    </row>
    <row r="160" spans="1:31" hidden="1" x14ac:dyDescent="0.25">
      <c r="A160" s="17" t="s">
        <v>74</v>
      </c>
      <c r="B160" s="17" t="s">
        <v>32</v>
      </c>
      <c r="C160" s="17" t="s">
        <v>33</v>
      </c>
      <c r="D160" s="18">
        <v>20</v>
      </c>
      <c r="E160" s="17" t="s">
        <v>52</v>
      </c>
      <c r="F160" s="18">
        <v>5282</v>
      </c>
      <c r="G160" s="17" t="s">
        <v>91</v>
      </c>
      <c r="H160" s="18">
        <v>1</v>
      </c>
      <c r="I160" s="18">
        <v>0</v>
      </c>
      <c r="J160" s="18">
        <v>0</v>
      </c>
      <c r="K160" s="18">
        <v>0</v>
      </c>
      <c r="L160" s="18">
        <v>1</v>
      </c>
      <c r="M160" s="18">
        <v>0</v>
      </c>
      <c r="N160" s="18">
        <v>0</v>
      </c>
      <c r="O160" s="18">
        <v>0</v>
      </c>
      <c r="P160" s="18">
        <v>0</v>
      </c>
      <c r="Q160" s="18">
        <v>0</v>
      </c>
      <c r="R160" s="18">
        <v>0</v>
      </c>
      <c r="S160" s="18">
        <v>5</v>
      </c>
      <c r="T160" s="18">
        <v>0</v>
      </c>
      <c r="U160" s="31">
        <v>0</v>
      </c>
      <c r="V160" s="31">
        <v>0</v>
      </c>
      <c r="W160" s="31">
        <v>0</v>
      </c>
      <c r="X160" s="31" t="s">
        <v>36</v>
      </c>
      <c r="Y160" s="31" t="s">
        <v>45</v>
      </c>
      <c r="Z160" s="31" t="s">
        <v>38</v>
      </c>
      <c r="AA160" s="31" t="s">
        <v>65</v>
      </c>
      <c r="AB160" s="31" t="s">
        <v>65</v>
      </c>
      <c r="AC160" s="31" t="s">
        <v>36</v>
      </c>
      <c r="AD160" s="31">
        <v>0</v>
      </c>
      <c r="AE160" s="17" t="s">
        <v>183</v>
      </c>
    </row>
    <row r="161" spans="1:31" hidden="1" x14ac:dyDescent="0.25">
      <c r="A161" s="19" t="s">
        <v>93</v>
      </c>
      <c r="B161" s="19" t="s">
        <v>32</v>
      </c>
      <c r="C161" s="19" t="s">
        <v>33</v>
      </c>
      <c r="D161" s="20">
        <v>33</v>
      </c>
      <c r="E161" s="19" t="s">
        <v>50</v>
      </c>
      <c r="F161" s="20">
        <v>5282</v>
      </c>
      <c r="G161" s="19" t="s">
        <v>91</v>
      </c>
      <c r="H161" s="20">
        <v>1</v>
      </c>
      <c r="I161" s="20">
        <v>0</v>
      </c>
      <c r="J161" s="20">
        <v>0</v>
      </c>
      <c r="K161" s="20">
        <v>0</v>
      </c>
      <c r="L161" s="20">
        <v>1</v>
      </c>
      <c r="M161" s="20">
        <v>0</v>
      </c>
      <c r="N161" s="20">
        <v>0</v>
      </c>
      <c r="O161" s="20">
        <v>0</v>
      </c>
      <c r="P161" s="20">
        <v>0</v>
      </c>
      <c r="Q161" s="20">
        <v>0</v>
      </c>
      <c r="R161" s="20">
        <v>0</v>
      </c>
      <c r="S161" s="20">
        <v>8</v>
      </c>
      <c r="T161" s="20">
        <v>0</v>
      </c>
      <c r="U161" s="32">
        <v>0</v>
      </c>
      <c r="V161" s="32">
        <v>0</v>
      </c>
      <c r="W161" s="32">
        <v>0</v>
      </c>
      <c r="X161" s="32" t="s">
        <v>36</v>
      </c>
      <c r="Y161" s="32" t="s">
        <v>35</v>
      </c>
      <c r="Z161" s="32" t="s">
        <v>42</v>
      </c>
      <c r="AA161" s="32" t="s">
        <v>65</v>
      </c>
      <c r="AB161" s="32" t="s">
        <v>36</v>
      </c>
      <c r="AC161" s="32" t="s">
        <v>36</v>
      </c>
      <c r="AD161" s="32">
        <v>0</v>
      </c>
      <c r="AE161" s="19"/>
    </row>
    <row r="162" spans="1:31" hidden="1" x14ac:dyDescent="0.25">
      <c r="A162" s="17" t="s">
        <v>54</v>
      </c>
      <c r="B162" s="17" t="s">
        <v>32</v>
      </c>
      <c r="C162" s="17" t="s">
        <v>33</v>
      </c>
      <c r="D162" s="18">
        <v>43</v>
      </c>
      <c r="E162" s="17" t="s">
        <v>55</v>
      </c>
      <c r="F162" s="18">
        <v>5282</v>
      </c>
      <c r="G162" s="17" t="s">
        <v>91</v>
      </c>
      <c r="H162" s="18">
        <v>1</v>
      </c>
      <c r="I162" s="18">
        <v>0</v>
      </c>
      <c r="J162" s="18">
        <v>0</v>
      </c>
      <c r="K162" s="18">
        <v>0</v>
      </c>
      <c r="L162" s="18">
        <v>1</v>
      </c>
      <c r="M162" s="18">
        <v>0</v>
      </c>
      <c r="N162" s="18">
        <v>0</v>
      </c>
      <c r="O162" s="18">
        <v>0</v>
      </c>
      <c r="P162" s="18">
        <v>0</v>
      </c>
      <c r="Q162" s="18">
        <v>0</v>
      </c>
      <c r="R162" s="18">
        <v>0</v>
      </c>
      <c r="S162" s="18">
        <v>7</v>
      </c>
      <c r="T162" s="18">
        <v>0</v>
      </c>
      <c r="U162" s="31">
        <v>0</v>
      </c>
      <c r="V162" s="31">
        <v>0</v>
      </c>
      <c r="W162" s="31">
        <v>0</v>
      </c>
      <c r="X162" s="31" t="s">
        <v>36</v>
      </c>
      <c r="Y162" s="31" t="s">
        <v>45</v>
      </c>
      <c r="Z162" s="31" t="s">
        <v>38</v>
      </c>
      <c r="AA162" s="31" t="s">
        <v>65</v>
      </c>
      <c r="AB162" s="31" t="s">
        <v>36</v>
      </c>
      <c r="AC162" s="31" t="s">
        <v>36</v>
      </c>
      <c r="AD162" s="31">
        <v>0</v>
      </c>
      <c r="AE162" s="17" t="s">
        <v>184</v>
      </c>
    </row>
    <row r="163" spans="1:31" hidden="1" x14ac:dyDescent="0.25">
      <c r="A163" s="19" t="s">
        <v>49</v>
      </c>
      <c r="B163" s="19" t="s">
        <v>32</v>
      </c>
      <c r="C163" s="19" t="s">
        <v>33</v>
      </c>
      <c r="D163" s="20">
        <v>54</v>
      </c>
      <c r="E163" s="19" t="s">
        <v>50</v>
      </c>
      <c r="F163" s="20">
        <v>5282</v>
      </c>
      <c r="G163" s="19" t="s">
        <v>91</v>
      </c>
      <c r="H163" s="20">
        <v>1</v>
      </c>
      <c r="I163" s="20">
        <v>0</v>
      </c>
      <c r="J163" s="20">
        <v>0</v>
      </c>
      <c r="K163" s="20">
        <v>0</v>
      </c>
      <c r="L163" s="20">
        <v>1</v>
      </c>
      <c r="M163" s="20">
        <v>0</v>
      </c>
      <c r="N163" s="20">
        <v>0</v>
      </c>
      <c r="O163" s="20">
        <v>0</v>
      </c>
      <c r="P163" s="20">
        <v>0</v>
      </c>
      <c r="Q163" s="20">
        <v>0</v>
      </c>
      <c r="R163" s="20">
        <v>0</v>
      </c>
      <c r="S163" s="20">
        <v>1</v>
      </c>
      <c r="T163" s="20">
        <v>0</v>
      </c>
      <c r="U163" s="32">
        <v>0</v>
      </c>
      <c r="V163" s="32">
        <v>0</v>
      </c>
      <c r="W163" s="32">
        <v>1</v>
      </c>
      <c r="X163" s="32" t="s">
        <v>36</v>
      </c>
      <c r="Y163" s="32" t="s">
        <v>35</v>
      </c>
      <c r="Z163" s="32" t="s">
        <v>42</v>
      </c>
      <c r="AA163" s="32" t="s">
        <v>53</v>
      </c>
      <c r="AB163" s="32" t="s">
        <v>36</v>
      </c>
      <c r="AC163" s="32" t="s">
        <v>35</v>
      </c>
      <c r="AD163" s="32">
        <v>0</v>
      </c>
      <c r="AE163" s="19"/>
    </row>
    <row r="164" spans="1:31" ht="30" hidden="1" x14ac:dyDescent="0.25">
      <c r="A164" s="17" t="s">
        <v>87</v>
      </c>
      <c r="B164" s="17" t="s">
        <v>32</v>
      </c>
      <c r="C164" s="17" t="s">
        <v>33</v>
      </c>
      <c r="D164" s="18">
        <v>8</v>
      </c>
      <c r="E164" s="17" t="s">
        <v>48</v>
      </c>
      <c r="F164" s="18">
        <v>5436</v>
      </c>
      <c r="G164" s="17" t="s">
        <v>35</v>
      </c>
      <c r="H164" s="18">
        <v>1</v>
      </c>
      <c r="I164" s="18">
        <v>0</v>
      </c>
      <c r="J164" s="18">
        <v>0</v>
      </c>
      <c r="K164" s="18">
        <v>0</v>
      </c>
      <c r="L164" s="18">
        <v>0</v>
      </c>
      <c r="M164" s="18">
        <v>0</v>
      </c>
      <c r="N164" s="18">
        <v>0</v>
      </c>
      <c r="O164" s="18">
        <v>0</v>
      </c>
      <c r="P164" s="18">
        <v>0</v>
      </c>
      <c r="Q164" s="17" t="s">
        <v>957</v>
      </c>
      <c r="R164" s="18">
        <v>0</v>
      </c>
      <c r="S164" s="17" t="s">
        <v>958</v>
      </c>
      <c r="T164" s="25"/>
      <c r="U164" s="35"/>
      <c r="V164" s="35"/>
      <c r="W164" s="35"/>
      <c r="X164" s="35"/>
      <c r="Y164" s="35"/>
      <c r="Z164" s="35"/>
      <c r="AA164" s="35"/>
      <c r="AB164" s="35"/>
      <c r="AC164" s="35"/>
      <c r="AD164" s="35"/>
      <c r="AE164" s="25"/>
    </row>
    <row r="165" spans="1:31" hidden="1" x14ac:dyDescent="0.25">
      <c r="A165" s="19" t="s">
        <v>96</v>
      </c>
      <c r="B165" s="19" t="s">
        <v>32</v>
      </c>
      <c r="C165" s="19" t="s">
        <v>33</v>
      </c>
      <c r="D165" s="20">
        <v>18</v>
      </c>
      <c r="E165" s="19" t="s">
        <v>55</v>
      </c>
      <c r="F165" s="20">
        <v>5436</v>
      </c>
      <c r="G165" s="19" t="s">
        <v>61</v>
      </c>
      <c r="H165" s="20">
        <v>1</v>
      </c>
      <c r="I165" s="20">
        <v>0</v>
      </c>
      <c r="J165" s="20">
        <v>0</v>
      </c>
      <c r="K165" s="20">
        <v>0</v>
      </c>
      <c r="L165" s="20">
        <v>0</v>
      </c>
      <c r="M165" s="20">
        <v>0</v>
      </c>
      <c r="N165" s="20">
        <v>0</v>
      </c>
      <c r="O165" s="20">
        <v>0</v>
      </c>
      <c r="P165" s="20">
        <v>3</v>
      </c>
      <c r="Q165" s="20">
        <v>0</v>
      </c>
      <c r="R165" s="20">
        <v>1</v>
      </c>
      <c r="S165" s="20">
        <v>1</v>
      </c>
      <c r="T165" s="20">
        <v>0</v>
      </c>
      <c r="U165" s="32">
        <v>0</v>
      </c>
      <c r="V165" s="32">
        <v>0</v>
      </c>
      <c r="W165" s="32">
        <v>0</v>
      </c>
      <c r="X165" s="32" t="s">
        <v>36</v>
      </c>
      <c r="Y165" s="32" t="s">
        <v>45</v>
      </c>
      <c r="Z165" s="32" t="s">
        <v>38</v>
      </c>
      <c r="AA165" s="32" t="s">
        <v>65</v>
      </c>
      <c r="AB165" s="32" t="s">
        <v>36</v>
      </c>
      <c r="AC165" s="32" t="s">
        <v>36</v>
      </c>
      <c r="AD165" s="32">
        <v>1</v>
      </c>
      <c r="AE165" s="19"/>
    </row>
    <row r="166" spans="1:31" hidden="1" x14ac:dyDescent="0.25">
      <c r="A166" s="17" t="s">
        <v>151</v>
      </c>
      <c r="B166" s="17" t="s">
        <v>32</v>
      </c>
      <c r="C166" s="17" t="s">
        <v>33</v>
      </c>
      <c r="D166" s="18">
        <v>32</v>
      </c>
      <c r="E166" s="17" t="s">
        <v>55</v>
      </c>
      <c r="F166" s="18">
        <v>5436</v>
      </c>
      <c r="G166" s="17" t="s">
        <v>61</v>
      </c>
      <c r="H166" s="18">
        <v>1</v>
      </c>
      <c r="I166" s="18">
        <v>0</v>
      </c>
      <c r="J166" s="18">
        <v>0</v>
      </c>
      <c r="K166" s="18">
        <v>0</v>
      </c>
      <c r="L166" s="18">
        <v>1</v>
      </c>
      <c r="M166" s="18">
        <v>0</v>
      </c>
      <c r="N166" s="18">
        <v>0</v>
      </c>
      <c r="O166" s="18">
        <v>0</v>
      </c>
      <c r="P166" s="18">
        <v>6</v>
      </c>
      <c r="Q166" s="18">
        <v>0</v>
      </c>
      <c r="R166" s="18">
        <v>0</v>
      </c>
      <c r="S166" s="18">
        <v>2</v>
      </c>
      <c r="T166" s="18">
        <v>0</v>
      </c>
      <c r="U166" s="31">
        <v>0</v>
      </c>
      <c r="V166" s="31">
        <v>0</v>
      </c>
      <c r="W166" s="31">
        <v>0</v>
      </c>
      <c r="X166" s="31" t="s">
        <v>36</v>
      </c>
      <c r="Y166" s="31" t="s">
        <v>45</v>
      </c>
      <c r="Z166" s="31" t="s">
        <v>38</v>
      </c>
      <c r="AA166" s="31" t="s">
        <v>39</v>
      </c>
      <c r="AB166" s="31" t="s">
        <v>36</v>
      </c>
      <c r="AC166" s="31" t="s">
        <v>36</v>
      </c>
      <c r="AD166" s="31">
        <v>0</v>
      </c>
      <c r="AE166" s="17"/>
    </row>
    <row r="167" spans="1:31" hidden="1" x14ac:dyDescent="0.25">
      <c r="A167" s="19" t="s">
        <v>136</v>
      </c>
      <c r="B167" s="19" t="s">
        <v>32</v>
      </c>
      <c r="C167" s="19" t="s">
        <v>33</v>
      </c>
      <c r="D167" s="20">
        <v>36</v>
      </c>
      <c r="E167" s="19" t="s">
        <v>50</v>
      </c>
      <c r="F167" s="20">
        <v>5436</v>
      </c>
      <c r="G167" s="19" t="s">
        <v>91</v>
      </c>
      <c r="H167" s="20">
        <v>1</v>
      </c>
      <c r="I167" s="20">
        <v>0</v>
      </c>
      <c r="J167" s="20">
        <v>0</v>
      </c>
      <c r="K167" s="20">
        <v>0</v>
      </c>
      <c r="L167" s="20">
        <v>0</v>
      </c>
      <c r="M167" s="20">
        <v>0</v>
      </c>
      <c r="N167" s="20">
        <v>0</v>
      </c>
      <c r="O167" s="20">
        <v>0</v>
      </c>
      <c r="P167" s="20">
        <v>5</v>
      </c>
      <c r="Q167" s="20">
        <v>0</v>
      </c>
      <c r="R167" s="20">
        <v>0</v>
      </c>
      <c r="S167" s="20">
        <v>0</v>
      </c>
      <c r="T167" s="20">
        <v>0</v>
      </c>
      <c r="U167" s="32">
        <v>0</v>
      </c>
      <c r="V167" s="32">
        <v>0</v>
      </c>
      <c r="W167" s="32">
        <v>0</v>
      </c>
      <c r="X167" s="32" t="s">
        <v>36</v>
      </c>
      <c r="Y167" s="32" t="s">
        <v>45</v>
      </c>
      <c r="Z167" s="32" t="s">
        <v>38</v>
      </c>
      <c r="AA167" s="32" t="s">
        <v>65</v>
      </c>
      <c r="AB167" s="32" t="s">
        <v>36</v>
      </c>
      <c r="AC167" s="32" t="s">
        <v>36</v>
      </c>
      <c r="AD167" s="32">
        <v>0</v>
      </c>
      <c r="AE167" s="19"/>
    </row>
    <row r="168" spans="1:31" hidden="1" x14ac:dyDescent="0.25">
      <c r="A168" s="17" t="s">
        <v>119</v>
      </c>
      <c r="B168" s="17" t="s">
        <v>32</v>
      </c>
      <c r="C168" s="17" t="s">
        <v>33</v>
      </c>
      <c r="D168" s="18">
        <v>45</v>
      </c>
      <c r="E168" s="17" t="s">
        <v>48</v>
      </c>
      <c r="F168" s="18">
        <v>5436</v>
      </c>
      <c r="G168" s="17" t="s">
        <v>61</v>
      </c>
      <c r="H168" s="18">
        <v>1</v>
      </c>
      <c r="I168" s="18">
        <v>1</v>
      </c>
      <c r="J168" s="18">
        <v>0</v>
      </c>
      <c r="K168" s="18">
        <v>0</v>
      </c>
      <c r="L168" s="18">
        <v>0</v>
      </c>
      <c r="M168" s="18">
        <v>0</v>
      </c>
      <c r="N168" s="18">
        <v>0</v>
      </c>
      <c r="O168" s="18">
        <v>0</v>
      </c>
      <c r="P168" s="18">
        <v>6</v>
      </c>
      <c r="Q168" s="18">
        <v>0</v>
      </c>
      <c r="R168" s="18">
        <v>1</v>
      </c>
      <c r="S168" s="18">
        <v>0</v>
      </c>
      <c r="T168" s="18">
        <v>0</v>
      </c>
      <c r="U168" s="31">
        <v>0</v>
      </c>
      <c r="V168" s="31">
        <v>0</v>
      </c>
      <c r="W168" s="31">
        <v>0</v>
      </c>
      <c r="X168" s="31" t="s">
        <v>36</v>
      </c>
      <c r="Y168" s="31" t="s">
        <v>35</v>
      </c>
      <c r="Z168" s="31" t="s">
        <v>38</v>
      </c>
      <c r="AA168" s="31" t="s">
        <v>65</v>
      </c>
      <c r="AB168" s="31" t="s">
        <v>36</v>
      </c>
      <c r="AC168" s="31" t="s">
        <v>36</v>
      </c>
      <c r="AD168" s="31">
        <v>0</v>
      </c>
      <c r="AE168" s="17" t="s">
        <v>185</v>
      </c>
    </row>
    <row r="169" spans="1:31" hidden="1" x14ac:dyDescent="0.25">
      <c r="A169" s="19" t="s">
        <v>57</v>
      </c>
      <c r="B169" s="19" t="s">
        <v>32</v>
      </c>
      <c r="C169" s="19" t="s">
        <v>33</v>
      </c>
      <c r="D169" s="20">
        <v>54</v>
      </c>
      <c r="E169" s="19" t="s">
        <v>52</v>
      </c>
      <c r="F169" s="20">
        <v>5436</v>
      </c>
      <c r="G169" s="19" t="s">
        <v>61</v>
      </c>
      <c r="H169" s="20">
        <v>1</v>
      </c>
      <c r="I169" s="20">
        <v>0</v>
      </c>
      <c r="J169" s="20">
        <v>0</v>
      </c>
      <c r="K169" s="20">
        <v>0</v>
      </c>
      <c r="L169" s="20">
        <v>0</v>
      </c>
      <c r="M169" s="20">
        <v>0</v>
      </c>
      <c r="N169" s="20">
        <v>0</v>
      </c>
      <c r="O169" s="20">
        <v>0</v>
      </c>
      <c r="P169" s="20">
        <v>5</v>
      </c>
      <c r="Q169" s="20">
        <v>0</v>
      </c>
      <c r="R169" s="20">
        <v>0</v>
      </c>
      <c r="S169" s="20">
        <v>0</v>
      </c>
      <c r="T169" s="20">
        <v>0</v>
      </c>
      <c r="U169" s="32">
        <v>0</v>
      </c>
      <c r="V169" s="32">
        <v>0</v>
      </c>
      <c r="W169" s="32">
        <v>0</v>
      </c>
      <c r="X169" s="32" t="s">
        <v>36</v>
      </c>
      <c r="Y169" s="32" t="s">
        <v>45</v>
      </c>
      <c r="Z169" s="32" t="s">
        <v>38</v>
      </c>
      <c r="AA169" s="32" t="s">
        <v>65</v>
      </c>
      <c r="AB169" s="32" t="s">
        <v>36</v>
      </c>
      <c r="AC169" s="32" t="s">
        <v>36</v>
      </c>
      <c r="AD169" s="32">
        <v>0</v>
      </c>
      <c r="AE169" s="19"/>
    </row>
    <row r="170" spans="1:31" hidden="1" x14ac:dyDescent="0.25">
      <c r="A170" s="17" t="s">
        <v>81</v>
      </c>
      <c r="B170" s="17" t="s">
        <v>32</v>
      </c>
      <c r="C170" s="17" t="s">
        <v>33</v>
      </c>
      <c r="D170" s="18">
        <v>58</v>
      </c>
      <c r="E170" s="17" t="s">
        <v>34</v>
      </c>
      <c r="F170" s="18">
        <v>5436</v>
      </c>
      <c r="G170" s="17" t="s">
        <v>61</v>
      </c>
      <c r="H170" s="18">
        <v>1</v>
      </c>
      <c r="I170" s="18">
        <v>1</v>
      </c>
      <c r="J170" s="18">
        <v>0</v>
      </c>
      <c r="K170" s="18">
        <v>0</v>
      </c>
      <c r="L170" s="18">
        <v>0</v>
      </c>
      <c r="M170" s="18">
        <v>0</v>
      </c>
      <c r="N170" s="18">
        <v>0</v>
      </c>
      <c r="O170" s="18">
        <v>0</v>
      </c>
      <c r="P170" s="18">
        <v>5</v>
      </c>
      <c r="Q170" s="18">
        <v>0</v>
      </c>
      <c r="R170" s="18">
        <v>0</v>
      </c>
      <c r="S170" s="18">
        <v>0</v>
      </c>
      <c r="T170" s="18">
        <v>0</v>
      </c>
      <c r="U170" s="31">
        <v>0</v>
      </c>
      <c r="V170" s="31">
        <v>0</v>
      </c>
      <c r="W170" s="31">
        <v>0</v>
      </c>
      <c r="X170" s="31" t="s">
        <v>36</v>
      </c>
      <c r="Y170" s="31" t="s">
        <v>45</v>
      </c>
      <c r="Z170" s="31" t="s">
        <v>38</v>
      </c>
      <c r="AA170" s="31" t="s">
        <v>39</v>
      </c>
      <c r="AB170" s="31" t="s">
        <v>36</v>
      </c>
      <c r="AC170" s="31" t="s">
        <v>36</v>
      </c>
      <c r="AD170" s="31">
        <v>0</v>
      </c>
      <c r="AE170" s="17"/>
    </row>
    <row r="171" spans="1:31" hidden="1" x14ac:dyDescent="0.25">
      <c r="A171" s="19" t="s">
        <v>41</v>
      </c>
      <c r="B171" s="19" t="s">
        <v>32</v>
      </c>
      <c r="C171" s="19" t="s">
        <v>33</v>
      </c>
      <c r="D171" s="20">
        <v>2</v>
      </c>
      <c r="E171" s="19" t="s">
        <v>34</v>
      </c>
      <c r="F171" s="20">
        <v>5478</v>
      </c>
      <c r="G171" s="19" t="s">
        <v>35</v>
      </c>
      <c r="H171" s="20">
        <v>1</v>
      </c>
      <c r="I171" s="20">
        <v>0</v>
      </c>
      <c r="J171" s="20">
        <v>0</v>
      </c>
      <c r="K171" s="20">
        <v>0</v>
      </c>
      <c r="L171" s="20">
        <v>0</v>
      </c>
      <c r="M171" s="20">
        <v>0</v>
      </c>
      <c r="N171" s="20">
        <v>0</v>
      </c>
      <c r="O171" s="20">
        <v>0</v>
      </c>
      <c r="P171" s="20">
        <v>0</v>
      </c>
      <c r="Q171" s="20">
        <v>0</v>
      </c>
      <c r="R171" s="20">
        <v>0</v>
      </c>
      <c r="S171" s="20">
        <v>0</v>
      </c>
      <c r="T171" s="20">
        <v>0</v>
      </c>
      <c r="U171" s="32">
        <v>0</v>
      </c>
      <c r="V171" s="32">
        <v>0</v>
      </c>
      <c r="W171" s="32">
        <v>0</v>
      </c>
      <c r="X171" s="32" t="s">
        <v>36</v>
      </c>
      <c r="Y171" s="32" t="s">
        <v>35</v>
      </c>
      <c r="Z171" s="32" t="s">
        <v>42</v>
      </c>
      <c r="AA171" s="32" t="s">
        <v>53</v>
      </c>
      <c r="AB171" s="32" t="s">
        <v>53</v>
      </c>
      <c r="AC171" s="32" t="s">
        <v>36</v>
      </c>
      <c r="AD171" s="32">
        <v>0</v>
      </c>
      <c r="AE171" s="19" t="s">
        <v>186</v>
      </c>
    </row>
    <row r="172" spans="1:31" hidden="1" x14ac:dyDescent="0.25">
      <c r="A172" s="17" t="s">
        <v>31</v>
      </c>
      <c r="B172" s="17" t="s">
        <v>32</v>
      </c>
      <c r="C172" s="17" t="s">
        <v>33</v>
      </c>
      <c r="D172" s="18">
        <v>18</v>
      </c>
      <c r="E172" s="17" t="s">
        <v>34</v>
      </c>
      <c r="F172" s="18">
        <v>5478</v>
      </c>
      <c r="G172" s="17" t="s">
        <v>35</v>
      </c>
      <c r="H172" s="18">
        <v>1</v>
      </c>
      <c r="I172" s="18">
        <v>0</v>
      </c>
      <c r="J172" s="18">
        <v>0</v>
      </c>
      <c r="K172" s="18">
        <v>0</v>
      </c>
      <c r="L172" s="18">
        <v>0</v>
      </c>
      <c r="M172" s="18">
        <v>0</v>
      </c>
      <c r="N172" s="18">
        <v>0</v>
      </c>
      <c r="O172" s="18">
        <v>0</v>
      </c>
      <c r="P172" s="18">
        <v>0</v>
      </c>
      <c r="Q172" s="18">
        <v>0</v>
      </c>
      <c r="R172" s="18">
        <v>0</v>
      </c>
      <c r="S172" s="18">
        <v>0</v>
      </c>
      <c r="T172" s="18">
        <v>0</v>
      </c>
      <c r="U172" s="31">
        <v>0</v>
      </c>
      <c r="V172" s="31">
        <v>0</v>
      </c>
      <c r="W172" s="31">
        <v>0</v>
      </c>
      <c r="X172" s="31" t="s">
        <v>36</v>
      </c>
      <c r="Y172" s="31" t="s">
        <v>36</v>
      </c>
      <c r="Z172" s="31" t="s">
        <v>38</v>
      </c>
      <c r="AA172" s="31" t="s">
        <v>53</v>
      </c>
      <c r="AB172" s="31" t="s">
        <v>53</v>
      </c>
      <c r="AC172" s="31" t="s">
        <v>35</v>
      </c>
      <c r="AD172" s="31">
        <v>0</v>
      </c>
      <c r="AE172" s="17"/>
    </row>
    <row r="173" spans="1:31" hidden="1" x14ac:dyDescent="0.25">
      <c r="A173" s="19" t="s">
        <v>158</v>
      </c>
      <c r="B173" s="19" t="s">
        <v>32</v>
      </c>
      <c r="C173" s="19" t="s">
        <v>33</v>
      </c>
      <c r="D173" s="20">
        <v>29</v>
      </c>
      <c r="E173" s="19" t="s">
        <v>48</v>
      </c>
      <c r="F173" s="20">
        <v>5478</v>
      </c>
      <c r="G173" s="19" t="s">
        <v>35</v>
      </c>
      <c r="H173" s="20">
        <v>1</v>
      </c>
      <c r="I173" s="20">
        <v>0</v>
      </c>
      <c r="J173" s="20">
        <v>0</v>
      </c>
      <c r="K173" s="20">
        <v>0</v>
      </c>
      <c r="L173" s="20">
        <v>0</v>
      </c>
      <c r="M173" s="20">
        <v>0</v>
      </c>
      <c r="N173" s="20">
        <v>0</v>
      </c>
      <c r="O173" s="20">
        <v>0</v>
      </c>
      <c r="P173" s="20">
        <v>0</v>
      </c>
      <c r="Q173" s="20">
        <v>0</v>
      </c>
      <c r="R173" s="20">
        <v>0</v>
      </c>
      <c r="S173" s="20">
        <v>0</v>
      </c>
      <c r="T173" s="20">
        <v>0</v>
      </c>
      <c r="U173" s="32">
        <v>0</v>
      </c>
      <c r="V173" s="32">
        <v>0</v>
      </c>
      <c r="W173" s="32">
        <v>0</v>
      </c>
      <c r="X173" s="32" t="s">
        <v>36</v>
      </c>
      <c r="Y173" s="32" t="s">
        <v>36</v>
      </c>
      <c r="Z173" s="32" t="s">
        <v>42</v>
      </c>
      <c r="AA173" s="32" t="s">
        <v>38</v>
      </c>
      <c r="AB173" s="32" t="s">
        <v>53</v>
      </c>
      <c r="AC173" s="32" t="s">
        <v>35</v>
      </c>
      <c r="AD173" s="32">
        <v>0</v>
      </c>
      <c r="AE173" s="19" t="s">
        <v>187</v>
      </c>
    </row>
    <row r="174" spans="1:31" hidden="1" x14ac:dyDescent="0.25">
      <c r="A174" s="17" t="s">
        <v>43</v>
      </c>
      <c r="B174" s="17" t="s">
        <v>32</v>
      </c>
      <c r="C174" s="17" t="s">
        <v>33</v>
      </c>
      <c r="D174" s="18">
        <v>36</v>
      </c>
      <c r="E174" s="17" t="s">
        <v>52</v>
      </c>
      <c r="F174" s="18">
        <v>5478</v>
      </c>
      <c r="G174" s="17"/>
      <c r="H174" s="18">
        <v>1</v>
      </c>
      <c r="I174" s="18">
        <v>0</v>
      </c>
      <c r="J174" s="18">
        <v>0</v>
      </c>
      <c r="K174" s="18">
        <v>0</v>
      </c>
      <c r="L174" s="18">
        <v>0</v>
      </c>
      <c r="M174" s="18">
        <v>0</v>
      </c>
      <c r="N174" s="18">
        <v>0</v>
      </c>
      <c r="O174" s="18">
        <v>0</v>
      </c>
      <c r="P174" s="18">
        <v>0</v>
      </c>
      <c r="Q174" s="18">
        <v>0</v>
      </c>
      <c r="R174" s="18">
        <v>0</v>
      </c>
      <c r="S174" s="18">
        <v>0</v>
      </c>
      <c r="T174" s="18">
        <v>0</v>
      </c>
      <c r="U174" s="31">
        <v>0</v>
      </c>
      <c r="V174" s="31">
        <v>0</v>
      </c>
      <c r="W174" s="31">
        <v>1</v>
      </c>
      <c r="X174" s="31" t="s">
        <v>36</v>
      </c>
      <c r="Y174" s="31" t="s">
        <v>35</v>
      </c>
      <c r="Z174" s="31" t="s">
        <v>42</v>
      </c>
      <c r="AA174" s="31" t="s">
        <v>65</v>
      </c>
      <c r="AB174" s="31" t="s">
        <v>36</v>
      </c>
      <c r="AC174" s="31" t="s">
        <v>35</v>
      </c>
      <c r="AD174" s="31">
        <v>0</v>
      </c>
      <c r="AE174" s="17"/>
    </row>
    <row r="175" spans="1:31" hidden="1" x14ac:dyDescent="0.25">
      <c r="A175" s="19" t="s">
        <v>119</v>
      </c>
      <c r="B175" s="19" t="s">
        <v>32</v>
      </c>
      <c r="C175" s="19" t="s">
        <v>33</v>
      </c>
      <c r="D175" s="20">
        <v>44</v>
      </c>
      <c r="E175" s="19" t="s">
        <v>48</v>
      </c>
      <c r="F175" s="20">
        <v>5478</v>
      </c>
      <c r="G175" s="19" t="s">
        <v>61</v>
      </c>
      <c r="H175" s="20">
        <v>1</v>
      </c>
      <c r="I175" s="20">
        <v>0</v>
      </c>
      <c r="J175" s="20">
        <v>0</v>
      </c>
      <c r="K175" s="20">
        <v>0</v>
      </c>
      <c r="L175" s="20">
        <v>0</v>
      </c>
      <c r="M175" s="20">
        <v>0</v>
      </c>
      <c r="N175" s="20">
        <v>0</v>
      </c>
      <c r="O175" s="20">
        <v>0</v>
      </c>
      <c r="P175" s="20">
        <v>0</v>
      </c>
      <c r="Q175" s="20">
        <v>0</v>
      </c>
      <c r="R175" s="20">
        <v>0</v>
      </c>
      <c r="S175" s="20">
        <v>0</v>
      </c>
      <c r="T175" s="20">
        <v>0</v>
      </c>
      <c r="U175" s="32">
        <v>0</v>
      </c>
      <c r="V175" s="32">
        <v>0</v>
      </c>
      <c r="W175" s="32">
        <v>0</v>
      </c>
      <c r="X175" s="32" t="s">
        <v>36</v>
      </c>
      <c r="Y175" s="32" t="s">
        <v>36</v>
      </c>
      <c r="Z175" s="32" t="s">
        <v>42</v>
      </c>
      <c r="AA175" s="32" t="s">
        <v>38</v>
      </c>
      <c r="AB175" s="32" t="s">
        <v>36</v>
      </c>
      <c r="AC175" s="32" t="s">
        <v>35</v>
      </c>
      <c r="AD175" s="32">
        <v>0</v>
      </c>
      <c r="AE175" s="19" t="s">
        <v>188</v>
      </c>
    </row>
    <row r="176" spans="1:31" hidden="1" x14ac:dyDescent="0.25">
      <c r="A176" s="17" t="s">
        <v>119</v>
      </c>
      <c r="B176" s="17" t="s">
        <v>32</v>
      </c>
      <c r="C176" s="17" t="s">
        <v>33</v>
      </c>
      <c r="D176" s="18">
        <v>49</v>
      </c>
      <c r="E176" s="17" t="s">
        <v>48</v>
      </c>
      <c r="F176" s="18">
        <v>5478</v>
      </c>
      <c r="G176" s="17" t="s">
        <v>35</v>
      </c>
      <c r="H176" s="18">
        <v>1</v>
      </c>
      <c r="I176" s="18">
        <v>0</v>
      </c>
      <c r="J176" s="18">
        <v>0</v>
      </c>
      <c r="K176" s="18">
        <v>0</v>
      </c>
      <c r="L176" s="18">
        <v>0</v>
      </c>
      <c r="M176" s="18">
        <v>0</v>
      </c>
      <c r="N176" s="18">
        <v>0</v>
      </c>
      <c r="O176" s="18">
        <v>0</v>
      </c>
      <c r="P176" s="18">
        <v>0</v>
      </c>
      <c r="Q176" s="18">
        <v>0</v>
      </c>
      <c r="R176" s="18">
        <v>0</v>
      </c>
      <c r="S176" s="18">
        <v>0</v>
      </c>
      <c r="T176" s="18">
        <v>0</v>
      </c>
      <c r="U176" s="31">
        <v>0</v>
      </c>
      <c r="V176" s="31">
        <v>0</v>
      </c>
      <c r="W176" s="31">
        <v>0</v>
      </c>
      <c r="X176" s="31" t="s">
        <v>36</v>
      </c>
      <c r="Y176" s="31" t="s">
        <v>45</v>
      </c>
      <c r="Z176" s="31" t="s">
        <v>38</v>
      </c>
      <c r="AA176" s="31" t="s">
        <v>53</v>
      </c>
      <c r="AB176" s="31" t="s">
        <v>53</v>
      </c>
      <c r="AC176" s="31" t="s">
        <v>36</v>
      </c>
      <c r="AD176" s="31">
        <v>0</v>
      </c>
      <c r="AE176" s="17" t="s">
        <v>189</v>
      </c>
    </row>
    <row r="177" spans="1:31" hidden="1" x14ac:dyDescent="0.25">
      <c r="A177" s="19" t="s">
        <v>57</v>
      </c>
      <c r="B177" s="19" t="s">
        <v>32</v>
      </c>
      <c r="C177" s="19" t="s">
        <v>33</v>
      </c>
      <c r="D177" s="20">
        <v>56</v>
      </c>
      <c r="E177" s="19" t="s">
        <v>52</v>
      </c>
      <c r="F177" s="20">
        <v>5478</v>
      </c>
      <c r="G177" s="19" t="s">
        <v>35</v>
      </c>
      <c r="H177" s="20">
        <v>1</v>
      </c>
      <c r="I177" s="20">
        <v>0</v>
      </c>
      <c r="J177" s="20">
        <v>0</v>
      </c>
      <c r="K177" s="20">
        <v>0</v>
      </c>
      <c r="L177" s="20">
        <v>0</v>
      </c>
      <c r="M177" s="20">
        <v>0</v>
      </c>
      <c r="N177" s="20">
        <v>0</v>
      </c>
      <c r="O177" s="20">
        <v>0</v>
      </c>
      <c r="P177" s="20">
        <v>0</v>
      </c>
      <c r="Q177" s="20">
        <v>0</v>
      </c>
      <c r="R177" s="20">
        <v>0</v>
      </c>
      <c r="S177" s="20">
        <v>0</v>
      </c>
      <c r="T177" s="20">
        <v>0</v>
      </c>
      <c r="U177" s="32">
        <v>0</v>
      </c>
      <c r="V177" s="32">
        <v>0</v>
      </c>
      <c r="W177" s="32">
        <v>0</v>
      </c>
      <c r="X177" s="32" t="s">
        <v>36</v>
      </c>
      <c r="Y177" s="32" t="s">
        <v>35</v>
      </c>
      <c r="Z177" s="32" t="s">
        <v>42</v>
      </c>
      <c r="AA177" s="32" t="s">
        <v>65</v>
      </c>
      <c r="AB177" s="32" t="s">
        <v>53</v>
      </c>
      <c r="AC177" s="32" t="s">
        <v>36</v>
      </c>
      <c r="AD177" s="32">
        <v>0</v>
      </c>
      <c r="AE177" s="19"/>
    </row>
    <row r="178" spans="1:31" x14ac:dyDescent="0.25">
      <c r="A178" s="17" t="s">
        <v>31</v>
      </c>
      <c r="B178" s="17" t="s">
        <v>32</v>
      </c>
      <c r="C178" s="17" t="s">
        <v>33</v>
      </c>
      <c r="D178" s="18">
        <v>12</v>
      </c>
      <c r="E178" s="17" t="s">
        <v>34</v>
      </c>
      <c r="F178" s="18">
        <v>5527</v>
      </c>
      <c r="G178" s="17" t="s">
        <v>91</v>
      </c>
      <c r="H178" s="18">
        <v>1</v>
      </c>
      <c r="I178" s="18">
        <v>0</v>
      </c>
      <c r="J178" s="18">
        <v>0</v>
      </c>
      <c r="K178" s="18">
        <v>0</v>
      </c>
      <c r="L178" s="18">
        <v>0</v>
      </c>
      <c r="M178" s="18">
        <v>0</v>
      </c>
      <c r="N178" s="18">
        <v>0</v>
      </c>
      <c r="O178" s="18">
        <v>0</v>
      </c>
      <c r="P178" s="18">
        <v>0</v>
      </c>
      <c r="Q178" s="18">
        <v>1</v>
      </c>
      <c r="R178" s="18">
        <v>0</v>
      </c>
      <c r="S178" s="18">
        <v>0</v>
      </c>
      <c r="T178" s="18">
        <v>6</v>
      </c>
      <c r="U178" s="31">
        <v>1</v>
      </c>
      <c r="V178" s="31">
        <v>0</v>
      </c>
      <c r="W178" s="31">
        <v>0</v>
      </c>
      <c r="X178" s="31" t="s">
        <v>36</v>
      </c>
      <c r="Y178" s="31" t="s">
        <v>35</v>
      </c>
      <c r="Z178" s="31" t="s">
        <v>37</v>
      </c>
      <c r="AA178" s="31" t="s">
        <v>65</v>
      </c>
      <c r="AB178" s="31" t="s">
        <v>36</v>
      </c>
      <c r="AC178" s="31" t="s">
        <v>36</v>
      </c>
      <c r="AD178" s="35"/>
      <c r="AE178" s="17" t="s">
        <v>190</v>
      </c>
    </row>
    <row r="179" spans="1:31" x14ac:dyDescent="0.25">
      <c r="A179" s="19" t="s">
        <v>31</v>
      </c>
      <c r="B179" s="19" t="s">
        <v>32</v>
      </c>
      <c r="C179" s="19" t="s">
        <v>33</v>
      </c>
      <c r="D179" s="20">
        <v>20</v>
      </c>
      <c r="E179" s="19" t="s">
        <v>34</v>
      </c>
      <c r="F179" s="20">
        <v>5527</v>
      </c>
      <c r="G179" s="19" t="s">
        <v>91</v>
      </c>
      <c r="H179" s="20">
        <v>1</v>
      </c>
      <c r="I179" s="20">
        <v>0</v>
      </c>
      <c r="J179" s="20">
        <v>0</v>
      </c>
      <c r="K179" s="20">
        <v>0</v>
      </c>
      <c r="L179" s="20">
        <v>0</v>
      </c>
      <c r="M179" s="20">
        <v>0</v>
      </c>
      <c r="N179" s="20">
        <v>0</v>
      </c>
      <c r="O179" s="20">
        <v>0</v>
      </c>
      <c r="P179" s="20">
        <v>0</v>
      </c>
      <c r="Q179" s="20">
        <v>0</v>
      </c>
      <c r="R179" s="20">
        <v>0</v>
      </c>
      <c r="S179" s="20">
        <v>0</v>
      </c>
      <c r="T179" s="20">
        <v>3</v>
      </c>
      <c r="U179" s="32">
        <v>2</v>
      </c>
      <c r="V179" s="32">
        <v>0</v>
      </c>
      <c r="W179" s="32">
        <v>0</v>
      </c>
      <c r="X179" s="32" t="s">
        <v>36</v>
      </c>
      <c r="Y179" s="32" t="s">
        <v>36</v>
      </c>
      <c r="Z179" s="32" t="s">
        <v>37</v>
      </c>
      <c r="AA179" s="32" t="s">
        <v>38</v>
      </c>
      <c r="AB179" s="32" t="s">
        <v>65</v>
      </c>
      <c r="AC179" s="32" t="s">
        <v>36</v>
      </c>
      <c r="AD179" s="32">
        <v>0</v>
      </c>
      <c r="AE179" s="19" t="s">
        <v>191</v>
      </c>
    </row>
    <row r="180" spans="1:31" x14ac:dyDescent="0.25">
      <c r="A180" s="17" t="s">
        <v>96</v>
      </c>
      <c r="B180" s="17" t="s">
        <v>32</v>
      </c>
      <c r="C180" s="17" t="s">
        <v>33</v>
      </c>
      <c r="D180" s="18">
        <v>41</v>
      </c>
      <c r="E180" s="17" t="s">
        <v>52</v>
      </c>
      <c r="F180" s="18">
        <v>5527</v>
      </c>
      <c r="G180" s="17" t="s">
        <v>91</v>
      </c>
      <c r="H180" s="18">
        <v>1</v>
      </c>
      <c r="I180" s="18">
        <v>0</v>
      </c>
      <c r="J180" s="18">
        <v>0</v>
      </c>
      <c r="K180" s="18">
        <v>0</v>
      </c>
      <c r="L180" s="18">
        <v>0</v>
      </c>
      <c r="M180" s="18">
        <v>0</v>
      </c>
      <c r="N180" s="18">
        <v>0</v>
      </c>
      <c r="O180" s="18">
        <v>0</v>
      </c>
      <c r="P180" s="18">
        <v>0</v>
      </c>
      <c r="Q180" s="18">
        <v>0</v>
      </c>
      <c r="R180" s="18">
        <v>1</v>
      </c>
      <c r="S180" s="18">
        <v>0</v>
      </c>
      <c r="T180" s="18">
        <v>5</v>
      </c>
      <c r="U180" s="31">
        <v>4</v>
      </c>
      <c r="V180" s="31">
        <v>4</v>
      </c>
      <c r="W180" s="31">
        <v>0</v>
      </c>
      <c r="X180" s="31" t="s">
        <v>36</v>
      </c>
      <c r="Y180" s="31" t="s">
        <v>36</v>
      </c>
      <c r="Z180" s="31" t="s">
        <v>38</v>
      </c>
      <c r="AA180" s="31" t="s">
        <v>65</v>
      </c>
      <c r="AB180" s="31" t="s">
        <v>36</v>
      </c>
      <c r="AC180" s="31" t="s">
        <v>36</v>
      </c>
      <c r="AD180" s="31">
        <v>1</v>
      </c>
      <c r="AE180" s="17" t="s">
        <v>192</v>
      </c>
    </row>
    <row r="181" spans="1:31" x14ac:dyDescent="0.25">
      <c r="A181" s="19" t="s">
        <v>96</v>
      </c>
      <c r="B181" s="19" t="s">
        <v>32</v>
      </c>
      <c r="C181" s="19" t="s">
        <v>33</v>
      </c>
      <c r="D181" s="20">
        <v>45</v>
      </c>
      <c r="E181" s="19" t="s">
        <v>52</v>
      </c>
      <c r="F181" s="20">
        <v>5527</v>
      </c>
      <c r="G181" s="19" t="s">
        <v>61</v>
      </c>
      <c r="H181" s="20">
        <v>1</v>
      </c>
      <c r="I181" s="20">
        <v>0</v>
      </c>
      <c r="J181" s="20">
        <v>0</v>
      </c>
      <c r="K181" s="20">
        <v>0</v>
      </c>
      <c r="L181" s="20">
        <v>0</v>
      </c>
      <c r="M181" s="20">
        <v>0</v>
      </c>
      <c r="N181" s="20">
        <v>0</v>
      </c>
      <c r="O181" s="20">
        <v>0</v>
      </c>
      <c r="P181" s="20">
        <v>0</v>
      </c>
      <c r="Q181" s="20">
        <v>0</v>
      </c>
      <c r="R181" s="20">
        <v>0</v>
      </c>
      <c r="S181" s="20">
        <v>0</v>
      </c>
      <c r="T181" s="20">
        <v>5</v>
      </c>
      <c r="U181" s="32">
        <v>5</v>
      </c>
      <c r="V181" s="32">
        <v>5</v>
      </c>
      <c r="W181" s="32">
        <v>1</v>
      </c>
      <c r="X181" s="32" t="s">
        <v>36</v>
      </c>
      <c r="Y181" s="32" t="s">
        <v>35</v>
      </c>
      <c r="Z181" s="32" t="s">
        <v>37</v>
      </c>
      <c r="AA181" s="32" t="s">
        <v>39</v>
      </c>
      <c r="AB181" s="32" t="s">
        <v>53</v>
      </c>
      <c r="AC181" s="32" t="s">
        <v>36</v>
      </c>
      <c r="AD181" s="32">
        <v>0</v>
      </c>
      <c r="AE181" s="19"/>
    </row>
    <row r="182" spans="1:31" x14ac:dyDescent="0.25">
      <c r="A182" s="17" t="s">
        <v>59</v>
      </c>
      <c r="B182" s="17" t="s">
        <v>32</v>
      </c>
      <c r="C182" s="17" t="s">
        <v>33</v>
      </c>
      <c r="D182" s="18">
        <v>53</v>
      </c>
      <c r="E182" s="17" t="s">
        <v>48</v>
      </c>
      <c r="F182" s="18">
        <v>5527</v>
      </c>
      <c r="G182" s="17" t="s">
        <v>91</v>
      </c>
      <c r="H182" s="18">
        <v>1</v>
      </c>
      <c r="I182" s="18">
        <v>0</v>
      </c>
      <c r="J182" s="18">
        <v>0</v>
      </c>
      <c r="K182" s="18">
        <v>0</v>
      </c>
      <c r="L182" s="18">
        <v>0</v>
      </c>
      <c r="M182" s="18">
        <v>0</v>
      </c>
      <c r="N182" s="18">
        <v>0</v>
      </c>
      <c r="O182" s="18">
        <v>0</v>
      </c>
      <c r="P182" s="18">
        <v>0</v>
      </c>
      <c r="Q182" s="18">
        <v>0</v>
      </c>
      <c r="R182" s="18">
        <v>0</v>
      </c>
      <c r="S182" s="18">
        <v>0</v>
      </c>
      <c r="T182" s="18">
        <v>0</v>
      </c>
      <c r="U182" s="31">
        <v>4</v>
      </c>
      <c r="V182" s="31">
        <v>3</v>
      </c>
      <c r="W182" s="31">
        <v>0</v>
      </c>
      <c r="X182" s="31" t="s">
        <v>36</v>
      </c>
      <c r="Y182" s="31" t="s">
        <v>35</v>
      </c>
      <c r="Z182" s="31" t="s">
        <v>37</v>
      </c>
      <c r="AA182" s="31" t="s">
        <v>39</v>
      </c>
      <c r="AB182" s="31" t="s">
        <v>36</v>
      </c>
      <c r="AC182" s="31" t="s">
        <v>36</v>
      </c>
      <c r="AD182" s="31">
        <v>0</v>
      </c>
      <c r="AE182" s="17"/>
    </row>
    <row r="183" spans="1:31" x14ac:dyDescent="0.25">
      <c r="A183" s="19" t="s">
        <v>43</v>
      </c>
      <c r="B183" s="19" t="s">
        <v>32</v>
      </c>
      <c r="C183" s="19" t="s">
        <v>33</v>
      </c>
      <c r="D183" s="20">
        <v>57</v>
      </c>
      <c r="E183" s="19" t="s">
        <v>44</v>
      </c>
      <c r="F183" s="20">
        <v>5527</v>
      </c>
      <c r="G183" s="19" t="s">
        <v>91</v>
      </c>
      <c r="H183" s="20">
        <v>1</v>
      </c>
      <c r="I183" s="20">
        <v>0</v>
      </c>
      <c r="J183" s="20">
        <v>0</v>
      </c>
      <c r="K183" s="20">
        <v>0</v>
      </c>
      <c r="L183" s="20">
        <v>0</v>
      </c>
      <c r="M183" s="20">
        <v>0</v>
      </c>
      <c r="N183" s="20">
        <v>0</v>
      </c>
      <c r="O183" s="20">
        <v>0</v>
      </c>
      <c r="P183" s="20">
        <v>0</v>
      </c>
      <c r="Q183" s="20">
        <v>0</v>
      </c>
      <c r="R183" s="20">
        <v>0</v>
      </c>
      <c r="S183" s="20">
        <v>0</v>
      </c>
      <c r="T183" s="20">
        <v>6</v>
      </c>
      <c r="U183" s="32">
        <v>0</v>
      </c>
      <c r="V183" s="32">
        <v>0</v>
      </c>
      <c r="W183" s="32">
        <v>1</v>
      </c>
      <c r="X183" s="32" t="s">
        <v>36</v>
      </c>
      <c r="Y183" s="32" t="s">
        <v>37</v>
      </c>
      <c r="Z183" s="32" t="s">
        <v>38</v>
      </c>
      <c r="AA183" s="32" t="s">
        <v>65</v>
      </c>
      <c r="AB183" s="32" t="s">
        <v>53</v>
      </c>
      <c r="AC183" s="32" t="s">
        <v>35</v>
      </c>
      <c r="AD183" s="32">
        <v>0</v>
      </c>
      <c r="AE183" s="19"/>
    </row>
    <row r="184" spans="1:31" hidden="1" x14ac:dyDescent="0.25">
      <c r="A184" s="28" t="s">
        <v>128</v>
      </c>
      <c r="B184" s="17" t="s">
        <v>32</v>
      </c>
      <c r="C184" s="17" t="s">
        <v>33</v>
      </c>
      <c r="D184" s="18">
        <v>1</v>
      </c>
      <c r="E184" s="17" t="s">
        <v>52</v>
      </c>
      <c r="F184" s="18">
        <v>5555</v>
      </c>
      <c r="G184" s="17" t="s">
        <v>35</v>
      </c>
      <c r="H184" s="25"/>
      <c r="I184" s="25"/>
      <c r="J184" s="18">
        <v>0</v>
      </c>
      <c r="K184" s="18">
        <v>0</v>
      </c>
      <c r="L184" s="18">
        <v>0</v>
      </c>
      <c r="M184" s="18">
        <v>0</v>
      </c>
      <c r="N184" s="25"/>
      <c r="O184" s="18">
        <v>0</v>
      </c>
      <c r="P184" s="18">
        <v>0</v>
      </c>
      <c r="Q184" s="18">
        <v>0</v>
      </c>
      <c r="R184" s="18">
        <v>7</v>
      </c>
      <c r="S184" s="18">
        <v>0</v>
      </c>
      <c r="T184" s="25"/>
      <c r="U184" s="31">
        <v>0</v>
      </c>
      <c r="V184" s="31">
        <v>0</v>
      </c>
      <c r="W184" s="35"/>
      <c r="X184" s="35"/>
      <c r="Y184" s="31" t="s">
        <v>35</v>
      </c>
      <c r="Z184" s="35"/>
      <c r="AA184" s="35"/>
      <c r="AB184" s="35"/>
      <c r="AC184" s="35"/>
      <c r="AD184" s="35"/>
      <c r="AE184" s="25"/>
    </row>
    <row r="185" spans="1:31" hidden="1" x14ac:dyDescent="0.25">
      <c r="A185" s="19" t="s">
        <v>41</v>
      </c>
      <c r="B185" s="19" t="s">
        <v>32</v>
      </c>
      <c r="C185" s="19" t="s">
        <v>33</v>
      </c>
      <c r="D185" s="20">
        <v>8</v>
      </c>
      <c r="E185" s="19" t="s">
        <v>34</v>
      </c>
      <c r="F185" s="20">
        <v>5555</v>
      </c>
      <c r="G185" s="19" t="s">
        <v>91</v>
      </c>
      <c r="H185" s="20">
        <v>1</v>
      </c>
      <c r="I185" s="20">
        <v>0</v>
      </c>
      <c r="J185" s="20">
        <v>0</v>
      </c>
      <c r="K185" s="20">
        <v>0</v>
      </c>
      <c r="L185" s="20">
        <v>0</v>
      </c>
      <c r="M185" s="20">
        <v>0</v>
      </c>
      <c r="N185" s="20">
        <v>0</v>
      </c>
      <c r="O185" s="20">
        <v>0</v>
      </c>
      <c r="P185" s="20">
        <v>1</v>
      </c>
      <c r="Q185" s="20">
        <v>9</v>
      </c>
      <c r="R185" s="20">
        <v>0</v>
      </c>
      <c r="S185" s="20">
        <v>0</v>
      </c>
      <c r="T185" s="20">
        <v>0</v>
      </c>
      <c r="U185" s="32">
        <v>0</v>
      </c>
      <c r="V185" s="32">
        <v>0</v>
      </c>
      <c r="W185" s="32" t="s">
        <v>36</v>
      </c>
      <c r="X185" s="32" t="s">
        <v>36</v>
      </c>
      <c r="Y185" s="32" t="s">
        <v>38</v>
      </c>
      <c r="Z185" s="32" t="s">
        <v>39</v>
      </c>
      <c r="AA185" s="32" t="s">
        <v>36</v>
      </c>
      <c r="AB185" s="32" t="s">
        <v>36</v>
      </c>
      <c r="AC185" s="32" t="s">
        <v>36</v>
      </c>
      <c r="AD185" s="33"/>
      <c r="AE185" s="19" t="s">
        <v>193</v>
      </c>
    </row>
    <row r="186" spans="1:31" hidden="1" x14ac:dyDescent="0.25">
      <c r="A186" s="17" t="s">
        <v>41</v>
      </c>
      <c r="B186" s="17" t="s">
        <v>32</v>
      </c>
      <c r="C186" s="17" t="s">
        <v>33</v>
      </c>
      <c r="D186" s="18">
        <v>8</v>
      </c>
      <c r="E186" s="17" t="s">
        <v>34</v>
      </c>
      <c r="F186" s="18">
        <v>5555</v>
      </c>
      <c r="G186" s="17" t="s">
        <v>91</v>
      </c>
      <c r="H186" s="18">
        <v>1</v>
      </c>
      <c r="I186" s="18">
        <v>0</v>
      </c>
      <c r="J186" s="18">
        <v>0</v>
      </c>
      <c r="K186" s="18">
        <v>0</v>
      </c>
      <c r="L186" s="18">
        <v>0</v>
      </c>
      <c r="M186" s="18">
        <v>0</v>
      </c>
      <c r="N186" s="18">
        <v>0</v>
      </c>
      <c r="O186" s="18">
        <v>0</v>
      </c>
      <c r="P186" s="18">
        <v>0</v>
      </c>
      <c r="Q186" s="18">
        <v>1</v>
      </c>
      <c r="R186" s="18">
        <v>9</v>
      </c>
      <c r="S186" s="18">
        <v>0</v>
      </c>
      <c r="T186" s="18">
        <v>0</v>
      </c>
      <c r="U186" s="31">
        <v>0</v>
      </c>
      <c r="V186" s="31">
        <v>0</v>
      </c>
      <c r="W186" s="31">
        <v>0</v>
      </c>
      <c r="X186" s="31" t="s">
        <v>36</v>
      </c>
      <c r="Y186" s="31" t="s">
        <v>36</v>
      </c>
      <c r="Z186" s="31" t="s">
        <v>38</v>
      </c>
      <c r="AA186" s="31" t="s">
        <v>39</v>
      </c>
      <c r="AB186" s="31" t="s">
        <v>36</v>
      </c>
      <c r="AC186" s="31" t="s">
        <v>36</v>
      </c>
      <c r="AD186" s="31">
        <v>0</v>
      </c>
      <c r="AE186" s="17" t="s">
        <v>193</v>
      </c>
    </row>
    <row r="187" spans="1:31" hidden="1" x14ac:dyDescent="0.25">
      <c r="A187" s="19" t="s">
        <v>96</v>
      </c>
      <c r="B187" s="19" t="s">
        <v>32</v>
      </c>
      <c r="C187" s="19" t="s">
        <v>33</v>
      </c>
      <c r="D187" s="20">
        <v>16</v>
      </c>
      <c r="E187" s="19" t="s">
        <v>55</v>
      </c>
      <c r="F187" s="20">
        <v>5555</v>
      </c>
      <c r="G187" s="19" t="s">
        <v>35</v>
      </c>
      <c r="H187" s="20">
        <v>1</v>
      </c>
      <c r="I187" s="20">
        <v>1</v>
      </c>
      <c r="J187" s="20">
        <v>0</v>
      </c>
      <c r="K187" s="20">
        <v>0</v>
      </c>
      <c r="L187" s="20">
        <v>0</v>
      </c>
      <c r="M187" s="20">
        <v>0</v>
      </c>
      <c r="N187" s="20">
        <v>0</v>
      </c>
      <c r="O187" s="20">
        <v>0</v>
      </c>
      <c r="P187" s="20">
        <v>0</v>
      </c>
      <c r="Q187" s="20">
        <v>2</v>
      </c>
      <c r="R187" s="20">
        <v>4</v>
      </c>
      <c r="S187" s="20">
        <v>0</v>
      </c>
      <c r="T187" s="20">
        <v>0</v>
      </c>
      <c r="U187" s="32">
        <v>0</v>
      </c>
      <c r="V187" s="32">
        <v>0</v>
      </c>
      <c r="W187" s="32">
        <v>0</v>
      </c>
      <c r="X187" s="32" t="s">
        <v>37</v>
      </c>
      <c r="Y187" s="32" t="s">
        <v>36</v>
      </c>
      <c r="Z187" s="32" t="s">
        <v>38</v>
      </c>
      <c r="AA187" s="32" t="s">
        <v>53</v>
      </c>
      <c r="AB187" s="32" t="s">
        <v>36</v>
      </c>
      <c r="AC187" s="32" t="s">
        <v>36</v>
      </c>
      <c r="AD187" s="32">
        <v>0</v>
      </c>
      <c r="AE187" s="19"/>
    </row>
    <row r="188" spans="1:31" hidden="1" x14ac:dyDescent="0.25">
      <c r="A188" s="17" t="s">
        <v>194</v>
      </c>
      <c r="B188" s="17" t="s">
        <v>32</v>
      </c>
      <c r="C188" s="17" t="s">
        <v>33</v>
      </c>
      <c r="D188" s="18">
        <v>21</v>
      </c>
      <c r="E188" s="17" t="s">
        <v>50</v>
      </c>
      <c r="F188" s="18">
        <v>5555</v>
      </c>
      <c r="G188" s="17" t="s">
        <v>35</v>
      </c>
      <c r="H188" s="18">
        <v>1</v>
      </c>
      <c r="I188" s="18">
        <v>0</v>
      </c>
      <c r="J188" s="18">
        <v>0</v>
      </c>
      <c r="K188" s="18">
        <v>0</v>
      </c>
      <c r="L188" s="18">
        <v>1</v>
      </c>
      <c r="M188" s="18">
        <v>0</v>
      </c>
      <c r="N188" s="18">
        <v>0</v>
      </c>
      <c r="O188" s="18">
        <v>0</v>
      </c>
      <c r="P188" s="18">
        <v>0</v>
      </c>
      <c r="Q188" s="18">
        <v>3</v>
      </c>
      <c r="R188" s="18">
        <v>5</v>
      </c>
      <c r="S188" s="18">
        <v>0</v>
      </c>
      <c r="T188" s="18">
        <v>0</v>
      </c>
      <c r="U188" s="31">
        <v>0</v>
      </c>
      <c r="V188" s="31">
        <v>0</v>
      </c>
      <c r="W188" s="31">
        <v>0</v>
      </c>
      <c r="X188" s="31" t="s">
        <v>36</v>
      </c>
      <c r="Y188" s="31" t="s">
        <v>36</v>
      </c>
      <c r="Z188" s="31" t="s">
        <v>37</v>
      </c>
      <c r="AA188" s="31" t="s">
        <v>65</v>
      </c>
      <c r="AB188" s="31" t="s">
        <v>36</v>
      </c>
      <c r="AC188" s="31" t="s">
        <v>36</v>
      </c>
      <c r="AD188" s="31">
        <v>0</v>
      </c>
      <c r="AE188" s="17"/>
    </row>
    <row r="189" spans="1:31" hidden="1" x14ac:dyDescent="0.25">
      <c r="A189" s="19" t="s">
        <v>151</v>
      </c>
      <c r="B189" s="19" t="s">
        <v>32</v>
      </c>
      <c r="C189" s="19" t="s">
        <v>33</v>
      </c>
      <c r="D189" s="20">
        <v>33</v>
      </c>
      <c r="E189" s="19" t="s">
        <v>55</v>
      </c>
      <c r="F189" s="20">
        <v>5555</v>
      </c>
      <c r="G189" s="19" t="s">
        <v>35</v>
      </c>
      <c r="H189" s="20">
        <v>1</v>
      </c>
      <c r="I189" s="20">
        <v>0</v>
      </c>
      <c r="J189" s="20">
        <v>0</v>
      </c>
      <c r="K189" s="20">
        <v>0</v>
      </c>
      <c r="L189" s="20">
        <v>0</v>
      </c>
      <c r="M189" s="20">
        <v>0</v>
      </c>
      <c r="N189" s="20">
        <v>0</v>
      </c>
      <c r="O189" s="20">
        <v>0</v>
      </c>
      <c r="P189" s="20">
        <v>0</v>
      </c>
      <c r="Q189" s="20">
        <v>0</v>
      </c>
      <c r="R189" s="20">
        <v>3</v>
      </c>
      <c r="S189" s="20">
        <v>0</v>
      </c>
      <c r="T189" s="20">
        <v>1</v>
      </c>
      <c r="U189" s="32">
        <v>0</v>
      </c>
      <c r="V189" s="32">
        <v>0</v>
      </c>
      <c r="W189" s="32">
        <v>0</v>
      </c>
      <c r="X189" s="32" t="s">
        <v>36</v>
      </c>
      <c r="Y189" s="32" t="s">
        <v>35</v>
      </c>
      <c r="Z189" s="32" t="s">
        <v>42</v>
      </c>
      <c r="AA189" s="32" t="s">
        <v>65</v>
      </c>
      <c r="AB189" s="32" t="s">
        <v>36</v>
      </c>
      <c r="AC189" s="32" t="s">
        <v>35</v>
      </c>
      <c r="AD189" s="32">
        <v>0</v>
      </c>
      <c r="AE189" s="19" t="s">
        <v>195</v>
      </c>
    </row>
    <row r="190" spans="1:31" hidden="1" x14ac:dyDescent="0.25">
      <c r="A190" s="17" t="s">
        <v>148</v>
      </c>
      <c r="B190" s="17" t="s">
        <v>32</v>
      </c>
      <c r="C190" s="17" t="s">
        <v>33</v>
      </c>
      <c r="D190" s="18">
        <v>41</v>
      </c>
      <c r="E190" s="17" t="s">
        <v>34</v>
      </c>
      <c r="F190" s="18">
        <v>5555</v>
      </c>
      <c r="G190" s="17" t="s">
        <v>35</v>
      </c>
      <c r="H190" s="18">
        <v>0</v>
      </c>
      <c r="I190" s="18">
        <v>0</v>
      </c>
      <c r="J190" s="18">
        <v>0</v>
      </c>
      <c r="K190" s="18">
        <v>0</v>
      </c>
      <c r="L190" s="18">
        <v>0</v>
      </c>
      <c r="M190" s="18">
        <v>0</v>
      </c>
      <c r="N190" s="18">
        <v>0</v>
      </c>
      <c r="O190" s="18">
        <v>0</v>
      </c>
      <c r="P190" s="18">
        <v>0</v>
      </c>
      <c r="Q190" s="18">
        <v>0</v>
      </c>
      <c r="R190" s="18">
        <v>0</v>
      </c>
      <c r="S190" s="18">
        <v>0</v>
      </c>
      <c r="T190" s="18">
        <v>0</v>
      </c>
      <c r="U190" s="31">
        <v>0</v>
      </c>
      <c r="V190" s="31">
        <v>0</v>
      </c>
      <c r="W190" s="31">
        <v>0</v>
      </c>
      <c r="X190" s="31" t="s">
        <v>36</v>
      </c>
      <c r="Y190" s="31" t="s">
        <v>36</v>
      </c>
      <c r="Z190" s="31" t="s">
        <v>38</v>
      </c>
      <c r="AA190" s="31" t="s">
        <v>38</v>
      </c>
      <c r="AB190" s="31" t="s">
        <v>36</v>
      </c>
      <c r="AC190" s="31" t="s">
        <v>36</v>
      </c>
      <c r="AD190" s="31">
        <v>0</v>
      </c>
      <c r="AE190" s="17" t="s">
        <v>196</v>
      </c>
    </row>
    <row r="191" spans="1:31" hidden="1" x14ac:dyDescent="0.25">
      <c r="A191" s="19" t="s">
        <v>119</v>
      </c>
      <c r="B191" s="19" t="s">
        <v>32</v>
      </c>
      <c r="C191" s="19" t="s">
        <v>33</v>
      </c>
      <c r="D191" s="20">
        <v>46</v>
      </c>
      <c r="E191" s="19" t="s">
        <v>48</v>
      </c>
      <c r="F191" s="20">
        <v>5555</v>
      </c>
      <c r="G191" s="19" t="s">
        <v>61</v>
      </c>
      <c r="H191" s="20">
        <v>1</v>
      </c>
      <c r="I191" s="20">
        <v>0</v>
      </c>
      <c r="J191" s="20">
        <v>0</v>
      </c>
      <c r="K191" s="20">
        <v>0</v>
      </c>
      <c r="L191" s="20">
        <v>1</v>
      </c>
      <c r="M191" s="20">
        <v>0</v>
      </c>
      <c r="N191" s="20">
        <v>0</v>
      </c>
      <c r="O191" s="20">
        <v>0</v>
      </c>
      <c r="P191" s="20">
        <v>0</v>
      </c>
      <c r="Q191" s="20">
        <v>1</v>
      </c>
      <c r="R191" s="20">
        <v>5</v>
      </c>
      <c r="S191" s="20">
        <v>1</v>
      </c>
      <c r="T191" s="20">
        <v>1</v>
      </c>
      <c r="U191" s="32">
        <v>0</v>
      </c>
      <c r="V191" s="32">
        <v>0</v>
      </c>
      <c r="W191" s="32">
        <v>1</v>
      </c>
      <c r="X191" s="32" t="s">
        <v>36</v>
      </c>
      <c r="Y191" s="32" t="s">
        <v>36</v>
      </c>
      <c r="Z191" s="32" t="s">
        <v>37</v>
      </c>
      <c r="AA191" s="32" t="s">
        <v>65</v>
      </c>
      <c r="AB191" s="32" t="s">
        <v>36</v>
      </c>
      <c r="AC191" s="32" t="s">
        <v>36</v>
      </c>
      <c r="AD191" s="32">
        <v>0</v>
      </c>
      <c r="AE191" s="19" t="s">
        <v>197</v>
      </c>
    </row>
    <row r="192" spans="1:31" hidden="1" x14ac:dyDescent="0.25">
      <c r="A192" s="17" t="s">
        <v>43</v>
      </c>
      <c r="B192" s="17" t="s">
        <v>32</v>
      </c>
      <c r="C192" s="17" t="s">
        <v>33</v>
      </c>
      <c r="D192" s="18">
        <v>56</v>
      </c>
      <c r="E192" s="17" t="s">
        <v>44</v>
      </c>
      <c r="F192" s="18">
        <v>5555</v>
      </c>
      <c r="G192" s="17" t="s">
        <v>61</v>
      </c>
      <c r="H192" s="18">
        <v>1</v>
      </c>
      <c r="I192" s="18">
        <v>0</v>
      </c>
      <c r="J192" s="18">
        <v>0</v>
      </c>
      <c r="K192" s="18">
        <v>0</v>
      </c>
      <c r="L192" s="18">
        <v>0</v>
      </c>
      <c r="M192" s="18">
        <v>0</v>
      </c>
      <c r="N192" s="18">
        <v>0</v>
      </c>
      <c r="O192" s="18">
        <v>0</v>
      </c>
      <c r="P192" s="18">
        <v>0</v>
      </c>
      <c r="Q192" s="18">
        <v>2</v>
      </c>
      <c r="R192" s="18">
        <v>6</v>
      </c>
      <c r="S192" s="18">
        <v>1</v>
      </c>
      <c r="T192" s="18">
        <v>2</v>
      </c>
      <c r="U192" s="31">
        <v>0</v>
      </c>
      <c r="V192" s="31">
        <v>0</v>
      </c>
      <c r="W192" s="31">
        <v>0</v>
      </c>
      <c r="X192" s="31" t="s">
        <v>36</v>
      </c>
      <c r="Y192" s="31" t="s">
        <v>36</v>
      </c>
      <c r="Z192" s="31" t="s">
        <v>37</v>
      </c>
      <c r="AA192" s="31" t="s">
        <v>65</v>
      </c>
      <c r="AB192" s="31" t="s">
        <v>36</v>
      </c>
      <c r="AC192" s="31" t="s">
        <v>35</v>
      </c>
      <c r="AD192" s="31">
        <v>0</v>
      </c>
      <c r="AE192" s="17"/>
    </row>
    <row r="193" spans="1:31" hidden="1" x14ac:dyDescent="0.25">
      <c r="A193" s="19" t="s">
        <v>87</v>
      </c>
      <c r="B193" s="19" t="s">
        <v>32</v>
      </c>
      <c r="C193" s="19" t="s">
        <v>33</v>
      </c>
      <c r="D193" s="20">
        <v>1</v>
      </c>
      <c r="E193" s="19" t="s">
        <v>48</v>
      </c>
      <c r="F193" s="20">
        <v>5623</v>
      </c>
      <c r="G193" s="19" t="s">
        <v>91</v>
      </c>
      <c r="H193" s="20">
        <v>1</v>
      </c>
      <c r="I193" s="20">
        <v>0</v>
      </c>
      <c r="J193" s="20">
        <v>0</v>
      </c>
      <c r="K193" s="20">
        <v>0</v>
      </c>
      <c r="L193" s="20">
        <v>1</v>
      </c>
      <c r="M193" s="20">
        <v>0</v>
      </c>
      <c r="N193" s="20">
        <v>0</v>
      </c>
      <c r="O193" s="20">
        <v>0</v>
      </c>
      <c r="P193" s="20">
        <v>1</v>
      </c>
      <c r="Q193" s="20">
        <v>0</v>
      </c>
      <c r="R193" s="20">
        <v>0</v>
      </c>
      <c r="S193" s="20">
        <v>0</v>
      </c>
      <c r="T193" s="20">
        <v>1</v>
      </c>
      <c r="U193" s="32">
        <v>0</v>
      </c>
      <c r="V193" s="32">
        <v>1</v>
      </c>
      <c r="W193" s="32">
        <v>0</v>
      </c>
      <c r="X193" s="32" t="s">
        <v>36</v>
      </c>
      <c r="Y193" s="32" t="s">
        <v>35</v>
      </c>
      <c r="Z193" s="32" t="s">
        <v>68</v>
      </c>
      <c r="AA193" s="32" t="s">
        <v>65</v>
      </c>
      <c r="AB193" s="32" t="s">
        <v>36</v>
      </c>
      <c r="AC193" s="32" t="s">
        <v>36</v>
      </c>
      <c r="AD193" s="32">
        <v>0</v>
      </c>
      <c r="AE193" s="19" t="s">
        <v>198</v>
      </c>
    </row>
    <row r="194" spans="1:31" hidden="1" x14ac:dyDescent="0.25">
      <c r="A194" s="17" t="s">
        <v>131</v>
      </c>
      <c r="B194" s="17" t="s">
        <v>32</v>
      </c>
      <c r="C194" s="17" t="s">
        <v>33</v>
      </c>
      <c r="D194" s="18">
        <v>16</v>
      </c>
      <c r="E194" s="17" t="s">
        <v>50</v>
      </c>
      <c r="F194" s="18">
        <v>5623</v>
      </c>
      <c r="G194" s="17" t="s">
        <v>91</v>
      </c>
      <c r="H194" s="18">
        <v>0</v>
      </c>
      <c r="I194" s="18">
        <v>0</v>
      </c>
      <c r="J194" s="18">
        <v>0</v>
      </c>
      <c r="K194" s="18">
        <v>0</v>
      </c>
      <c r="L194" s="18">
        <v>0</v>
      </c>
      <c r="M194" s="18">
        <v>0</v>
      </c>
      <c r="N194" s="18">
        <v>0</v>
      </c>
      <c r="O194" s="18">
        <v>0</v>
      </c>
      <c r="P194" s="18">
        <v>2</v>
      </c>
      <c r="Q194" s="18">
        <v>0</v>
      </c>
      <c r="R194" s="18">
        <v>0</v>
      </c>
      <c r="S194" s="18">
        <v>0</v>
      </c>
      <c r="T194" s="18">
        <v>2</v>
      </c>
      <c r="U194" s="31">
        <v>2</v>
      </c>
      <c r="V194" s="31">
        <v>0</v>
      </c>
      <c r="W194" s="31">
        <v>0</v>
      </c>
      <c r="X194" s="31" t="s">
        <v>36</v>
      </c>
      <c r="Y194" s="31" t="s">
        <v>37</v>
      </c>
      <c r="Z194" s="31" t="s">
        <v>38</v>
      </c>
      <c r="AA194" s="31" t="s">
        <v>65</v>
      </c>
      <c r="AB194" s="31" t="s">
        <v>36</v>
      </c>
      <c r="AC194" s="31" t="s">
        <v>36</v>
      </c>
      <c r="AD194" s="31">
        <v>0</v>
      </c>
      <c r="AE194" s="17"/>
    </row>
    <row r="195" spans="1:31" hidden="1" x14ac:dyDescent="0.25">
      <c r="A195" s="19" t="s">
        <v>84</v>
      </c>
      <c r="B195" s="19" t="s">
        <v>32</v>
      </c>
      <c r="C195" s="19" t="s">
        <v>33</v>
      </c>
      <c r="D195" s="20">
        <v>22</v>
      </c>
      <c r="E195" s="19" t="s">
        <v>52</v>
      </c>
      <c r="F195" s="20">
        <v>5623</v>
      </c>
      <c r="G195" s="19" t="s">
        <v>91</v>
      </c>
      <c r="H195" s="20">
        <v>1</v>
      </c>
      <c r="I195" s="20">
        <v>0</v>
      </c>
      <c r="J195" s="20">
        <v>0</v>
      </c>
      <c r="K195" s="20">
        <v>0</v>
      </c>
      <c r="L195" s="20">
        <v>0</v>
      </c>
      <c r="M195" s="20">
        <v>0</v>
      </c>
      <c r="N195" s="20">
        <v>0</v>
      </c>
      <c r="O195" s="20">
        <v>0</v>
      </c>
      <c r="P195" s="20">
        <v>0</v>
      </c>
      <c r="Q195" s="20">
        <v>2</v>
      </c>
      <c r="R195" s="20">
        <v>0</v>
      </c>
      <c r="S195" s="20">
        <v>0</v>
      </c>
      <c r="T195" s="20">
        <v>3</v>
      </c>
      <c r="U195" s="32">
        <v>2</v>
      </c>
      <c r="V195" s="32">
        <v>0</v>
      </c>
      <c r="W195" s="32">
        <v>0</v>
      </c>
      <c r="X195" s="32" t="s">
        <v>36</v>
      </c>
      <c r="Y195" s="32" t="s">
        <v>35</v>
      </c>
      <c r="Z195" s="32" t="s">
        <v>42</v>
      </c>
      <c r="AA195" s="32" t="s">
        <v>65</v>
      </c>
      <c r="AB195" s="32" t="s">
        <v>36</v>
      </c>
      <c r="AC195" s="32" t="s">
        <v>36</v>
      </c>
      <c r="AD195" s="32">
        <v>1</v>
      </c>
      <c r="AE195" s="19" t="s">
        <v>199</v>
      </c>
    </row>
    <row r="196" spans="1:31" hidden="1" x14ac:dyDescent="0.25">
      <c r="A196" s="17" t="s">
        <v>151</v>
      </c>
      <c r="B196" s="17" t="s">
        <v>32</v>
      </c>
      <c r="C196" s="17" t="s">
        <v>33</v>
      </c>
      <c r="D196" s="18">
        <v>38</v>
      </c>
      <c r="E196" s="17" t="s">
        <v>55</v>
      </c>
      <c r="F196" s="18">
        <v>5623</v>
      </c>
      <c r="G196" s="17" t="s">
        <v>91</v>
      </c>
      <c r="H196" s="18">
        <v>0</v>
      </c>
      <c r="I196" s="18">
        <v>0</v>
      </c>
      <c r="J196" s="18">
        <v>0</v>
      </c>
      <c r="K196" s="18">
        <v>0</v>
      </c>
      <c r="L196" s="18">
        <v>0</v>
      </c>
      <c r="M196" s="18">
        <v>0</v>
      </c>
      <c r="N196" s="18">
        <v>0</v>
      </c>
      <c r="O196" s="18">
        <v>0</v>
      </c>
      <c r="P196" s="18">
        <v>0</v>
      </c>
      <c r="Q196" s="18">
        <v>0</v>
      </c>
      <c r="R196" s="18">
        <v>0</v>
      </c>
      <c r="S196" s="18">
        <v>0</v>
      </c>
      <c r="T196" s="18">
        <v>0</v>
      </c>
      <c r="U196" s="31">
        <v>0</v>
      </c>
      <c r="V196" s="31">
        <v>0</v>
      </c>
      <c r="W196" s="31">
        <v>0</v>
      </c>
      <c r="X196" s="31" t="s">
        <v>36</v>
      </c>
      <c r="Y196" s="31" t="s">
        <v>36</v>
      </c>
      <c r="Z196" s="31" t="s">
        <v>42</v>
      </c>
      <c r="AA196" s="31" t="s">
        <v>38</v>
      </c>
      <c r="AB196" s="31" t="s">
        <v>36</v>
      </c>
      <c r="AC196" s="31" t="s">
        <v>39</v>
      </c>
      <c r="AD196" s="31">
        <v>0</v>
      </c>
      <c r="AE196" s="17"/>
    </row>
    <row r="197" spans="1:31" hidden="1" x14ac:dyDescent="0.25">
      <c r="A197" s="19" t="s">
        <v>80</v>
      </c>
      <c r="B197" s="19" t="s">
        <v>32</v>
      </c>
      <c r="C197" s="19" t="s">
        <v>33</v>
      </c>
      <c r="D197" s="20">
        <v>47</v>
      </c>
      <c r="E197" s="19" t="s">
        <v>44</v>
      </c>
      <c r="F197" s="20">
        <v>5623</v>
      </c>
      <c r="G197" s="19" t="s">
        <v>91</v>
      </c>
      <c r="H197" s="20">
        <v>1</v>
      </c>
      <c r="I197" s="20">
        <v>0</v>
      </c>
      <c r="J197" s="20">
        <v>0</v>
      </c>
      <c r="K197" s="20">
        <v>0</v>
      </c>
      <c r="L197" s="20">
        <v>0</v>
      </c>
      <c r="M197" s="20">
        <v>0</v>
      </c>
      <c r="N197" s="20">
        <v>0</v>
      </c>
      <c r="O197" s="20">
        <v>0</v>
      </c>
      <c r="P197" s="20">
        <v>2</v>
      </c>
      <c r="Q197" s="20">
        <v>0</v>
      </c>
      <c r="R197" s="20">
        <v>0</v>
      </c>
      <c r="S197" s="20">
        <v>1</v>
      </c>
      <c r="T197" s="20">
        <v>0</v>
      </c>
      <c r="U197" s="32">
        <v>0</v>
      </c>
      <c r="V197" s="32">
        <v>0</v>
      </c>
      <c r="W197" s="32">
        <v>0</v>
      </c>
      <c r="X197" s="32" t="s">
        <v>36</v>
      </c>
      <c r="Y197" s="32" t="s">
        <v>35</v>
      </c>
      <c r="Z197" s="32" t="s">
        <v>42</v>
      </c>
      <c r="AA197" s="32" t="s">
        <v>53</v>
      </c>
      <c r="AB197" s="32" t="s">
        <v>36</v>
      </c>
      <c r="AC197" s="32" t="s">
        <v>36</v>
      </c>
      <c r="AD197" s="32">
        <v>1</v>
      </c>
      <c r="AE197" s="19" t="s">
        <v>200</v>
      </c>
    </row>
    <row r="198" spans="1:31" hidden="1" x14ac:dyDescent="0.25">
      <c r="A198" s="17" t="s">
        <v>108</v>
      </c>
      <c r="B198" s="17" t="s">
        <v>32</v>
      </c>
      <c r="C198" s="17" t="s">
        <v>33</v>
      </c>
      <c r="D198" s="18">
        <v>52</v>
      </c>
      <c r="E198" s="17" t="s">
        <v>55</v>
      </c>
      <c r="F198" s="18">
        <v>5623</v>
      </c>
      <c r="G198" s="17" t="s">
        <v>35</v>
      </c>
      <c r="H198" s="18">
        <v>1</v>
      </c>
      <c r="I198" s="18">
        <v>0</v>
      </c>
      <c r="J198" s="18">
        <v>0</v>
      </c>
      <c r="K198" s="18">
        <v>0</v>
      </c>
      <c r="L198" s="18">
        <v>0</v>
      </c>
      <c r="M198" s="18">
        <v>0</v>
      </c>
      <c r="N198" s="18">
        <v>0</v>
      </c>
      <c r="O198" s="18">
        <v>0</v>
      </c>
      <c r="P198" s="18">
        <v>0</v>
      </c>
      <c r="Q198" s="18">
        <v>0</v>
      </c>
      <c r="R198" s="18">
        <v>0</v>
      </c>
      <c r="S198" s="18">
        <v>0</v>
      </c>
      <c r="T198" s="18">
        <v>4</v>
      </c>
      <c r="U198" s="31">
        <v>2</v>
      </c>
      <c r="V198" s="31">
        <v>0</v>
      </c>
      <c r="W198" s="31">
        <v>0</v>
      </c>
      <c r="X198" s="31" t="s">
        <v>36</v>
      </c>
      <c r="Y198" s="31" t="s">
        <v>45</v>
      </c>
      <c r="Z198" s="31" t="s">
        <v>38</v>
      </c>
      <c r="AA198" s="31" t="s">
        <v>65</v>
      </c>
      <c r="AB198" s="31" t="s">
        <v>36</v>
      </c>
      <c r="AC198" s="31" t="s">
        <v>36</v>
      </c>
      <c r="AD198" s="31">
        <v>0</v>
      </c>
      <c r="AE198" s="17" t="s">
        <v>201</v>
      </c>
    </row>
    <row r="199" spans="1:31" hidden="1" x14ac:dyDescent="0.25">
      <c r="A199" s="19" t="s">
        <v>57</v>
      </c>
      <c r="B199" s="19" t="s">
        <v>32</v>
      </c>
      <c r="C199" s="19" t="s">
        <v>33</v>
      </c>
      <c r="D199" s="20">
        <v>57</v>
      </c>
      <c r="E199" s="19" t="s">
        <v>52</v>
      </c>
      <c r="F199" s="20">
        <v>5623</v>
      </c>
      <c r="G199" s="19" t="s">
        <v>91</v>
      </c>
      <c r="H199" s="20">
        <v>1</v>
      </c>
      <c r="I199" s="20">
        <v>0</v>
      </c>
      <c r="J199" s="20">
        <v>0</v>
      </c>
      <c r="K199" s="20">
        <v>0</v>
      </c>
      <c r="L199" s="20">
        <v>0</v>
      </c>
      <c r="M199" s="20">
        <v>0</v>
      </c>
      <c r="N199" s="20">
        <v>0</v>
      </c>
      <c r="O199" s="20">
        <v>0</v>
      </c>
      <c r="P199" s="20">
        <v>0</v>
      </c>
      <c r="Q199" s="20">
        <v>0</v>
      </c>
      <c r="R199" s="20">
        <v>0</v>
      </c>
      <c r="S199" s="20">
        <v>0</v>
      </c>
      <c r="T199" s="20">
        <v>0</v>
      </c>
      <c r="U199" s="32">
        <v>1</v>
      </c>
      <c r="V199" s="32">
        <v>1</v>
      </c>
      <c r="W199" s="32">
        <v>0</v>
      </c>
      <c r="X199" s="32" t="s">
        <v>36</v>
      </c>
      <c r="Y199" s="32" t="s">
        <v>35</v>
      </c>
      <c r="Z199" s="32" t="s">
        <v>42</v>
      </c>
      <c r="AA199" s="32" t="s">
        <v>53</v>
      </c>
      <c r="AB199" s="32" t="s">
        <v>36</v>
      </c>
      <c r="AC199" s="32" t="s">
        <v>36</v>
      </c>
      <c r="AD199" s="32">
        <v>0</v>
      </c>
      <c r="AE199" s="19" t="s">
        <v>202</v>
      </c>
    </row>
    <row r="200" spans="1:31" hidden="1" x14ac:dyDescent="0.25">
      <c r="A200" s="17" t="s">
        <v>54</v>
      </c>
      <c r="B200" s="17" t="s">
        <v>32</v>
      </c>
      <c r="C200" s="17" t="s">
        <v>33</v>
      </c>
      <c r="D200" s="18">
        <v>13</v>
      </c>
      <c r="E200" s="17" t="s">
        <v>48</v>
      </c>
      <c r="F200" s="18">
        <v>7716</v>
      </c>
      <c r="G200" s="17" t="s">
        <v>61</v>
      </c>
      <c r="H200" s="18">
        <v>0</v>
      </c>
      <c r="I200" s="18">
        <v>0</v>
      </c>
      <c r="J200" s="18">
        <v>0</v>
      </c>
      <c r="K200" s="18">
        <v>0</v>
      </c>
      <c r="L200" s="18">
        <v>0</v>
      </c>
      <c r="M200" s="18">
        <v>0</v>
      </c>
      <c r="N200" s="18">
        <v>0</v>
      </c>
      <c r="O200" s="18">
        <v>0</v>
      </c>
      <c r="P200" s="18">
        <v>0</v>
      </c>
      <c r="Q200" s="18">
        <v>0</v>
      </c>
      <c r="R200" s="18">
        <v>0</v>
      </c>
      <c r="S200" s="18">
        <v>1</v>
      </c>
      <c r="T200" s="18">
        <v>0</v>
      </c>
      <c r="U200" s="31">
        <v>0</v>
      </c>
      <c r="V200" s="31">
        <v>0</v>
      </c>
      <c r="W200" s="31">
        <v>0</v>
      </c>
      <c r="X200" s="31" t="s">
        <v>36</v>
      </c>
      <c r="Y200" s="31" t="s">
        <v>36</v>
      </c>
      <c r="Z200" s="31" t="s">
        <v>38</v>
      </c>
      <c r="AA200" s="31" t="s">
        <v>53</v>
      </c>
      <c r="AB200" s="31" t="s">
        <v>36</v>
      </c>
      <c r="AC200" s="31" t="s">
        <v>36</v>
      </c>
      <c r="AD200" s="31">
        <v>0</v>
      </c>
      <c r="AE200" s="17" t="s">
        <v>203</v>
      </c>
    </row>
    <row r="201" spans="1:31" hidden="1" x14ac:dyDescent="0.25">
      <c r="A201" s="19" t="s">
        <v>131</v>
      </c>
      <c r="B201" s="19" t="s">
        <v>32</v>
      </c>
      <c r="C201" s="19" t="s">
        <v>33</v>
      </c>
      <c r="D201" s="20">
        <v>17</v>
      </c>
      <c r="E201" s="19" t="s">
        <v>50</v>
      </c>
      <c r="F201" s="20">
        <v>7716</v>
      </c>
      <c r="G201" s="19" t="s">
        <v>91</v>
      </c>
      <c r="H201" s="20">
        <v>0</v>
      </c>
      <c r="I201" s="20">
        <v>0</v>
      </c>
      <c r="J201" s="20">
        <v>0</v>
      </c>
      <c r="K201" s="20">
        <v>0</v>
      </c>
      <c r="L201" s="20">
        <v>0</v>
      </c>
      <c r="M201" s="20">
        <v>0</v>
      </c>
      <c r="N201" s="20">
        <v>0</v>
      </c>
      <c r="O201" s="20">
        <v>0</v>
      </c>
      <c r="P201" s="20">
        <v>0</v>
      </c>
      <c r="Q201" s="20">
        <v>0</v>
      </c>
      <c r="R201" s="20">
        <v>0</v>
      </c>
      <c r="S201" s="20">
        <v>5</v>
      </c>
      <c r="T201" s="20">
        <v>0</v>
      </c>
      <c r="U201" s="32">
        <v>0</v>
      </c>
      <c r="V201" s="32">
        <v>0</v>
      </c>
      <c r="W201" s="32">
        <v>0</v>
      </c>
      <c r="X201" s="32" t="s">
        <v>36</v>
      </c>
      <c r="Y201" s="32" t="s">
        <v>35</v>
      </c>
      <c r="Z201" s="32" t="s">
        <v>42</v>
      </c>
      <c r="AA201" s="32" t="s">
        <v>53</v>
      </c>
      <c r="AB201" s="32" t="s">
        <v>36</v>
      </c>
      <c r="AC201" s="32" t="s">
        <v>36</v>
      </c>
      <c r="AD201" s="32">
        <v>0</v>
      </c>
      <c r="AE201" s="19"/>
    </row>
    <row r="202" spans="1:31" hidden="1" x14ac:dyDescent="0.25">
      <c r="A202" s="17" t="s">
        <v>78</v>
      </c>
      <c r="B202" s="17" t="s">
        <v>32</v>
      </c>
      <c r="C202" s="17" t="s">
        <v>33</v>
      </c>
      <c r="D202" s="18">
        <v>33</v>
      </c>
      <c r="E202" s="17" t="s">
        <v>52</v>
      </c>
      <c r="F202" s="18">
        <v>7716</v>
      </c>
      <c r="G202" s="17" t="s">
        <v>61</v>
      </c>
      <c r="H202" s="18">
        <v>1</v>
      </c>
      <c r="I202" s="18">
        <v>0</v>
      </c>
      <c r="J202" s="18">
        <v>0</v>
      </c>
      <c r="K202" s="18">
        <v>0</v>
      </c>
      <c r="L202" s="18">
        <v>0</v>
      </c>
      <c r="M202" s="18">
        <v>0</v>
      </c>
      <c r="N202" s="18">
        <v>0</v>
      </c>
      <c r="O202" s="18">
        <v>0</v>
      </c>
      <c r="P202" s="18">
        <v>0</v>
      </c>
      <c r="Q202" s="18">
        <v>0</v>
      </c>
      <c r="R202" s="18">
        <v>0</v>
      </c>
      <c r="S202" s="18">
        <v>0</v>
      </c>
      <c r="T202" s="18">
        <v>0</v>
      </c>
      <c r="U202" s="31">
        <v>0</v>
      </c>
      <c r="V202" s="31">
        <v>0</v>
      </c>
      <c r="W202" s="31">
        <v>0</v>
      </c>
      <c r="X202" s="31" t="s">
        <v>36</v>
      </c>
      <c r="Y202" s="31" t="s">
        <v>36</v>
      </c>
      <c r="Z202" s="31" t="s">
        <v>37</v>
      </c>
      <c r="AA202" s="31" t="s">
        <v>53</v>
      </c>
      <c r="AB202" s="31" t="s">
        <v>65</v>
      </c>
      <c r="AC202" s="31" t="s">
        <v>35</v>
      </c>
      <c r="AD202" s="31">
        <v>0</v>
      </c>
      <c r="AE202" s="17" t="s">
        <v>204</v>
      </c>
    </row>
    <row r="203" spans="1:31" hidden="1" x14ac:dyDescent="0.25">
      <c r="A203" s="19" t="s">
        <v>151</v>
      </c>
      <c r="B203" s="19" t="s">
        <v>32</v>
      </c>
      <c r="C203" s="19" t="s">
        <v>33</v>
      </c>
      <c r="D203" s="20">
        <v>37</v>
      </c>
      <c r="E203" s="19" t="s">
        <v>55</v>
      </c>
      <c r="F203" s="20">
        <v>7716</v>
      </c>
      <c r="G203" s="19" t="s">
        <v>35</v>
      </c>
      <c r="H203" s="20">
        <v>1</v>
      </c>
      <c r="I203" s="20">
        <v>0</v>
      </c>
      <c r="J203" s="20">
        <v>0</v>
      </c>
      <c r="K203" s="20">
        <v>0</v>
      </c>
      <c r="L203" s="20">
        <v>0</v>
      </c>
      <c r="M203" s="20">
        <v>0</v>
      </c>
      <c r="N203" s="20">
        <v>0</v>
      </c>
      <c r="O203" s="20">
        <v>0</v>
      </c>
      <c r="P203" s="20">
        <v>0</v>
      </c>
      <c r="Q203" s="20">
        <v>0</v>
      </c>
      <c r="R203" s="20">
        <v>0</v>
      </c>
      <c r="S203" s="20">
        <v>4</v>
      </c>
      <c r="T203" s="20">
        <v>0</v>
      </c>
      <c r="U203" s="32">
        <v>0</v>
      </c>
      <c r="V203" s="32">
        <v>0</v>
      </c>
      <c r="W203" s="32">
        <v>0</v>
      </c>
      <c r="X203" s="32" t="s">
        <v>36</v>
      </c>
      <c r="Y203" s="32" t="s">
        <v>36</v>
      </c>
      <c r="Z203" s="32" t="s">
        <v>37</v>
      </c>
      <c r="AA203" s="32" t="s">
        <v>65</v>
      </c>
      <c r="AB203" s="32" t="s">
        <v>36</v>
      </c>
      <c r="AC203" s="32" t="s">
        <v>36</v>
      </c>
      <c r="AD203" s="32">
        <v>0</v>
      </c>
      <c r="AE203" s="19"/>
    </row>
    <row r="204" spans="1:31" hidden="1" x14ac:dyDescent="0.25">
      <c r="A204" s="17" t="s">
        <v>106</v>
      </c>
      <c r="B204" s="17" t="s">
        <v>32</v>
      </c>
      <c r="C204" s="17" t="s">
        <v>33</v>
      </c>
      <c r="D204" s="18">
        <v>47</v>
      </c>
      <c r="E204" s="17" t="s">
        <v>50</v>
      </c>
      <c r="F204" s="18">
        <v>7716</v>
      </c>
      <c r="G204" s="17" t="s">
        <v>35</v>
      </c>
      <c r="H204" s="18">
        <v>1</v>
      </c>
      <c r="I204" s="18">
        <v>0</v>
      </c>
      <c r="J204" s="18">
        <v>0</v>
      </c>
      <c r="K204" s="18">
        <v>0</v>
      </c>
      <c r="L204" s="18">
        <v>0</v>
      </c>
      <c r="M204" s="18">
        <v>0</v>
      </c>
      <c r="N204" s="18">
        <v>0</v>
      </c>
      <c r="O204" s="18">
        <v>0</v>
      </c>
      <c r="P204" s="18">
        <v>0</v>
      </c>
      <c r="Q204" s="18">
        <v>0</v>
      </c>
      <c r="R204" s="18">
        <v>0</v>
      </c>
      <c r="S204" s="18">
        <v>4</v>
      </c>
      <c r="T204" s="18">
        <v>0</v>
      </c>
      <c r="U204" s="31">
        <v>0</v>
      </c>
      <c r="V204" s="31">
        <v>0</v>
      </c>
      <c r="W204" s="31">
        <v>0</v>
      </c>
      <c r="X204" s="31" t="s">
        <v>36</v>
      </c>
      <c r="Y204" s="31" t="s">
        <v>36</v>
      </c>
      <c r="Z204" s="31" t="s">
        <v>37</v>
      </c>
      <c r="AA204" s="31" t="s">
        <v>53</v>
      </c>
      <c r="AB204" s="31" t="s">
        <v>36</v>
      </c>
      <c r="AC204" s="31" t="s">
        <v>36</v>
      </c>
      <c r="AD204" s="31">
        <v>0</v>
      </c>
      <c r="AE204" s="17" t="s">
        <v>205</v>
      </c>
    </row>
    <row r="205" spans="1:31" hidden="1" x14ac:dyDescent="0.25">
      <c r="A205" s="19" t="s">
        <v>173</v>
      </c>
      <c r="B205" s="19" t="s">
        <v>32</v>
      </c>
      <c r="C205" s="19" t="s">
        <v>33</v>
      </c>
      <c r="D205" s="20">
        <v>54</v>
      </c>
      <c r="E205" s="19" t="s">
        <v>44</v>
      </c>
      <c r="F205" s="20">
        <v>7716</v>
      </c>
      <c r="G205" s="19" t="s">
        <v>35</v>
      </c>
      <c r="H205" s="20">
        <v>1</v>
      </c>
      <c r="I205" s="20">
        <v>0</v>
      </c>
      <c r="J205" s="20">
        <v>0</v>
      </c>
      <c r="K205" s="20">
        <v>0</v>
      </c>
      <c r="L205" s="20">
        <v>0</v>
      </c>
      <c r="M205" s="20">
        <v>0</v>
      </c>
      <c r="N205" s="20">
        <v>0</v>
      </c>
      <c r="O205" s="20">
        <v>0</v>
      </c>
      <c r="P205" s="20">
        <v>0</v>
      </c>
      <c r="Q205" s="20">
        <v>0</v>
      </c>
      <c r="R205" s="20">
        <v>0</v>
      </c>
      <c r="S205" s="20">
        <v>4</v>
      </c>
      <c r="T205" s="20">
        <v>0</v>
      </c>
      <c r="U205" s="32">
        <v>0</v>
      </c>
      <c r="V205" s="32">
        <v>0</v>
      </c>
      <c r="W205" s="32">
        <v>0</v>
      </c>
      <c r="X205" s="32" t="s">
        <v>36</v>
      </c>
      <c r="Y205" s="32" t="s">
        <v>36</v>
      </c>
      <c r="Z205" s="32" t="s">
        <v>68</v>
      </c>
      <c r="AA205" s="32" t="s">
        <v>53</v>
      </c>
      <c r="AB205" s="32" t="s">
        <v>36</v>
      </c>
      <c r="AC205" s="32" t="s">
        <v>36</v>
      </c>
      <c r="AD205" s="32">
        <v>0</v>
      </c>
      <c r="AE205" s="19"/>
    </row>
    <row r="206" spans="1:31" hidden="1" x14ac:dyDescent="0.25">
      <c r="A206" s="17" t="s">
        <v>41</v>
      </c>
      <c r="B206" s="17" t="s">
        <v>32</v>
      </c>
      <c r="C206" s="17" t="s">
        <v>33</v>
      </c>
      <c r="D206" s="18">
        <v>1</v>
      </c>
      <c r="E206" s="17" t="s">
        <v>34</v>
      </c>
      <c r="F206" s="18">
        <v>8115</v>
      </c>
      <c r="G206" s="17" t="s">
        <v>35</v>
      </c>
      <c r="H206" s="18">
        <v>1</v>
      </c>
      <c r="I206" s="18">
        <v>0</v>
      </c>
      <c r="J206" s="18">
        <v>0</v>
      </c>
      <c r="K206" s="18">
        <v>0</v>
      </c>
      <c r="L206" s="18">
        <v>0</v>
      </c>
      <c r="M206" s="18">
        <v>0</v>
      </c>
      <c r="N206" s="18">
        <v>0</v>
      </c>
      <c r="O206" s="18">
        <v>0</v>
      </c>
      <c r="P206" s="18">
        <v>1</v>
      </c>
      <c r="Q206" s="18">
        <v>0</v>
      </c>
      <c r="R206" s="18">
        <v>2</v>
      </c>
      <c r="S206" s="18">
        <v>0</v>
      </c>
      <c r="T206" s="18">
        <v>0</v>
      </c>
      <c r="U206" s="31">
        <v>0</v>
      </c>
      <c r="V206" s="31">
        <v>0</v>
      </c>
      <c r="W206" s="31" t="s">
        <v>36</v>
      </c>
      <c r="X206" s="31" t="s">
        <v>35</v>
      </c>
      <c r="Y206" s="31" t="s">
        <v>42</v>
      </c>
      <c r="Z206" s="31" t="s">
        <v>53</v>
      </c>
      <c r="AA206" s="31" t="s">
        <v>36</v>
      </c>
      <c r="AB206" s="35"/>
      <c r="AC206" s="35"/>
      <c r="AD206" s="35"/>
      <c r="AE206" s="17" t="s">
        <v>206</v>
      </c>
    </row>
    <row r="207" spans="1:31" hidden="1" x14ac:dyDescent="0.25">
      <c r="A207" s="19" t="s">
        <v>87</v>
      </c>
      <c r="B207" s="19" t="s">
        <v>32</v>
      </c>
      <c r="C207" s="19" t="s">
        <v>33</v>
      </c>
      <c r="D207" s="20">
        <v>10</v>
      </c>
      <c r="E207" s="19" t="s">
        <v>48</v>
      </c>
      <c r="F207" s="20">
        <v>8115</v>
      </c>
      <c r="G207" s="19" t="s">
        <v>35</v>
      </c>
      <c r="H207" s="20">
        <v>1</v>
      </c>
      <c r="I207" s="20">
        <v>0</v>
      </c>
      <c r="J207" s="20">
        <v>0</v>
      </c>
      <c r="K207" s="20">
        <v>0</v>
      </c>
      <c r="L207" s="20">
        <v>0</v>
      </c>
      <c r="M207" s="20">
        <v>0</v>
      </c>
      <c r="N207" s="20">
        <v>0</v>
      </c>
      <c r="O207" s="20">
        <v>0</v>
      </c>
      <c r="P207" s="20">
        <v>0</v>
      </c>
      <c r="Q207" s="20">
        <v>0</v>
      </c>
      <c r="R207" s="20">
        <v>0</v>
      </c>
      <c r="S207" s="20">
        <v>2</v>
      </c>
      <c r="T207" s="20">
        <v>0</v>
      </c>
      <c r="U207" s="32">
        <v>0</v>
      </c>
      <c r="V207" s="32">
        <v>0</v>
      </c>
      <c r="W207" s="32" t="s">
        <v>36</v>
      </c>
      <c r="X207" s="32" t="s">
        <v>35</v>
      </c>
      <c r="Y207" s="32" t="s">
        <v>42</v>
      </c>
      <c r="Z207" s="32" t="s">
        <v>53</v>
      </c>
      <c r="AA207" s="32" t="s">
        <v>36</v>
      </c>
      <c r="AB207" s="32" t="s">
        <v>36</v>
      </c>
      <c r="AC207" s="32" t="s">
        <v>36</v>
      </c>
      <c r="AD207" s="33"/>
      <c r="AE207" s="19" t="s">
        <v>207</v>
      </c>
    </row>
    <row r="208" spans="1:31" hidden="1" x14ac:dyDescent="0.25">
      <c r="A208" s="17" t="s">
        <v>41</v>
      </c>
      <c r="B208" s="17" t="s">
        <v>32</v>
      </c>
      <c r="C208" s="17" t="s">
        <v>33</v>
      </c>
      <c r="D208" s="18">
        <v>1</v>
      </c>
      <c r="E208" s="17" t="s">
        <v>34</v>
      </c>
      <c r="F208" s="18">
        <v>8115</v>
      </c>
      <c r="G208" s="17" t="s">
        <v>35</v>
      </c>
      <c r="H208" s="18">
        <v>1</v>
      </c>
      <c r="I208" s="18">
        <v>0</v>
      </c>
      <c r="J208" s="18">
        <v>0</v>
      </c>
      <c r="K208" s="18">
        <v>0</v>
      </c>
      <c r="L208" s="18">
        <v>0</v>
      </c>
      <c r="M208" s="18">
        <v>0</v>
      </c>
      <c r="N208" s="18">
        <v>0</v>
      </c>
      <c r="O208" s="18">
        <v>0</v>
      </c>
      <c r="P208" s="18">
        <v>0</v>
      </c>
      <c r="Q208" s="18">
        <v>1</v>
      </c>
      <c r="R208" s="18">
        <v>0</v>
      </c>
      <c r="S208" s="18">
        <v>2</v>
      </c>
      <c r="T208" s="18">
        <v>0</v>
      </c>
      <c r="U208" s="31">
        <v>0</v>
      </c>
      <c r="V208" s="31">
        <v>0</v>
      </c>
      <c r="W208" s="31">
        <v>0</v>
      </c>
      <c r="X208" s="31" t="s">
        <v>36</v>
      </c>
      <c r="Y208" s="31" t="s">
        <v>35</v>
      </c>
      <c r="Z208" s="31" t="s">
        <v>42</v>
      </c>
      <c r="AA208" s="31" t="s">
        <v>53</v>
      </c>
      <c r="AB208" s="31" t="s">
        <v>36</v>
      </c>
      <c r="AC208" s="31" t="s">
        <v>36</v>
      </c>
      <c r="AD208" s="31">
        <v>1</v>
      </c>
      <c r="AE208" s="17" t="s">
        <v>206</v>
      </c>
    </row>
    <row r="209" spans="1:31" hidden="1" x14ac:dyDescent="0.25">
      <c r="A209" s="19" t="s">
        <v>31</v>
      </c>
      <c r="B209" s="19" t="s">
        <v>32</v>
      </c>
      <c r="C209" s="19" t="s">
        <v>33</v>
      </c>
      <c r="D209" s="20">
        <v>19</v>
      </c>
      <c r="E209" s="19" t="s">
        <v>34</v>
      </c>
      <c r="F209" s="20">
        <v>8115</v>
      </c>
      <c r="G209" s="19" t="s">
        <v>91</v>
      </c>
      <c r="H209" s="20">
        <v>1</v>
      </c>
      <c r="I209" s="20">
        <v>0</v>
      </c>
      <c r="J209" s="20">
        <v>0</v>
      </c>
      <c r="K209" s="20">
        <v>0</v>
      </c>
      <c r="L209" s="20">
        <v>0</v>
      </c>
      <c r="M209" s="20">
        <v>0</v>
      </c>
      <c r="N209" s="20">
        <v>0</v>
      </c>
      <c r="O209" s="20">
        <v>0</v>
      </c>
      <c r="P209" s="20">
        <v>0</v>
      </c>
      <c r="Q209" s="20">
        <v>0</v>
      </c>
      <c r="R209" s="20">
        <v>0</v>
      </c>
      <c r="S209" s="20">
        <v>0</v>
      </c>
      <c r="T209" s="20">
        <v>0</v>
      </c>
      <c r="U209" s="32">
        <v>0</v>
      </c>
      <c r="V209" s="32">
        <v>0</v>
      </c>
      <c r="W209" s="32">
        <v>0</v>
      </c>
      <c r="X209" s="32" t="s">
        <v>36</v>
      </c>
      <c r="Y209" s="32" t="s">
        <v>36</v>
      </c>
      <c r="Z209" s="32" t="s">
        <v>38</v>
      </c>
      <c r="AA209" s="32" t="s">
        <v>53</v>
      </c>
      <c r="AB209" s="32" t="s">
        <v>65</v>
      </c>
      <c r="AC209" s="32" t="s">
        <v>36</v>
      </c>
      <c r="AD209" s="32">
        <v>0</v>
      </c>
      <c r="AE209" s="19" t="s">
        <v>208</v>
      </c>
    </row>
    <row r="210" spans="1:31" hidden="1" x14ac:dyDescent="0.25">
      <c r="A210" s="17" t="s">
        <v>78</v>
      </c>
      <c r="B210" s="17" t="s">
        <v>32</v>
      </c>
      <c r="C210" s="17" t="s">
        <v>33</v>
      </c>
      <c r="D210" s="18">
        <v>32</v>
      </c>
      <c r="E210" s="17" t="s">
        <v>52</v>
      </c>
      <c r="F210" s="18">
        <v>8115</v>
      </c>
      <c r="G210" s="17" t="s">
        <v>35</v>
      </c>
      <c r="H210" s="18">
        <v>1</v>
      </c>
      <c r="I210" s="18">
        <v>0</v>
      </c>
      <c r="J210" s="18">
        <v>0</v>
      </c>
      <c r="K210" s="18">
        <v>0</v>
      </c>
      <c r="L210" s="18">
        <v>0</v>
      </c>
      <c r="M210" s="18">
        <v>0</v>
      </c>
      <c r="N210" s="18">
        <v>0</v>
      </c>
      <c r="O210" s="18">
        <v>0</v>
      </c>
      <c r="P210" s="18">
        <v>0</v>
      </c>
      <c r="Q210" s="18">
        <v>0</v>
      </c>
      <c r="R210" s="18">
        <v>0</v>
      </c>
      <c r="S210" s="18">
        <v>0</v>
      </c>
      <c r="T210" s="18">
        <v>1</v>
      </c>
      <c r="U210" s="31">
        <v>0</v>
      </c>
      <c r="V210" s="31">
        <v>0</v>
      </c>
      <c r="W210" s="31">
        <v>0</v>
      </c>
      <c r="X210" s="31" t="s">
        <v>36</v>
      </c>
      <c r="Y210" s="31" t="s">
        <v>35</v>
      </c>
      <c r="Z210" s="31" t="s">
        <v>42</v>
      </c>
      <c r="AA210" s="31" t="s">
        <v>65</v>
      </c>
      <c r="AB210" s="31" t="s">
        <v>65</v>
      </c>
      <c r="AC210" s="31" t="s">
        <v>35</v>
      </c>
      <c r="AD210" s="31">
        <v>0</v>
      </c>
      <c r="AE210" s="17"/>
    </row>
    <row r="211" spans="1:31" hidden="1" x14ac:dyDescent="0.25">
      <c r="A211" s="19" t="s">
        <v>80</v>
      </c>
      <c r="B211" s="19" t="s">
        <v>32</v>
      </c>
      <c r="C211" s="19" t="s">
        <v>33</v>
      </c>
      <c r="D211" s="20">
        <v>44</v>
      </c>
      <c r="E211" s="19" t="s">
        <v>44</v>
      </c>
      <c r="F211" s="20">
        <v>8115</v>
      </c>
      <c r="G211" s="19" t="s">
        <v>91</v>
      </c>
      <c r="H211" s="20">
        <v>1</v>
      </c>
      <c r="I211" s="20">
        <v>0</v>
      </c>
      <c r="J211" s="20">
        <v>0</v>
      </c>
      <c r="K211" s="20">
        <v>0</v>
      </c>
      <c r="L211" s="20">
        <v>0</v>
      </c>
      <c r="M211" s="20">
        <v>0</v>
      </c>
      <c r="N211" s="20">
        <v>0</v>
      </c>
      <c r="O211" s="20">
        <v>0</v>
      </c>
      <c r="P211" s="20">
        <v>0</v>
      </c>
      <c r="Q211" s="20">
        <v>0</v>
      </c>
      <c r="R211" s="20">
        <v>1</v>
      </c>
      <c r="S211" s="20">
        <v>0</v>
      </c>
      <c r="T211" s="20">
        <v>1</v>
      </c>
      <c r="U211" s="32">
        <v>0</v>
      </c>
      <c r="V211" s="32">
        <v>0</v>
      </c>
      <c r="W211" s="32">
        <v>0</v>
      </c>
      <c r="X211" s="32" t="s">
        <v>36</v>
      </c>
      <c r="Y211" s="32" t="s">
        <v>36</v>
      </c>
      <c r="Z211" s="32" t="s">
        <v>37</v>
      </c>
      <c r="AA211" s="32" t="s">
        <v>53</v>
      </c>
      <c r="AB211" s="32" t="s">
        <v>36</v>
      </c>
      <c r="AC211" s="32" t="s">
        <v>36</v>
      </c>
      <c r="AD211" s="32">
        <v>0</v>
      </c>
      <c r="AE211" s="19" t="s">
        <v>209</v>
      </c>
    </row>
    <row r="212" spans="1:31" hidden="1" x14ac:dyDescent="0.25">
      <c r="A212" s="17" t="s">
        <v>106</v>
      </c>
      <c r="B212" s="17" t="s">
        <v>32</v>
      </c>
      <c r="C212" s="17" t="s">
        <v>33</v>
      </c>
      <c r="D212" s="18">
        <v>49</v>
      </c>
      <c r="E212" s="17" t="s">
        <v>50</v>
      </c>
      <c r="F212" s="18">
        <v>8115</v>
      </c>
      <c r="G212" s="17" t="s">
        <v>35</v>
      </c>
      <c r="H212" s="18">
        <v>1</v>
      </c>
      <c r="I212" s="18">
        <v>0</v>
      </c>
      <c r="J212" s="18">
        <v>0</v>
      </c>
      <c r="K212" s="18">
        <v>0</v>
      </c>
      <c r="L212" s="18">
        <v>0</v>
      </c>
      <c r="M212" s="18">
        <v>0</v>
      </c>
      <c r="N212" s="18">
        <v>0</v>
      </c>
      <c r="O212" s="18">
        <v>0</v>
      </c>
      <c r="P212" s="18">
        <v>0</v>
      </c>
      <c r="Q212" s="18">
        <v>1</v>
      </c>
      <c r="R212" s="18">
        <v>1</v>
      </c>
      <c r="S212" s="18">
        <v>0</v>
      </c>
      <c r="T212" s="18">
        <v>1</v>
      </c>
      <c r="U212" s="31">
        <v>0</v>
      </c>
      <c r="V212" s="31">
        <v>0</v>
      </c>
      <c r="W212" s="31">
        <v>1</v>
      </c>
      <c r="X212" s="31" t="s">
        <v>36</v>
      </c>
      <c r="Y212" s="31" t="s">
        <v>36</v>
      </c>
      <c r="Z212" s="31" t="s">
        <v>68</v>
      </c>
      <c r="AA212" s="31" t="s">
        <v>53</v>
      </c>
      <c r="AB212" s="31" t="s">
        <v>36</v>
      </c>
      <c r="AC212" s="31" t="s">
        <v>36</v>
      </c>
      <c r="AD212" s="31">
        <v>0</v>
      </c>
      <c r="AE212" s="17" t="s">
        <v>210</v>
      </c>
    </row>
    <row r="213" spans="1:31" hidden="1" x14ac:dyDescent="0.25">
      <c r="A213" s="19" t="s">
        <v>41</v>
      </c>
      <c r="B213" s="19" t="s">
        <v>32</v>
      </c>
      <c r="C213" s="19" t="s">
        <v>33</v>
      </c>
      <c r="D213" s="20">
        <v>7</v>
      </c>
      <c r="E213" s="19" t="s">
        <v>34</v>
      </c>
      <c r="F213" s="20">
        <v>8364</v>
      </c>
      <c r="G213" s="19" t="s">
        <v>91</v>
      </c>
      <c r="H213" s="20">
        <v>1</v>
      </c>
      <c r="I213" s="20">
        <v>0</v>
      </c>
      <c r="J213" s="20">
        <v>0</v>
      </c>
      <c r="K213" s="20">
        <v>0</v>
      </c>
      <c r="L213" s="20">
        <v>0</v>
      </c>
      <c r="M213" s="20">
        <v>0</v>
      </c>
      <c r="N213" s="20">
        <v>0</v>
      </c>
      <c r="O213" s="20">
        <v>0</v>
      </c>
      <c r="P213" s="20">
        <v>0</v>
      </c>
      <c r="Q213" s="20">
        <v>0</v>
      </c>
      <c r="R213" s="20">
        <v>0</v>
      </c>
      <c r="S213" s="20">
        <v>0</v>
      </c>
      <c r="T213" s="20">
        <v>0</v>
      </c>
      <c r="U213" s="32">
        <v>0</v>
      </c>
      <c r="V213" s="32">
        <v>0</v>
      </c>
      <c r="W213" s="32" t="s">
        <v>36</v>
      </c>
      <c r="X213" s="32" t="s">
        <v>36</v>
      </c>
      <c r="Y213" s="32" t="s">
        <v>38</v>
      </c>
      <c r="Z213" s="32" t="s">
        <v>53</v>
      </c>
      <c r="AA213" s="32" t="s">
        <v>53</v>
      </c>
      <c r="AB213" s="33"/>
      <c r="AC213" s="33"/>
      <c r="AD213" s="33"/>
      <c r="AE213" s="19" t="s">
        <v>211</v>
      </c>
    </row>
    <row r="214" spans="1:31" hidden="1" x14ac:dyDescent="0.25">
      <c r="A214" s="17" t="s">
        <v>41</v>
      </c>
      <c r="B214" s="17" t="s">
        <v>32</v>
      </c>
      <c r="C214" s="17" t="s">
        <v>33</v>
      </c>
      <c r="D214" s="18">
        <v>7</v>
      </c>
      <c r="E214" s="17" t="s">
        <v>34</v>
      </c>
      <c r="F214" s="18">
        <v>8364</v>
      </c>
      <c r="G214" s="17" t="s">
        <v>91</v>
      </c>
      <c r="H214" s="18">
        <v>1</v>
      </c>
      <c r="I214" s="18">
        <v>0</v>
      </c>
      <c r="J214" s="18">
        <v>0</v>
      </c>
      <c r="K214" s="18">
        <v>0</v>
      </c>
      <c r="L214" s="18">
        <v>0</v>
      </c>
      <c r="M214" s="18">
        <v>0</v>
      </c>
      <c r="N214" s="18">
        <v>0</v>
      </c>
      <c r="O214" s="18">
        <v>0</v>
      </c>
      <c r="P214" s="18">
        <v>0</v>
      </c>
      <c r="Q214" s="18">
        <v>0</v>
      </c>
      <c r="R214" s="18">
        <v>0</v>
      </c>
      <c r="S214" s="18">
        <v>0</v>
      </c>
      <c r="T214" s="18">
        <v>0</v>
      </c>
      <c r="U214" s="31">
        <v>0</v>
      </c>
      <c r="V214" s="31">
        <v>0</v>
      </c>
      <c r="W214" s="31">
        <v>0</v>
      </c>
      <c r="X214" s="31" t="s">
        <v>36</v>
      </c>
      <c r="Y214" s="31" t="s">
        <v>36</v>
      </c>
      <c r="Z214" s="31" t="s">
        <v>38</v>
      </c>
      <c r="AA214" s="31" t="s">
        <v>53</v>
      </c>
      <c r="AB214" s="31" t="s">
        <v>53</v>
      </c>
      <c r="AC214" s="31" t="s">
        <v>39</v>
      </c>
      <c r="AD214" s="31">
        <v>0</v>
      </c>
      <c r="AE214" s="17" t="s">
        <v>211</v>
      </c>
    </row>
    <row r="215" spans="1:31" hidden="1" x14ac:dyDescent="0.25">
      <c r="A215" s="19" t="s">
        <v>60</v>
      </c>
      <c r="B215" s="19" t="s">
        <v>32</v>
      </c>
      <c r="C215" s="19" t="s">
        <v>33</v>
      </c>
      <c r="D215" s="20">
        <v>3</v>
      </c>
      <c r="E215" s="19" t="s">
        <v>44</v>
      </c>
      <c r="F215" s="20">
        <v>8364</v>
      </c>
      <c r="G215" s="19" t="s">
        <v>61</v>
      </c>
      <c r="H215" s="20">
        <v>1</v>
      </c>
      <c r="I215" s="20">
        <v>0</v>
      </c>
      <c r="J215" s="20">
        <v>0</v>
      </c>
      <c r="K215" s="20">
        <v>0</v>
      </c>
      <c r="L215" s="20">
        <v>0</v>
      </c>
      <c r="M215" s="20">
        <v>0</v>
      </c>
      <c r="N215" s="20">
        <v>0</v>
      </c>
      <c r="O215" s="20">
        <v>0</v>
      </c>
      <c r="P215" s="20">
        <v>0</v>
      </c>
      <c r="Q215" s="20">
        <v>0</v>
      </c>
      <c r="R215" s="20">
        <v>0</v>
      </c>
      <c r="S215" s="20">
        <v>0</v>
      </c>
      <c r="T215" s="20">
        <v>0</v>
      </c>
      <c r="U215" s="32">
        <v>0</v>
      </c>
      <c r="V215" s="32">
        <v>0</v>
      </c>
      <c r="W215" s="32">
        <v>0</v>
      </c>
      <c r="X215" s="32" t="s">
        <v>36</v>
      </c>
      <c r="Y215" s="32" t="s">
        <v>35</v>
      </c>
      <c r="Z215" s="32" t="s">
        <v>38</v>
      </c>
      <c r="AA215" s="32" t="s">
        <v>65</v>
      </c>
      <c r="AB215" s="32" t="s">
        <v>65</v>
      </c>
      <c r="AC215" s="32" t="s">
        <v>36</v>
      </c>
      <c r="AD215" s="32">
        <v>0</v>
      </c>
      <c r="AE215" s="19" t="s">
        <v>212</v>
      </c>
    </row>
    <row r="216" spans="1:31" hidden="1" x14ac:dyDescent="0.25">
      <c r="A216" s="17" t="s">
        <v>74</v>
      </c>
      <c r="B216" s="17" t="s">
        <v>32</v>
      </c>
      <c r="C216" s="17" t="s">
        <v>33</v>
      </c>
      <c r="D216" s="18">
        <v>16</v>
      </c>
      <c r="E216" s="17" t="s">
        <v>52</v>
      </c>
      <c r="F216" s="18">
        <v>8364</v>
      </c>
      <c r="G216" s="17" t="s">
        <v>61</v>
      </c>
      <c r="H216" s="18">
        <v>0</v>
      </c>
      <c r="I216" s="18">
        <v>0</v>
      </c>
      <c r="J216" s="18">
        <v>0</v>
      </c>
      <c r="K216" s="18">
        <v>0</v>
      </c>
      <c r="L216" s="18">
        <v>0</v>
      </c>
      <c r="M216" s="18">
        <v>0</v>
      </c>
      <c r="N216" s="18">
        <v>0</v>
      </c>
      <c r="O216" s="18">
        <v>0</v>
      </c>
      <c r="P216" s="18">
        <v>0</v>
      </c>
      <c r="Q216" s="18">
        <v>0</v>
      </c>
      <c r="R216" s="18">
        <v>0</v>
      </c>
      <c r="S216" s="18">
        <v>0</v>
      </c>
      <c r="T216" s="18">
        <v>0</v>
      </c>
      <c r="U216" s="31">
        <v>0</v>
      </c>
      <c r="V216" s="31">
        <v>0</v>
      </c>
      <c r="W216" s="31">
        <v>0</v>
      </c>
      <c r="X216" s="31" t="s">
        <v>36</v>
      </c>
      <c r="Y216" s="31" t="s">
        <v>36</v>
      </c>
      <c r="Z216" s="31" t="s">
        <v>37</v>
      </c>
      <c r="AA216" s="31" t="s">
        <v>53</v>
      </c>
      <c r="AB216" s="31" t="s">
        <v>53</v>
      </c>
      <c r="AC216" s="31" t="s">
        <v>36</v>
      </c>
      <c r="AD216" s="31">
        <v>0</v>
      </c>
      <c r="AE216" s="17"/>
    </row>
    <row r="217" spans="1:31" hidden="1" x14ac:dyDescent="0.25">
      <c r="A217" s="19" t="s">
        <v>78</v>
      </c>
      <c r="B217" s="19" t="s">
        <v>32</v>
      </c>
      <c r="C217" s="19" t="s">
        <v>33</v>
      </c>
      <c r="D217" s="20">
        <v>28</v>
      </c>
      <c r="E217" s="19" t="s">
        <v>55</v>
      </c>
      <c r="F217" s="20">
        <v>8364</v>
      </c>
      <c r="G217" s="19" t="s">
        <v>91</v>
      </c>
      <c r="H217" s="20">
        <v>1</v>
      </c>
      <c r="I217" s="20">
        <v>0</v>
      </c>
      <c r="J217" s="20">
        <v>0</v>
      </c>
      <c r="K217" s="20">
        <v>0</v>
      </c>
      <c r="L217" s="20">
        <v>0</v>
      </c>
      <c r="M217" s="20">
        <v>0</v>
      </c>
      <c r="N217" s="20">
        <v>0</v>
      </c>
      <c r="O217" s="20">
        <v>0</v>
      </c>
      <c r="P217" s="20">
        <v>0</v>
      </c>
      <c r="Q217" s="20">
        <v>0</v>
      </c>
      <c r="R217" s="20">
        <v>0</v>
      </c>
      <c r="S217" s="20">
        <v>0</v>
      </c>
      <c r="T217" s="20">
        <v>0</v>
      </c>
      <c r="U217" s="32">
        <v>0</v>
      </c>
      <c r="V217" s="32">
        <v>0</v>
      </c>
      <c r="W217" s="32">
        <v>0</v>
      </c>
      <c r="X217" s="32" t="s">
        <v>36</v>
      </c>
      <c r="Y217" s="32" t="s">
        <v>36</v>
      </c>
      <c r="Z217" s="32" t="s">
        <v>42</v>
      </c>
      <c r="AA217" s="32" t="s">
        <v>53</v>
      </c>
      <c r="AB217" s="32" t="s">
        <v>53</v>
      </c>
      <c r="AC217" s="32" t="s">
        <v>36</v>
      </c>
      <c r="AD217" s="32">
        <v>0</v>
      </c>
      <c r="AE217" s="19" t="s">
        <v>213</v>
      </c>
    </row>
    <row r="218" spans="1:31" hidden="1" x14ac:dyDescent="0.25">
      <c r="A218" s="17" t="s">
        <v>93</v>
      </c>
      <c r="B218" s="17" t="s">
        <v>32</v>
      </c>
      <c r="C218" s="17" t="s">
        <v>33</v>
      </c>
      <c r="D218" s="18">
        <v>34</v>
      </c>
      <c r="E218" s="17" t="s">
        <v>50</v>
      </c>
      <c r="F218" s="18">
        <v>8364</v>
      </c>
      <c r="G218" s="17" t="s">
        <v>61</v>
      </c>
      <c r="H218" s="18">
        <v>0</v>
      </c>
      <c r="I218" s="18">
        <v>0</v>
      </c>
      <c r="J218" s="18">
        <v>0</v>
      </c>
      <c r="K218" s="18">
        <v>0</v>
      </c>
      <c r="L218" s="18">
        <v>0</v>
      </c>
      <c r="M218" s="18">
        <v>0</v>
      </c>
      <c r="N218" s="18">
        <v>0</v>
      </c>
      <c r="O218" s="18">
        <v>0</v>
      </c>
      <c r="P218" s="18">
        <v>0</v>
      </c>
      <c r="Q218" s="18">
        <v>0</v>
      </c>
      <c r="R218" s="18">
        <v>0</v>
      </c>
      <c r="S218" s="18">
        <v>0</v>
      </c>
      <c r="T218" s="18">
        <v>0</v>
      </c>
      <c r="U218" s="31">
        <v>0</v>
      </c>
      <c r="V218" s="31">
        <v>0</v>
      </c>
      <c r="W218" s="31">
        <v>0</v>
      </c>
      <c r="X218" s="31" t="s">
        <v>36</v>
      </c>
      <c r="Y218" s="31" t="s">
        <v>36</v>
      </c>
      <c r="Z218" s="31" t="s">
        <v>68</v>
      </c>
      <c r="AA218" s="31" t="s">
        <v>53</v>
      </c>
      <c r="AB218" s="31" t="s">
        <v>36</v>
      </c>
      <c r="AC218" s="31" t="s">
        <v>36</v>
      </c>
      <c r="AD218" s="31">
        <v>0</v>
      </c>
      <c r="AE218" s="17" t="s">
        <v>214</v>
      </c>
    </row>
    <row r="219" spans="1:31" hidden="1" x14ac:dyDescent="0.25">
      <c r="A219" s="19" t="s">
        <v>79</v>
      </c>
      <c r="B219" s="19" t="s">
        <v>32</v>
      </c>
      <c r="C219" s="19" t="s">
        <v>33</v>
      </c>
      <c r="D219" s="20">
        <v>40</v>
      </c>
      <c r="E219" s="19" t="s">
        <v>34</v>
      </c>
      <c r="F219" s="20">
        <v>8364</v>
      </c>
      <c r="G219" s="19" t="s">
        <v>91</v>
      </c>
      <c r="H219" s="20">
        <v>1</v>
      </c>
      <c r="I219" s="20">
        <v>0</v>
      </c>
      <c r="J219" s="20">
        <v>0</v>
      </c>
      <c r="K219" s="20">
        <v>0</v>
      </c>
      <c r="L219" s="20">
        <v>0</v>
      </c>
      <c r="M219" s="20">
        <v>0</v>
      </c>
      <c r="N219" s="20">
        <v>0</v>
      </c>
      <c r="O219" s="20">
        <v>0</v>
      </c>
      <c r="P219" s="20">
        <v>0</v>
      </c>
      <c r="Q219" s="20">
        <v>0</v>
      </c>
      <c r="R219" s="20">
        <v>0</v>
      </c>
      <c r="S219" s="20">
        <v>0</v>
      </c>
      <c r="T219" s="20">
        <v>0</v>
      </c>
      <c r="U219" s="32">
        <v>0</v>
      </c>
      <c r="V219" s="32">
        <v>0</v>
      </c>
      <c r="W219" s="32">
        <v>0</v>
      </c>
      <c r="X219" s="32" t="s">
        <v>36</v>
      </c>
      <c r="Y219" s="32" t="s">
        <v>36</v>
      </c>
      <c r="Z219" s="32" t="s">
        <v>42</v>
      </c>
      <c r="AA219" s="32" t="s">
        <v>53</v>
      </c>
      <c r="AB219" s="32" t="s">
        <v>36</v>
      </c>
      <c r="AC219" s="32" t="s">
        <v>36</v>
      </c>
      <c r="AD219" s="32">
        <v>0</v>
      </c>
      <c r="AE219" s="19"/>
    </row>
    <row r="220" spans="1:31" hidden="1" x14ac:dyDescent="0.25">
      <c r="A220" s="17" t="s">
        <v>96</v>
      </c>
      <c r="B220" s="17" t="s">
        <v>32</v>
      </c>
      <c r="C220" s="17" t="s">
        <v>33</v>
      </c>
      <c r="D220" s="18">
        <v>47</v>
      </c>
      <c r="E220" s="17" t="s">
        <v>52</v>
      </c>
      <c r="F220" s="18">
        <v>8364</v>
      </c>
      <c r="G220" s="17" t="s">
        <v>91</v>
      </c>
      <c r="H220" s="18">
        <v>1</v>
      </c>
      <c r="I220" s="18">
        <v>0</v>
      </c>
      <c r="J220" s="18">
        <v>0</v>
      </c>
      <c r="K220" s="18">
        <v>0</v>
      </c>
      <c r="L220" s="18">
        <v>0</v>
      </c>
      <c r="M220" s="18">
        <v>0</v>
      </c>
      <c r="N220" s="18">
        <v>0</v>
      </c>
      <c r="O220" s="18">
        <v>0</v>
      </c>
      <c r="P220" s="18">
        <v>0</v>
      </c>
      <c r="Q220" s="18">
        <v>0</v>
      </c>
      <c r="R220" s="18">
        <v>0</v>
      </c>
      <c r="S220" s="18">
        <v>0</v>
      </c>
      <c r="T220" s="18">
        <v>0</v>
      </c>
      <c r="U220" s="31">
        <v>0</v>
      </c>
      <c r="V220" s="31">
        <v>0</v>
      </c>
      <c r="W220" s="31">
        <v>1</v>
      </c>
      <c r="X220" s="31" t="s">
        <v>36</v>
      </c>
      <c r="Y220" s="31" t="s">
        <v>36</v>
      </c>
      <c r="Z220" s="31" t="s">
        <v>42</v>
      </c>
      <c r="AA220" s="31" t="s">
        <v>53</v>
      </c>
      <c r="AB220" s="31" t="s">
        <v>53</v>
      </c>
      <c r="AC220" s="31" t="s">
        <v>35</v>
      </c>
      <c r="AD220" s="31">
        <v>0</v>
      </c>
      <c r="AE220" s="17" t="s">
        <v>215</v>
      </c>
    </row>
    <row r="221" spans="1:31" hidden="1" x14ac:dyDescent="0.25">
      <c r="A221" s="19" t="s">
        <v>173</v>
      </c>
      <c r="B221" s="19" t="s">
        <v>32</v>
      </c>
      <c r="C221" s="19" t="s">
        <v>33</v>
      </c>
      <c r="D221" s="20">
        <v>53</v>
      </c>
      <c r="E221" s="19" t="s">
        <v>44</v>
      </c>
      <c r="F221" s="20">
        <v>8364</v>
      </c>
      <c r="G221" s="19" t="s">
        <v>35</v>
      </c>
      <c r="H221" s="20">
        <v>1</v>
      </c>
      <c r="I221" s="20">
        <v>0</v>
      </c>
      <c r="J221" s="20">
        <v>0</v>
      </c>
      <c r="K221" s="20">
        <v>0</v>
      </c>
      <c r="L221" s="20">
        <v>0</v>
      </c>
      <c r="M221" s="20">
        <v>0</v>
      </c>
      <c r="N221" s="20">
        <v>0</v>
      </c>
      <c r="O221" s="20">
        <v>0</v>
      </c>
      <c r="P221" s="20">
        <v>0</v>
      </c>
      <c r="Q221" s="20">
        <v>0</v>
      </c>
      <c r="R221" s="20">
        <v>0</v>
      </c>
      <c r="S221" s="20">
        <v>0</v>
      </c>
      <c r="T221" s="20">
        <v>0</v>
      </c>
      <c r="U221" s="32">
        <v>0</v>
      </c>
      <c r="V221" s="32">
        <v>0</v>
      </c>
      <c r="W221" s="32">
        <v>1</v>
      </c>
      <c r="X221" s="32" t="s">
        <v>36</v>
      </c>
      <c r="Y221" s="32" t="s">
        <v>35</v>
      </c>
      <c r="Z221" s="32" t="s">
        <v>42</v>
      </c>
      <c r="AA221" s="32" t="s">
        <v>53</v>
      </c>
      <c r="AB221" s="32" t="s">
        <v>65</v>
      </c>
      <c r="AC221" s="32" t="s">
        <v>36</v>
      </c>
      <c r="AD221" s="32">
        <v>0</v>
      </c>
      <c r="AE221" s="19"/>
    </row>
    <row r="222" spans="1:31" hidden="1" x14ac:dyDescent="0.25">
      <c r="A222" s="17" t="s">
        <v>108</v>
      </c>
      <c r="B222" s="17" t="s">
        <v>32</v>
      </c>
      <c r="C222" s="17" t="s">
        <v>33</v>
      </c>
      <c r="D222" s="18">
        <v>60</v>
      </c>
      <c r="E222" s="17" t="s">
        <v>55</v>
      </c>
      <c r="F222" s="18">
        <v>8364</v>
      </c>
      <c r="G222" s="17" t="s">
        <v>35</v>
      </c>
      <c r="H222" s="18">
        <v>1</v>
      </c>
      <c r="I222" s="18">
        <v>0</v>
      </c>
      <c r="J222" s="18">
        <v>0</v>
      </c>
      <c r="K222" s="18">
        <v>0</v>
      </c>
      <c r="L222" s="18">
        <v>0</v>
      </c>
      <c r="M222" s="18">
        <v>0</v>
      </c>
      <c r="N222" s="18">
        <v>0</v>
      </c>
      <c r="O222" s="18">
        <v>0</v>
      </c>
      <c r="P222" s="18">
        <v>0</v>
      </c>
      <c r="Q222" s="18">
        <v>0</v>
      </c>
      <c r="R222" s="18">
        <v>0</v>
      </c>
      <c r="S222" s="18">
        <v>0</v>
      </c>
      <c r="T222" s="18">
        <v>0</v>
      </c>
      <c r="U222" s="31">
        <v>0</v>
      </c>
      <c r="V222" s="31">
        <v>0</v>
      </c>
      <c r="W222" s="31">
        <v>0</v>
      </c>
      <c r="X222" s="31" t="s">
        <v>36</v>
      </c>
      <c r="Y222" s="31" t="s">
        <v>35</v>
      </c>
      <c r="Z222" s="31" t="s">
        <v>37</v>
      </c>
      <c r="AA222" s="31" t="s">
        <v>38</v>
      </c>
      <c r="AB222" s="31" t="s">
        <v>36</v>
      </c>
      <c r="AC222" s="31" t="s">
        <v>36</v>
      </c>
      <c r="AD222" s="31">
        <v>0</v>
      </c>
      <c r="AE222" s="17"/>
    </row>
    <row r="223" spans="1:31" hidden="1" x14ac:dyDescent="0.25">
      <c r="A223" s="19" t="s">
        <v>96</v>
      </c>
      <c r="B223" s="19" t="s">
        <v>32</v>
      </c>
      <c r="C223" s="19" t="s">
        <v>33</v>
      </c>
      <c r="D223" s="20">
        <v>13</v>
      </c>
      <c r="E223" s="19" t="s">
        <v>55</v>
      </c>
      <c r="F223" s="20">
        <v>8728</v>
      </c>
      <c r="G223" s="19" t="s">
        <v>91</v>
      </c>
      <c r="H223" s="20">
        <v>1</v>
      </c>
      <c r="I223" s="20">
        <v>1</v>
      </c>
      <c r="J223" s="20">
        <v>0</v>
      </c>
      <c r="K223" s="20">
        <v>0</v>
      </c>
      <c r="L223" s="20">
        <v>0</v>
      </c>
      <c r="M223" s="20">
        <v>0</v>
      </c>
      <c r="N223" s="20">
        <v>0</v>
      </c>
      <c r="O223" s="20">
        <v>0</v>
      </c>
      <c r="P223" s="20">
        <v>0</v>
      </c>
      <c r="Q223" s="20">
        <v>2</v>
      </c>
      <c r="R223" s="20">
        <v>1</v>
      </c>
      <c r="S223" s="20">
        <v>0</v>
      </c>
      <c r="T223" s="20">
        <v>0</v>
      </c>
      <c r="U223" s="32">
        <v>0</v>
      </c>
      <c r="V223" s="32">
        <v>0</v>
      </c>
      <c r="W223" s="32">
        <v>0</v>
      </c>
      <c r="X223" s="32" t="s">
        <v>36</v>
      </c>
      <c r="Y223" s="32" t="s">
        <v>36</v>
      </c>
      <c r="Z223" s="32" t="s">
        <v>68</v>
      </c>
      <c r="AA223" s="32" t="s">
        <v>65</v>
      </c>
      <c r="AB223" s="32" t="s">
        <v>53</v>
      </c>
      <c r="AC223" s="32" t="s">
        <v>36</v>
      </c>
      <c r="AD223" s="32">
        <v>1</v>
      </c>
      <c r="AE223" s="19" t="s">
        <v>216</v>
      </c>
    </row>
    <row r="224" spans="1:31" hidden="1" x14ac:dyDescent="0.25">
      <c r="A224" s="17" t="s">
        <v>111</v>
      </c>
      <c r="B224" s="17" t="s">
        <v>32</v>
      </c>
      <c r="C224" s="17" t="s">
        <v>33</v>
      </c>
      <c r="D224" s="18">
        <v>3</v>
      </c>
      <c r="E224" s="17" t="s">
        <v>48</v>
      </c>
      <c r="F224" s="18">
        <v>8728</v>
      </c>
      <c r="G224" s="17" t="s">
        <v>91</v>
      </c>
      <c r="H224" s="18">
        <v>1</v>
      </c>
      <c r="I224" s="18">
        <v>0</v>
      </c>
      <c r="J224" s="18">
        <v>0</v>
      </c>
      <c r="K224" s="18">
        <v>0</v>
      </c>
      <c r="L224" s="18">
        <v>1</v>
      </c>
      <c r="M224" s="18">
        <v>0</v>
      </c>
      <c r="N224" s="18">
        <v>0</v>
      </c>
      <c r="O224" s="18">
        <v>0</v>
      </c>
      <c r="P224" s="18">
        <v>5</v>
      </c>
      <c r="Q224" s="18">
        <v>2</v>
      </c>
      <c r="R224" s="18">
        <v>0</v>
      </c>
      <c r="S224" s="18">
        <v>1</v>
      </c>
      <c r="T224" s="18">
        <v>0</v>
      </c>
      <c r="U224" s="31">
        <v>0</v>
      </c>
      <c r="V224" s="31">
        <v>0</v>
      </c>
      <c r="W224" s="31">
        <v>0</v>
      </c>
      <c r="X224" s="31" t="s">
        <v>36</v>
      </c>
      <c r="Y224" s="31" t="s">
        <v>35</v>
      </c>
      <c r="Z224" s="31" t="s">
        <v>37</v>
      </c>
      <c r="AA224" s="31" t="s">
        <v>53</v>
      </c>
      <c r="AB224" s="31" t="s">
        <v>36</v>
      </c>
      <c r="AC224" s="31" t="s">
        <v>36</v>
      </c>
      <c r="AD224" s="31">
        <v>0</v>
      </c>
      <c r="AE224" s="17" t="s">
        <v>217</v>
      </c>
    </row>
    <row r="225" spans="1:31" hidden="1" x14ac:dyDescent="0.25">
      <c r="A225" s="19" t="s">
        <v>84</v>
      </c>
      <c r="B225" s="19" t="s">
        <v>32</v>
      </c>
      <c r="C225" s="19" t="s">
        <v>33</v>
      </c>
      <c r="D225" s="20">
        <v>21</v>
      </c>
      <c r="E225" s="19" t="s">
        <v>52</v>
      </c>
      <c r="F225" s="20">
        <v>8728</v>
      </c>
      <c r="G225" s="19" t="s">
        <v>91</v>
      </c>
      <c r="H225" s="20">
        <v>1</v>
      </c>
      <c r="I225" s="20">
        <v>1</v>
      </c>
      <c r="J225" s="20">
        <v>0</v>
      </c>
      <c r="K225" s="20">
        <v>0</v>
      </c>
      <c r="L225" s="20">
        <v>0</v>
      </c>
      <c r="M225" s="20">
        <v>0</v>
      </c>
      <c r="N225" s="20">
        <v>0</v>
      </c>
      <c r="O225" s="20">
        <v>0</v>
      </c>
      <c r="P225" s="20">
        <v>5</v>
      </c>
      <c r="Q225" s="20">
        <v>0</v>
      </c>
      <c r="R225" s="20">
        <v>0</v>
      </c>
      <c r="S225" s="20">
        <v>1</v>
      </c>
      <c r="T225" s="20">
        <v>0</v>
      </c>
      <c r="U225" s="32">
        <v>0</v>
      </c>
      <c r="V225" s="32">
        <v>0</v>
      </c>
      <c r="W225" s="32">
        <v>0</v>
      </c>
      <c r="X225" s="32" t="s">
        <v>36</v>
      </c>
      <c r="Y225" s="32" t="s">
        <v>35</v>
      </c>
      <c r="Z225" s="32" t="s">
        <v>68</v>
      </c>
      <c r="AA225" s="32" t="s">
        <v>65</v>
      </c>
      <c r="AB225" s="32" t="s">
        <v>36</v>
      </c>
      <c r="AC225" s="32" t="s">
        <v>36</v>
      </c>
      <c r="AD225" s="32">
        <v>1</v>
      </c>
      <c r="AE225" s="19"/>
    </row>
    <row r="226" spans="1:31" hidden="1" x14ac:dyDescent="0.25">
      <c r="A226" s="17" t="s">
        <v>136</v>
      </c>
      <c r="B226" s="17" t="s">
        <v>32</v>
      </c>
      <c r="C226" s="17" t="s">
        <v>33</v>
      </c>
      <c r="D226" s="18">
        <v>39</v>
      </c>
      <c r="E226" s="17" t="s">
        <v>50</v>
      </c>
      <c r="F226" s="18">
        <v>8728</v>
      </c>
      <c r="G226" s="17" t="s">
        <v>91</v>
      </c>
      <c r="H226" s="18">
        <v>1</v>
      </c>
      <c r="I226" s="18">
        <v>1</v>
      </c>
      <c r="J226" s="18">
        <v>0</v>
      </c>
      <c r="K226" s="18">
        <v>0</v>
      </c>
      <c r="L226" s="18">
        <v>0</v>
      </c>
      <c r="M226" s="18">
        <v>0</v>
      </c>
      <c r="N226" s="18">
        <v>0</v>
      </c>
      <c r="O226" s="18">
        <v>0</v>
      </c>
      <c r="P226" s="18">
        <v>5</v>
      </c>
      <c r="Q226" s="18">
        <v>0</v>
      </c>
      <c r="R226" s="18">
        <v>1</v>
      </c>
      <c r="S226" s="18">
        <v>0</v>
      </c>
      <c r="T226" s="18">
        <v>0</v>
      </c>
      <c r="U226" s="31">
        <v>0</v>
      </c>
      <c r="V226" s="31">
        <v>0</v>
      </c>
      <c r="W226" s="31">
        <v>0</v>
      </c>
      <c r="X226" s="31" t="s">
        <v>36</v>
      </c>
      <c r="Y226" s="31" t="s">
        <v>35</v>
      </c>
      <c r="Z226" s="31" t="s">
        <v>68</v>
      </c>
      <c r="AA226" s="31" t="s">
        <v>65</v>
      </c>
      <c r="AB226" s="31" t="s">
        <v>36</v>
      </c>
      <c r="AC226" s="31" t="s">
        <v>36</v>
      </c>
      <c r="AD226" s="31">
        <v>0</v>
      </c>
      <c r="AE226" s="17"/>
    </row>
    <row r="227" spans="1:31" hidden="1" x14ac:dyDescent="0.25">
      <c r="A227" s="19" t="s">
        <v>54</v>
      </c>
      <c r="B227" s="19" t="s">
        <v>32</v>
      </c>
      <c r="C227" s="19" t="s">
        <v>33</v>
      </c>
      <c r="D227" s="20">
        <v>45</v>
      </c>
      <c r="E227" s="19" t="s">
        <v>55</v>
      </c>
      <c r="F227" s="20">
        <v>8728</v>
      </c>
      <c r="G227" s="19" t="s">
        <v>91</v>
      </c>
      <c r="H227" s="20">
        <v>1</v>
      </c>
      <c r="I227" s="20">
        <v>1</v>
      </c>
      <c r="J227" s="20">
        <v>0</v>
      </c>
      <c r="K227" s="20">
        <v>0</v>
      </c>
      <c r="L227" s="20">
        <v>0</v>
      </c>
      <c r="M227" s="20">
        <v>0</v>
      </c>
      <c r="N227" s="20">
        <v>0</v>
      </c>
      <c r="O227" s="20">
        <v>0</v>
      </c>
      <c r="P227" s="20">
        <v>6</v>
      </c>
      <c r="Q227" s="20">
        <v>2</v>
      </c>
      <c r="R227" s="20">
        <v>2</v>
      </c>
      <c r="S227" s="20">
        <v>0</v>
      </c>
      <c r="T227" s="20">
        <v>0</v>
      </c>
      <c r="U227" s="32">
        <v>0</v>
      </c>
      <c r="V227" s="32">
        <v>0</v>
      </c>
      <c r="W227" s="32">
        <v>0</v>
      </c>
      <c r="X227" s="32" t="s">
        <v>36</v>
      </c>
      <c r="Y227" s="32" t="s">
        <v>36</v>
      </c>
      <c r="Z227" s="32" t="s">
        <v>68</v>
      </c>
      <c r="AA227" s="32" t="s">
        <v>65</v>
      </c>
      <c r="AB227" s="32" t="s">
        <v>36</v>
      </c>
      <c r="AC227" s="32" t="s">
        <v>36</v>
      </c>
      <c r="AD227" s="32">
        <v>0</v>
      </c>
      <c r="AE227" s="19" t="s">
        <v>218</v>
      </c>
    </row>
    <row r="228" spans="1:31" hidden="1" x14ac:dyDescent="0.25">
      <c r="A228" s="17" t="s">
        <v>57</v>
      </c>
      <c r="B228" s="17" t="s">
        <v>32</v>
      </c>
      <c r="C228" s="17" t="s">
        <v>33</v>
      </c>
      <c r="D228" s="18">
        <v>52</v>
      </c>
      <c r="E228" s="17" t="s">
        <v>52</v>
      </c>
      <c r="F228" s="18">
        <v>8728</v>
      </c>
      <c r="G228" s="17" t="s">
        <v>91</v>
      </c>
      <c r="H228" s="18">
        <v>1</v>
      </c>
      <c r="I228" s="18">
        <v>0</v>
      </c>
      <c r="J228" s="18">
        <v>0</v>
      </c>
      <c r="K228" s="18">
        <v>0</v>
      </c>
      <c r="L228" s="18">
        <v>0</v>
      </c>
      <c r="M228" s="18">
        <v>0</v>
      </c>
      <c r="N228" s="18">
        <v>0</v>
      </c>
      <c r="O228" s="18">
        <v>0</v>
      </c>
      <c r="P228" s="18">
        <v>4</v>
      </c>
      <c r="Q228" s="18">
        <v>2</v>
      </c>
      <c r="R228" s="18">
        <v>5</v>
      </c>
      <c r="S228" s="18">
        <v>0</v>
      </c>
      <c r="T228" s="18">
        <v>0</v>
      </c>
      <c r="U228" s="31">
        <v>0</v>
      </c>
      <c r="V228" s="31">
        <v>0</v>
      </c>
      <c r="W228" s="31">
        <v>0</v>
      </c>
      <c r="X228" s="31" t="s">
        <v>36</v>
      </c>
      <c r="Y228" s="31" t="s">
        <v>36</v>
      </c>
      <c r="Z228" s="31" t="s">
        <v>37</v>
      </c>
      <c r="AA228" s="31" t="s">
        <v>39</v>
      </c>
      <c r="AB228" s="31" t="s">
        <v>36</v>
      </c>
      <c r="AC228" s="31" t="s">
        <v>36</v>
      </c>
      <c r="AD228" s="31">
        <v>0</v>
      </c>
      <c r="AE228" s="17" t="s">
        <v>219</v>
      </c>
    </row>
    <row r="229" spans="1:31" hidden="1" x14ac:dyDescent="0.25">
      <c r="A229" s="28" t="s">
        <v>128</v>
      </c>
      <c r="B229" s="19" t="s">
        <v>32</v>
      </c>
      <c r="C229" s="19" t="s">
        <v>33</v>
      </c>
      <c r="D229" s="20">
        <v>8</v>
      </c>
      <c r="E229" s="19" t="s">
        <v>52</v>
      </c>
      <c r="F229" s="20">
        <v>9237</v>
      </c>
      <c r="G229" s="19" t="s">
        <v>35</v>
      </c>
      <c r="H229" s="22"/>
      <c r="I229" s="20">
        <v>0</v>
      </c>
      <c r="J229" s="20">
        <v>0</v>
      </c>
      <c r="K229" s="20">
        <v>0</v>
      </c>
      <c r="L229" s="20">
        <v>0</v>
      </c>
      <c r="M229" s="20">
        <v>0</v>
      </c>
      <c r="N229" s="20">
        <v>0</v>
      </c>
      <c r="O229" s="20">
        <v>0</v>
      </c>
      <c r="P229" s="20">
        <v>4</v>
      </c>
      <c r="Q229" s="20">
        <v>0</v>
      </c>
      <c r="R229" s="20">
        <v>0</v>
      </c>
      <c r="S229" s="20">
        <v>0</v>
      </c>
      <c r="T229" s="22"/>
      <c r="U229" s="32">
        <v>0</v>
      </c>
      <c r="V229" s="32">
        <v>0</v>
      </c>
      <c r="W229" s="33"/>
      <c r="X229" s="33"/>
      <c r="Y229" s="33"/>
      <c r="Z229" s="33"/>
      <c r="AA229" s="33"/>
      <c r="AB229" s="33"/>
      <c r="AC229" s="33"/>
      <c r="AD229" s="33"/>
      <c r="AE229" s="19" t="s">
        <v>220</v>
      </c>
    </row>
    <row r="230" spans="1:31" hidden="1" x14ac:dyDescent="0.25">
      <c r="A230" s="17" t="s">
        <v>41</v>
      </c>
      <c r="B230" s="17" t="s">
        <v>32</v>
      </c>
      <c r="C230" s="17" t="s">
        <v>33</v>
      </c>
      <c r="D230" s="18">
        <v>3</v>
      </c>
      <c r="E230" s="17" t="s">
        <v>34</v>
      </c>
      <c r="F230" s="18">
        <v>9237</v>
      </c>
      <c r="G230" s="17" t="s">
        <v>35</v>
      </c>
      <c r="H230" s="18">
        <v>1</v>
      </c>
      <c r="I230" s="18">
        <v>0</v>
      </c>
      <c r="J230" s="18">
        <v>0</v>
      </c>
      <c r="K230" s="18">
        <v>0</v>
      </c>
      <c r="L230" s="18">
        <v>0</v>
      </c>
      <c r="M230" s="18">
        <v>0</v>
      </c>
      <c r="N230" s="18">
        <v>0</v>
      </c>
      <c r="O230" s="18">
        <v>0</v>
      </c>
      <c r="P230" s="18">
        <v>6</v>
      </c>
      <c r="Q230" s="18">
        <v>0</v>
      </c>
      <c r="R230" s="18">
        <v>0</v>
      </c>
      <c r="S230" s="18">
        <v>1</v>
      </c>
      <c r="T230" s="18">
        <v>2</v>
      </c>
      <c r="U230" s="31">
        <v>0</v>
      </c>
      <c r="V230" s="31">
        <v>0</v>
      </c>
      <c r="W230" s="31">
        <v>0</v>
      </c>
      <c r="X230" s="31" t="s">
        <v>36</v>
      </c>
      <c r="Y230" s="31" t="s">
        <v>45</v>
      </c>
      <c r="Z230" s="31" t="s">
        <v>38</v>
      </c>
      <c r="AA230" s="31" t="s">
        <v>39</v>
      </c>
      <c r="AB230" s="31" t="s">
        <v>36</v>
      </c>
      <c r="AC230" s="31" t="s">
        <v>36</v>
      </c>
      <c r="AD230" s="31">
        <v>0</v>
      </c>
      <c r="AE230" s="17"/>
    </row>
    <row r="231" spans="1:31" hidden="1" x14ac:dyDescent="0.25">
      <c r="A231" s="19" t="s">
        <v>96</v>
      </c>
      <c r="B231" s="19" t="s">
        <v>32</v>
      </c>
      <c r="C231" s="19" t="s">
        <v>33</v>
      </c>
      <c r="D231" s="20">
        <v>19</v>
      </c>
      <c r="E231" s="19" t="s">
        <v>55</v>
      </c>
      <c r="F231" s="20">
        <v>9237</v>
      </c>
      <c r="G231" s="19" t="s">
        <v>91</v>
      </c>
      <c r="H231" s="20">
        <v>1</v>
      </c>
      <c r="I231" s="20">
        <v>0</v>
      </c>
      <c r="J231" s="20">
        <v>0</v>
      </c>
      <c r="K231" s="20">
        <v>0</v>
      </c>
      <c r="L231" s="20">
        <v>0</v>
      </c>
      <c r="M231" s="20">
        <v>0</v>
      </c>
      <c r="N231" s="20">
        <v>0</v>
      </c>
      <c r="O231" s="20">
        <v>0</v>
      </c>
      <c r="P231" s="20">
        <v>0</v>
      </c>
      <c r="Q231" s="20">
        <v>0</v>
      </c>
      <c r="R231" s="20">
        <v>0</v>
      </c>
      <c r="S231" s="20">
        <v>0</v>
      </c>
      <c r="T231" s="20">
        <v>0</v>
      </c>
      <c r="U231" s="32">
        <v>0</v>
      </c>
      <c r="V231" s="32">
        <v>0</v>
      </c>
      <c r="W231" s="32">
        <v>0</v>
      </c>
      <c r="X231" s="32" t="s">
        <v>36</v>
      </c>
      <c r="Y231" s="32" t="s">
        <v>36</v>
      </c>
      <c r="Z231" s="32" t="s">
        <v>38</v>
      </c>
      <c r="AA231" s="32" t="s">
        <v>53</v>
      </c>
      <c r="AB231" s="32" t="s">
        <v>36</v>
      </c>
      <c r="AC231" s="32" t="s">
        <v>36</v>
      </c>
      <c r="AD231" s="32">
        <v>1</v>
      </c>
      <c r="AE231" s="19" t="s">
        <v>221</v>
      </c>
    </row>
    <row r="232" spans="1:31" hidden="1" x14ac:dyDescent="0.25">
      <c r="A232" s="17" t="s">
        <v>70</v>
      </c>
      <c r="B232" s="17" t="s">
        <v>32</v>
      </c>
      <c r="C232" s="17" t="s">
        <v>33</v>
      </c>
      <c r="D232" s="18">
        <v>27</v>
      </c>
      <c r="E232" s="17" t="s">
        <v>44</v>
      </c>
      <c r="F232" s="18">
        <v>9237</v>
      </c>
      <c r="G232" s="17" t="s">
        <v>91</v>
      </c>
      <c r="H232" s="18">
        <v>1</v>
      </c>
      <c r="I232" s="18">
        <v>0</v>
      </c>
      <c r="J232" s="18">
        <v>0</v>
      </c>
      <c r="K232" s="18">
        <v>0</v>
      </c>
      <c r="L232" s="18">
        <v>0</v>
      </c>
      <c r="M232" s="18">
        <v>0</v>
      </c>
      <c r="N232" s="18">
        <v>0</v>
      </c>
      <c r="O232" s="18">
        <v>0</v>
      </c>
      <c r="P232" s="18">
        <v>2</v>
      </c>
      <c r="Q232" s="18">
        <v>0</v>
      </c>
      <c r="R232" s="18">
        <v>0</v>
      </c>
      <c r="S232" s="18">
        <v>0</v>
      </c>
      <c r="T232" s="18">
        <v>0</v>
      </c>
      <c r="U232" s="31">
        <v>0</v>
      </c>
      <c r="V232" s="31">
        <v>0</v>
      </c>
      <c r="W232" s="31">
        <v>0</v>
      </c>
      <c r="X232" s="31" t="s">
        <v>36</v>
      </c>
      <c r="Y232" s="31" t="s">
        <v>45</v>
      </c>
      <c r="Z232" s="31" t="s">
        <v>38</v>
      </c>
      <c r="AA232" s="31" t="s">
        <v>65</v>
      </c>
      <c r="AB232" s="31" t="s">
        <v>36</v>
      </c>
      <c r="AC232" s="31" t="s">
        <v>36</v>
      </c>
      <c r="AD232" s="31">
        <v>0</v>
      </c>
      <c r="AE232" s="17"/>
    </row>
    <row r="233" spans="1:31" hidden="1" x14ac:dyDescent="0.25">
      <c r="A233" s="19" t="s">
        <v>70</v>
      </c>
      <c r="B233" s="19" t="s">
        <v>32</v>
      </c>
      <c r="C233" s="19" t="s">
        <v>33</v>
      </c>
      <c r="D233" s="20">
        <v>27</v>
      </c>
      <c r="E233" s="19" t="s">
        <v>44</v>
      </c>
      <c r="F233" s="20">
        <v>9237</v>
      </c>
      <c r="G233" s="19" t="s">
        <v>91</v>
      </c>
      <c r="H233" s="20">
        <v>1</v>
      </c>
      <c r="I233" s="20">
        <v>0</v>
      </c>
      <c r="J233" s="20">
        <v>0</v>
      </c>
      <c r="K233" s="20">
        <v>0</v>
      </c>
      <c r="L233" s="20">
        <v>0</v>
      </c>
      <c r="M233" s="20">
        <v>0</v>
      </c>
      <c r="N233" s="20">
        <v>0</v>
      </c>
      <c r="O233" s="20">
        <v>0</v>
      </c>
      <c r="P233" s="20">
        <v>2</v>
      </c>
      <c r="Q233" s="20">
        <v>0</v>
      </c>
      <c r="R233" s="20">
        <v>0</v>
      </c>
      <c r="S233" s="20">
        <v>0</v>
      </c>
      <c r="T233" s="20">
        <v>0</v>
      </c>
      <c r="U233" s="32">
        <v>0</v>
      </c>
      <c r="V233" s="32">
        <v>0</v>
      </c>
      <c r="W233" s="32">
        <v>0</v>
      </c>
      <c r="X233" s="32" t="s">
        <v>36</v>
      </c>
      <c r="Y233" s="32" t="s">
        <v>45</v>
      </c>
      <c r="Z233" s="32" t="s">
        <v>38</v>
      </c>
      <c r="AA233" s="32" t="s">
        <v>65</v>
      </c>
      <c r="AB233" s="32" t="s">
        <v>36</v>
      </c>
      <c r="AC233" s="32" t="s">
        <v>36</v>
      </c>
      <c r="AD233" s="32">
        <v>0</v>
      </c>
      <c r="AE233" s="19"/>
    </row>
    <row r="234" spans="1:31" hidden="1" x14ac:dyDescent="0.25">
      <c r="A234" s="17" t="s">
        <v>72</v>
      </c>
      <c r="B234" s="17" t="s">
        <v>32</v>
      </c>
      <c r="C234" s="17" t="s">
        <v>33</v>
      </c>
      <c r="D234" s="18">
        <v>31</v>
      </c>
      <c r="E234" s="17" t="s">
        <v>48</v>
      </c>
      <c r="F234" s="18">
        <v>9237</v>
      </c>
      <c r="G234" s="17" t="s">
        <v>91</v>
      </c>
      <c r="H234" s="18">
        <v>1</v>
      </c>
      <c r="I234" s="18">
        <v>0</v>
      </c>
      <c r="J234" s="18">
        <v>0</v>
      </c>
      <c r="K234" s="18">
        <v>0</v>
      </c>
      <c r="L234" s="18">
        <v>0</v>
      </c>
      <c r="M234" s="18">
        <v>0</v>
      </c>
      <c r="N234" s="18">
        <v>0</v>
      </c>
      <c r="O234" s="18">
        <v>0</v>
      </c>
      <c r="P234" s="18">
        <v>0</v>
      </c>
      <c r="Q234" s="18">
        <v>0</v>
      </c>
      <c r="R234" s="18">
        <v>0</v>
      </c>
      <c r="S234" s="18">
        <v>0</v>
      </c>
      <c r="T234" s="18">
        <v>0</v>
      </c>
      <c r="U234" s="31">
        <v>0</v>
      </c>
      <c r="V234" s="31">
        <v>0</v>
      </c>
      <c r="W234" s="31">
        <v>0</v>
      </c>
      <c r="X234" s="31" t="s">
        <v>36</v>
      </c>
      <c r="Y234" s="31" t="s">
        <v>35</v>
      </c>
      <c r="Z234" s="31" t="s">
        <v>42</v>
      </c>
      <c r="AA234" s="31" t="s">
        <v>65</v>
      </c>
      <c r="AB234" s="31" t="s">
        <v>65</v>
      </c>
      <c r="AC234" s="31" t="s">
        <v>36</v>
      </c>
      <c r="AD234" s="31">
        <v>0</v>
      </c>
      <c r="AE234" s="17"/>
    </row>
    <row r="235" spans="1:31" hidden="1" x14ac:dyDescent="0.25">
      <c r="A235" s="19" t="s">
        <v>148</v>
      </c>
      <c r="B235" s="19" t="s">
        <v>32</v>
      </c>
      <c r="C235" s="19" t="s">
        <v>33</v>
      </c>
      <c r="D235" s="20">
        <v>43</v>
      </c>
      <c r="E235" s="19" t="s">
        <v>34</v>
      </c>
      <c r="F235" s="20">
        <v>9237</v>
      </c>
      <c r="G235" s="19" t="s">
        <v>91</v>
      </c>
      <c r="H235" s="20">
        <v>1</v>
      </c>
      <c r="I235" s="20">
        <v>0</v>
      </c>
      <c r="J235" s="20">
        <v>0</v>
      </c>
      <c r="K235" s="20">
        <v>0</v>
      </c>
      <c r="L235" s="20">
        <v>0</v>
      </c>
      <c r="M235" s="20">
        <v>0</v>
      </c>
      <c r="N235" s="20">
        <v>0</v>
      </c>
      <c r="O235" s="20">
        <v>0</v>
      </c>
      <c r="P235" s="20">
        <v>3</v>
      </c>
      <c r="Q235" s="20">
        <v>0</v>
      </c>
      <c r="R235" s="20">
        <v>0</v>
      </c>
      <c r="S235" s="20">
        <v>0</v>
      </c>
      <c r="T235" s="20">
        <v>0</v>
      </c>
      <c r="U235" s="32">
        <v>0</v>
      </c>
      <c r="V235" s="32">
        <v>0</v>
      </c>
      <c r="W235" s="32">
        <v>0</v>
      </c>
      <c r="X235" s="32" t="s">
        <v>36</v>
      </c>
      <c r="Y235" s="32" t="s">
        <v>45</v>
      </c>
      <c r="Z235" s="32" t="s">
        <v>38</v>
      </c>
      <c r="AA235" s="32" t="s">
        <v>65</v>
      </c>
      <c r="AB235" s="32" t="s">
        <v>36</v>
      </c>
      <c r="AC235" s="32" t="s">
        <v>36</v>
      </c>
      <c r="AD235" s="32">
        <v>0</v>
      </c>
      <c r="AE235" s="19" t="s">
        <v>222</v>
      </c>
    </row>
    <row r="236" spans="1:31" hidden="1" x14ac:dyDescent="0.25">
      <c r="A236" s="17" t="s">
        <v>49</v>
      </c>
      <c r="B236" s="17" t="s">
        <v>32</v>
      </c>
      <c r="C236" s="17" t="s">
        <v>33</v>
      </c>
      <c r="D236" s="18">
        <v>59</v>
      </c>
      <c r="E236" s="17" t="s">
        <v>50</v>
      </c>
      <c r="F236" s="18">
        <v>9237</v>
      </c>
      <c r="G236" s="17" t="s">
        <v>91</v>
      </c>
      <c r="H236" s="18">
        <v>1</v>
      </c>
      <c r="I236" s="18">
        <v>0</v>
      </c>
      <c r="J236" s="18">
        <v>0</v>
      </c>
      <c r="K236" s="18">
        <v>0</v>
      </c>
      <c r="L236" s="18">
        <v>1</v>
      </c>
      <c r="M236" s="18">
        <v>0</v>
      </c>
      <c r="N236" s="18">
        <v>0</v>
      </c>
      <c r="O236" s="18">
        <v>0</v>
      </c>
      <c r="P236" s="18">
        <v>5</v>
      </c>
      <c r="Q236" s="18">
        <v>0</v>
      </c>
      <c r="R236" s="18">
        <v>0</v>
      </c>
      <c r="S236" s="18">
        <v>2</v>
      </c>
      <c r="T236" s="18">
        <v>0</v>
      </c>
      <c r="U236" s="31">
        <v>0</v>
      </c>
      <c r="V236" s="31">
        <v>0</v>
      </c>
      <c r="W236" s="31">
        <v>0</v>
      </c>
      <c r="X236" s="31" t="s">
        <v>36</v>
      </c>
      <c r="Y236" s="31" t="s">
        <v>37</v>
      </c>
      <c r="Z236" s="31" t="s">
        <v>38</v>
      </c>
      <c r="AA236" s="31" t="s">
        <v>39</v>
      </c>
      <c r="AB236" s="31" t="s">
        <v>36</v>
      </c>
      <c r="AC236" s="31" t="s">
        <v>36</v>
      </c>
      <c r="AD236" s="31">
        <v>0</v>
      </c>
      <c r="AE236" s="17"/>
    </row>
    <row r="237" spans="1:31" hidden="1" x14ac:dyDescent="0.25">
      <c r="A237" s="19" t="s">
        <v>82</v>
      </c>
      <c r="B237" s="19" t="s">
        <v>32</v>
      </c>
      <c r="C237" s="19" t="s">
        <v>33</v>
      </c>
      <c r="D237" s="20">
        <v>10</v>
      </c>
      <c r="E237" s="19" t="s">
        <v>55</v>
      </c>
      <c r="F237" s="20">
        <v>9245</v>
      </c>
      <c r="G237" s="19" t="s">
        <v>35</v>
      </c>
      <c r="H237" s="20">
        <v>1</v>
      </c>
      <c r="I237" s="20">
        <v>0</v>
      </c>
      <c r="J237" s="20">
        <v>1</v>
      </c>
      <c r="K237" s="20">
        <v>0</v>
      </c>
      <c r="L237" s="20">
        <v>0</v>
      </c>
      <c r="M237" s="20">
        <v>0</v>
      </c>
      <c r="N237" s="20">
        <v>0</v>
      </c>
      <c r="O237" s="20">
        <v>0</v>
      </c>
      <c r="P237" s="20">
        <v>5</v>
      </c>
      <c r="Q237" s="20">
        <v>4</v>
      </c>
      <c r="R237" s="20">
        <v>2</v>
      </c>
      <c r="S237" s="20">
        <v>3</v>
      </c>
      <c r="T237" s="20">
        <v>0</v>
      </c>
      <c r="U237" s="32">
        <v>0</v>
      </c>
      <c r="V237" s="32">
        <v>0</v>
      </c>
      <c r="W237" s="32" t="s">
        <v>36</v>
      </c>
      <c r="X237" s="32" t="s">
        <v>45</v>
      </c>
      <c r="Y237" s="32" t="s">
        <v>38</v>
      </c>
      <c r="Z237" s="32" t="s">
        <v>65</v>
      </c>
      <c r="AA237" s="32" t="s">
        <v>36</v>
      </c>
      <c r="AB237" s="32" t="s">
        <v>36</v>
      </c>
      <c r="AC237" s="32" t="s">
        <v>36</v>
      </c>
      <c r="AD237" s="33"/>
      <c r="AE237" s="19"/>
    </row>
    <row r="238" spans="1:31" hidden="1" x14ac:dyDescent="0.25">
      <c r="A238" s="17" t="s">
        <v>87</v>
      </c>
      <c r="B238" s="17" t="s">
        <v>32</v>
      </c>
      <c r="C238" s="17" t="s">
        <v>33</v>
      </c>
      <c r="D238" s="18">
        <v>4</v>
      </c>
      <c r="E238" s="17" t="s">
        <v>48</v>
      </c>
      <c r="F238" s="18">
        <v>9245</v>
      </c>
      <c r="G238" s="17" t="s">
        <v>35</v>
      </c>
      <c r="H238" s="18">
        <v>1</v>
      </c>
      <c r="I238" s="18">
        <v>0</v>
      </c>
      <c r="J238" s="18">
        <v>1</v>
      </c>
      <c r="K238" s="18">
        <v>1</v>
      </c>
      <c r="L238" s="18">
        <v>0</v>
      </c>
      <c r="M238" s="18">
        <v>0</v>
      </c>
      <c r="N238" s="18">
        <v>0</v>
      </c>
      <c r="O238" s="18">
        <v>0</v>
      </c>
      <c r="P238" s="18">
        <v>0</v>
      </c>
      <c r="Q238" s="18">
        <v>5</v>
      </c>
      <c r="R238" s="18">
        <v>4</v>
      </c>
      <c r="S238" s="18">
        <v>5</v>
      </c>
      <c r="T238" s="18">
        <v>2</v>
      </c>
      <c r="U238" s="31">
        <v>0</v>
      </c>
      <c r="V238" s="31">
        <v>0</v>
      </c>
      <c r="W238" s="31">
        <v>0</v>
      </c>
      <c r="X238" s="31" t="s">
        <v>36</v>
      </c>
      <c r="Y238" s="31" t="s">
        <v>45</v>
      </c>
      <c r="Z238" s="31" t="s">
        <v>38</v>
      </c>
      <c r="AA238" s="31" t="s">
        <v>65</v>
      </c>
      <c r="AB238" s="31" t="s">
        <v>36</v>
      </c>
      <c r="AC238" s="31" t="s">
        <v>36</v>
      </c>
      <c r="AD238" s="31">
        <v>0</v>
      </c>
      <c r="AE238" s="17" t="s">
        <v>223</v>
      </c>
    </row>
    <row r="239" spans="1:31" hidden="1" x14ac:dyDescent="0.25">
      <c r="A239" s="19" t="s">
        <v>133</v>
      </c>
      <c r="B239" s="19" t="s">
        <v>32</v>
      </c>
      <c r="C239" s="19" t="s">
        <v>33</v>
      </c>
      <c r="D239" s="20">
        <v>25</v>
      </c>
      <c r="E239" s="19" t="s">
        <v>34</v>
      </c>
      <c r="F239" s="20">
        <v>9245</v>
      </c>
      <c r="G239" s="19" t="s">
        <v>35</v>
      </c>
      <c r="H239" s="20">
        <v>1</v>
      </c>
      <c r="I239" s="20">
        <v>0</v>
      </c>
      <c r="J239" s="20">
        <v>2</v>
      </c>
      <c r="K239" s="20">
        <v>1</v>
      </c>
      <c r="L239" s="20">
        <v>0</v>
      </c>
      <c r="M239" s="20">
        <v>1</v>
      </c>
      <c r="N239" s="20">
        <v>0</v>
      </c>
      <c r="O239" s="20">
        <v>0</v>
      </c>
      <c r="P239" s="20">
        <v>0</v>
      </c>
      <c r="Q239" s="20">
        <v>4</v>
      </c>
      <c r="R239" s="20">
        <v>4</v>
      </c>
      <c r="S239" s="20">
        <v>2</v>
      </c>
      <c r="T239" s="20">
        <v>3</v>
      </c>
      <c r="U239" s="32">
        <v>1</v>
      </c>
      <c r="V239" s="32">
        <v>0</v>
      </c>
      <c r="W239" s="32">
        <v>0</v>
      </c>
      <c r="X239" s="32" t="s">
        <v>36</v>
      </c>
      <c r="Y239" s="32" t="s">
        <v>45</v>
      </c>
      <c r="Z239" s="32" t="s">
        <v>38</v>
      </c>
      <c r="AA239" s="32" t="s">
        <v>65</v>
      </c>
      <c r="AB239" s="32" t="s">
        <v>36</v>
      </c>
      <c r="AC239" s="32" t="s">
        <v>36</v>
      </c>
      <c r="AD239" s="32">
        <v>0</v>
      </c>
      <c r="AE239" s="19"/>
    </row>
    <row r="240" spans="1:31" hidden="1" x14ac:dyDescent="0.25">
      <c r="A240" s="17" t="s">
        <v>165</v>
      </c>
      <c r="B240" s="17" t="s">
        <v>32</v>
      </c>
      <c r="C240" s="17" t="s">
        <v>33</v>
      </c>
      <c r="D240" s="18">
        <v>30</v>
      </c>
      <c r="E240" s="17" t="s">
        <v>34</v>
      </c>
      <c r="F240" s="18">
        <v>9245</v>
      </c>
      <c r="G240" s="17" t="s">
        <v>35</v>
      </c>
      <c r="H240" s="18">
        <v>1</v>
      </c>
      <c r="I240" s="18">
        <v>0</v>
      </c>
      <c r="J240" s="18">
        <v>2</v>
      </c>
      <c r="K240" s="18">
        <v>1</v>
      </c>
      <c r="L240" s="18">
        <v>0</v>
      </c>
      <c r="M240" s="18">
        <v>1</v>
      </c>
      <c r="N240" s="18">
        <v>0</v>
      </c>
      <c r="O240" s="18">
        <v>0</v>
      </c>
      <c r="P240" s="18">
        <v>0</v>
      </c>
      <c r="Q240" s="18">
        <v>3</v>
      </c>
      <c r="R240" s="18">
        <v>7</v>
      </c>
      <c r="S240" s="18">
        <v>0</v>
      </c>
      <c r="T240" s="18">
        <v>2</v>
      </c>
      <c r="U240" s="31">
        <v>0</v>
      </c>
      <c r="V240" s="31">
        <v>0</v>
      </c>
      <c r="W240" s="31">
        <v>1</v>
      </c>
      <c r="X240" s="31" t="s">
        <v>36</v>
      </c>
      <c r="Y240" s="31" t="s">
        <v>35</v>
      </c>
      <c r="Z240" s="31" t="s">
        <v>37</v>
      </c>
      <c r="AA240" s="31" t="s">
        <v>39</v>
      </c>
      <c r="AB240" s="31" t="s">
        <v>36</v>
      </c>
      <c r="AC240" s="31" t="s">
        <v>36</v>
      </c>
      <c r="AD240" s="31">
        <v>0</v>
      </c>
      <c r="AE240" s="17"/>
    </row>
    <row r="241" spans="1:31" hidden="1" x14ac:dyDescent="0.25">
      <c r="A241" s="19" t="s">
        <v>43</v>
      </c>
      <c r="B241" s="19" t="s">
        <v>32</v>
      </c>
      <c r="C241" s="19" t="s">
        <v>33</v>
      </c>
      <c r="D241" s="20">
        <v>37</v>
      </c>
      <c r="E241" s="19" t="s">
        <v>52</v>
      </c>
      <c r="F241" s="20">
        <v>9245</v>
      </c>
      <c r="G241" s="19" t="s">
        <v>61</v>
      </c>
      <c r="H241" s="20">
        <v>1</v>
      </c>
      <c r="I241" s="20">
        <v>0</v>
      </c>
      <c r="J241" s="20">
        <v>1</v>
      </c>
      <c r="K241" s="20">
        <v>0</v>
      </c>
      <c r="L241" s="20">
        <v>0</v>
      </c>
      <c r="M241" s="20">
        <v>1</v>
      </c>
      <c r="N241" s="20">
        <v>0</v>
      </c>
      <c r="O241" s="20">
        <v>0</v>
      </c>
      <c r="P241" s="20">
        <v>0</v>
      </c>
      <c r="Q241" s="20">
        <v>3</v>
      </c>
      <c r="R241" s="20">
        <v>2</v>
      </c>
      <c r="S241" s="20">
        <v>0</v>
      </c>
      <c r="T241" s="20">
        <v>1</v>
      </c>
      <c r="U241" s="32">
        <v>0</v>
      </c>
      <c r="V241" s="32">
        <v>0</v>
      </c>
      <c r="W241" s="32">
        <v>0</v>
      </c>
      <c r="X241" s="32" t="s">
        <v>36</v>
      </c>
      <c r="Y241" s="32" t="s">
        <v>45</v>
      </c>
      <c r="Z241" s="32" t="s">
        <v>38</v>
      </c>
      <c r="AA241" s="32" t="s">
        <v>39</v>
      </c>
      <c r="AB241" s="32" t="s">
        <v>36</v>
      </c>
      <c r="AC241" s="32" t="s">
        <v>35</v>
      </c>
      <c r="AD241" s="32">
        <v>0</v>
      </c>
      <c r="AE241" s="19"/>
    </row>
    <row r="242" spans="1:31" hidden="1" x14ac:dyDescent="0.25">
      <c r="A242" s="17" t="s">
        <v>80</v>
      </c>
      <c r="B242" s="17" t="s">
        <v>32</v>
      </c>
      <c r="C242" s="17" t="s">
        <v>33</v>
      </c>
      <c r="D242" s="18">
        <v>46</v>
      </c>
      <c r="E242" s="17" t="s">
        <v>44</v>
      </c>
      <c r="F242" s="18">
        <v>9245</v>
      </c>
      <c r="G242" s="17" t="s">
        <v>35</v>
      </c>
      <c r="H242" s="18">
        <v>1</v>
      </c>
      <c r="I242" s="18">
        <v>2</v>
      </c>
      <c r="J242" s="18">
        <v>0</v>
      </c>
      <c r="K242" s="18">
        <v>0</v>
      </c>
      <c r="L242" s="18">
        <v>0</v>
      </c>
      <c r="M242" s="18">
        <v>0</v>
      </c>
      <c r="N242" s="18">
        <v>0</v>
      </c>
      <c r="O242" s="18">
        <v>0</v>
      </c>
      <c r="P242" s="18">
        <v>0</v>
      </c>
      <c r="Q242" s="18">
        <v>8</v>
      </c>
      <c r="R242" s="18">
        <v>6</v>
      </c>
      <c r="S242" s="18">
        <v>1</v>
      </c>
      <c r="T242" s="18">
        <v>4</v>
      </c>
      <c r="U242" s="31">
        <v>0</v>
      </c>
      <c r="V242" s="31">
        <v>0</v>
      </c>
      <c r="W242" s="31">
        <v>0</v>
      </c>
      <c r="X242" s="31" t="s">
        <v>36</v>
      </c>
      <c r="Y242" s="31" t="s">
        <v>35</v>
      </c>
      <c r="Z242" s="31" t="s">
        <v>68</v>
      </c>
      <c r="AA242" s="31" t="s">
        <v>39</v>
      </c>
      <c r="AB242" s="31" t="s">
        <v>36</v>
      </c>
      <c r="AC242" s="31" t="s">
        <v>36</v>
      </c>
      <c r="AD242" s="31">
        <v>0</v>
      </c>
      <c r="AE242" s="17" t="s">
        <v>224</v>
      </c>
    </row>
    <row r="243" spans="1:31" hidden="1" x14ac:dyDescent="0.25">
      <c r="A243" s="19" t="s">
        <v>49</v>
      </c>
      <c r="B243" s="19" t="s">
        <v>32</v>
      </c>
      <c r="C243" s="19" t="s">
        <v>33</v>
      </c>
      <c r="D243" s="20">
        <v>55</v>
      </c>
      <c r="E243" s="19" t="s">
        <v>50</v>
      </c>
      <c r="F243" s="20">
        <v>9245</v>
      </c>
      <c r="G243" s="19" t="s">
        <v>61</v>
      </c>
      <c r="H243" s="20">
        <v>1</v>
      </c>
      <c r="I243" s="20">
        <v>0</v>
      </c>
      <c r="J243" s="20">
        <v>1</v>
      </c>
      <c r="K243" s="20">
        <v>0</v>
      </c>
      <c r="L243" s="20">
        <v>0</v>
      </c>
      <c r="M243" s="20">
        <v>0</v>
      </c>
      <c r="N243" s="20">
        <v>0</v>
      </c>
      <c r="O243" s="20">
        <v>0</v>
      </c>
      <c r="P243" s="20">
        <v>0</v>
      </c>
      <c r="Q243" s="20">
        <v>7</v>
      </c>
      <c r="R243" s="20">
        <v>5</v>
      </c>
      <c r="S243" s="20">
        <v>3</v>
      </c>
      <c r="T243" s="20">
        <v>0</v>
      </c>
      <c r="U243" s="32">
        <v>0</v>
      </c>
      <c r="V243" s="32">
        <v>0</v>
      </c>
      <c r="W243" s="32">
        <v>0</v>
      </c>
      <c r="X243" s="32" t="s">
        <v>36</v>
      </c>
      <c r="Y243" s="32" t="s">
        <v>36</v>
      </c>
      <c r="Z243" s="32" t="s">
        <v>37</v>
      </c>
      <c r="AA243" s="32" t="s">
        <v>39</v>
      </c>
      <c r="AB243" s="32" t="s">
        <v>36</v>
      </c>
      <c r="AC243" s="32" t="s">
        <v>36</v>
      </c>
      <c r="AD243" s="32">
        <v>0</v>
      </c>
      <c r="AE243" s="19"/>
    </row>
    <row r="244" spans="1:31" hidden="1" x14ac:dyDescent="0.25">
      <c r="A244" s="17" t="s">
        <v>87</v>
      </c>
      <c r="B244" s="17" t="s">
        <v>32</v>
      </c>
      <c r="C244" s="17" t="s">
        <v>33</v>
      </c>
      <c r="D244" s="18">
        <v>5</v>
      </c>
      <c r="E244" s="17" t="s">
        <v>48</v>
      </c>
      <c r="F244" s="18">
        <v>9252</v>
      </c>
      <c r="G244" s="17" t="s">
        <v>91</v>
      </c>
      <c r="H244" s="18">
        <v>1</v>
      </c>
      <c r="I244" s="18">
        <v>0</v>
      </c>
      <c r="J244" s="18">
        <v>0</v>
      </c>
      <c r="K244" s="18">
        <v>0</v>
      </c>
      <c r="L244" s="18">
        <v>1</v>
      </c>
      <c r="M244" s="18">
        <v>0</v>
      </c>
      <c r="N244" s="18">
        <v>0</v>
      </c>
      <c r="O244" s="18">
        <v>0</v>
      </c>
      <c r="P244" s="18">
        <v>0</v>
      </c>
      <c r="Q244" s="18">
        <v>0</v>
      </c>
      <c r="R244" s="18">
        <v>6</v>
      </c>
      <c r="S244" s="18">
        <v>0</v>
      </c>
      <c r="T244" s="18">
        <v>0</v>
      </c>
      <c r="U244" s="31">
        <v>0</v>
      </c>
      <c r="V244" s="31">
        <v>0</v>
      </c>
      <c r="W244" s="31" t="s">
        <v>36</v>
      </c>
      <c r="X244" s="31" t="s">
        <v>36</v>
      </c>
      <c r="Y244" s="31" t="s">
        <v>68</v>
      </c>
      <c r="Z244" s="31" t="s">
        <v>53</v>
      </c>
      <c r="AA244" s="31" t="s">
        <v>36</v>
      </c>
      <c r="AB244" s="35"/>
      <c r="AC244" s="35"/>
      <c r="AD244" s="35"/>
      <c r="AE244" s="17" t="s">
        <v>225</v>
      </c>
    </row>
    <row r="245" spans="1:31" hidden="1" x14ac:dyDescent="0.25">
      <c r="A245" s="19" t="s">
        <v>87</v>
      </c>
      <c r="B245" s="19" t="s">
        <v>32</v>
      </c>
      <c r="C245" s="19" t="s">
        <v>33</v>
      </c>
      <c r="D245" s="20">
        <v>5</v>
      </c>
      <c r="E245" s="19" t="s">
        <v>48</v>
      </c>
      <c r="F245" s="20">
        <v>9252</v>
      </c>
      <c r="G245" s="19" t="s">
        <v>91</v>
      </c>
      <c r="H245" s="20">
        <v>1</v>
      </c>
      <c r="I245" s="20">
        <v>0</v>
      </c>
      <c r="J245" s="20">
        <v>0</v>
      </c>
      <c r="K245" s="20">
        <v>0</v>
      </c>
      <c r="L245" s="20">
        <v>1</v>
      </c>
      <c r="M245" s="20">
        <v>0</v>
      </c>
      <c r="N245" s="20">
        <v>0</v>
      </c>
      <c r="O245" s="20">
        <v>0</v>
      </c>
      <c r="P245" s="20">
        <v>0</v>
      </c>
      <c r="Q245" s="20">
        <v>0</v>
      </c>
      <c r="R245" s="20">
        <v>0</v>
      </c>
      <c r="S245" s="20">
        <v>6</v>
      </c>
      <c r="T245" s="20">
        <v>0</v>
      </c>
      <c r="U245" s="32">
        <v>0</v>
      </c>
      <c r="V245" s="32">
        <v>0</v>
      </c>
      <c r="W245" s="32">
        <v>0</v>
      </c>
      <c r="X245" s="32" t="s">
        <v>36</v>
      </c>
      <c r="Y245" s="32" t="s">
        <v>36</v>
      </c>
      <c r="Z245" s="32" t="s">
        <v>68</v>
      </c>
      <c r="AA245" s="32" t="s">
        <v>53</v>
      </c>
      <c r="AB245" s="32" t="s">
        <v>36</v>
      </c>
      <c r="AC245" s="32" t="s">
        <v>36</v>
      </c>
      <c r="AD245" s="32">
        <v>0</v>
      </c>
      <c r="AE245" s="19" t="s">
        <v>225</v>
      </c>
    </row>
    <row r="246" spans="1:31" hidden="1" x14ac:dyDescent="0.25">
      <c r="A246" s="17" t="s">
        <v>131</v>
      </c>
      <c r="B246" s="17" t="s">
        <v>32</v>
      </c>
      <c r="C246" s="17" t="s">
        <v>33</v>
      </c>
      <c r="D246" s="18">
        <v>20</v>
      </c>
      <c r="E246" s="17" t="s">
        <v>50</v>
      </c>
      <c r="F246" s="18">
        <v>9252</v>
      </c>
      <c r="G246" s="17" t="s">
        <v>35</v>
      </c>
      <c r="H246" s="18">
        <v>1</v>
      </c>
      <c r="I246" s="18">
        <v>0</v>
      </c>
      <c r="J246" s="18">
        <v>0</v>
      </c>
      <c r="K246" s="18">
        <v>0</v>
      </c>
      <c r="L246" s="18">
        <v>0</v>
      </c>
      <c r="M246" s="18">
        <v>0</v>
      </c>
      <c r="N246" s="18">
        <v>0</v>
      </c>
      <c r="O246" s="18">
        <v>0</v>
      </c>
      <c r="P246" s="18">
        <v>0</v>
      </c>
      <c r="Q246" s="18">
        <v>0</v>
      </c>
      <c r="R246" s="18">
        <v>0</v>
      </c>
      <c r="S246" s="18">
        <v>6</v>
      </c>
      <c r="T246" s="18">
        <v>0</v>
      </c>
      <c r="U246" s="31">
        <v>0</v>
      </c>
      <c r="V246" s="31">
        <v>0</v>
      </c>
      <c r="W246" s="31">
        <v>0</v>
      </c>
      <c r="X246" s="31" t="s">
        <v>36</v>
      </c>
      <c r="Y246" s="31" t="s">
        <v>36</v>
      </c>
      <c r="Z246" s="31" t="s">
        <v>68</v>
      </c>
      <c r="AA246" s="31" t="s">
        <v>53</v>
      </c>
      <c r="AB246" s="31" t="s">
        <v>53</v>
      </c>
      <c r="AC246" s="31" t="s">
        <v>36</v>
      </c>
      <c r="AD246" s="31">
        <v>0</v>
      </c>
      <c r="AE246" s="17"/>
    </row>
    <row r="247" spans="1:31" hidden="1" x14ac:dyDescent="0.25">
      <c r="A247" s="19" t="s">
        <v>78</v>
      </c>
      <c r="B247" s="19" t="s">
        <v>32</v>
      </c>
      <c r="C247" s="19" t="s">
        <v>33</v>
      </c>
      <c r="D247" s="20">
        <v>34</v>
      </c>
      <c r="E247" s="19" t="s">
        <v>52</v>
      </c>
      <c r="F247" s="20">
        <v>9252</v>
      </c>
      <c r="G247" s="19" t="s">
        <v>35</v>
      </c>
      <c r="H247" s="20">
        <v>1</v>
      </c>
      <c r="I247" s="20">
        <v>0</v>
      </c>
      <c r="J247" s="20">
        <v>0</v>
      </c>
      <c r="K247" s="20">
        <v>0</v>
      </c>
      <c r="L247" s="20">
        <v>1</v>
      </c>
      <c r="M247" s="20">
        <v>0</v>
      </c>
      <c r="N247" s="20">
        <v>0</v>
      </c>
      <c r="O247" s="20">
        <v>0</v>
      </c>
      <c r="P247" s="20">
        <v>0</v>
      </c>
      <c r="Q247" s="20">
        <v>0</v>
      </c>
      <c r="R247" s="20">
        <v>0</v>
      </c>
      <c r="S247" s="20">
        <v>5</v>
      </c>
      <c r="T247" s="20">
        <v>0</v>
      </c>
      <c r="U247" s="32">
        <v>0</v>
      </c>
      <c r="V247" s="32">
        <v>0</v>
      </c>
      <c r="W247" s="32">
        <v>0</v>
      </c>
      <c r="X247" s="32" t="s">
        <v>36</v>
      </c>
      <c r="Y247" s="32" t="s">
        <v>36</v>
      </c>
      <c r="Z247" s="32" t="s">
        <v>37</v>
      </c>
      <c r="AA247" s="32" t="s">
        <v>65</v>
      </c>
      <c r="AB247" s="32" t="s">
        <v>36</v>
      </c>
      <c r="AC247" s="32" t="s">
        <v>36</v>
      </c>
      <c r="AD247" s="32">
        <v>0</v>
      </c>
      <c r="AE247" s="19"/>
    </row>
    <row r="248" spans="1:31" hidden="1" x14ac:dyDescent="0.25">
      <c r="A248" s="17" t="s">
        <v>72</v>
      </c>
      <c r="B248" s="17" t="s">
        <v>32</v>
      </c>
      <c r="C248" s="17" t="s">
        <v>33</v>
      </c>
      <c r="D248" s="18">
        <v>38</v>
      </c>
      <c r="E248" s="17" t="s">
        <v>48</v>
      </c>
      <c r="F248" s="18">
        <v>9252</v>
      </c>
      <c r="G248" s="17" t="s">
        <v>91</v>
      </c>
      <c r="H248" s="18">
        <v>1</v>
      </c>
      <c r="I248" s="18">
        <v>0</v>
      </c>
      <c r="J248" s="18">
        <v>0</v>
      </c>
      <c r="K248" s="18">
        <v>0</v>
      </c>
      <c r="L248" s="18">
        <v>1</v>
      </c>
      <c r="M248" s="18">
        <v>0</v>
      </c>
      <c r="N248" s="18">
        <v>0</v>
      </c>
      <c r="O248" s="18">
        <v>0</v>
      </c>
      <c r="P248" s="18">
        <v>0</v>
      </c>
      <c r="Q248" s="18">
        <v>0</v>
      </c>
      <c r="R248" s="18">
        <v>0</v>
      </c>
      <c r="S248" s="18">
        <v>0</v>
      </c>
      <c r="T248" s="18">
        <v>0</v>
      </c>
      <c r="U248" s="31">
        <v>0</v>
      </c>
      <c r="V248" s="31">
        <v>0</v>
      </c>
      <c r="W248" s="31">
        <v>0</v>
      </c>
      <c r="X248" s="31" t="s">
        <v>36</v>
      </c>
      <c r="Y248" s="31" t="s">
        <v>35</v>
      </c>
      <c r="Z248" s="31" t="s">
        <v>42</v>
      </c>
      <c r="AA248" s="31" t="s">
        <v>65</v>
      </c>
      <c r="AB248" s="31" t="s">
        <v>65</v>
      </c>
      <c r="AC248" s="31" t="s">
        <v>36</v>
      </c>
      <c r="AD248" s="31">
        <v>0</v>
      </c>
      <c r="AE248" s="17" t="s">
        <v>226</v>
      </c>
    </row>
    <row r="249" spans="1:31" hidden="1" x14ac:dyDescent="0.25">
      <c r="A249" s="19" t="s">
        <v>81</v>
      </c>
      <c r="B249" s="19" t="s">
        <v>32</v>
      </c>
      <c r="C249" s="19" t="s">
        <v>33</v>
      </c>
      <c r="D249" s="20">
        <v>55</v>
      </c>
      <c r="E249" s="19" t="s">
        <v>34</v>
      </c>
      <c r="F249" s="20">
        <v>9252</v>
      </c>
      <c r="G249" s="19" t="s">
        <v>91</v>
      </c>
      <c r="H249" s="20">
        <v>1</v>
      </c>
      <c r="I249" s="20">
        <v>0</v>
      </c>
      <c r="J249" s="20">
        <v>0</v>
      </c>
      <c r="K249" s="20">
        <v>0</v>
      </c>
      <c r="L249" s="20">
        <v>0</v>
      </c>
      <c r="M249" s="20">
        <v>0</v>
      </c>
      <c r="N249" s="20">
        <v>0</v>
      </c>
      <c r="O249" s="20">
        <v>0</v>
      </c>
      <c r="P249" s="20">
        <v>0</v>
      </c>
      <c r="Q249" s="20">
        <v>0</v>
      </c>
      <c r="R249" s="20">
        <v>0</v>
      </c>
      <c r="S249" s="20">
        <v>0</v>
      </c>
      <c r="T249" s="20">
        <v>0</v>
      </c>
      <c r="U249" s="32">
        <v>0</v>
      </c>
      <c r="V249" s="32">
        <v>0</v>
      </c>
      <c r="W249" s="32">
        <v>1</v>
      </c>
      <c r="X249" s="32" t="s">
        <v>36</v>
      </c>
      <c r="Y249" s="32" t="s">
        <v>35</v>
      </c>
      <c r="Z249" s="32" t="s">
        <v>37</v>
      </c>
      <c r="AA249" s="32" t="s">
        <v>53</v>
      </c>
      <c r="AB249" s="32" t="s">
        <v>65</v>
      </c>
      <c r="AC249" s="32" t="s">
        <v>36</v>
      </c>
      <c r="AD249" s="32">
        <v>0</v>
      </c>
      <c r="AE249" s="19"/>
    </row>
    <row r="250" spans="1:31" hidden="1" x14ac:dyDescent="0.25">
      <c r="A250" s="17" t="s">
        <v>121</v>
      </c>
      <c r="B250" s="17" t="s">
        <v>32</v>
      </c>
      <c r="C250" s="17" t="s">
        <v>33</v>
      </c>
      <c r="D250" s="18">
        <v>5</v>
      </c>
      <c r="E250" s="17" t="s">
        <v>50</v>
      </c>
      <c r="F250" s="18">
        <v>9558</v>
      </c>
      <c r="G250" s="17" t="s">
        <v>91</v>
      </c>
      <c r="H250" s="18">
        <v>1</v>
      </c>
      <c r="I250" s="18">
        <v>0</v>
      </c>
      <c r="J250" s="18">
        <v>0</v>
      </c>
      <c r="K250" s="18">
        <v>0</v>
      </c>
      <c r="L250" s="18">
        <v>0</v>
      </c>
      <c r="M250" s="18">
        <v>0</v>
      </c>
      <c r="N250" s="18">
        <v>0</v>
      </c>
      <c r="O250" s="18">
        <v>0</v>
      </c>
      <c r="P250" s="18">
        <v>0</v>
      </c>
      <c r="Q250" s="18">
        <v>0</v>
      </c>
      <c r="R250" s="18">
        <v>3</v>
      </c>
      <c r="S250" s="18">
        <v>0</v>
      </c>
      <c r="T250" s="18">
        <v>2</v>
      </c>
      <c r="U250" s="31">
        <v>0</v>
      </c>
      <c r="V250" s="31">
        <v>0</v>
      </c>
      <c r="W250" s="31" t="s">
        <v>37</v>
      </c>
      <c r="X250" s="31" t="s">
        <v>36</v>
      </c>
      <c r="Y250" s="31" t="s">
        <v>37</v>
      </c>
      <c r="Z250" s="31" t="s">
        <v>65</v>
      </c>
      <c r="AA250" s="31" t="s">
        <v>36</v>
      </c>
      <c r="AB250" s="35"/>
      <c r="AC250" s="35"/>
      <c r="AD250" s="35"/>
      <c r="AE250" s="17" t="s">
        <v>227</v>
      </c>
    </row>
    <row r="251" spans="1:31" hidden="1" x14ac:dyDescent="0.25">
      <c r="A251" s="19" t="s">
        <v>43</v>
      </c>
      <c r="B251" s="19" t="s">
        <v>32</v>
      </c>
      <c r="C251" s="19" t="s">
        <v>33</v>
      </c>
      <c r="D251" s="20">
        <v>12</v>
      </c>
      <c r="E251" s="19" t="s">
        <v>44</v>
      </c>
      <c r="F251" s="20">
        <v>9558</v>
      </c>
      <c r="G251" s="19" t="s">
        <v>35</v>
      </c>
      <c r="H251" s="20">
        <v>1</v>
      </c>
      <c r="I251" s="20">
        <v>0</v>
      </c>
      <c r="J251" s="20">
        <v>0</v>
      </c>
      <c r="K251" s="20">
        <v>0</v>
      </c>
      <c r="L251" s="20">
        <v>0</v>
      </c>
      <c r="M251" s="20">
        <v>0</v>
      </c>
      <c r="N251" s="20">
        <v>0</v>
      </c>
      <c r="O251" s="20">
        <v>0</v>
      </c>
      <c r="P251" s="20">
        <v>0</v>
      </c>
      <c r="Q251" s="20">
        <v>0</v>
      </c>
      <c r="R251" s="20">
        <v>0</v>
      </c>
      <c r="S251" s="20">
        <v>1</v>
      </c>
      <c r="T251" s="20">
        <v>0</v>
      </c>
      <c r="U251" s="32">
        <v>6</v>
      </c>
      <c r="V251" s="32">
        <v>0</v>
      </c>
      <c r="W251" s="32">
        <v>0</v>
      </c>
      <c r="X251" s="32" t="s">
        <v>36</v>
      </c>
      <c r="Y251" s="32" t="s">
        <v>35</v>
      </c>
      <c r="Z251" s="32" t="s">
        <v>68</v>
      </c>
      <c r="AA251" s="32" t="s">
        <v>65</v>
      </c>
      <c r="AB251" s="32" t="s">
        <v>36</v>
      </c>
      <c r="AC251" s="32" t="s">
        <v>35</v>
      </c>
      <c r="AD251" s="33"/>
      <c r="AE251" s="19" t="s">
        <v>228</v>
      </c>
    </row>
    <row r="252" spans="1:31" hidden="1" x14ac:dyDescent="0.25">
      <c r="A252" s="17" t="s">
        <v>74</v>
      </c>
      <c r="B252" s="17" t="s">
        <v>32</v>
      </c>
      <c r="C252" s="17" t="s">
        <v>33</v>
      </c>
      <c r="D252" s="18">
        <v>17</v>
      </c>
      <c r="E252" s="17" t="s">
        <v>52</v>
      </c>
      <c r="F252" s="18">
        <v>9558</v>
      </c>
      <c r="G252" s="17" t="s">
        <v>91</v>
      </c>
      <c r="H252" s="18">
        <v>1</v>
      </c>
      <c r="I252" s="18">
        <v>0</v>
      </c>
      <c r="J252" s="18">
        <v>0</v>
      </c>
      <c r="K252" s="18">
        <v>0</v>
      </c>
      <c r="L252" s="18">
        <v>0</v>
      </c>
      <c r="M252" s="18">
        <v>0</v>
      </c>
      <c r="N252" s="18">
        <v>0</v>
      </c>
      <c r="O252" s="18">
        <v>0</v>
      </c>
      <c r="P252" s="18">
        <v>0</v>
      </c>
      <c r="Q252" s="18">
        <v>0</v>
      </c>
      <c r="R252" s="18">
        <v>0</v>
      </c>
      <c r="S252" s="18">
        <v>4</v>
      </c>
      <c r="T252" s="18">
        <v>0</v>
      </c>
      <c r="U252" s="31">
        <v>5</v>
      </c>
      <c r="V252" s="31">
        <v>0</v>
      </c>
      <c r="W252" s="31">
        <v>0</v>
      </c>
      <c r="X252" s="31" t="s">
        <v>37</v>
      </c>
      <c r="Y252" s="31" t="s">
        <v>35</v>
      </c>
      <c r="Z252" s="31" t="s">
        <v>42</v>
      </c>
      <c r="AA252" s="31" t="s">
        <v>65</v>
      </c>
      <c r="AB252" s="31" t="s">
        <v>36</v>
      </c>
      <c r="AC252" s="31" t="s">
        <v>36</v>
      </c>
      <c r="AD252" s="31">
        <v>0</v>
      </c>
      <c r="AE252" s="17" t="s">
        <v>229</v>
      </c>
    </row>
    <row r="253" spans="1:31" hidden="1" x14ac:dyDescent="0.25">
      <c r="A253" s="19" t="s">
        <v>158</v>
      </c>
      <c r="B253" s="19" t="s">
        <v>32</v>
      </c>
      <c r="C253" s="19" t="s">
        <v>33</v>
      </c>
      <c r="D253" s="20">
        <v>30</v>
      </c>
      <c r="E253" s="19" t="s">
        <v>48</v>
      </c>
      <c r="F253" s="20">
        <v>9558</v>
      </c>
      <c r="G253" s="19" t="s">
        <v>91</v>
      </c>
      <c r="H253" s="20">
        <v>1</v>
      </c>
      <c r="I253" s="20">
        <v>0</v>
      </c>
      <c r="J253" s="20">
        <v>0</v>
      </c>
      <c r="K253" s="20">
        <v>0</v>
      </c>
      <c r="L253" s="20">
        <v>1</v>
      </c>
      <c r="M253" s="20">
        <v>1</v>
      </c>
      <c r="N253" s="20">
        <v>0</v>
      </c>
      <c r="O253" s="20">
        <v>0</v>
      </c>
      <c r="P253" s="20">
        <v>0</v>
      </c>
      <c r="Q253" s="20">
        <v>0</v>
      </c>
      <c r="R253" s="20">
        <v>0</v>
      </c>
      <c r="S253" s="20">
        <v>0</v>
      </c>
      <c r="T253" s="20">
        <v>0</v>
      </c>
      <c r="U253" s="32">
        <v>3</v>
      </c>
      <c r="V253" s="32">
        <v>0</v>
      </c>
      <c r="W253" s="32">
        <v>1</v>
      </c>
      <c r="X253" s="32" t="s">
        <v>36</v>
      </c>
      <c r="Y253" s="32" t="s">
        <v>35</v>
      </c>
      <c r="Z253" s="32" t="s">
        <v>68</v>
      </c>
      <c r="AA253" s="32" t="s">
        <v>38</v>
      </c>
      <c r="AB253" s="32" t="s">
        <v>36</v>
      </c>
      <c r="AC253" s="32" t="s">
        <v>36</v>
      </c>
      <c r="AD253" s="32">
        <v>0</v>
      </c>
      <c r="AE253" s="19" t="s">
        <v>230</v>
      </c>
    </row>
    <row r="254" spans="1:31" hidden="1" x14ac:dyDescent="0.25">
      <c r="A254" s="17" t="s">
        <v>119</v>
      </c>
      <c r="B254" s="17" t="s">
        <v>32</v>
      </c>
      <c r="C254" s="17" t="s">
        <v>33</v>
      </c>
      <c r="D254" s="18">
        <v>41</v>
      </c>
      <c r="E254" s="17" t="s">
        <v>48</v>
      </c>
      <c r="F254" s="18">
        <v>9558</v>
      </c>
      <c r="G254" s="17" t="s">
        <v>61</v>
      </c>
      <c r="H254" s="18">
        <v>1</v>
      </c>
      <c r="I254" s="18">
        <v>0</v>
      </c>
      <c r="J254" s="18">
        <v>0</v>
      </c>
      <c r="K254" s="18">
        <v>0</v>
      </c>
      <c r="L254" s="18">
        <v>1</v>
      </c>
      <c r="M254" s="18">
        <v>0</v>
      </c>
      <c r="N254" s="18">
        <v>0</v>
      </c>
      <c r="O254" s="18">
        <v>0</v>
      </c>
      <c r="P254" s="18">
        <v>0</v>
      </c>
      <c r="Q254" s="18">
        <v>0</v>
      </c>
      <c r="R254" s="18">
        <v>0</v>
      </c>
      <c r="S254" s="18">
        <v>2</v>
      </c>
      <c r="T254" s="18">
        <v>0</v>
      </c>
      <c r="U254" s="31">
        <v>8</v>
      </c>
      <c r="V254" s="31">
        <v>0</v>
      </c>
      <c r="W254" s="31">
        <v>0</v>
      </c>
      <c r="X254" s="31" t="s">
        <v>37</v>
      </c>
      <c r="Y254" s="31" t="s">
        <v>36</v>
      </c>
      <c r="Z254" s="31" t="s">
        <v>37</v>
      </c>
      <c r="AA254" s="31" t="s">
        <v>65</v>
      </c>
      <c r="AB254" s="31" t="s">
        <v>36</v>
      </c>
      <c r="AC254" s="31" t="s">
        <v>36</v>
      </c>
      <c r="AD254" s="31">
        <v>0</v>
      </c>
      <c r="AE254" s="17"/>
    </row>
    <row r="255" spans="1:31" hidden="1" x14ac:dyDescent="0.25">
      <c r="A255" s="19" t="s">
        <v>119</v>
      </c>
      <c r="B255" s="19" t="s">
        <v>32</v>
      </c>
      <c r="C255" s="19" t="s">
        <v>33</v>
      </c>
      <c r="D255" s="20">
        <v>47</v>
      </c>
      <c r="E255" s="19" t="s">
        <v>48</v>
      </c>
      <c r="F255" s="20">
        <v>9558</v>
      </c>
      <c r="G255" s="19" t="s">
        <v>61</v>
      </c>
      <c r="H255" s="20">
        <v>1</v>
      </c>
      <c r="I255" s="20">
        <v>0</v>
      </c>
      <c r="J255" s="20">
        <v>0</v>
      </c>
      <c r="K255" s="20">
        <v>0</v>
      </c>
      <c r="L255" s="20">
        <v>1</v>
      </c>
      <c r="M255" s="20">
        <v>0</v>
      </c>
      <c r="N255" s="20">
        <v>0</v>
      </c>
      <c r="O255" s="20">
        <v>0</v>
      </c>
      <c r="P255" s="20">
        <v>0</v>
      </c>
      <c r="Q255" s="20">
        <v>0</v>
      </c>
      <c r="R255" s="20">
        <v>0</v>
      </c>
      <c r="S255" s="20">
        <v>2</v>
      </c>
      <c r="T255" s="20">
        <v>0</v>
      </c>
      <c r="U255" s="32">
        <v>3</v>
      </c>
      <c r="V255" s="32">
        <v>0</v>
      </c>
      <c r="W255" s="32">
        <v>1</v>
      </c>
      <c r="X255" s="32" t="s">
        <v>37</v>
      </c>
      <c r="Y255" s="32" t="s">
        <v>36</v>
      </c>
      <c r="Z255" s="32" t="s">
        <v>68</v>
      </c>
      <c r="AA255" s="32" t="s">
        <v>65</v>
      </c>
      <c r="AB255" s="32" t="s">
        <v>36</v>
      </c>
      <c r="AC255" s="32" t="s">
        <v>36</v>
      </c>
      <c r="AD255" s="32">
        <v>0</v>
      </c>
      <c r="AE255" s="19"/>
    </row>
    <row r="256" spans="1:31" hidden="1" x14ac:dyDescent="0.25">
      <c r="A256" s="17" t="s">
        <v>81</v>
      </c>
      <c r="B256" s="17" t="s">
        <v>32</v>
      </c>
      <c r="C256" s="17" t="s">
        <v>33</v>
      </c>
      <c r="D256" s="18">
        <v>52</v>
      </c>
      <c r="E256" s="17" t="s">
        <v>34</v>
      </c>
      <c r="F256" s="18">
        <v>9558</v>
      </c>
      <c r="G256" s="17" t="s">
        <v>91</v>
      </c>
      <c r="H256" s="18">
        <v>1</v>
      </c>
      <c r="I256" s="18">
        <v>0</v>
      </c>
      <c r="J256" s="18">
        <v>0</v>
      </c>
      <c r="K256" s="18">
        <v>0</v>
      </c>
      <c r="L256" s="18">
        <v>0</v>
      </c>
      <c r="M256" s="18">
        <v>1</v>
      </c>
      <c r="N256" s="18">
        <v>0</v>
      </c>
      <c r="O256" s="18">
        <v>0</v>
      </c>
      <c r="P256" s="18">
        <v>0</v>
      </c>
      <c r="Q256" s="18">
        <v>0</v>
      </c>
      <c r="R256" s="18">
        <v>0</v>
      </c>
      <c r="S256" s="18">
        <v>0</v>
      </c>
      <c r="T256" s="18">
        <v>0</v>
      </c>
      <c r="U256" s="31">
        <v>4</v>
      </c>
      <c r="V256" s="31">
        <v>0</v>
      </c>
      <c r="W256" s="31">
        <v>0</v>
      </c>
      <c r="X256" s="31" t="s">
        <v>36</v>
      </c>
      <c r="Y256" s="31" t="s">
        <v>36</v>
      </c>
      <c r="Z256" s="31" t="s">
        <v>68</v>
      </c>
      <c r="AA256" s="31" t="s">
        <v>53</v>
      </c>
      <c r="AB256" s="31" t="s">
        <v>36</v>
      </c>
      <c r="AC256" s="31" t="s">
        <v>36</v>
      </c>
      <c r="AD256" s="31">
        <v>1</v>
      </c>
      <c r="AE256" s="17"/>
    </row>
    <row r="257" spans="1:31" hidden="1" x14ac:dyDescent="0.25">
      <c r="A257" s="19" t="s">
        <v>108</v>
      </c>
      <c r="B257" s="19" t="s">
        <v>32</v>
      </c>
      <c r="C257" s="19" t="s">
        <v>33</v>
      </c>
      <c r="D257" s="20">
        <v>56</v>
      </c>
      <c r="E257" s="19" t="s">
        <v>55</v>
      </c>
      <c r="F257" s="20">
        <v>9558</v>
      </c>
      <c r="G257" s="19" t="s">
        <v>91</v>
      </c>
      <c r="H257" s="20">
        <v>1</v>
      </c>
      <c r="I257" s="20">
        <v>0</v>
      </c>
      <c r="J257" s="20">
        <v>0</v>
      </c>
      <c r="K257" s="20">
        <v>0</v>
      </c>
      <c r="L257" s="20">
        <v>1</v>
      </c>
      <c r="M257" s="20">
        <v>1</v>
      </c>
      <c r="N257" s="20">
        <v>0</v>
      </c>
      <c r="O257" s="20">
        <v>0</v>
      </c>
      <c r="P257" s="20">
        <v>0</v>
      </c>
      <c r="Q257" s="20">
        <v>0</v>
      </c>
      <c r="R257" s="20">
        <v>0</v>
      </c>
      <c r="S257" s="20">
        <v>4</v>
      </c>
      <c r="T257" s="20">
        <v>2</v>
      </c>
      <c r="U257" s="32">
        <v>6</v>
      </c>
      <c r="V257" s="32">
        <v>0</v>
      </c>
      <c r="W257" s="32">
        <v>0</v>
      </c>
      <c r="X257" s="32" t="s">
        <v>62</v>
      </c>
      <c r="Y257" s="32" t="s">
        <v>36</v>
      </c>
      <c r="Z257" s="32" t="s">
        <v>68</v>
      </c>
      <c r="AA257" s="32" t="s">
        <v>65</v>
      </c>
      <c r="AB257" s="32" t="s">
        <v>36</v>
      </c>
      <c r="AC257" s="32" t="s">
        <v>36</v>
      </c>
      <c r="AD257" s="32">
        <v>0</v>
      </c>
      <c r="AE257" s="19" t="s">
        <v>231</v>
      </c>
    </row>
    <row r="258" spans="1:31" hidden="1" x14ac:dyDescent="0.25">
      <c r="A258" s="17" t="s">
        <v>82</v>
      </c>
      <c r="B258" s="17" t="s">
        <v>32</v>
      </c>
      <c r="C258" s="17" t="s">
        <v>33</v>
      </c>
      <c r="D258" s="18">
        <v>7</v>
      </c>
      <c r="E258" s="17" t="s">
        <v>55</v>
      </c>
      <c r="F258" s="18">
        <v>9747</v>
      </c>
      <c r="G258" s="17" t="s">
        <v>35</v>
      </c>
      <c r="H258" s="18">
        <v>1</v>
      </c>
      <c r="I258" s="18">
        <v>0</v>
      </c>
      <c r="J258" s="18">
        <v>0</v>
      </c>
      <c r="K258" s="18">
        <v>0</v>
      </c>
      <c r="L258" s="18">
        <v>0</v>
      </c>
      <c r="M258" s="18">
        <v>0</v>
      </c>
      <c r="N258" s="18">
        <v>0</v>
      </c>
      <c r="O258" s="18">
        <v>0</v>
      </c>
      <c r="P258" s="18">
        <v>0</v>
      </c>
      <c r="Q258" s="18">
        <v>0</v>
      </c>
      <c r="R258" s="18">
        <v>2</v>
      </c>
      <c r="S258" s="18">
        <v>0</v>
      </c>
      <c r="T258" s="18">
        <v>0</v>
      </c>
      <c r="U258" s="31">
        <v>0</v>
      </c>
      <c r="V258" s="31">
        <v>0</v>
      </c>
      <c r="W258" s="31" t="s">
        <v>36</v>
      </c>
      <c r="X258" s="31" t="s">
        <v>36</v>
      </c>
      <c r="Y258" s="31" t="s">
        <v>68</v>
      </c>
      <c r="Z258" s="31" t="s">
        <v>65</v>
      </c>
      <c r="AA258" s="31" t="s">
        <v>65</v>
      </c>
      <c r="AB258" s="35"/>
      <c r="AC258" s="35"/>
      <c r="AD258" s="35"/>
      <c r="AE258" s="17" t="s">
        <v>232</v>
      </c>
    </row>
    <row r="259" spans="1:31" hidden="1" x14ac:dyDescent="0.25">
      <c r="A259" s="19" t="s">
        <v>43</v>
      </c>
      <c r="B259" s="19" t="s">
        <v>32</v>
      </c>
      <c r="C259" s="19" t="s">
        <v>33</v>
      </c>
      <c r="D259" s="20">
        <v>11</v>
      </c>
      <c r="E259" s="19" t="s">
        <v>44</v>
      </c>
      <c r="F259" s="20">
        <v>9747</v>
      </c>
      <c r="G259" s="19" t="s">
        <v>61</v>
      </c>
      <c r="H259" s="20">
        <v>1</v>
      </c>
      <c r="I259" s="20">
        <v>0</v>
      </c>
      <c r="J259" s="20">
        <v>0</v>
      </c>
      <c r="K259" s="20">
        <v>0</v>
      </c>
      <c r="L259" s="20">
        <v>0</v>
      </c>
      <c r="M259" s="20">
        <v>0</v>
      </c>
      <c r="N259" s="20">
        <v>0</v>
      </c>
      <c r="O259" s="20">
        <v>0</v>
      </c>
      <c r="P259" s="20">
        <v>0</v>
      </c>
      <c r="Q259" s="20">
        <v>0</v>
      </c>
      <c r="R259" s="20">
        <v>4</v>
      </c>
      <c r="S259" s="20">
        <v>0</v>
      </c>
      <c r="T259" s="20">
        <v>0</v>
      </c>
      <c r="U259" s="32">
        <v>0</v>
      </c>
      <c r="V259" s="32">
        <v>0</v>
      </c>
      <c r="W259" s="32" t="s">
        <v>36</v>
      </c>
      <c r="X259" s="32" t="s">
        <v>35</v>
      </c>
      <c r="Y259" s="32" t="s">
        <v>42</v>
      </c>
      <c r="Z259" s="32" t="s">
        <v>53</v>
      </c>
      <c r="AA259" s="32" t="s">
        <v>36</v>
      </c>
      <c r="AB259" s="32" t="s">
        <v>35</v>
      </c>
      <c r="AC259" s="32" t="s">
        <v>35</v>
      </c>
      <c r="AD259" s="33"/>
      <c r="AE259" s="19" t="s">
        <v>233</v>
      </c>
    </row>
    <row r="260" spans="1:31" hidden="1" x14ac:dyDescent="0.25">
      <c r="A260" s="17" t="s">
        <v>43</v>
      </c>
      <c r="B260" s="17" t="s">
        <v>32</v>
      </c>
      <c r="C260" s="17" t="s">
        <v>33</v>
      </c>
      <c r="D260" s="18">
        <v>15</v>
      </c>
      <c r="E260" s="17" t="s">
        <v>44</v>
      </c>
      <c r="F260" s="18">
        <v>9747</v>
      </c>
      <c r="G260" s="17" t="s">
        <v>35</v>
      </c>
      <c r="H260" s="18">
        <v>1</v>
      </c>
      <c r="I260" s="18">
        <v>0</v>
      </c>
      <c r="J260" s="18">
        <v>0</v>
      </c>
      <c r="K260" s="18">
        <v>0</v>
      </c>
      <c r="L260" s="18">
        <v>0</v>
      </c>
      <c r="M260" s="18">
        <v>0</v>
      </c>
      <c r="N260" s="18">
        <v>0</v>
      </c>
      <c r="O260" s="18">
        <v>0</v>
      </c>
      <c r="P260" s="18">
        <v>0</v>
      </c>
      <c r="Q260" s="18">
        <v>0</v>
      </c>
      <c r="R260" s="18">
        <v>0</v>
      </c>
      <c r="S260" s="18">
        <v>0</v>
      </c>
      <c r="T260" s="18">
        <v>0</v>
      </c>
      <c r="U260" s="31">
        <v>0</v>
      </c>
      <c r="V260" s="31">
        <v>0</v>
      </c>
      <c r="W260" s="31">
        <v>1</v>
      </c>
      <c r="X260" s="31" t="s">
        <v>36</v>
      </c>
      <c r="Y260" s="31" t="s">
        <v>35</v>
      </c>
      <c r="Z260" s="31" t="s">
        <v>42</v>
      </c>
      <c r="AA260" s="31" t="s">
        <v>65</v>
      </c>
      <c r="AB260" s="31" t="s">
        <v>65</v>
      </c>
      <c r="AC260" s="31" t="s">
        <v>35</v>
      </c>
      <c r="AD260" s="31">
        <v>1</v>
      </c>
      <c r="AE260" s="17"/>
    </row>
    <row r="261" spans="1:31" hidden="1" x14ac:dyDescent="0.25">
      <c r="A261" s="19" t="s">
        <v>133</v>
      </c>
      <c r="B261" s="19" t="s">
        <v>32</v>
      </c>
      <c r="C261" s="19" t="s">
        <v>33</v>
      </c>
      <c r="D261" s="20">
        <v>22</v>
      </c>
      <c r="E261" s="19" t="s">
        <v>34</v>
      </c>
      <c r="F261" s="20">
        <v>9747</v>
      </c>
      <c r="G261" s="19" t="s">
        <v>61</v>
      </c>
      <c r="H261" s="20">
        <v>1</v>
      </c>
      <c r="I261" s="20">
        <v>0</v>
      </c>
      <c r="J261" s="20">
        <v>0</v>
      </c>
      <c r="K261" s="20">
        <v>0</v>
      </c>
      <c r="L261" s="20">
        <v>0</v>
      </c>
      <c r="M261" s="20">
        <v>0</v>
      </c>
      <c r="N261" s="20">
        <v>0</v>
      </c>
      <c r="O261" s="20">
        <v>0</v>
      </c>
      <c r="P261" s="20">
        <v>0</v>
      </c>
      <c r="Q261" s="20">
        <v>0</v>
      </c>
      <c r="R261" s="20">
        <v>0</v>
      </c>
      <c r="S261" s="20">
        <v>2</v>
      </c>
      <c r="T261" s="20">
        <v>0</v>
      </c>
      <c r="U261" s="32">
        <v>0</v>
      </c>
      <c r="V261" s="32">
        <v>0</v>
      </c>
      <c r="W261" s="32">
        <v>0</v>
      </c>
      <c r="X261" s="32" t="s">
        <v>36</v>
      </c>
      <c r="Y261" s="32" t="s">
        <v>36</v>
      </c>
      <c r="Z261" s="32" t="s">
        <v>37</v>
      </c>
      <c r="AA261" s="32" t="s">
        <v>65</v>
      </c>
      <c r="AB261" s="32" t="s">
        <v>65</v>
      </c>
      <c r="AC261" s="32" t="s">
        <v>36</v>
      </c>
      <c r="AD261" s="32">
        <v>0</v>
      </c>
      <c r="AE261" s="19"/>
    </row>
    <row r="262" spans="1:31" hidden="1" x14ac:dyDescent="0.25">
      <c r="A262" s="17" t="s">
        <v>151</v>
      </c>
      <c r="B262" s="17" t="s">
        <v>32</v>
      </c>
      <c r="C262" s="17" t="s">
        <v>33</v>
      </c>
      <c r="D262" s="18">
        <v>36</v>
      </c>
      <c r="E262" s="17" t="s">
        <v>55</v>
      </c>
      <c r="F262" s="18">
        <v>9747</v>
      </c>
      <c r="G262" s="17" t="s">
        <v>35</v>
      </c>
      <c r="H262" s="18">
        <v>1</v>
      </c>
      <c r="I262" s="18">
        <v>0</v>
      </c>
      <c r="J262" s="18">
        <v>0</v>
      </c>
      <c r="K262" s="18">
        <v>0</v>
      </c>
      <c r="L262" s="18">
        <v>0</v>
      </c>
      <c r="M262" s="18">
        <v>0</v>
      </c>
      <c r="N262" s="18">
        <v>0</v>
      </c>
      <c r="O262" s="18">
        <v>0</v>
      </c>
      <c r="P262" s="18">
        <v>0</v>
      </c>
      <c r="Q262" s="18">
        <v>0</v>
      </c>
      <c r="R262" s="18">
        <v>0</v>
      </c>
      <c r="S262" s="18">
        <v>4</v>
      </c>
      <c r="T262" s="18">
        <v>0</v>
      </c>
      <c r="U262" s="31">
        <v>0</v>
      </c>
      <c r="V262" s="31">
        <v>0</v>
      </c>
      <c r="W262" s="31">
        <v>0</v>
      </c>
      <c r="X262" s="31" t="s">
        <v>36</v>
      </c>
      <c r="Y262" s="31" t="s">
        <v>36</v>
      </c>
      <c r="Z262" s="31" t="s">
        <v>68</v>
      </c>
      <c r="AA262" s="31" t="s">
        <v>65</v>
      </c>
      <c r="AB262" s="31" t="s">
        <v>36</v>
      </c>
      <c r="AC262" s="31" t="s">
        <v>36</v>
      </c>
      <c r="AD262" s="31">
        <v>0</v>
      </c>
      <c r="AE262" s="17" t="s">
        <v>234</v>
      </c>
    </row>
    <row r="263" spans="1:31" hidden="1" x14ac:dyDescent="0.25">
      <c r="A263" s="19" t="s">
        <v>148</v>
      </c>
      <c r="B263" s="19" t="s">
        <v>32</v>
      </c>
      <c r="C263" s="19" t="s">
        <v>33</v>
      </c>
      <c r="D263" s="20">
        <v>42</v>
      </c>
      <c r="E263" s="19" t="s">
        <v>34</v>
      </c>
      <c r="F263" s="20">
        <v>9747</v>
      </c>
      <c r="G263" s="19" t="s">
        <v>61</v>
      </c>
      <c r="H263" s="20">
        <v>1</v>
      </c>
      <c r="I263" s="20">
        <v>0</v>
      </c>
      <c r="J263" s="20">
        <v>0</v>
      </c>
      <c r="K263" s="20">
        <v>0</v>
      </c>
      <c r="L263" s="20">
        <v>0</v>
      </c>
      <c r="M263" s="20">
        <v>0</v>
      </c>
      <c r="N263" s="20">
        <v>0</v>
      </c>
      <c r="O263" s="20">
        <v>0</v>
      </c>
      <c r="P263" s="20">
        <v>0</v>
      </c>
      <c r="Q263" s="20">
        <v>0</v>
      </c>
      <c r="R263" s="20">
        <v>0</v>
      </c>
      <c r="S263" s="20">
        <v>1</v>
      </c>
      <c r="T263" s="20">
        <v>0</v>
      </c>
      <c r="U263" s="32">
        <v>0</v>
      </c>
      <c r="V263" s="32">
        <v>0</v>
      </c>
      <c r="W263" s="32">
        <v>1</v>
      </c>
      <c r="X263" s="32" t="s">
        <v>36</v>
      </c>
      <c r="Y263" s="32" t="s">
        <v>36</v>
      </c>
      <c r="Z263" s="32" t="s">
        <v>37</v>
      </c>
      <c r="AA263" s="32" t="s">
        <v>65</v>
      </c>
      <c r="AB263" s="32" t="s">
        <v>65</v>
      </c>
      <c r="AC263" s="32" t="s">
        <v>36</v>
      </c>
      <c r="AD263" s="32">
        <v>0</v>
      </c>
      <c r="AE263" s="19"/>
    </row>
    <row r="264" spans="1:31" hidden="1" x14ac:dyDescent="0.25">
      <c r="A264" s="17" t="s">
        <v>96</v>
      </c>
      <c r="B264" s="17" t="s">
        <v>32</v>
      </c>
      <c r="C264" s="17" t="s">
        <v>33</v>
      </c>
      <c r="D264" s="18">
        <v>49</v>
      </c>
      <c r="E264" s="17" t="s">
        <v>52</v>
      </c>
      <c r="F264" s="18">
        <v>9747</v>
      </c>
      <c r="G264" s="17" t="s">
        <v>91</v>
      </c>
      <c r="H264" s="18">
        <v>1</v>
      </c>
      <c r="I264" s="18">
        <v>0</v>
      </c>
      <c r="J264" s="18">
        <v>0</v>
      </c>
      <c r="K264" s="18">
        <v>0</v>
      </c>
      <c r="L264" s="18">
        <v>0</v>
      </c>
      <c r="M264" s="18">
        <v>0</v>
      </c>
      <c r="N264" s="18">
        <v>0</v>
      </c>
      <c r="O264" s="18">
        <v>0</v>
      </c>
      <c r="P264" s="18">
        <v>0</v>
      </c>
      <c r="Q264" s="18">
        <v>0</v>
      </c>
      <c r="R264" s="18">
        <v>0</v>
      </c>
      <c r="S264" s="18">
        <v>7</v>
      </c>
      <c r="T264" s="18">
        <v>0</v>
      </c>
      <c r="U264" s="31">
        <v>0</v>
      </c>
      <c r="V264" s="31">
        <v>0</v>
      </c>
      <c r="W264" s="31">
        <v>0</v>
      </c>
      <c r="X264" s="31" t="s">
        <v>36</v>
      </c>
      <c r="Y264" s="31" t="s">
        <v>35</v>
      </c>
      <c r="Z264" s="31" t="s">
        <v>37</v>
      </c>
      <c r="AA264" s="31" t="s">
        <v>65</v>
      </c>
      <c r="AB264" s="31" t="s">
        <v>36</v>
      </c>
      <c r="AC264" s="31" t="s">
        <v>35</v>
      </c>
      <c r="AD264" s="31">
        <v>0</v>
      </c>
      <c r="AE264" s="17"/>
    </row>
    <row r="265" spans="1:31" hidden="1" x14ac:dyDescent="0.25">
      <c r="A265" s="19" t="s">
        <v>81</v>
      </c>
      <c r="B265" s="19" t="s">
        <v>32</v>
      </c>
      <c r="C265" s="19" t="s">
        <v>33</v>
      </c>
      <c r="D265" s="20">
        <v>56</v>
      </c>
      <c r="E265" s="19" t="s">
        <v>34</v>
      </c>
      <c r="F265" s="20">
        <v>9747</v>
      </c>
      <c r="G265" s="19" t="s">
        <v>91</v>
      </c>
      <c r="H265" s="20">
        <v>1</v>
      </c>
      <c r="I265" s="20">
        <v>0</v>
      </c>
      <c r="J265" s="20">
        <v>0</v>
      </c>
      <c r="K265" s="20">
        <v>0</v>
      </c>
      <c r="L265" s="20">
        <v>0</v>
      </c>
      <c r="M265" s="20">
        <v>0</v>
      </c>
      <c r="N265" s="20">
        <v>0</v>
      </c>
      <c r="O265" s="20">
        <v>0</v>
      </c>
      <c r="P265" s="20">
        <v>0</v>
      </c>
      <c r="Q265" s="20">
        <v>0</v>
      </c>
      <c r="R265" s="20">
        <v>3</v>
      </c>
      <c r="S265" s="20">
        <v>0</v>
      </c>
      <c r="T265" s="20">
        <v>0</v>
      </c>
      <c r="U265" s="32">
        <v>0</v>
      </c>
      <c r="V265" s="32">
        <v>0</v>
      </c>
      <c r="W265" s="32">
        <v>0</v>
      </c>
      <c r="X265" s="32" t="s">
        <v>36</v>
      </c>
      <c r="Y265" s="32" t="s">
        <v>35</v>
      </c>
      <c r="Z265" s="32" t="s">
        <v>37</v>
      </c>
      <c r="AA265" s="32" t="s">
        <v>53</v>
      </c>
      <c r="AB265" s="32" t="s">
        <v>36</v>
      </c>
      <c r="AC265" s="32" t="s">
        <v>36</v>
      </c>
      <c r="AD265" s="32">
        <v>0</v>
      </c>
      <c r="AE265" s="19"/>
    </row>
    <row r="266" spans="1:31" hidden="1" x14ac:dyDescent="0.25">
      <c r="A266" s="17" t="s">
        <v>64</v>
      </c>
      <c r="B266" s="17" t="s">
        <v>32</v>
      </c>
      <c r="C266" s="17" t="s">
        <v>33</v>
      </c>
      <c r="D266" s="18">
        <v>7</v>
      </c>
      <c r="E266" s="17" t="s">
        <v>44</v>
      </c>
      <c r="F266" s="18">
        <v>9751</v>
      </c>
      <c r="G266" s="17" t="s">
        <v>35</v>
      </c>
      <c r="H266" s="18">
        <v>1</v>
      </c>
      <c r="I266" s="18">
        <v>0</v>
      </c>
      <c r="J266" s="18">
        <v>0</v>
      </c>
      <c r="K266" s="18">
        <v>0</v>
      </c>
      <c r="L266" s="18">
        <v>0</v>
      </c>
      <c r="M266" s="18">
        <v>0</v>
      </c>
      <c r="N266" s="18">
        <v>0</v>
      </c>
      <c r="O266" s="18">
        <v>0</v>
      </c>
      <c r="P266" s="18">
        <v>0</v>
      </c>
      <c r="Q266" s="18">
        <v>0</v>
      </c>
      <c r="R266" s="18">
        <v>0</v>
      </c>
      <c r="S266" s="18">
        <v>0</v>
      </c>
      <c r="T266" s="18">
        <v>0</v>
      </c>
      <c r="U266" s="31">
        <v>0</v>
      </c>
      <c r="V266" s="31">
        <v>0</v>
      </c>
      <c r="W266" s="31" t="s">
        <v>36</v>
      </c>
      <c r="X266" s="31" t="s">
        <v>36</v>
      </c>
      <c r="Y266" s="31" t="s">
        <v>37</v>
      </c>
      <c r="Z266" s="31" t="s">
        <v>65</v>
      </c>
      <c r="AA266" s="31" t="s">
        <v>65</v>
      </c>
      <c r="AB266" s="35"/>
      <c r="AC266" s="35"/>
      <c r="AD266" s="35"/>
      <c r="AE266" s="17" t="s">
        <v>235</v>
      </c>
    </row>
    <row r="267" spans="1:31" hidden="1" x14ac:dyDescent="0.25">
      <c r="A267" s="19" t="s">
        <v>74</v>
      </c>
      <c r="B267" s="19" t="s">
        <v>32</v>
      </c>
      <c r="C267" s="19" t="s">
        <v>33</v>
      </c>
      <c r="D267" s="20">
        <v>19</v>
      </c>
      <c r="E267" s="19" t="s">
        <v>52</v>
      </c>
      <c r="F267" s="20">
        <v>9751</v>
      </c>
      <c r="G267" s="19" t="s">
        <v>35</v>
      </c>
      <c r="H267" s="20">
        <v>1</v>
      </c>
      <c r="I267" s="20">
        <v>0</v>
      </c>
      <c r="J267" s="20">
        <v>0</v>
      </c>
      <c r="K267" s="20">
        <v>0</v>
      </c>
      <c r="L267" s="20">
        <v>0</v>
      </c>
      <c r="M267" s="20">
        <v>0</v>
      </c>
      <c r="N267" s="20">
        <v>0</v>
      </c>
      <c r="O267" s="20">
        <v>0</v>
      </c>
      <c r="P267" s="20">
        <v>0</v>
      </c>
      <c r="Q267" s="20">
        <v>0</v>
      </c>
      <c r="R267" s="20">
        <v>0</v>
      </c>
      <c r="S267" s="20">
        <v>2</v>
      </c>
      <c r="T267" s="20">
        <v>0</v>
      </c>
      <c r="U267" s="32">
        <v>0</v>
      </c>
      <c r="V267" s="32">
        <v>0</v>
      </c>
      <c r="W267" s="32">
        <v>0</v>
      </c>
      <c r="X267" s="32" t="s">
        <v>36</v>
      </c>
      <c r="Y267" s="32" t="s">
        <v>35</v>
      </c>
      <c r="Z267" s="32" t="s">
        <v>42</v>
      </c>
      <c r="AA267" s="32" t="s">
        <v>53</v>
      </c>
      <c r="AB267" s="32" t="s">
        <v>36</v>
      </c>
      <c r="AC267" s="32" t="s">
        <v>36</v>
      </c>
      <c r="AD267" s="32">
        <v>0</v>
      </c>
      <c r="AE267" s="19" t="s">
        <v>236</v>
      </c>
    </row>
    <row r="268" spans="1:31" hidden="1" x14ac:dyDescent="0.25">
      <c r="A268" s="17" t="s">
        <v>47</v>
      </c>
      <c r="B268" s="17" t="s">
        <v>32</v>
      </c>
      <c r="C268" s="17" t="s">
        <v>33</v>
      </c>
      <c r="D268" s="18">
        <v>25</v>
      </c>
      <c r="E268" s="17" t="s">
        <v>48</v>
      </c>
      <c r="F268" s="18">
        <v>9751</v>
      </c>
      <c r="G268" s="17" t="s">
        <v>61</v>
      </c>
      <c r="H268" s="18">
        <v>1</v>
      </c>
      <c r="I268" s="18">
        <v>0</v>
      </c>
      <c r="J268" s="18">
        <v>0</v>
      </c>
      <c r="K268" s="18">
        <v>0</v>
      </c>
      <c r="L268" s="18">
        <v>0</v>
      </c>
      <c r="M268" s="18">
        <v>0</v>
      </c>
      <c r="N268" s="18">
        <v>0</v>
      </c>
      <c r="O268" s="18">
        <v>0</v>
      </c>
      <c r="P268" s="18">
        <v>0</v>
      </c>
      <c r="Q268" s="18">
        <v>0</v>
      </c>
      <c r="R268" s="18">
        <v>0</v>
      </c>
      <c r="S268" s="18">
        <v>0</v>
      </c>
      <c r="T268" s="18">
        <v>0</v>
      </c>
      <c r="U268" s="31">
        <v>0</v>
      </c>
      <c r="V268" s="31">
        <v>0</v>
      </c>
      <c r="W268" s="31">
        <v>0</v>
      </c>
      <c r="X268" s="31" t="s">
        <v>36</v>
      </c>
      <c r="Y268" s="31" t="s">
        <v>36</v>
      </c>
      <c r="Z268" s="31" t="s">
        <v>37</v>
      </c>
      <c r="AA268" s="31" t="s">
        <v>53</v>
      </c>
      <c r="AB268" s="31" t="s">
        <v>53</v>
      </c>
      <c r="AC268" s="31" t="s">
        <v>36</v>
      </c>
      <c r="AD268" s="31">
        <v>0</v>
      </c>
      <c r="AE268" s="17" t="s">
        <v>237</v>
      </c>
    </row>
    <row r="269" spans="1:31" hidden="1" x14ac:dyDescent="0.25">
      <c r="A269" s="19" t="s">
        <v>78</v>
      </c>
      <c r="B269" s="19" t="s">
        <v>32</v>
      </c>
      <c r="C269" s="19" t="s">
        <v>33</v>
      </c>
      <c r="D269" s="20">
        <v>29</v>
      </c>
      <c r="E269" s="19" t="s">
        <v>55</v>
      </c>
      <c r="F269" s="20">
        <v>9751</v>
      </c>
      <c r="G269" s="19" t="s">
        <v>91</v>
      </c>
      <c r="H269" s="20">
        <v>1</v>
      </c>
      <c r="I269" s="20">
        <v>0</v>
      </c>
      <c r="J269" s="20">
        <v>0</v>
      </c>
      <c r="K269" s="20">
        <v>0</v>
      </c>
      <c r="L269" s="20">
        <v>0</v>
      </c>
      <c r="M269" s="20">
        <v>0</v>
      </c>
      <c r="N269" s="20">
        <v>0</v>
      </c>
      <c r="O269" s="20">
        <v>0</v>
      </c>
      <c r="P269" s="20">
        <v>0</v>
      </c>
      <c r="Q269" s="20">
        <v>0</v>
      </c>
      <c r="R269" s="20">
        <v>0</v>
      </c>
      <c r="S269" s="20">
        <v>1</v>
      </c>
      <c r="T269" s="20">
        <v>0</v>
      </c>
      <c r="U269" s="32">
        <v>0</v>
      </c>
      <c r="V269" s="32">
        <v>0</v>
      </c>
      <c r="W269" s="32">
        <v>0</v>
      </c>
      <c r="X269" s="32" t="s">
        <v>36</v>
      </c>
      <c r="Y269" s="32" t="s">
        <v>36</v>
      </c>
      <c r="Z269" s="32" t="s">
        <v>37</v>
      </c>
      <c r="AA269" s="32" t="s">
        <v>53</v>
      </c>
      <c r="AB269" s="32" t="s">
        <v>36</v>
      </c>
      <c r="AC269" s="32" t="s">
        <v>36</v>
      </c>
      <c r="AD269" s="32">
        <v>0</v>
      </c>
      <c r="AE269" s="19" t="s">
        <v>238</v>
      </c>
    </row>
    <row r="270" spans="1:31" hidden="1" x14ac:dyDescent="0.25">
      <c r="A270" s="17" t="s">
        <v>54</v>
      </c>
      <c r="B270" s="17" t="s">
        <v>32</v>
      </c>
      <c r="C270" s="17" t="s">
        <v>33</v>
      </c>
      <c r="D270" s="18">
        <v>41</v>
      </c>
      <c r="E270" s="17" t="s">
        <v>55</v>
      </c>
      <c r="F270" s="18">
        <v>9751</v>
      </c>
      <c r="G270" s="17" t="s">
        <v>35</v>
      </c>
      <c r="H270" s="18">
        <v>1</v>
      </c>
      <c r="I270" s="18">
        <v>0</v>
      </c>
      <c r="J270" s="18">
        <v>0</v>
      </c>
      <c r="K270" s="18">
        <v>0</v>
      </c>
      <c r="L270" s="18">
        <v>0</v>
      </c>
      <c r="M270" s="18">
        <v>0</v>
      </c>
      <c r="N270" s="18">
        <v>0</v>
      </c>
      <c r="O270" s="18">
        <v>0</v>
      </c>
      <c r="P270" s="18">
        <v>0</v>
      </c>
      <c r="Q270" s="18">
        <v>0</v>
      </c>
      <c r="R270" s="18">
        <v>0</v>
      </c>
      <c r="S270" s="18">
        <v>0</v>
      </c>
      <c r="T270" s="18">
        <v>0</v>
      </c>
      <c r="U270" s="31">
        <v>0</v>
      </c>
      <c r="V270" s="31">
        <v>0</v>
      </c>
      <c r="W270" s="31">
        <v>0</v>
      </c>
      <c r="X270" s="31" t="s">
        <v>36</v>
      </c>
      <c r="Y270" s="31" t="s">
        <v>36</v>
      </c>
      <c r="Z270" s="31" t="s">
        <v>37</v>
      </c>
      <c r="AA270" s="31" t="s">
        <v>53</v>
      </c>
      <c r="AB270" s="31" t="s">
        <v>36</v>
      </c>
      <c r="AC270" s="31" t="s">
        <v>36</v>
      </c>
      <c r="AD270" s="31">
        <v>0</v>
      </c>
      <c r="AE270" s="17"/>
    </row>
    <row r="271" spans="1:31" hidden="1" x14ac:dyDescent="0.25">
      <c r="A271" s="19" t="s">
        <v>106</v>
      </c>
      <c r="B271" s="19" t="s">
        <v>32</v>
      </c>
      <c r="C271" s="19" t="s">
        <v>33</v>
      </c>
      <c r="D271" s="20">
        <v>46</v>
      </c>
      <c r="E271" s="19" t="s">
        <v>50</v>
      </c>
      <c r="F271" s="20">
        <v>9751</v>
      </c>
      <c r="G271" s="19" t="s">
        <v>35</v>
      </c>
      <c r="H271" s="20">
        <v>1</v>
      </c>
      <c r="I271" s="20">
        <v>0</v>
      </c>
      <c r="J271" s="20">
        <v>0</v>
      </c>
      <c r="K271" s="20">
        <v>0</v>
      </c>
      <c r="L271" s="20">
        <v>0</v>
      </c>
      <c r="M271" s="20">
        <v>0</v>
      </c>
      <c r="N271" s="20">
        <v>0</v>
      </c>
      <c r="O271" s="20">
        <v>0</v>
      </c>
      <c r="P271" s="20">
        <v>0</v>
      </c>
      <c r="Q271" s="20">
        <v>0</v>
      </c>
      <c r="R271" s="20">
        <v>0</v>
      </c>
      <c r="S271" s="20">
        <v>0</v>
      </c>
      <c r="T271" s="20">
        <v>0</v>
      </c>
      <c r="U271" s="32">
        <v>0</v>
      </c>
      <c r="V271" s="32">
        <v>0</v>
      </c>
      <c r="W271" s="32">
        <v>0</v>
      </c>
      <c r="X271" s="32" t="s">
        <v>36</v>
      </c>
      <c r="Y271" s="32" t="s">
        <v>35</v>
      </c>
      <c r="Z271" s="32" t="s">
        <v>68</v>
      </c>
      <c r="AA271" s="32" t="s">
        <v>53</v>
      </c>
      <c r="AB271" s="32" t="s">
        <v>36</v>
      </c>
      <c r="AC271" s="32" t="s">
        <v>36</v>
      </c>
      <c r="AD271" s="32">
        <v>0</v>
      </c>
      <c r="AE271" s="19" t="s">
        <v>239</v>
      </c>
    </row>
    <row r="272" spans="1:31" hidden="1" x14ac:dyDescent="0.25">
      <c r="A272" s="17" t="s">
        <v>240</v>
      </c>
      <c r="B272" s="17" t="s">
        <v>32</v>
      </c>
      <c r="C272" s="17" t="s">
        <v>33</v>
      </c>
      <c r="D272" s="18">
        <v>50</v>
      </c>
      <c r="E272" s="17" t="s">
        <v>52</v>
      </c>
      <c r="F272" s="18">
        <v>9751</v>
      </c>
      <c r="G272" s="17" t="s">
        <v>35</v>
      </c>
      <c r="H272" s="18">
        <v>1</v>
      </c>
      <c r="I272" s="18">
        <v>0</v>
      </c>
      <c r="J272" s="18">
        <v>0</v>
      </c>
      <c r="K272" s="18">
        <v>0</v>
      </c>
      <c r="L272" s="18">
        <v>0</v>
      </c>
      <c r="M272" s="18">
        <v>0</v>
      </c>
      <c r="N272" s="18">
        <v>0</v>
      </c>
      <c r="O272" s="18">
        <v>0</v>
      </c>
      <c r="P272" s="18">
        <v>0</v>
      </c>
      <c r="Q272" s="18">
        <v>0</v>
      </c>
      <c r="R272" s="18">
        <v>0</v>
      </c>
      <c r="S272" s="18">
        <v>2</v>
      </c>
      <c r="T272" s="18">
        <v>0</v>
      </c>
      <c r="U272" s="31">
        <v>0</v>
      </c>
      <c r="V272" s="31">
        <v>0</v>
      </c>
      <c r="W272" s="31">
        <v>0</v>
      </c>
      <c r="X272" s="31" t="s">
        <v>36</v>
      </c>
      <c r="Y272" s="31" t="s">
        <v>36</v>
      </c>
      <c r="Z272" s="31" t="s">
        <v>37</v>
      </c>
      <c r="AA272" s="31" t="s">
        <v>53</v>
      </c>
      <c r="AB272" s="31" t="s">
        <v>36</v>
      </c>
      <c r="AC272" s="31" t="s">
        <v>36</v>
      </c>
      <c r="AD272" s="31">
        <v>0</v>
      </c>
      <c r="AE272" s="17" t="s">
        <v>241</v>
      </c>
    </row>
    <row r="273" spans="1:31" hidden="1" x14ac:dyDescent="0.25">
      <c r="A273" s="28" t="s">
        <v>128</v>
      </c>
      <c r="B273" s="19" t="s">
        <v>32</v>
      </c>
      <c r="C273" s="19" t="s">
        <v>33</v>
      </c>
      <c r="D273" s="20">
        <v>7</v>
      </c>
      <c r="E273" s="19" t="s">
        <v>52</v>
      </c>
      <c r="F273" s="20">
        <v>9776</v>
      </c>
      <c r="G273" s="19" t="s">
        <v>91</v>
      </c>
      <c r="H273" s="20">
        <v>1</v>
      </c>
      <c r="I273" s="20">
        <v>0</v>
      </c>
      <c r="J273" s="20">
        <v>0</v>
      </c>
      <c r="K273" s="20">
        <v>0</v>
      </c>
      <c r="L273" s="20">
        <v>0</v>
      </c>
      <c r="M273" s="20">
        <v>1</v>
      </c>
      <c r="N273" s="20">
        <v>0</v>
      </c>
      <c r="O273" s="20">
        <v>0</v>
      </c>
      <c r="P273" s="20">
        <v>0</v>
      </c>
      <c r="Q273" s="20">
        <v>0</v>
      </c>
      <c r="R273" s="20">
        <v>0</v>
      </c>
      <c r="S273" s="20">
        <v>10</v>
      </c>
      <c r="T273" s="22"/>
      <c r="U273" s="32">
        <v>0</v>
      </c>
      <c r="V273" s="32">
        <v>0</v>
      </c>
      <c r="W273" s="33"/>
      <c r="X273" s="33"/>
      <c r="Y273" s="33"/>
      <c r="Z273" s="33"/>
      <c r="AA273" s="33"/>
      <c r="AB273" s="33"/>
      <c r="AC273" s="33"/>
      <c r="AD273" s="33"/>
      <c r="AE273" s="19" t="s">
        <v>242</v>
      </c>
    </row>
    <row r="274" spans="1:31" hidden="1" x14ac:dyDescent="0.25">
      <c r="A274" s="17" t="s">
        <v>101</v>
      </c>
      <c r="B274" s="17" t="s">
        <v>32</v>
      </c>
      <c r="C274" s="17" t="s">
        <v>33</v>
      </c>
      <c r="D274" s="18">
        <v>14</v>
      </c>
      <c r="E274" s="17" t="s">
        <v>50</v>
      </c>
      <c r="F274" s="18">
        <v>9776</v>
      </c>
      <c r="G274" s="17" t="s">
        <v>61</v>
      </c>
      <c r="H274" s="18">
        <v>1</v>
      </c>
      <c r="I274" s="18">
        <v>0</v>
      </c>
      <c r="J274" s="18">
        <v>0</v>
      </c>
      <c r="K274" s="18">
        <v>0</v>
      </c>
      <c r="L274" s="18">
        <v>3</v>
      </c>
      <c r="M274" s="18">
        <v>0</v>
      </c>
      <c r="N274" s="18">
        <v>0</v>
      </c>
      <c r="O274" s="18">
        <v>0</v>
      </c>
      <c r="P274" s="18">
        <v>0</v>
      </c>
      <c r="Q274" s="18">
        <v>0</v>
      </c>
      <c r="R274" s="18">
        <v>0</v>
      </c>
      <c r="S274" s="18">
        <v>0</v>
      </c>
      <c r="T274" s="18">
        <v>0</v>
      </c>
      <c r="U274" s="31">
        <v>0</v>
      </c>
      <c r="V274" s="31">
        <v>0</v>
      </c>
      <c r="W274" s="31">
        <v>0</v>
      </c>
      <c r="X274" s="31" t="s">
        <v>36</v>
      </c>
      <c r="Y274" s="31" t="s">
        <v>36</v>
      </c>
      <c r="Z274" s="31" t="s">
        <v>42</v>
      </c>
      <c r="AA274" s="31" t="s">
        <v>53</v>
      </c>
      <c r="AB274" s="31" t="s">
        <v>36</v>
      </c>
      <c r="AC274" s="31" t="s">
        <v>39</v>
      </c>
      <c r="AD274" s="31">
        <v>0</v>
      </c>
      <c r="AE274" s="17"/>
    </row>
    <row r="275" spans="1:31" hidden="1" x14ac:dyDescent="0.25">
      <c r="A275" s="19" t="s">
        <v>114</v>
      </c>
      <c r="B275" s="19" t="s">
        <v>32</v>
      </c>
      <c r="C275" s="19" t="s">
        <v>33</v>
      </c>
      <c r="D275" s="20">
        <v>21</v>
      </c>
      <c r="E275" s="19" t="s">
        <v>55</v>
      </c>
      <c r="F275" s="20">
        <v>9776</v>
      </c>
      <c r="G275" s="19" t="s">
        <v>61</v>
      </c>
      <c r="H275" s="20">
        <v>1</v>
      </c>
      <c r="I275" s="20">
        <v>0</v>
      </c>
      <c r="J275" s="20">
        <v>0</v>
      </c>
      <c r="K275" s="20">
        <v>0</v>
      </c>
      <c r="L275" s="20">
        <v>0</v>
      </c>
      <c r="M275" s="20">
        <v>0</v>
      </c>
      <c r="N275" s="20">
        <v>0</v>
      </c>
      <c r="O275" s="20">
        <v>0</v>
      </c>
      <c r="P275" s="20">
        <v>0</v>
      </c>
      <c r="Q275" s="20">
        <v>0</v>
      </c>
      <c r="R275" s="20">
        <v>0</v>
      </c>
      <c r="S275" s="20">
        <v>14</v>
      </c>
      <c r="T275" s="20">
        <v>0</v>
      </c>
      <c r="U275" s="32">
        <v>0</v>
      </c>
      <c r="V275" s="32">
        <v>0</v>
      </c>
      <c r="W275" s="32">
        <v>0</v>
      </c>
      <c r="X275" s="32" t="s">
        <v>36</v>
      </c>
      <c r="Y275" s="32" t="s">
        <v>35</v>
      </c>
      <c r="Z275" s="32" t="s">
        <v>37</v>
      </c>
      <c r="AA275" s="32" t="s">
        <v>65</v>
      </c>
      <c r="AB275" s="32" t="s">
        <v>36</v>
      </c>
      <c r="AC275" s="32" t="s">
        <v>36</v>
      </c>
      <c r="AD275" s="32">
        <v>0</v>
      </c>
      <c r="AE275" s="19" t="s">
        <v>243</v>
      </c>
    </row>
    <row r="276" spans="1:31" hidden="1" x14ac:dyDescent="0.25">
      <c r="A276" s="17" t="s">
        <v>114</v>
      </c>
      <c r="B276" s="17" t="s">
        <v>32</v>
      </c>
      <c r="C276" s="17" t="s">
        <v>33</v>
      </c>
      <c r="D276" s="18">
        <v>25</v>
      </c>
      <c r="E276" s="17" t="s">
        <v>55</v>
      </c>
      <c r="F276" s="18">
        <v>9776</v>
      </c>
      <c r="G276" s="17" t="s">
        <v>91</v>
      </c>
      <c r="H276" s="18">
        <v>1</v>
      </c>
      <c r="I276" s="18">
        <v>0</v>
      </c>
      <c r="J276" s="18">
        <v>0</v>
      </c>
      <c r="K276" s="18">
        <v>0</v>
      </c>
      <c r="L276" s="18">
        <v>1</v>
      </c>
      <c r="M276" s="18">
        <v>0</v>
      </c>
      <c r="N276" s="18">
        <v>0</v>
      </c>
      <c r="O276" s="18">
        <v>0</v>
      </c>
      <c r="P276" s="18">
        <v>0</v>
      </c>
      <c r="Q276" s="18">
        <v>0</v>
      </c>
      <c r="R276" s="18">
        <v>0</v>
      </c>
      <c r="S276" s="18">
        <v>14</v>
      </c>
      <c r="T276" s="18">
        <v>0</v>
      </c>
      <c r="U276" s="31">
        <v>0</v>
      </c>
      <c r="V276" s="31">
        <v>0</v>
      </c>
      <c r="W276" s="31">
        <v>0</v>
      </c>
      <c r="X276" s="31" t="s">
        <v>36</v>
      </c>
      <c r="Y276" s="31" t="s">
        <v>36</v>
      </c>
      <c r="Z276" s="31" t="s">
        <v>68</v>
      </c>
      <c r="AA276" s="31" t="s">
        <v>65</v>
      </c>
      <c r="AB276" s="31" t="s">
        <v>36</v>
      </c>
      <c r="AC276" s="31" t="s">
        <v>36</v>
      </c>
      <c r="AD276" s="31">
        <v>0</v>
      </c>
      <c r="AE276" s="17"/>
    </row>
    <row r="277" spans="1:31" hidden="1" x14ac:dyDescent="0.25">
      <c r="A277" s="19" t="s">
        <v>72</v>
      </c>
      <c r="B277" s="19" t="s">
        <v>32</v>
      </c>
      <c r="C277" s="19" t="s">
        <v>33</v>
      </c>
      <c r="D277" s="20">
        <v>33</v>
      </c>
      <c r="E277" s="19" t="s">
        <v>48</v>
      </c>
      <c r="F277" s="20">
        <v>9776</v>
      </c>
      <c r="G277" s="19" t="s">
        <v>61</v>
      </c>
      <c r="H277" s="20">
        <v>1</v>
      </c>
      <c r="I277" s="20">
        <v>0</v>
      </c>
      <c r="J277" s="20">
        <v>0</v>
      </c>
      <c r="K277" s="20">
        <v>0</v>
      </c>
      <c r="L277" s="20">
        <v>1</v>
      </c>
      <c r="M277" s="20">
        <v>0</v>
      </c>
      <c r="N277" s="20">
        <v>0</v>
      </c>
      <c r="O277" s="20">
        <v>0</v>
      </c>
      <c r="P277" s="20">
        <v>0</v>
      </c>
      <c r="Q277" s="20">
        <v>0</v>
      </c>
      <c r="R277" s="20">
        <v>0</v>
      </c>
      <c r="S277" s="20">
        <v>9</v>
      </c>
      <c r="T277" s="20">
        <v>0</v>
      </c>
      <c r="U277" s="32">
        <v>0</v>
      </c>
      <c r="V277" s="32">
        <v>0</v>
      </c>
      <c r="W277" s="32">
        <v>1</v>
      </c>
      <c r="X277" s="32" t="s">
        <v>36</v>
      </c>
      <c r="Y277" s="32" t="s">
        <v>35</v>
      </c>
      <c r="Z277" s="32" t="s">
        <v>37</v>
      </c>
      <c r="AA277" s="32" t="s">
        <v>65</v>
      </c>
      <c r="AB277" s="32" t="s">
        <v>36</v>
      </c>
      <c r="AC277" s="32" t="s">
        <v>35</v>
      </c>
      <c r="AD277" s="32">
        <v>0</v>
      </c>
      <c r="AE277" s="19"/>
    </row>
    <row r="278" spans="1:31" hidden="1" x14ac:dyDescent="0.25">
      <c r="A278" s="17" t="s">
        <v>106</v>
      </c>
      <c r="B278" s="17" t="s">
        <v>32</v>
      </c>
      <c r="C278" s="17" t="s">
        <v>33</v>
      </c>
      <c r="D278" s="18">
        <v>44</v>
      </c>
      <c r="E278" s="17" t="s">
        <v>50</v>
      </c>
      <c r="F278" s="18">
        <v>9776</v>
      </c>
      <c r="G278" s="17" t="s">
        <v>61</v>
      </c>
      <c r="H278" s="18">
        <v>1</v>
      </c>
      <c r="I278" s="18">
        <v>0</v>
      </c>
      <c r="J278" s="18">
        <v>0</v>
      </c>
      <c r="K278" s="18">
        <v>0</v>
      </c>
      <c r="L278" s="18">
        <v>0</v>
      </c>
      <c r="M278" s="18">
        <v>0</v>
      </c>
      <c r="N278" s="18">
        <v>0</v>
      </c>
      <c r="O278" s="18">
        <v>0</v>
      </c>
      <c r="P278" s="18">
        <v>0</v>
      </c>
      <c r="Q278" s="18">
        <v>0</v>
      </c>
      <c r="R278" s="18">
        <v>0</v>
      </c>
      <c r="S278" s="18">
        <v>12</v>
      </c>
      <c r="T278" s="18">
        <v>0</v>
      </c>
      <c r="U278" s="31">
        <v>0</v>
      </c>
      <c r="V278" s="31">
        <v>0</v>
      </c>
      <c r="W278" s="31">
        <v>0</v>
      </c>
      <c r="X278" s="31" t="s">
        <v>36</v>
      </c>
      <c r="Y278" s="31" t="s">
        <v>35</v>
      </c>
      <c r="Z278" s="31" t="s">
        <v>37</v>
      </c>
      <c r="AA278" s="31" t="s">
        <v>39</v>
      </c>
      <c r="AB278" s="31" t="s">
        <v>36</v>
      </c>
      <c r="AC278" s="31" t="s">
        <v>36</v>
      </c>
      <c r="AD278" s="31">
        <v>0</v>
      </c>
      <c r="AE278" s="17" t="s">
        <v>244</v>
      </c>
    </row>
    <row r="279" spans="1:31" hidden="1" x14ac:dyDescent="0.25">
      <c r="A279" s="19" t="s">
        <v>148</v>
      </c>
      <c r="B279" s="19" t="s">
        <v>32</v>
      </c>
      <c r="C279" s="19" t="s">
        <v>33</v>
      </c>
      <c r="D279" s="20">
        <v>49</v>
      </c>
      <c r="E279" s="19" t="s">
        <v>34</v>
      </c>
      <c r="F279" s="20">
        <v>9776</v>
      </c>
      <c r="G279" s="19" t="s">
        <v>91</v>
      </c>
      <c r="H279" s="20">
        <v>1</v>
      </c>
      <c r="I279" s="20">
        <v>0</v>
      </c>
      <c r="J279" s="20">
        <v>0</v>
      </c>
      <c r="K279" s="20">
        <v>0</v>
      </c>
      <c r="L279" s="20">
        <v>1</v>
      </c>
      <c r="M279" s="20">
        <v>0</v>
      </c>
      <c r="N279" s="20">
        <v>0</v>
      </c>
      <c r="O279" s="20">
        <v>0</v>
      </c>
      <c r="P279" s="20">
        <v>0</v>
      </c>
      <c r="Q279" s="20">
        <v>0</v>
      </c>
      <c r="R279" s="20">
        <v>0</v>
      </c>
      <c r="S279" s="20">
        <v>10</v>
      </c>
      <c r="T279" s="20">
        <v>0</v>
      </c>
      <c r="U279" s="32">
        <v>0</v>
      </c>
      <c r="V279" s="32">
        <v>0</v>
      </c>
      <c r="W279" s="32">
        <v>0</v>
      </c>
      <c r="X279" s="32" t="s">
        <v>36</v>
      </c>
      <c r="Y279" s="32" t="s">
        <v>36</v>
      </c>
      <c r="Z279" s="32" t="s">
        <v>37</v>
      </c>
      <c r="AA279" s="32" t="s">
        <v>65</v>
      </c>
      <c r="AB279" s="32" t="s">
        <v>36</v>
      </c>
      <c r="AC279" s="32" t="s">
        <v>36</v>
      </c>
      <c r="AD279" s="32">
        <v>0</v>
      </c>
      <c r="AE279" s="19"/>
    </row>
    <row r="280" spans="1:31" hidden="1" x14ac:dyDescent="0.25">
      <c r="A280" s="17" t="s">
        <v>59</v>
      </c>
      <c r="B280" s="17" t="s">
        <v>32</v>
      </c>
      <c r="C280" s="17" t="s">
        <v>33</v>
      </c>
      <c r="D280" s="18">
        <v>57</v>
      </c>
      <c r="E280" s="17" t="s">
        <v>48</v>
      </c>
      <c r="F280" s="18">
        <v>9776</v>
      </c>
      <c r="G280" s="17" t="s">
        <v>61</v>
      </c>
      <c r="H280" s="18">
        <v>1</v>
      </c>
      <c r="I280" s="18">
        <v>0</v>
      </c>
      <c r="J280" s="18">
        <v>0</v>
      </c>
      <c r="K280" s="18">
        <v>0</v>
      </c>
      <c r="L280" s="18">
        <v>1</v>
      </c>
      <c r="M280" s="18">
        <v>0</v>
      </c>
      <c r="N280" s="18">
        <v>0</v>
      </c>
      <c r="O280" s="18">
        <v>0</v>
      </c>
      <c r="P280" s="18">
        <v>0</v>
      </c>
      <c r="Q280" s="18">
        <v>0</v>
      </c>
      <c r="R280" s="18">
        <v>0</v>
      </c>
      <c r="S280" s="18">
        <v>8</v>
      </c>
      <c r="T280" s="18">
        <v>0</v>
      </c>
      <c r="U280" s="31">
        <v>0</v>
      </c>
      <c r="V280" s="31">
        <v>0</v>
      </c>
      <c r="W280" s="31">
        <v>0</v>
      </c>
      <c r="X280" s="31" t="s">
        <v>36</v>
      </c>
      <c r="Y280" s="31" t="s">
        <v>36</v>
      </c>
      <c r="Z280" s="31" t="s">
        <v>68</v>
      </c>
      <c r="AA280" s="31" t="s">
        <v>65</v>
      </c>
      <c r="AB280" s="31" t="s">
        <v>36</v>
      </c>
      <c r="AC280" s="31" t="s">
        <v>36</v>
      </c>
      <c r="AD280" s="31">
        <v>0</v>
      </c>
      <c r="AE280" s="17"/>
    </row>
    <row r="281" spans="1:31" hidden="1" x14ac:dyDescent="0.25">
      <c r="A281" s="19" t="s">
        <v>121</v>
      </c>
      <c r="B281" s="19" t="s">
        <v>32</v>
      </c>
      <c r="C281" s="19" t="s">
        <v>33</v>
      </c>
      <c r="D281" s="20">
        <v>8</v>
      </c>
      <c r="E281" s="19" t="s">
        <v>50</v>
      </c>
      <c r="F281" s="20">
        <v>10612</v>
      </c>
      <c r="G281" s="19" t="s">
        <v>91</v>
      </c>
      <c r="H281" s="20">
        <v>1</v>
      </c>
      <c r="I281" s="20">
        <v>0</v>
      </c>
      <c r="J281" s="20">
        <v>0</v>
      </c>
      <c r="K281" s="20">
        <v>0</v>
      </c>
      <c r="L281" s="20">
        <v>1</v>
      </c>
      <c r="M281" s="20">
        <v>0</v>
      </c>
      <c r="N281" s="20">
        <v>0</v>
      </c>
      <c r="O281" s="20">
        <v>0</v>
      </c>
      <c r="P281" s="20">
        <v>0</v>
      </c>
      <c r="Q281" s="20">
        <v>0</v>
      </c>
      <c r="R281" s="20">
        <v>6</v>
      </c>
      <c r="S281" s="20">
        <v>0</v>
      </c>
      <c r="T281" s="20">
        <v>0</v>
      </c>
      <c r="U281" s="32">
        <v>0</v>
      </c>
      <c r="V281" s="32">
        <v>0</v>
      </c>
      <c r="W281" s="32" t="s">
        <v>36</v>
      </c>
      <c r="X281" s="32" t="s">
        <v>36</v>
      </c>
      <c r="Y281" s="32" t="s">
        <v>37</v>
      </c>
      <c r="Z281" s="32" t="s">
        <v>65</v>
      </c>
      <c r="AA281" s="32" t="s">
        <v>36</v>
      </c>
      <c r="AB281" s="32" t="s">
        <v>36</v>
      </c>
      <c r="AC281" s="32" t="s">
        <v>36</v>
      </c>
      <c r="AD281" s="33"/>
      <c r="AE281" s="19" t="s">
        <v>245</v>
      </c>
    </row>
    <row r="282" spans="1:31" hidden="1" x14ac:dyDescent="0.25">
      <c r="A282" s="28" t="s">
        <v>128</v>
      </c>
      <c r="B282" s="17" t="s">
        <v>32</v>
      </c>
      <c r="C282" s="17" t="s">
        <v>33</v>
      </c>
      <c r="D282" s="18">
        <v>3</v>
      </c>
      <c r="E282" s="17" t="s">
        <v>52</v>
      </c>
      <c r="F282" s="18">
        <v>10612</v>
      </c>
      <c r="G282" s="17" t="s">
        <v>91</v>
      </c>
      <c r="H282" s="25"/>
      <c r="I282" s="25"/>
      <c r="J282" s="18">
        <v>0</v>
      </c>
      <c r="K282" s="18">
        <v>0</v>
      </c>
      <c r="L282" s="18">
        <v>0</v>
      </c>
      <c r="M282" s="18">
        <v>0</v>
      </c>
      <c r="N282" s="18">
        <v>0</v>
      </c>
      <c r="O282" s="18">
        <v>0</v>
      </c>
      <c r="P282" s="18">
        <v>0</v>
      </c>
      <c r="Q282" s="18">
        <v>0</v>
      </c>
      <c r="R282" s="18">
        <v>0</v>
      </c>
      <c r="S282" s="18">
        <v>6</v>
      </c>
      <c r="T282" s="18">
        <v>0</v>
      </c>
      <c r="U282" s="31">
        <v>0</v>
      </c>
      <c r="V282" s="31">
        <v>0</v>
      </c>
      <c r="W282" s="35"/>
      <c r="X282" s="35"/>
      <c r="Y282" s="35"/>
      <c r="Z282" s="35"/>
      <c r="AA282" s="35"/>
      <c r="AB282" s="35"/>
      <c r="AC282" s="35"/>
      <c r="AD282" s="35"/>
      <c r="AE282" s="25"/>
    </row>
    <row r="283" spans="1:31" hidden="1" x14ac:dyDescent="0.25">
      <c r="A283" s="19" t="s">
        <v>54</v>
      </c>
      <c r="B283" s="19" t="s">
        <v>32</v>
      </c>
      <c r="C283" s="19" t="s">
        <v>33</v>
      </c>
      <c r="D283" s="20">
        <v>15</v>
      </c>
      <c r="E283" s="19" t="s">
        <v>48</v>
      </c>
      <c r="F283" s="20">
        <v>10612</v>
      </c>
      <c r="G283" s="19" t="s">
        <v>91</v>
      </c>
      <c r="H283" s="20">
        <v>1</v>
      </c>
      <c r="I283" s="20">
        <v>0</v>
      </c>
      <c r="J283" s="20">
        <v>0</v>
      </c>
      <c r="K283" s="20">
        <v>0</v>
      </c>
      <c r="L283" s="20">
        <v>0</v>
      </c>
      <c r="M283" s="20">
        <v>0</v>
      </c>
      <c r="N283" s="20">
        <v>0</v>
      </c>
      <c r="O283" s="20">
        <v>0</v>
      </c>
      <c r="P283" s="20">
        <v>0</v>
      </c>
      <c r="Q283" s="20">
        <v>0</v>
      </c>
      <c r="R283" s="20">
        <v>0</v>
      </c>
      <c r="S283" s="20">
        <v>3</v>
      </c>
      <c r="T283" s="20">
        <v>0</v>
      </c>
      <c r="U283" s="32">
        <v>0</v>
      </c>
      <c r="V283" s="32">
        <v>0</v>
      </c>
      <c r="W283" s="32">
        <v>1</v>
      </c>
      <c r="X283" s="32" t="s">
        <v>36</v>
      </c>
      <c r="Y283" s="32" t="s">
        <v>36</v>
      </c>
      <c r="Z283" s="32" t="s">
        <v>38</v>
      </c>
      <c r="AA283" s="32" t="s">
        <v>65</v>
      </c>
      <c r="AB283" s="32" t="s">
        <v>36</v>
      </c>
      <c r="AC283" s="32" t="s">
        <v>36</v>
      </c>
      <c r="AD283" s="32">
        <v>0</v>
      </c>
      <c r="AE283" s="19" t="s">
        <v>246</v>
      </c>
    </row>
    <row r="284" spans="1:31" hidden="1" x14ac:dyDescent="0.25">
      <c r="A284" s="17" t="s">
        <v>194</v>
      </c>
      <c r="B284" s="17" t="s">
        <v>32</v>
      </c>
      <c r="C284" s="17" t="s">
        <v>33</v>
      </c>
      <c r="D284" s="18">
        <v>23</v>
      </c>
      <c r="E284" s="17" t="s">
        <v>50</v>
      </c>
      <c r="F284" s="18">
        <v>10612</v>
      </c>
      <c r="G284" s="17" t="s">
        <v>91</v>
      </c>
      <c r="H284" s="18">
        <v>1</v>
      </c>
      <c r="I284" s="18">
        <v>0</v>
      </c>
      <c r="J284" s="18">
        <v>0</v>
      </c>
      <c r="K284" s="18">
        <v>0</v>
      </c>
      <c r="L284" s="18">
        <v>1</v>
      </c>
      <c r="M284" s="18">
        <v>0</v>
      </c>
      <c r="N284" s="18">
        <v>0</v>
      </c>
      <c r="O284" s="18">
        <v>0</v>
      </c>
      <c r="P284" s="18">
        <v>0</v>
      </c>
      <c r="Q284" s="18">
        <v>0</v>
      </c>
      <c r="R284" s="18">
        <v>0</v>
      </c>
      <c r="S284" s="18">
        <v>3</v>
      </c>
      <c r="T284" s="18">
        <v>0</v>
      </c>
      <c r="U284" s="31">
        <v>0</v>
      </c>
      <c r="V284" s="31">
        <v>0</v>
      </c>
      <c r="W284" s="31">
        <v>0</v>
      </c>
      <c r="X284" s="31" t="s">
        <v>36</v>
      </c>
      <c r="Y284" s="31" t="s">
        <v>36</v>
      </c>
      <c r="Z284" s="31" t="s">
        <v>42</v>
      </c>
      <c r="AA284" s="31" t="s">
        <v>65</v>
      </c>
      <c r="AB284" s="31" t="s">
        <v>36</v>
      </c>
      <c r="AC284" s="31" t="s">
        <v>36</v>
      </c>
      <c r="AD284" s="31">
        <v>0</v>
      </c>
      <c r="AE284" s="17"/>
    </row>
    <row r="285" spans="1:31" hidden="1" x14ac:dyDescent="0.25">
      <c r="A285" s="19" t="s">
        <v>77</v>
      </c>
      <c r="B285" s="19" t="s">
        <v>32</v>
      </c>
      <c r="C285" s="19" t="s">
        <v>33</v>
      </c>
      <c r="D285" s="20">
        <v>29</v>
      </c>
      <c r="E285" s="19" t="s">
        <v>34</v>
      </c>
      <c r="F285" s="20">
        <v>10612</v>
      </c>
      <c r="G285" s="19" t="s">
        <v>91</v>
      </c>
      <c r="H285" s="20">
        <v>1</v>
      </c>
      <c r="I285" s="20">
        <v>0</v>
      </c>
      <c r="J285" s="20">
        <v>0</v>
      </c>
      <c r="K285" s="20">
        <v>0</v>
      </c>
      <c r="L285" s="20">
        <v>1</v>
      </c>
      <c r="M285" s="20">
        <v>0</v>
      </c>
      <c r="N285" s="20">
        <v>0</v>
      </c>
      <c r="O285" s="20">
        <v>0</v>
      </c>
      <c r="P285" s="20">
        <v>0</v>
      </c>
      <c r="Q285" s="20">
        <v>0</v>
      </c>
      <c r="R285" s="20">
        <v>0</v>
      </c>
      <c r="S285" s="20">
        <v>10</v>
      </c>
      <c r="T285" s="20">
        <v>0</v>
      </c>
      <c r="U285" s="32">
        <v>0</v>
      </c>
      <c r="V285" s="32">
        <v>0</v>
      </c>
      <c r="W285" s="32">
        <v>0</v>
      </c>
      <c r="X285" s="32" t="s">
        <v>37</v>
      </c>
      <c r="Y285" s="32" t="s">
        <v>35</v>
      </c>
      <c r="Z285" s="32" t="s">
        <v>68</v>
      </c>
      <c r="AA285" s="32" t="s">
        <v>53</v>
      </c>
      <c r="AB285" s="32" t="s">
        <v>36</v>
      </c>
      <c r="AC285" s="32" t="s">
        <v>36</v>
      </c>
      <c r="AD285" s="32">
        <v>0</v>
      </c>
      <c r="AE285" s="19" t="s">
        <v>247</v>
      </c>
    </row>
    <row r="286" spans="1:31" hidden="1" x14ac:dyDescent="0.25">
      <c r="A286" s="17" t="s">
        <v>151</v>
      </c>
      <c r="B286" s="17" t="s">
        <v>32</v>
      </c>
      <c r="C286" s="17" t="s">
        <v>33</v>
      </c>
      <c r="D286" s="18">
        <v>39</v>
      </c>
      <c r="E286" s="17" t="s">
        <v>55</v>
      </c>
      <c r="F286" s="18">
        <v>10612</v>
      </c>
      <c r="G286" s="17" t="s">
        <v>35</v>
      </c>
      <c r="H286" s="18">
        <v>1</v>
      </c>
      <c r="I286" s="18">
        <v>0</v>
      </c>
      <c r="J286" s="18">
        <v>0</v>
      </c>
      <c r="K286" s="18">
        <v>0</v>
      </c>
      <c r="L286" s="18">
        <v>0</v>
      </c>
      <c r="M286" s="18">
        <v>0</v>
      </c>
      <c r="N286" s="18">
        <v>0</v>
      </c>
      <c r="O286" s="18">
        <v>0</v>
      </c>
      <c r="P286" s="18">
        <v>0</v>
      </c>
      <c r="Q286" s="18">
        <v>0</v>
      </c>
      <c r="R286" s="18">
        <v>0</v>
      </c>
      <c r="S286" s="18">
        <v>3</v>
      </c>
      <c r="T286" s="18">
        <v>0</v>
      </c>
      <c r="U286" s="31">
        <v>0</v>
      </c>
      <c r="V286" s="31">
        <v>0</v>
      </c>
      <c r="W286" s="31">
        <v>0</v>
      </c>
      <c r="X286" s="31" t="s">
        <v>36</v>
      </c>
      <c r="Y286" s="31" t="s">
        <v>35</v>
      </c>
      <c r="Z286" s="31" t="s">
        <v>42</v>
      </c>
      <c r="AA286" s="31" t="s">
        <v>53</v>
      </c>
      <c r="AB286" s="31" t="s">
        <v>36</v>
      </c>
      <c r="AC286" s="31" t="s">
        <v>36</v>
      </c>
      <c r="AD286" s="31">
        <v>0</v>
      </c>
      <c r="AE286" s="17" t="s">
        <v>248</v>
      </c>
    </row>
    <row r="287" spans="1:31" hidden="1" x14ac:dyDescent="0.25">
      <c r="A287" s="19" t="s">
        <v>96</v>
      </c>
      <c r="B287" s="19" t="s">
        <v>32</v>
      </c>
      <c r="C287" s="19" t="s">
        <v>33</v>
      </c>
      <c r="D287" s="20">
        <v>44</v>
      </c>
      <c r="E287" s="19" t="s">
        <v>52</v>
      </c>
      <c r="F287" s="20">
        <v>10612</v>
      </c>
      <c r="G287" s="19" t="s">
        <v>91</v>
      </c>
      <c r="H287" s="20">
        <v>1</v>
      </c>
      <c r="I287" s="20">
        <v>0</v>
      </c>
      <c r="J287" s="20">
        <v>0</v>
      </c>
      <c r="K287" s="20">
        <v>0</v>
      </c>
      <c r="L287" s="20">
        <v>0</v>
      </c>
      <c r="M287" s="20">
        <v>0</v>
      </c>
      <c r="N287" s="20">
        <v>0</v>
      </c>
      <c r="O287" s="20">
        <v>0</v>
      </c>
      <c r="P287" s="20">
        <v>0</v>
      </c>
      <c r="Q287" s="20">
        <v>0</v>
      </c>
      <c r="R287" s="20">
        <v>0</v>
      </c>
      <c r="S287" s="20">
        <v>5</v>
      </c>
      <c r="T287" s="20">
        <v>0</v>
      </c>
      <c r="U287" s="32">
        <v>0</v>
      </c>
      <c r="V287" s="32">
        <v>0</v>
      </c>
      <c r="W287" s="32">
        <v>0</v>
      </c>
      <c r="X287" s="32" t="s">
        <v>36</v>
      </c>
      <c r="Y287" s="32" t="s">
        <v>35</v>
      </c>
      <c r="Z287" s="32" t="s">
        <v>42</v>
      </c>
      <c r="AA287" s="32" t="s">
        <v>65</v>
      </c>
      <c r="AB287" s="32" t="s">
        <v>36</v>
      </c>
      <c r="AC287" s="32" t="s">
        <v>36</v>
      </c>
      <c r="AD287" s="32">
        <v>0</v>
      </c>
      <c r="AE287" s="19" t="s">
        <v>249</v>
      </c>
    </row>
    <row r="288" spans="1:31" hidden="1" x14ac:dyDescent="0.25">
      <c r="A288" s="17" t="s">
        <v>59</v>
      </c>
      <c r="B288" s="17" t="s">
        <v>32</v>
      </c>
      <c r="C288" s="17" t="s">
        <v>33</v>
      </c>
      <c r="D288" s="18">
        <v>55</v>
      </c>
      <c r="E288" s="17" t="s">
        <v>48</v>
      </c>
      <c r="F288" s="18">
        <v>10612</v>
      </c>
      <c r="G288" s="17" t="s">
        <v>61</v>
      </c>
      <c r="H288" s="18">
        <v>1</v>
      </c>
      <c r="I288" s="18">
        <v>0</v>
      </c>
      <c r="J288" s="18">
        <v>0</v>
      </c>
      <c r="K288" s="18">
        <v>0</v>
      </c>
      <c r="L288" s="18">
        <v>0</v>
      </c>
      <c r="M288" s="18">
        <v>0</v>
      </c>
      <c r="N288" s="18">
        <v>0</v>
      </c>
      <c r="O288" s="18">
        <v>0</v>
      </c>
      <c r="P288" s="18">
        <v>0</v>
      </c>
      <c r="Q288" s="18">
        <v>0</v>
      </c>
      <c r="R288" s="18">
        <v>0</v>
      </c>
      <c r="S288" s="18">
        <v>11</v>
      </c>
      <c r="T288" s="18">
        <v>0</v>
      </c>
      <c r="U288" s="31">
        <v>0</v>
      </c>
      <c r="V288" s="31">
        <v>0</v>
      </c>
      <c r="W288" s="31">
        <v>0</v>
      </c>
      <c r="X288" s="31" t="s">
        <v>36</v>
      </c>
      <c r="Y288" s="31" t="s">
        <v>35</v>
      </c>
      <c r="Z288" s="31" t="s">
        <v>37</v>
      </c>
      <c r="AA288" s="31" t="s">
        <v>65</v>
      </c>
      <c r="AB288" s="31" t="s">
        <v>36</v>
      </c>
      <c r="AC288" s="31" t="s">
        <v>36</v>
      </c>
      <c r="AD288" s="31">
        <v>0</v>
      </c>
      <c r="AE288" s="17"/>
    </row>
    <row r="289" spans="1:31" hidden="1" x14ac:dyDescent="0.25">
      <c r="A289" s="28" t="s">
        <v>128</v>
      </c>
      <c r="B289" s="19" t="s">
        <v>32</v>
      </c>
      <c r="C289" s="19" t="s">
        <v>33</v>
      </c>
      <c r="D289" s="20">
        <v>6</v>
      </c>
      <c r="E289" s="19" t="s">
        <v>52</v>
      </c>
      <c r="F289" s="20">
        <v>10652</v>
      </c>
      <c r="G289" s="19" t="s">
        <v>91</v>
      </c>
      <c r="H289" s="22"/>
      <c r="I289" s="20">
        <v>0</v>
      </c>
      <c r="J289" s="20">
        <v>0</v>
      </c>
      <c r="K289" s="20">
        <v>0</v>
      </c>
      <c r="L289" s="20">
        <v>0</v>
      </c>
      <c r="M289" s="20">
        <v>0</v>
      </c>
      <c r="N289" s="20">
        <v>0</v>
      </c>
      <c r="O289" s="20">
        <v>0</v>
      </c>
      <c r="P289" s="20">
        <v>0</v>
      </c>
      <c r="Q289" s="20">
        <v>0</v>
      </c>
      <c r="R289" s="20">
        <v>0</v>
      </c>
      <c r="S289" s="20">
        <v>9</v>
      </c>
      <c r="T289" s="20">
        <v>0</v>
      </c>
      <c r="U289" s="32">
        <v>0</v>
      </c>
      <c r="V289" s="32">
        <v>0</v>
      </c>
      <c r="W289" s="33"/>
      <c r="X289" s="33"/>
      <c r="Y289" s="32" t="s">
        <v>38</v>
      </c>
      <c r="Z289" s="33"/>
      <c r="AA289" s="33"/>
      <c r="AB289" s="33"/>
      <c r="AC289" s="33"/>
      <c r="AD289" s="33"/>
      <c r="AE289" s="19" t="s">
        <v>250</v>
      </c>
    </row>
    <row r="290" spans="1:31" hidden="1" x14ac:dyDescent="0.25">
      <c r="A290" s="17" t="s">
        <v>101</v>
      </c>
      <c r="B290" s="17" t="s">
        <v>32</v>
      </c>
      <c r="C290" s="17" t="s">
        <v>33</v>
      </c>
      <c r="D290" s="18">
        <v>11</v>
      </c>
      <c r="E290" s="17" t="s">
        <v>50</v>
      </c>
      <c r="F290" s="18">
        <v>10652</v>
      </c>
      <c r="G290" s="17"/>
      <c r="H290" s="18">
        <v>0</v>
      </c>
      <c r="I290" s="18">
        <v>0</v>
      </c>
      <c r="J290" s="18">
        <v>0</v>
      </c>
      <c r="K290" s="18">
        <v>0</v>
      </c>
      <c r="L290" s="18">
        <v>1</v>
      </c>
      <c r="M290" s="18">
        <v>0</v>
      </c>
      <c r="N290" s="18">
        <v>0</v>
      </c>
      <c r="O290" s="18">
        <v>0</v>
      </c>
      <c r="P290" s="18">
        <v>0</v>
      </c>
      <c r="Q290" s="18">
        <v>0</v>
      </c>
      <c r="R290" s="18">
        <v>7</v>
      </c>
      <c r="S290" s="18">
        <v>1</v>
      </c>
      <c r="T290" s="18">
        <v>0</v>
      </c>
      <c r="U290" s="31">
        <v>0</v>
      </c>
      <c r="V290" s="31">
        <v>0</v>
      </c>
      <c r="W290" s="31" t="s">
        <v>36</v>
      </c>
      <c r="X290" s="31" t="s">
        <v>36</v>
      </c>
      <c r="Y290" s="31" t="s">
        <v>42</v>
      </c>
      <c r="Z290" s="31" t="s">
        <v>65</v>
      </c>
      <c r="AA290" s="31" t="s">
        <v>53</v>
      </c>
      <c r="AB290" s="31" t="s">
        <v>36</v>
      </c>
      <c r="AC290" s="31" t="s">
        <v>36</v>
      </c>
      <c r="AD290" s="35"/>
      <c r="AE290" s="17"/>
    </row>
    <row r="291" spans="1:31" hidden="1" x14ac:dyDescent="0.25">
      <c r="A291" s="19" t="s">
        <v>96</v>
      </c>
      <c r="B291" s="19" t="s">
        <v>32</v>
      </c>
      <c r="C291" s="19" t="s">
        <v>33</v>
      </c>
      <c r="D291" s="20">
        <v>11</v>
      </c>
      <c r="E291" s="19" t="s">
        <v>55</v>
      </c>
      <c r="F291" s="20">
        <v>10652</v>
      </c>
      <c r="G291" s="19" t="s">
        <v>35</v>
      </c>
      <c r="H291" s="20">
        <v>0</v>
      </c>
      <c r="I291" s="20">
        <v>0</v>
      </c>
      <c r="J291" s="20">
        <v>0</v>
      </c>
      <c r="K291" s="20">
        <v>0</v>
      </c>
      <c r="L291" s="20">
        <v>0</v>
      </c>
      <c r="M291" s="20">
        <v>0</v>
      </c>
      <c r="N291" s="20">
        <v>0</v>
      </c>
      <c r="O291" s="20">
        <v>0</v>
      </c>
      <c r="P291" s="20">
        <v>0</v>
      </c>
      <c r="Q291" s="20">
        <v>0</v>
      </c>
      <c r="R291" s="20">
        <v>0</v>
      </c>
      <c r="S291" s="20">
        <v>0</v>
      </c>
      <c r="T291" s="20">
        <v>0</v>
      </c>
      <c r="U291" s="32">
        <v>0</v>
      </c>
      <c r="V291" s="32">
        <v>0</v>
      </c>
      <c r="W291" s="32" t="s">
        <v>36</v>
      </c>
      <c r="X291" s="32" t="s">
        <v>36</v>
      </c>
      <c r="Y291" s="32" t="s">
        <v>38</v>
      </c>
      <c r="Z291" s="32" t="s">
        <v>38</v>
      </c>
      <c r="AA291" s="32" t="s">
        <v>36</v>
      </c>
      <c r="AB291" s="32" t="s">
        <v>36</v>
      </c>
      <c r="AC291" s="32" t="s">
        <v>36</v>
      </c>
      <c r="AD291" s="33"/>
      <c r="AE291" s="19"/>
    </row>
    <row r="292" spans="1:31" hidden="1" x14ac:dyDescent="0.25">
      <c r="A292" s="17" t="s">
        <v>131</v>
      </c>
      <c r="B292" s="17" t="s">
        <v>32</v>
      </c>
      <c r="C292" s="17" t="s">
        <v>33</v>
      </c>
      <c r="D292" s="18">
        <v>18</v>
      </c>
      <c r="E292" s="17" t="s">
        <v>50</v>
      </c>
      <c r="F292" s="18">
        <v>10652</v>
      </c>
      <c r="G292" s="17" t="s">
        <v>91</v>
      </c>
      <c r="H292" s="18">
        <v>0</v>
      </c>
      <c r="I292" s="18">
        <v>0</v>
      </c>
      <c r="J292" s="18">
        <v>0</v>
      </c>
      <c r="K292" s="18">
        <v>0</v>
      </c>
      <c r="L292" s="18">
        <v>1</v>
      </c>
      <c r="M292" s="18">
        <v>0</v>
      </c>
      <c r="N292" s="18">
        <v>0</v>
      </c>
      <c r="O292" s="18">
        <v>0</v>
      </c>
      <c r="P292" s="18">
        <v>0</v>
      </c>
      <c r="Q292" s="18">
        <v>0</v>
      </c>
      <c r="R292" s="18">
        <v>0</v>
      </c>
      <c r="S292" s="18">
        <v>1</v>
      </c>
      <c r="T292" s="18">
        <v>0</v>
      </c>
      <c r="U292" s="31">
        <v>0</v>
      </c>
      <c r="V292" s="31">
        <v>0</v>
      </c>
      <c r="W292" s="31">
        <v>0</v>
      </c>
      <c r="X292" s="31" t="s">
        <v>36</v>
      </c>
      <c r="Y292" s="31" t="s">
        <v>36</v>
      </c>
      <c r="Z292" s="31" t="s">
        <v>42</v>
      </c>
      <c r="AA292" s="31" t="s">
        <v>38</v>
      </c>
      <c r="AB292" s="31" t="s">
        <v>36</v>
      </c>
      <c r="AC292" s="31" t="s">
        <v>35</v>
      </c>
      <c r="AD292" s="31">
        <v>0</v>
      </c>
      <c r="AE292" s="17" t="s">
        <v>251</v>
      </c>
    </row>
    <row r="293" spans="1:31" hidden="1" x14ac:dyDescent="0.25">
      <c r="A293" s="19" t="s">
        <v>47</v>
      </c>
      <c r="B293" s="19" t="s">
        <v>32</v>
      </c>
      <c r="C293" s="19" t="s">
        <v>33</v>
      </c>
      <c r="D293" s="20">
        <v>22</v>
      </c>
      <c r="E293" s="19" t="s">
        <v>48</v>
      </c>
      <c r="F293" s="20">
        <v>10652</v>
      </c>
      <c r="G293" s="19" t="s">
        <v>91</v>
      </c>
      <c r="H293" s="20">
        <v>1</v>
      </c>
      <c r="I293" s="20">
        <v>0</v>
      </c>
      <c r="J293" s="20">
        <v>0</v>
      </c>
      <c r="K293" s="20">
        <v>0</v>
      </c>
      <c r="L293" s="20">
        <v>1</v>
      </c>
      <c r="M293" s="20">
        <v>0</v>
      </c>
      <c r="N293" s="20">
        <v>0</v>
      </c>
      <c r="O293" s="20">
        <v>0</v>
      </c>
      <c r="P293" s="20">
        <v>0</v>
      </c>
      <c r="Q293" s="20">
        <v>0</v>
      </c>
      <c r="R293" s="20">
        <v>0</v>
      </c>
      <c r="S293" s="20">
        <v>5</v>
      </c>
      <c r="T293" s="20">
        <v>1</v>
      </c>
      <c r="U293" s="32">
        <v>0</v>
      </c>
      <c r="V293" s="32">
        <v>0</v>
      </c>
      <c r="W293" s="32">
        <v>0</v>
      </c>
      <c r="X293" s="32" t="s">
        <v>36</v>
      </c>
      <c r="Y293" s="32" t="s">
        <v>36</v>
      </c>
      <c r="Z293" s="32" t="s">
        <v>37</v>
      </c>
      <c r="AA293" s="32" t="s">
        <v>65</v>
      </c>
      <c r="AB293" s="32" t="s">
        <v>36</v>
      </c>
      <c r="AC293" s="32" t="s">
        <v>36</v>
      </c>
      <c r="AD293" s="32">
        <v>0</v>
      </c>
      <c r="AE293" s="19"/>
    </row>
    <row r="294" spans="1:31" hidden="1" x14ac:dyDescent="0.25">
      <c r="A294" s="17" t="s">
        <v>165</v>
      </c>
      <c r="B294" s="17" t="s">
        <v>32</v>
      </c>
      <c r="C294" s="17" t="s">
        <v>33</v>
      </c>
      <c r="D294" s="18">
        <v>33</v>
      </c>
      <c r="E294" s="17" t="s">
        <v>34</v>
      </c>
      <c r="F294" s="18">
        <v>10652</v>
      </c>
      <c r="G294" s="17" t="s">
        <v>91</v>
      </c>
      <c r="H294" s="18">
        <v>1</v>
      </c>
      <c r="I294" s="18">
        <v>0</v>
      </c>
      <c r="J294" s="18">
        <v>0</v>
      </c>
      <c r="K294" s="18">
        <v>0</v>
      </c>
      <c r="L294" s="18">
        <v>1</v>
      </c>
      <c r="M294" s="18">
        <v>0</v>
      </c>
      <c r="N294" s="18">
        <v>0</v>
      </c>
      <c r="O294" s="18">
        <v>0</v>
      </c>
      <c r="P294" s="18">
        <v>0</v>
      </c>
      <c r="Q294" s="18">
        <v>0</v>
      </c>
      <c r="R294" s="18">
        <v>0</v>
      </c>
      <c r="S294" s="18">
        <v>8</v>
      </c>
      <c r="T294" s="18">
        <v>0</v>
      </c>
      <c r="U294" s="31">
        <v>0</v>
      </c>
      <c r="V294" s="31">
        <v>0</v>
      </c>
      <c r="W294" s="31">
        <v>0</v>
      </c>
      <c r="X294" s="31" t="s">
        <v>36</v>
      </c>
      <c r="Y294" s="31" t="s">
        <v>36</v>
      </c>
      <c r="Z294" s="31" t="s">
        <v>37</v>
      </c>
      <c r="AA294" s="31" t="s">
        <v>65</v>
      </c>
      <c r="AB294" s="31" t="s">
        <v>36</v>
      </c>
      <c r="AC294" s="31" t="s">
        <v>35</v>
      </c>
      <c r="AD294" s="31">
        <v>1</v>
      </c>
      <c r="AE294" s="17" t="s">
        <v>252</v>
      </c>
    </row>
    <row r="295" spans="1:31" hidden="1" x14ac:dyDescent="0.25">
      <c r="A295" s="19" t="s">
        <v>80</v>
      </c>
      <c r="B295" s="19" t="s">
        <v>32</v>
      </c>
      <c r="C295" s="19" t="s">
        <v>33</v>
      </c>
      <c r="D295" s="20">
        <v>41</v>
      </c>
      <c r="E295" s="19" t="s">
        <v>44</v>
      </c>
      <c r="F295" s="20">
        <v>10652</v>
      </c>
      <c r="G295" s="19" t="s">
        <v>91</v>
      </c>
      <c r="H295" s="20">
        <v>1</v>
      </c>
      <c r="I295" s="20">
        <v>0</v>
      </c>
      <c r="J295" s="20">
        <v>0</v>
      </c>
      <c r="K295" s="20">
        <v>0</v>
      </c>
      <c r="L295" s="20">
        <v>1</v>
      </c>
      <c r="M295" s="20">
        <v>0</v>
      </c>
      <c r="N295" s="20">
        <v>0</v>
      </c>
      <c r="O295" s="20">
        <v>0</v>
      </c>
      <c r="P295" s="20">
        <v>0</v>
      </c>
      <c r="Q295" s="20">
        <v>0</v>
      </c>
      <c r="R295" s="20">
        <v>0</v>
      </c>
      <c r="S295" s="20">
        <v>7</v>
      </c>
      <c r="T295" s="20">
        <v>3</v>
      </c>
      <c r="U295" s="32">
        <v>0</v>
      </c>
      <c r="V295" s="32">
        <v>0</v>
      </c>
      <c r="W295" s="32">
        <v>0</v>
      </c>
      <c r="X295" s="32" t="s">
        <v>36</v>
      </c>
      <c r="Y295" s="32" t="s">
        <v>36</v>
      </c>
      <c r="Z295" s="32" t="s">
        <v>37</v>
      </c>
      <c r="AA295" s="32" t="s">
        <v>65</v>
      </c>
      <c r="AB295" s="32" t="s">
        <v>36</v>
      </c>
      <c r="AC295" s="32" t="s">
        <v>36</v>
      </c>
      <c r="AD295" s="32">
        <v>0</v>
      </c>
      <c r="AE295" s="19" t="s">
        <v>253</v>
      </c>
    </row>
    <row r="296" spans="1:31" hidden="1" x14ac:dyDescent="0.25">
      <c r="A296" s="17" t="s">
        <v>54</v>
      </c>
      <c r="B296" s="17" t="s">
        <v>32</v>
      </c>
      <c r="C296" s="17" t="s">
        <v>33</v>
      </c>
      <c r="D296" s="18">
        <v>48</v>
      </c>
      <c r="E296" s="17" t="s">
        <v>55</v>
      </c>
      <c r="F296" s="18">
        <v>10652</v>
      </c>
      <c r="G296" s="17" t="s">
        <v>91</v>
      </c>
      <c r="H296" s="18">
        <v>1</v>
      </c>
      <c r="I296" s="18">
        <v>0</v>
      </c>
      <c r="J296" s="18">
        <v>0</v>
      </c>
      <c r="K296" s="18">
        <v>0</v>
      </c>
      <c r="L296" s="18">
        <v>0</v>
      </c>
      <c r="M296" s="18">
        <v>0</v>
      </c>
      <c r="N296" s="18">
        <v>0</v>
      </c>
      <c r="O296" s="18">
        <v>0</v>
      </c>
      <c r="P296" s="18">
        <v>0</v>
      </c>
      <c r="Q296" s="18">
        <v>0</v>
      </c>
      <c r="R296" s="18">
        <v>0</v>
      </c>
      <c r="S296" s="18">
        <v>3</v>
      </c>
      <c r="T296" s="18">
        <v>3</v>
      </c>
      <c r="U296" s="31">
        <v>0</v>
      </c>
      <c r="V296" s="31">
        <v>0</v>
      </c>
      <c r="W296" s="31">
        <v>0</v>
      </c>
      <c r="X296" s="31" t="s">
        <v>36</v>
      </c>
      <c r="Y296" s="31" t="s">
        <v>36</v>
      </c>
      <c r="Z296" s="31" t="s">
        <v>68</v>
      </c>
      <c r="AA296" s="31" t="s">
        <v>53</v>
      </c>
      <c r="AB296" s="31" t="s">
        <v>36</v>
      </c>
      <c r="AC296" s="31" t="s">
        <v>36</v>
      </c>
      <c r="AD296" s="31">
        <v>0</v>
      </c>
      <c r="AE296" s="17" t="s">
        <v>254</v>
      </c>
    </row>
    <row r="297" spans="1:31" hidden="1" x14ac:dyDescent="0.25">
      <c r="A297" s="19" t="s">
        <v>43</v>
      </c>
      <c r="B297" s="19" t="s">
        <v>32</v>
      </c>
      <c r="C297" s="19" t="s">
        <v>33</v>
      </c>
      <c r="D297" s="20">
        <v>55</v>
      </c>
      <c r="E297" s="19" t="s">
        <v>44</v>
      </c>
      <c r="F297" s="20">
        <v>10652</v>
      </c>
      <c r="G297" s="19" t="s">
        <v>35</v>
      </c>
      <c r="H297" s="20">
        <v>1</v>
      </c>
      <c r="I297" s="20">
        <v>0</v>
      </c>
      <c r="J297" s="20">
        <v>0</v>
      </c>
      <c r="K297" s="20">
        <v>0</v>
      </c>
      <c r="L297" s="20">
        <v>1</v>
      </c>
      <c r="M297" s="20">
        <v>0</v>
      </c>
      <c r="N297" s="20">
        <v>0</v>
      </c>
      <c r="O297" s="20">
        <v>0</v>
      </c>
      <c r="P297" s="20">
        <v>0</v>
      </c>
      <c r="Q297" s="20">
        <v>0</v>
      </c>
      <c r="R297" s="20">
        <v>0</v>
      </c>
      <c r="S297" s="20">
        <v>4</v>
      </c>
      <c r="T297" s="20">
        <v>0</v>
      </c>
      <c r="U297" s="32">
        <v>0</v>
      </c>
      <c r="V297" s="32">
        <v>0</v>
      </c>
      <c r="W297" s="32">
        <v>0</v>
      </c>
      <c r="X297" s="32" t="s">
        <v>36</v>
      </c>
      <c r="Y297" s="32" t="s">
        <v>35</v>
      </c>
      <c r="Z297" s="32" t="s">
        <v>68</v>
      </c>
      <c r="AA297" s="32" t="s">
        <v>65</v>
      </c>
      <c r="AB297" s="32" t="s">
        <v>36</v>
      </c>
      <c r="AC297" s="32" t="s">
        <v>35</v>
      </c>
      <c r="AD297" s="32">
        <v>0</v>
      </c>
      <c r="AE297" s="19"/>
    </row>
    <row r="298" spans="1:31" hidden="1" x14ac:dyDescent="0.25">
      <c r="A298" s="17" t="s">
        <v>43</v>
      </c>
      <c r="B298" s="17" t="s">
        <v>32</v>
      </c>
      <c r="C298" s="17" t="s">
        <v>33</v>
      </c>
      <c r="D298" s="18">
        <v>59</v>
      </c>
      <c r="E298" s="17" t="s">
        <v>44</v>
      </c>
      <c r="F298" s="18">
        <v>10652</v>
      </c>
      <c r="G298" s="17" t="s">
        <v>35</v>
      </c>
      <c r="H298" s="18">
        <v>1</v>
      </c>
      <c r="I298" s="18">
        <v>0</v>
      </c>
      <c r="J298" s="18">
        <v>0</v>
      </c>
      <c r="K298" s="18">
        <v>0</v>
      </c>
      <c r="L298" s="18">
        <v>1</v>
      </c>
      <c r="M298" s="18">
        <v>0</v>
      </c>
      <c r="N298" s="18">
        <v>0</v>
      </c>
      <c r="O298" s="18">
        <v>0</v>
      </c>
      <c r="P298" s="18">
        <v>0</v>
      </c>
      <c r="Q298" s="18">
        <v>0</v>
      </c>
      <c r="R298" s="18">
        <v>0</v>
      </c>
      <c r="S298" s="18">
        <v>5</v>
      </c>
      <c r="T298" s="18">
        <v>0</v>
      </c>
      <c r="U298" s="31">
        <v>0</v>
      </c>
      <c r="V298" s="31">
        <v>0</v>
      </c>
      <c r="W298" s="31">
        <v>0</v>
      </c>
      <c r="X298" s="31" t="s">
        <v>36</v>
      </c>
      <c r="Y298" s="31" t="s">
        <v>35</v>
      </c>
      <c r="Z298" s="31" t="s">
        <v>37</v>
      </c>
      <c r="AA298" s="31" t="s">
        <v>65</v>
      </c>
      <c r="AB298" s="31" t="s">
        <v>36</v>
      </c>
      <c r="AC298" s="31" t="s">
        <v>35</v>
      </c>
      <c r="AD298" s="31">
        <v>1</v>
      </c>
      <c r="AE298" s="17" t="s">
        <v>255</v>
      </c>
    </row>
    <row r="299" spans="1:31" hidden="1" x14ac:dyDescent="0.25">
      <c r="A299" s="19" t="s">
        <v>31</v>
      </c>
      <c r="B299" s="19" t="s">
        <v>32</v>
      </c>
      <c r="C299" s="19" t="s">
        <v>33</v>
      </c>
      <c r="D299" s="20">
        <v>14</v>
      </c>
      <c r="E299" s="19" t="s">
        <v>34</v>
      </c>
      <c r="F299" s="20">
        <v>10672</v>
      </c>
      <c r="G299" s="19" t="s">
        <v>91</v>
      </c>
      <c r="H299" s="20">
        <v>1</v>
      </c>
      <c r="I299" s="20">
        <v>0</v>
      </c>
      <c r="J299" s="20">
        <v>0</v>
      </c>
      <c r="K299" s="20">
        <v>0</v>
      </c>
      <c r="L299" s="20">
        <v>0</v>
      </c>
      <c r="M299" s="20">
        <v>0</v>
      </c>
      <c r="N299" s="20">
        <v>0</v>
      </c>
      <c r="O299" s="20">
        <v>0</v>
      </c>
      <c r="P299" s="20">
        <v>0</v>
      </c>
      <c r="Q299" s="20">
        <v>0</v>
      </c>
      <c r="R299" s="20">
        <v>0</v>
      </c>
      <c r="S299" s="20">
        <v>3</v>
      </c>
      <c r="T299" s="20">
        <v>0</v>
      </c>
      <c r="U299" s="32">
        <v>0</v>
      </c>
      <c r="V299" s="32">
        <v>0</v>
      </c>
      <c r="W299" s="32">
        <v>0</v>
      </c>
      <c r="X299" s="32" t="s">
        <v>36</v>
      </c>
      <c r="Y299" s="32" t="s">
        <v>36</v>
      </c>
      <c r="Z299" s="32" t="s">
        <v>37</v>
      </c>
      <c r="AA299" s="32" t="s">
        <v>53</v>
      </c>
      <c r="AB299" s="32" t="s">
        <v>36</v>
      </c>
      <c r="AC299" s="32" t="s">
        <v>36</v>
      </c>
      <c r="AD299" s="32">
        <v>0</v>
      </c>
      <c r="AE299" s="19" t="s">
        <v>256</v>
      </c>
    </row>
    <row r="300" spans="1:31" hidden="1" x14ac:dyDescent="0.25">
      <c r="A300" s="17" t="s">
        <v>41</v>
      </c>
      <c r="B300" s="17" t="s">
        <v>32</v>
      </c>
      <c r="C300" s="17" t="s">
        <v>33</v>
      </c>
      <c r="D300" s="18">
        <v>9</v>
      </c>
      <c r="E300" s="17" t="s">
        <v>34</v>
      </c>
      <c r="F300" s="18">
        <v>10672</v>
      </c>
      <c r="G300" s="17" t="s">
        <v>91</v>
      </c>
      <c r="H300" s="18">
        <v>1</v>
      </c>
      <c r="I300" s="18">
        <v>0</v>
      </c>
      <c r="J300" s="18">
        <v>0</v>
      </c>
      <c r="K300" s="18">
        <v>0</v>
      </c>
      <c r="L300" s="18">
        <v>1</v>
      </c>
      <c r="M300" s="18">
        <v>0</v>
      </c>
      <c r="N300" s="18">
        <v>0</v>
      </c>
      <c r="O300" s="18">
        <v>0</v>
      </c>
      <c r="P300" s="18">
        <v>0</v>
      </c>
      <c r="Q300" s="18">
        <v>0</v>
      </c>
      <c r="R300" s="18">
        <v>0</v>
      </c>
      <c r="S300" s="18">
        <v>3</v>
      </c>
      <c r="T300" s="18">
        <v>0</v>
      </c>
      <c r="U300" s="31">
        <v>0</v>
      </c>
      <c r="V300" s="31">
        <v>0</v>
      </c>
      <c r="W300" s="31">
        <v>0</v>
      </c>
      <c r="X300" s="31" t="s">
        <v>36</v>
      </c>
      <c r="Y300" s="31" t="s">
        <v>35</v>
      </c>
      <c r="Z300" s="31" t="s">
        <v>68</v>
      </c>
      <c r="AA300" s="31" t="s">
        <v>65</v>
      </c>
      <c r="AB300" s="31" t="s">
        <v>36</v>
      </c>
      <c r="AC300" s="31" t="s">
        <v>36</v>
      </c>
      <c r="AD300" s="31">
        <v>0</v>
      </c>
      <c r="AE300" s="17"/>
    </row>
    <row r="301" spans="1:31" hidden="1" x14ac:dyDescent="0.25">
      <c r="A301" s="19" t="s">
        <v>82</v>
      </c>
      <c r="B301" s="19" t="s">
        <v>118</v>
      </c>
      <c r="C301" s="19" t="s">
        <v>33</v>
      </c>
      <c r="D301" s="20">
        <v>5</v>
      </c>
      <c r="E301" s="19" t="s">
        <v>55</v>
      </c>
      <c r="F301" s="20">
        <v>10672</v>
      </c>
      <c r="G301" s="19" t="s">
        <v>35</v>
      </c>
      <c r="H301" s="20">
        <v>1</v>
      </c>
      <c r="I301" s="20">
        <v>0</v>
      </c>
      <c r="J301" s="20">
        <v>0</v>
      </c>
      <c r="K301" s="20">
        <v>0</v>
      </c>
      <c r="L301" s="20">
        <v>0</v>
      </c>
      <c r="M301" s="20">
        <v>0</v>
      </c>
      <c r="N301" s="20">
        <v>0</v>
      </c>
      <c r="O301" s="20">
        <v>0</v>
      </c>
      <c r="P301" s="20">
        <v>0</v>
      </c>
      <c r="Q301" s="20">
        <v>0</v>
      </c>
      <c r="R301" s="20">
        <v>0</v>
      </c>
      <c r="S301" s="20">
        <v>4</v>
      </c>
      <c r="T301" s="20">
        <v>0</v>
      </c>
      <c r="U301" s="32">
        <v>0</v>
      </c>
      <c r="V301" s="32">
        <v>0</v>
      </c>
      <c r="W301" s="32">
        <v>0</v>
      </c>
      <c r="X301" s="32" t="s">
        <v>36</v>
      </c>
      <c r="Y301" s="32" t="s">
        <v>35</v>
      </c>
      <c r="Z301" s="32" t="s">
        <v>42</v>
      </c>
      <c r="AA301" s="32" t="s">
        <v>65</v>
      </c>
      <c r="AB301" s="32" t="s">
        <v>36</v>
      </c>
      <c r="AC301" s="32" t="s">
        <v>36</v>
      </c>
      <c r="AD301" s="32">
        <v>0</v>
      </c>
      <c r="AE301" s="19" t="s">
        <v>232</v>
      </c>
    </row>
    <row r="302" spans="1:31" hidden="1" x14ac:dyDescent="0.25">
      <c r="A302" s="17" t="s">
        <v>194</v>
      </c>
      <c r="B302" s="17" t="s">
        <v>32</v>
      </c>
      <c r="C302" s="17" t="s">
        <v>33</v>
      </c>
      <c r="D302" s="18">
        <v>22</v>
      </c>
      <c r="E302" s="17" t="s">
        <v>50</v>
      </c>
      <c r="F302" s="18">
        <v>10672</v>
      </c>
      <c r="G302" s="17" t="s">
        <v>35</v>
      </c>
      <c r="H302" s="18">
        <v>1</v>
      </c>
      <c r="I302" s="18">
        <v>0</v>
      </c>
      <c r="J302" s="18">
        <v>0</v>
      </c>
      <c r="K302" s="18">
        <v>0</v>
      </c>
      <c r="L302" s="18">
        <v>1</v>
      </c>
      <c r="M302" s="18">
        <v>0</v>
      </c>
      <c r="N302" s="18">
        <v>0</v>
      </c>
      <c r="O302" s="18">
        <v>0</v>
      </c>
      <c r="P302" s="18">
        <v>0</v>
      </c>
      <c r="Q302" s="18">
        <v>0</v>
      </c>
      <c r="R302" s="18">
        <v>0</v>
      </c>
      <c r="S302" s="18">
        <v>3</v>
      </c>
      <c r="T302" s="18">
        <v>0</v>
      </c>
      <c r="U302" s="31">
        <v>0</v>
      </c>
      <c r="V302" s="31">
        <v>0</v>
      </c>
      <c r="W302" s="31">
        <v>0</v>
      </c>
      <c r="X302" s="31" t="s">
        <v>36</v>
      </c>
      <c r="Y302" s="31" t="s">
        <v>36</v>
      </c>
      <c r="Z302" s="31" t="s">
        <v>38</v>
      </c>
      <c r="AA302" s="31" t="s">
        <v>65</v>
      </c>
      <c r="AB302" s="31" t="s">
        <v>36</v>
      </c>
      <c r="AC302" s="31" t="s">
        <v>36</v>
      </c>
      <c r="AD302" s="31">
        <v>0</v>
      </c>
      <c r="AE302" s="17"/>
    </row>
    <row r="303" spans="1:31" hidden="1" x14ac:dyDescent="0.25">
      <c r="A303" s="19" t="s">
        <v>78</v>
      </c>
      <c r="B303" s="19" t="s">
        <v>32</v>
      </c>
      <c r="C303" s="19" t="s">
        <v>33</v>
      </c>
      <c r="D303" s="20">
        <v>30</v>
      </c>
      <c r="E303" s="19" t="s">
        <v>55</v>
      </c>
      <c r="F303" s="20">
        <v>10672</v>
      </c>
      <c r="G303" s="19" t="s">
        <v>91</v>
      </c>
      <c r="H303" s="20">
        <v>1</v>
      </c>
      <c r="I303" s="20">
        <v>0</v>
      </c>
      <c r="J303" s="20">
        <v>0</v>
      </c>
      <c r="K303" s="20">
        <v>0</v>
      </c>
      <c r="L303" s="20">
        <v>1</v>
      </c>
      <c r="M303" s="20">
        <v>0</v>
      </c>
      <c r="N303" s="20">
        <v>0</v>
      </c>
      <c r="O303" s="20">
        <v>0</v>
      </c>
      <c r="P303" s="20">
        <v>0</v>
      </c>
      <c r="Q303" s="20">
        <v>0</v>
      </c>
      <c r="R303" s="20">
        <v>0</v>
      </c>
      <c r="S303" s="20">
        <v>1</v>
      </c>
      <c r="T303" s="20">
        <v>0</v>
      </c>
      <c r="U303" s="32">
        <v>0</v>
      </c>
      <c r="V303" s="32">
        <v>0</v>
      </c>
      <c r="W303" s="32">
        <v>0</v>
      </c>
      <c r="X303" s="32" t="s">
        <v>36</v>
      </c>
      <c r="Y303" s="32" t="s">
        <v>35</v>
      </c>
      <c r="Z303" s="32" t="s">
        <v>37</v>
      </c>
      <c r="AA303" s="32" t="s">
        <v>53</v>
      </c>
      <c r="AB303" s="32" t="s">
        <v>36</v>
      </c>
      <c r="AC303" s="32" t="s">
        <v>36</v>
      </c>
      <c r="AD303" s="32">
        <v>0</v>
      </c>
      <c r="AE303" s="19" t="s">
        <v>257</v>
      </c>
    </row>
    <row r="304" spans="1:31" hidden="1" x14ac:dyDescent="0.25">
      <c r="A304" s="17" t="s">
        <v>78</v>
      </c>
      <c r="B304" s="17" t="s">
        <v>32</v>
      </c>
      <c r="C304" s="17" t="s">
        <v>33</v>
      </c>
      <c r="D304" s="18">
        <v>35</v>
      </c>
      <c r="E304" s="17" t="s">
        <v>52</v>
      </c>
      <c r="F304" s="18">
        <v>10672</v>
      </c>
      <c r="G304" s="17" t="s">
        <v>91</v>
      </c>
      <c r="H304" s="18">
        <v>1</v>
      </c>
      <c r="I304" s="18">
        <v>0</v>
      </c>
      <c r="J304" s="18">
        <v>0</v>
      </c>
      <c r="K304" s="18">
        <v>0</v>
      </c>
      <c r="L304" s="18">
        <v>1</v>
      </c>
      <c r="M304" s="18">
        <v>0</v>
      </c>
      <c r="N304" s="18">
        <v>0</v>
      </c>
      <c r="O304" s="18">
        <v>0</v>
      </c>
      <c r="P304" s="18">
        <v>0</v>
      </c>
      <c r="Q304" s="18">
        <v>0</v>
      </c>
      <c r="R304" s="18">
        <v>0</v>
      </c>
      <c r="S304" s="18">
        <v>5</v>
      </c>
      <c r="T304" s="18">
        <v>0</v>
      </c>
      <c r="U304" s="31">
        <v>0</v>
      </c>
      <c r="V304" s="31">
        <v>0</v>
      </c>
      <c r="W304" s="31">
        <v>0</v>
      </c>
      <c r="X304" s="31" t="s">
        <v>36</v>
      </c>
      <c r="Y304" s="31" t="s">
        <v>36</v>
      </c>
      <c r="Z304" s="31" t="s">
        <v>37</v>
      </c>
      <c r="AA304" s="31" t="s">
        <v>65</v>
      </c>
      <c r="AB304" s="31" t="s">
        <v>36</v>
      </c>
      <c r="AC304" s="31" t="s">
        <v>36</v>
      </c>
      <c r="AD304" s="31">
        <v>1</v>
      </c>
      <c r="AE304" s="17"/>
    </row>
    <row r="305" spans="1:31" hidden="1" x14ac:dyDescent="0.25">
      <c r="A305" s="19" t="s">
        <v>119</v>
      </c>
      <c r="B305" s="19" t="s">
        <v>32</v>
      </c>
      <c r="C305" s="19" t="s">
        <v>33</v>
      </c>
      <c r="D305" s="20">
        <v>42</v>
      </c>
      <c r="E305" s="19" t="s">
        <v>48</v>
      </c>
      <c r="F305" s="20">
        <v>10672</v>
      </c>
      <c r="G305" s="19" t="s">
        <v>91</v>
      </c>
      <c r="H305" s="20">
        <v>1</v>
      </c>
      <c r="I305" s="20">
        <v>0</v>
      </c>
      <c r="J305" s="20">
        <v>0</v>
      </c>
      <c r="K305" s="20">
        <v>0</v>
      </c>
      <c r="L305" s="20">
        <v>1</v>
      </c>
      <c r="M305" s="20">
        <v>0</v>
      </c>
      <c r="N305" s="20">
        <v>0</v>
      </c>
      <c r="O305" s="20">
        <v>0</v>
      </c>
      <c r="P305" s="20">
        <v>0</v>
      </c>
      <c r="Q305" s="20">
        <v>0</v>
      </c>
      <c r="R305" s="20">
        <v>0</v>
      </c>
      <c r="S305" s="20">
        <v>3</v>
      </c>
      <c r="T305" s="20">
        <v>0</v>
      </c>
      <c r="U305" s="32">
        <v>0</v>
      </c>
      <c r="V305" s="32">
        <v>0</v>
      </c>
      <c r="W305" s="32">
        <v>0</v>
      </c>
      <c r="X305" s="32" t="s">
        <v>36</v>
      </c>
      <c r="Y305" s="32" t="s">
        <v>36</v>
      </c>
      <c r="Z305" s="32" t="s">
        <v>37</v>
      </c>
      <c r="AA305" s="32" t="s">
        <v>65</v>
      </c>
      <c r="AB305" s="32" t="s">
        <v>36</v>
      </c>
      <c r="AC305" s="32" t="s">
        <v>36</v>
      </c>
      <c r="AD305" s="32">
        <v>0</v>
      </c>
      <c r="AE305" s="19"/>
    </row>
    <row r="306" spans="1:31" hidden="1" x14ac:dyDescent="0.25">
      <c r="A306" s="17" t="s">
        <v>258</v>
      </c>
      <c r="B306" s="17" t="s">
        <v>32</v>
      </c>
      <c r="C306" s="17" t="s">
        <v>33</v>
      </c>
      <c r="D306" s="18">
        <v>50</v>
      </c>
      <c r="E306" s="17" t="s">
        <v>48</v>
      </c>
      <c r="F306" s="18">
        <v>10672</v>
      </c>
      <c r="G306" s="17" t="s">
        <v>91</v>
      </c>
      <c r="H306" s="18">
        <v>1</v>
      </c>
      <c r="I306" s="18">
        <v>0</v>
      </c>
      <c r="J306" s="18">
        <v>0</v>
      </c>
      <c r="K306" s="18">
        <v>0</v>
      </c>
      <c r="L306" s="18">
        <v>0</v>
      </c>
      <c r="M306" s="18">
        <v>0</v>
      </c>
      <c r="N306" s="18">
        <v>0</v>
      </c>
      <c r="O306" s="18">
        <v>0</v>
      </c>
      <c r="P306" s="18">
        <v>0</v>
      </c>
      <c r="Q306" s="18">
        <v>0</v>
      </c>
      <c r="R306" s="18">
        <v>0</v>
      </c>
      <c r="S306" s="18">
        <v>5</v>
      </c>
      <c r="T306" s="18">
        <v>0</v>
      </c>
      <c r="U306" s="31">
        <v>0</v>
      </c>
      <c r="V306" s="31">
        <v>0</v>
      </c>
      <c r="W306" s="31">
        <v>1</v>
      </c>
      <c r="X306" s="31" t="s">
        <v>36</v>
      </c>
      <c r="Y306" s="31" t="s">
        <v>36</v>
      </c>
      <c r="Z306" s="31" t="s">
        <v>68</v>
      </c>
      <c r="AA306" s="31" t="s">
        <v>65</v>
      </c>
      <c r="AB306" s="31" t="s">
        <v>36</v>
      </c>
      <c r="AC306" s="31" t="s">
        <v>36</v>
      </c>
      <c r="AD306" s="31">
        <v>0</v>
      </c>
      <c r="AE306" s="17"/>
    </row>
    <row r="307" spans="1:31" hidden="1" x14ac:dyDescent="0.25">
      <c r="A307" s="19" t="s">
        <v>258</v>
      </c>
      <c r="B307" s="19" t="s">
        <v>32</v>
      </c>
      <c r="C307" s="19" t="s">
        <v>33</v>
      </c>
      <c r="D307" s="20">
        <v>50</v>
      </c>
      <c r="E307" s="19" t="s">
        <v>48</v>
      </c>
      <c r="F307" s="20">
        <v>10672</v>
      </c>
      <c r="G307" s="19" t="s">
        <v>91</v>
      </c>
      <c r="H307" s="20">
        <v>1</v>
      </c>
      <c r="I307" s="20">
        <v>0</v>
      </c>
      <c r="J307" s="20">
        <v>0</v>
      </c>
      <c r="K307" s="20">
        <v>0</v>
      </c>
      <c r="L307" s="20">
        <v>0</v>
      </c>
      <c r="M307" s="20">
        <v>0</v>
      </c>
      <c r="N307" s="20">
        <v>0</v>
      </c>
      <c r="O307" s="20">
        <v>0</v>
      </c>
      <c r="P307" s="20">
        <v>0</v>
      </c>
      <c r="Q307" s="20">
        <v>0</v>
      </c>
      <c r="R307" s="20">
        <v>0</v>
      </c>
      <c r="S307" s="20">
        <v>5</v>
      </c>
      <c r="T307" s="20">
        <v>0</v>
      </c>
      <c r="U307" s="32">
        <v>0</v>
      </c>
      <c r="V307" s="32">
        <v>0</v>
      </c>
      <c r="W307" s="32">
        <v>1</v>
      </c>
      <c r="X307" s="32" t="s">
        <v>36</v>
      </c>
      <c r="Y307" s="32" t="s">
        <v>36</v>
      </c>
      <c r="Z307" s="32" t="s">
        <v>68</v>
      </c>
      <c r="AA307" s="32" t="s">
        <v>65</v>
      </c>
      <c r="AB307" s="32" t="s">
        <v>36</v>
      </c>
      <c r="AC307" s="32" t="s">
        <v>36</v>
      </c>
      <c r="AD307" s="32">
        <v>0</v>
      </c>
      <c r="AE307" s="19"/>
    </row>
    <row r="308" spans="1:31" hidden="1" x14ac:dyDescent="0.25">
      <c r="A308" s="17" t="s">
        <v>57</v>
      </c>
      <c r="B308" s="17" t="s">
        <v>32</v>
      </c>
      <c r="C308" s="17" t="s">
        <v>33</v>
      </c>
      <c r="D308" s="18">
        <v>59</v>
      </c>
      <c r="E308" s="17" t="s">
        <v>52</v>
      </c>
      <c r="F308" s="18">
        <v>10672</v>
      </c>
      <c r="G308" s="17" t="s">
        <v>35</v>
      </c>
      <c r="H308" s="18">
        <v>1</v>
      </c>
      <c r="I308" s="18">
        <v>0</v>
      </c>
      <c r="J308" s="18">
        <v>0</v>
      </c>
      <c r="K308" s="18">
        <v>0</v>
      </c>
      <c r="L308" s="18">
        <v>0</v>
      </c>
      <c r="M308" s="18">
        <v>0</v>
      </c>
      <c r="N308" s="18">
        <v>0</v>
      </c>
      <c r="O308" s="18">
        <v>0</v>
      </c>
      <c r="P308" s="18">
        <v>0</v>
      </c>
      <c r="Q308" s="18">
        <v>0</v>
      </c>
      <c r="R308" s="18">
        <v>0</v>
      </c>
      <c r="S308" s="18">
        <v>7</v>
      </c>
      <c r="T308" s="18">
        <v>0</v>
      </c>
      <c r="U308" s="31">
        <v>0</v>
      </c>
      <c r="V308" s="31" t="s">
        <v>35</v>
      </c>
      <c r="W308" s="31" t="s">
        <v>37</v>
      </c>
      <c r="X308" s="31" t="s">
        <v>38</v>
      </c>
      <c r="Y308" s="31" t="s">
        <v>36</v>
      </c>
      <c r="Z308" s="31" t="s">
        <v>36</v>
      </c>
      <c r="AA308" s="31">
        <v>0</v>
      </c>
      <c r="AB308" s="31"/>
      <c r="AC308" s="35"/>
      <c r="AD308" s="35"/>
      <c r="AE308" s="25"/>
    </row>
    <row r="309" spans="1:31" hidden="1" x14ac:dyDescent="0.25">
      <c r="A309" s="19" t="s">
        <v>131</v>
      </c>
      <c r="B309" s="19" t="s">
        <v>32</v>
      </c>
      <c r="C309" s="19" t="s">
        <v>33</v>
      </c>
      <c r="D309" s="20">
        <v>15</v>
      </c>
      <c r="E309" s="19" t="s">
        <v>50</v>
      </c>
      <c r="F309" s="20">
        <v>10690</v>
      </c>
      <c r="G309" s="19" t="s">
        <v>61</v>
      </c>
      <c r="H309" s="20">
        <v>1</v>
      </c>
      <c r="I309" s="20">
        <v>0</v>
      </c>
      <c r="J309" s="20">
        <v>0</v>
      </c>
      <c r="K309" s="20">
        <v>0</v>
      </c>
      <c r="L309" s="20">
        <v>0</v>
      </c>
      <c r="M309" s="20">
        <v>0</v>
      </c>
      <c r="N309" s="20">
        <v>0</v>
      </c>
      <c r="O309" s="20">
        <v>0</v>
      </c>
      <c r="P309" s="20">
        <v>0</v>
      </c>
      <c r="Q309" s="20">
        <v>0</v>
      </c>
      <c r="R309" s="20">
        <v>0</v>
      </c>
      <c r="S309" s="20">
        <v>2</v>
      </c>
      <c r="T309" s="20">
        <v>0</v>
      </c>
      <c r="U309" s="32">
        <v>0</v>
      </c>
      <c r="V309" s="32">
        <v>0</v>
      </c>
      <c r="W309" s="32">
        <v>0</v>
      </c>
      <c r="X309" s="32" t="s">
        <v>36</v>
      </c>
      <c r="Y309" s="32" t="s">
        <v>36</v>
      </c>
      <c r="Z309" s="32" t="s">
        <v>37</v>
      </c>
      <c r="AA309" s="32" t="s">
        <v>65</v>
      </c>
      <c r="AB309" s="32" t="s">
        <v>39</v>
      </c>
      <c r="AC309" s="32" t="s">
        <v>36</v>
      </c>
      <c r="AD309" s="32">
        <v>0</v>
      </c>
      <c r="AE309" s="19" t="s">
        <v>259</v>
      </c>
    </row>
    <row r="310" spans="1:31" hidden="1" x14ac:dyDescent="0.25">
      <c r="A310" s="17" t="s">
        <v>64</v>
      </c>
      <c r="B310" s="17" t="s">
        <v>32</v>
      </c>
      <c r="C310" s="17" t="s">
        <v>33</v>
      </c>
      <c r="D310" s="18">
        <v>4</v>
      </c>
      <c r="E310" s="17" t="s">
        <v>44</v>
      </c>
      <c r="F310" s="18">
        <v>10690</v>
      </c>
      <c r="G310" s="17" t="s">
        <v>91</v>
      </c>
      <c r="H310" s="18">
        <v>0</v>
      </c>
      <c r="I310" s="18">
        <v>0</v>
      </c>
      <c r="J310" s="18">
        <v>0</v>
      </c>
      <c r="K310" s="18">
        <v>0</v>
      </c>
      <c r="L310" s="18">
        <v>0</v>
      </c>
      <c r="M310" s="18">
        <v>0</v>
      </c>
      <c r="N310" s="18">
        <v>0</v>
      </c>
      <c r="O310" s="18">
        <v>0</v>
      </c>
      <c r="P310" s="18">
        <v>0</v>
      </c>
      <c r="Q310" s="18">
        <v>0</v>
      </c>
      <c r="R310" s="18">
        <v>0</v>
      </c>
      <c r="S310" s="18">
        <v>0</v>
      </c>
      <c r="T310" s="18">
        <v>0</v>
      </c>
      <c r="U310" s="31">
        <v>0</v>
      </c>
      <c r="V310" s="31">
        <v>0</v>
      </c>
      <c r="W310" s="31">
        <v>0</v>
      </c>
      <c r="X310" s="31" t="s">
        <v>36</v>
      </c>
      <c r="Y310" s="31" t="s">
        <v>36</v>
      </c>
      <c r="Z310" s="31" t="s">
        <v>42</v>
      </c>
      <c r="AA310" s="31" t="s">
        <v>38</v>
      </c>
      <c r="AB310" s="31" t="s">
        <v>65</v>
      </c>
      <c r="AC310" s="31" t="s">
        <v>36</v>
      </c>
      <c r="AD310" s="31">
        <v>0</v>
      </c>
      <c r="AE310" s="17" t="s">
        <v>260</v>
      </c>
    </row>
    <row r="311" spans="1:31" hidden="1" x14ac:dyDescent="0.25">
      <c r="A311" s="19" t="s">
        <v>84</v>
      </c>
      <c r="B311" s="19" t="s">
        <v>32</v>
      </c>
      <c r="C311" s="19" t="s">
        <v>33</v>
      </c>
      <c r="D311" s="20">
        <v>23</v>
      </c>
      <c r="E311" s="19" t="s">
        <v>52</v>
      </c>
      <c r="F311" s="20">
        <v>10690</v>
      </c>
      <c r="G311" s="19" t="s">
        <v>35</v>
      </c>
      <c r="H311" s="20">
        <v>1</v>
      </c>
      <c r="I311" s="20">
        <v>0</v>
      </c>
      <c r="J311" s="20">
        <v>0</v>
      </c>
      <c r="K311" s="20">
        <v>0</v>
      </c>
      <c r="L311" s="20">
        <v>0</v>
      </c>
      <c r="M311" s="20">
        <v>0</v>
      </c>
      <c r="N311" s="20">
        <v>0</v>
      </c>
      <c r="O311" s="20">
        <v>0</v>
      </c>
      <c r="P311" s="20">
        <v>0</v>
      </c>
      <c r="Q311" s="20">
        <v>2</v>
      </c>
      <c r="R311" s="20">
        <v>0</v>
      </c>
      <c r="S311" s="20">
        <v>1</v>
      </c>
      <c r="T311" s="20">
        <v>2</v>
      </c>
      <c r="U311" s="32">
        <v>0</v>
      </c>
      <c r="V311" s="32">
        <v>0</v>
      </c>
      <c r="W311" s="32">
        <v>0</v>
      </c>
      <c r="X311" s="32" t="s">
        <v>36</v>
      </c>
      <c r="Y311" s="32" t="s">
        <v>35</v>
      </c>
      <c r="Z311" s="32" t="s">
        <v>68</v>
      </c>
      <c r="AA311" s="32" t="s">
        <v>53</v>
      </c>
      <c r="AB311" s="32" t="s">
        <v>53</v>
      </c>
      <c r="AC311" s="32" t="s">
        <v>35</v>
      </c>
      <c r="AD311" s="32">
        <v>1</v>
      </c>
      <c r="AE311" s="19" t="s">
        <v>261</v>
      </c>
    </row>
    <row r="312" spans="1:31" hidden="1" x14ac:dyDescent="0.25">
      <c r="A312" s="17" t="s">
        <v>151</v>
      </c>
      <c r="B312" s="17" t="s">
        <v>32</v>
      </c>
      <c r="C312" s="17" t="s">
        <v>33</v>
      </c>
      <c r="D312" s="18">
        <v>34</v>
      </c>
      <c r="E312" s="17" t="s">
        <v>55</v>
      </c>
      <c r="F312" s="18">
        <v>10690</v>
      </c>
      <c r="G312" s="17" t="s">
        <v>91</v>
      </c>
      <c r="H312" s="18">
        <v>1</v>
      </c>
      <c r="I312" s="18">
        <v>0</v>
      </c>
      <c r="J312" s="18">
        <v>0</v>
      </c>
      <c r="K312" s="18">
        <v>0</v>
      </c>
      <c r="L312" s="18">
        <v>0</v>
      </c>
      <c r="M312" s="18">
        <v>0</v>
      </c>
      <c r="N312" s="18">
        <v>0</v>
      </c>
      <c r="O312" s="18">
        <v>0</v>
      </c>
      <c r="P312" s="18">
        <v>0</v>
      </c>
      <c r="Q312" s="18">
        <v>4</v>
      </c>
      <c r="R312" s="18">
        <v>0</v>
      </c>
      <c r="S312" s="18">
        <v>2</v>
      </c>
      <c r="T312" s="18">
        <v>2</v>
      </c>
      <c r="U312" s="31">
        <v>0</v>
      </c>
      <c r="V312" s="31">
        <v>0</v>
      </c>
      <c r="W312" s="31">
        <v>0</v>
      </c>
      <c r="X312" s="31" t="s">
        <v>36</v>
      </c>
      <c r="Y312" s="31" t="s">
        <v>35</v>
      </c>
      <c r="Z312" s="31" t="s">
        <v>68</v>
      </c>
      <c r="AA312" s="31" t="s">
        <v>65</v>
      </c>
      <c r="AB312" s="31" t="s">
        <v>36</v>
      </c>
      <c r="AC312" s="31" t="s">
        <v>36</v>
      </c>
      <c r="AD312" s="31">
        <v>1</v>
      </c>
      <c r="AE312" s="17"/>
    </row>
    <row r="313" spans="1:31" hidden="1" x14ac:dyDescent="0.25">
      <c r="A313" s="19" t="s">
        <v>136</v>
      </c>
      <c r="B313" s="19" t="s">
        <v>32</v>
      </c>
      <c r="C313" s="19" t="s">
        <v>33</v>
      </c>
      <c r="D313" s="20">
        <v>40</v>
      </c>
      <c r="E313" s="19" t="s">
        <v>50</v>
      </c>
      <c r="F313" s="20">
        <v>10690</v>
      </c>
      <c r="G313" s="19" t="s">
        <v>91</v>
      </c>
      <c r="H313" s="20">
        <v>1</v>
      </c>
      <c r="I313" s="20">
        <v>0</v>
      </c>
      <c r="J313" s="20">
        <v>0</v>
      </c>
      <c r="K313" s="20">
        <v>0</v>
      </c>
      <c r="L313" s="20">
        <v>0</v>
      </c>
      <c r="M313" s="20">
        <v>0</v>
      </c>
      <c r="N313" s="20">
        <v>0</v>
      </c>
      <c r="O313" s="20">
        <v>0</v>
      </c>
      <c r="P313" s="20">
        <v>0</v>
      </c>
      <c r="Q313" s="20">
        <v>0</v>
      </c>
      <c r="R313" s="20">
        <v>0</v>
      </c>
      <c r="S313" s="20">
        <v>0</v>
      </c>
      <c r="T313" s="20">
        <v>0</v>
      </c>
      <c r="U313" s="32">
        <v>0</v>
      </c>
      <c r="V313" s="32">
        <v>0</v>
      </c>
      <c r="W313" s="32">
        <v>0</v>
      </c>
      <c r="X313" s="32" t="s">
        <v>36</v>
      </c>
      <c r="Y313" s="32" t="s">
        <v>35</v>
      </c>
      <c r="Z313" s="32" t="s">
        <v>37</v>
      </c>
      <c r="AA313" s="32" t="s">
        <v>65</v>
      </c>
      <c r="AB313" s="32" t="s">
        <v>39</v>
      </c>
      <c r="AC313" s="32" t="s">
        <v>36</v>
      </c>
      <c r="AD313" s="32">
        <v>0</v>
      </c>
      <c r="AE313" s="19" t="s">
        <v>262</v>
      </c>
    </row>
    <row r="314" spans="1:31" hidden="1" x14ac:dyDescent="0.25">
      <c r="A314" s="17" t="s">
        <v>96</v>
      </c>
      <c r="B314" s="17" t="s">
        <v>32</v>
      </c>
      <c r="C314" s="17" t="s">
        <v>33</v>
      </c>
      <c r="D314" s="18">
        <v>46</v>
      </c>
      <c r="E314" s="17" t="s">
        <v>52</v>
      </c>
      <c r="F314" s="18">
        <v>10690</v>
      </c>
      <c r="G314" s="17" t="s">
        <v>91</v>
      </c>
      <c r="H314" s="18">
        <v>1</v>
      </c>
      <c r="I314" s="18">
        <v>0</v>
      </c>
      <c r="J314" s="18">
        <v>0</v>
      </c>
      <c r="K314" s="18">
        <v>0</v>
      </c>
      <c r="L314" s="18">
        <v>0</v>
      </c>
      <c r="M314" s="18">
        <v>0</v>
      </c>
      <c r="N314" s="18">
        <v>0</v>
      </c>
      <c r="O314" s="18">
        <v>0</v>
      </c>
      <c r="P314" s="18">
        <v>0</v>
      </c>
      <c r="Q314" s="18">
        <v>0</v>
      </c>
      <c r="R314" s="18">
        <v>0</v>
      </c>
      <c r="S314" s="18">
        <v>0</v>
      </c>
      <c r="T314" s="18">
        <v>0</v>
      </c>
      <c r="U314" s="31">
        <v>0</v>
      </c>
      <c r="V314" s="31">
        <v>0</v>
      </c>
      <c r="W314" s="31">
        <v>1</v>
      </c>
      <c r="X314" s="31" t="s">
        <v>36</v>
      </c>
      <c r="Y314" s="31" t="s">
        <v>35</v>
      </c>
      <c r="Z314" s="31" t="s">
        <v>42</v>
      </c>
      <c r="AA314" s="31" t="s">
        <v>53</v>
      </c>
      <c r="AB314" s="31" t="s">
        <v>53</v>
      </c>
      <c r="AC314" s="31" t="s">
        <v>36</v>
      </c>
      <c r="AD314" s="31">
        <v>1</v>
      </c>
      <c r="AE314" s="17" t="s">
        <v>263</v>
      </c>
    </row>
    <row r="315" spans="1:31" hidden="1" x14ac:dyDescent="0.25">
      <c r="A315" s="19" t="s">
        <v>59</v>
      </c>
      <c r="B315" s="19" t="s">
        <v>32</v>
      </c>
      <c r="C315" s="19" t="s">
        <v>33</v>
      </c>
      <c r="D315" s="20">
        <v>54</v>
      </c>
      <c r="E315" s="19" t="s">
        <v>48</v>
      </c>
      <c r="F315" s="20">
        <v>10690</v>
      </c>
      <c r="G315" s="19" t="s">
        <v>91</v>
      </c>
      <c r="H315" s="20">
        <v>1</v>
      </c>
      <c r="I315" s="20">
        <v>0</v>
      </c>
      <c r="J315" s="20">
        <v>0</v>
      </c>
      <c r="K315" s="20">
        <v>0</v>
      </c>
      <c r="L315" s="20">
        <v>0</v>
      </c>
      <c r="M315" s="20">
        <v>0</v>
      </c>
      <c r="N315" s="20">
        <v>0</v>
      </c>
      <c r="O315" s="20">
        <v>0</v>
      </c>
      <c r="P315" s="20">
        <v>0</v>
      </c>
      <c r="Q315" s="20">
        <v>6</v>
      </c>
      <c r="R315" s="20">
        <v>0</v>
      </c>
      <c r="S315" s="20">
        <v>0</v>
      </c>
      <c r="T315" s="20">
        <v>2</v>
      </c>
      <c r="U315" s="32">
        <v>0</v>
      </c>
      <c r="V315" s="32">
        <v>0</v>
      </c>
      <c r="W315" s="32">
        <v>0</v>
      </c>
      <c r="X315" s="32" t="s">
        <v>36</v>
      </c>
      <c r="Y315" s="32" t="s">
        <v>36</v>
      </c>
      <c r="Z315" s="32" t="s">
        <v>68</v>
      </c>
      <c r="AA315" s="32" t="s">
        <v>38</v>
      </c>
      <c r="AB315" s="32" t="s">
        <v>36</v>
      </c>
      <c r="AC315" s="32" t="s">
        <v>36</v>
      </c>
      <c r="AD315" s="32">
        <v>1</v>
      </c>
      <c r="AE315" s="19"/>
    </row>
    <row r="316" spans="1:31" hidden="1" x14ac:dyDescent="0.25">
      <c r="A316" s="17" t="s">
        <v>81</v>
      </c>
      <c r="B316" s="17" t="s">
        <v>32</v>
      </c>
      <c r="C316" s="17" t="s">
        <v>33</v>
      </c>
      <c r="D316" s="18">
        <v>59</v>
      </c>
      <c r="E316" s="17" t="s">
        <v>34</v>
      </c>
      <c r="F316" s="18">
        <v>87281</v>
      </c>
      <c r="G316" s="17" t="s">
        <v>91</v>
      </c>
      <c r="H316" s="18">
        <v>0</v>
      </c>
      <c r="I316" s="18">
        <v>1</v>
      </c>
      <c r="J316" s="18">
        <v>0</v>
      </c>
      <c r="K316" s="18">
        <v>0</v>
      </c>
      <c r="L316" s="18">
        <v>0</v>
      </c>
      <c r="M316" s="18">
        <v>0</v>
      </c>
      <c r="N316" s="18">
        <v>0</v>
      </c>
      <c r="O316" s="18">
        <v>0</v>
      </c>
      <c r="P316" s="18">
        <v>7</v>
      </c>
      <c r="Q316" s="18">
        <v>0</v>
      </c>
      <c r="R316" s="18">
        <v>0</v>
      </c>
      <c r="S316" s="18">
        <v>0</v>
      </c>
      <c r="T316" s="18">
        <v>0</v>
      </c>
      <c r="U316" s="31">
        <v>0</v>
      </c>
      <c r="V316" s="31">
        <v>0</v>
      </c>
      <c r="W316" s="31">
        <v>0</v>
      </c>
      <c r="X316" s="31" t="s">
        <v>36</v>
      </c>
      <c r="Y316" s="31" t="s">
        <v>36</v>
      </c>
      <c r="Z316" s="31" t="s">
        <v>68</v>
      </c>
      <c r="AA316" s="31" t="s">
        <v>53</v>
      </c>
      <c r="AB316" s="31" t="s">
        <v>36</v>
      </c>
      <c r="AC316" s="31" t="s">
        <v>36</v>
      </c>
      <c r="AD316" s="31">
        <v>0</v>
      </c>
      <c r="AE316" s="17"/>
    </row>
    <row r="317" spans="1:31" hidden="1" x14ac:dyDescent="0.25">
      <c r="A317" s="19" t="s">
        <v>158</v>
      </c>
      <c r="B317" s="19" t="s">
        <v>32</v>
      </c>
      <c r="C317" s="19" t="s">
        <v>33</v>
      </c>
      <c r="D317" s="20">
        <v>28</v>
      </c>
      <c r="E317" s="19" t="s">
        <v>48</v>
      </c>
      <c r="F317" s="20">
        <v>5623</v>
      </c>
      <c r="G317" s="19" t="s">
        <v>61</v>
      </c>
      <c r="H317" s="20">
        <v>1</v>
      </c>
      <c r="I317" s="20">
        <v>0</v>
      </c>
      <c r="J317" s="20">
        <v>0</v>
      </c>
      <c r="K317" s="20">
        <v>0</v>
      </c>
      <c r="L317" s="20">
        <v>0</v>
      </c>
      <c r="M317" s="20">
        <v>0</v>
      </c>
      <c r="N317" s="20">
        <v>0</v>
      </c>
      <c r="O317" s="20">
        <v>0</v>
      </c>
      <c r="P317" s="20">
        <v>1</v>
      </c>
      <c r="Q317" s="20">
        <v>0</v>
      </c>
      <c r="R317" s="20">
        <v>0</v>
      </c>
      <c r="S317" s="20">
        <v>0</v>
      </c>
      <c r="T317" s="20">
        <v>0</v>
      </c>
      <c r="U317" s="32">
        <v>0</v>
      </c>
      <c r="V317" s="32">
        <v>0</v>
      </c>
      <c r="W317" s="32">
        <v>0</v>
      </c>
      <c r="X317" s="32" t="s">
        <v>36</v>
      </c>
      <c r="Y317" s="32" t="s">
        <v>35</v>
      </c>
      <c r="Z317" s="32" t="s">
        <v>68</v>
      </c>
      <c r="AA317" s="32" t="s">
        <v>65</v>
      </c>
      <c r="AB317" s="32" t="s">
        <v>36</v>
      </c>
      <c r="AC317" s="32" t="s">
        <v>36</v>
      </c>
      <c r="AD317" s="33"/>
      <c r="AE317" s="20">
        <v>1</v>
      </c>
    </row>
    <row r="318" spans="1:31" hidden="1" x14ac:dyDescent="0.25">
      <c r="A318" s="17" t="s">
        <v>70</v>
      </c>
      <c r="B318" s="17" t="s">
        <v>32</v>
      </c>
      <c r="C318" s="17" t="s">
        <v>33</v>
      </c>
      <c r="D318" s="18">
        <v>28</v>
      </c>
      <c r="E318" s="17" t="s">
        <v>44</v>
      </c>
      <c r="F318" s="18">
        <v>7716</v>
      </c>
      <c r="G318" s="17" t="s">
        <v>91</v>
      </c>
      <c r="H318" s="18">
        <v>1</v>
      </c>
      <c r="I318" s="18">
        <v>0</v>
      </c>
      <c r="J318" s="18">
        <v>0</v>
      </c>
      <c r="K318" s="18">
        <v>0</v>
      </c>
      <c r="L318" s="18">
        <v>0</v>
      </c>
      <c r="M318" s="18">
        <v>0</v>
      </c>
      <c r="N318" s="18">
        <v>0</v>
      </c>
      <c r="O318" s="18">
        <v>0</v>
      </c>
      <c r="P318" s="18">
        <v>0</v>
      </c>
      <c r="Q318" s="18">
        <v>0</v>
      </c>
      <c r="R318" s="18">
        <v>0</v>
      </c>
      <c r="S318" s="18">
        <v>2</v>
      </c>
      <c r="T318" s="18">
        <v>0</v>
      </c>
      <c r="U318" s="31">
        <v>0</v>
      </c>
      <c r="V318" s="31">
        <v>0</v>
      </c>
      <c r="W318" s="31">
        <v>0</v>
      </c>
      <c r="X318" s="31" t="s">
        <v>36</v>
      </c>
      <c r="Y318" s="31" t="s">
        <v>36</v>
      </c>
      <c r="Z318" s="31" t="s">
        <v>37</v>
      </c>
      <c r="AA318" s="31" t="s">
        <v>53</v>
      </c>
      <c r="AB318" s="31" t="s">
        <v>36</v>
      </c>
      <c r="AC318" s="31" t="s">
        <v>36</v>
      </c>
      <c r="AD318" s="35"/>
      <c r="AE318" s="17" t="s">
        <v>264</v>
      </c>
    </row>
    <row r="319" spans="1:31" x14ac:dyDescent="0.25">
      <c r="A319" s="19" t="s">
        <v>77</v>
      </c>
      <c r="B319" s="19" t="s">
        <v>32</v>
      </c>
      <c r="C319" s="19" t="s">
        <v>33</v>
      </c>
      <c r="D319" s="20">
        <v>28</v>
      </c>
      <c r="E319" s="19" t="s">
        <v>34</v>
      </c>
      <c r="F319" s="20">
        <v>5527</v>
      </c>
      <c r="G319" s="19" t="s">
        <v>35</v>
      </c>
      <c r="H319" s="20">
        <v>1</v>
      </c>
      <c r="I319" s="20">
        <v>0</v>
      </c>
      <c r="J319" s="20">
        <v>0</v>
      </c>
      <c r="K319" s="20">
        <v>0</v>
      </c>
      <c r="L319" s="20">
        <v>0</v>
      </c>
      <c r="M319" s="20">
        <v>0</v>
      </c>
      <c r="N319" s="20">
        <v>0</v>
      </c>
      <c r="O319" s="20">
        <v>0</v>
      </c>
      <c r="P319" s="20">
        <v>0</v>
      </c>
      <c r="Q319" s="20">
        <v>0</v>
      </c>
      <c r="R319" s="20">
        <v>0</v>
      </c>
      <c r="S319" s="20">
        <v>0</v>
      </c>
      <c r="T319" s="20">
        <v>0</v>
      </c>
      <c r="U319" s="32">
        <v>4</v>
      </c>
      <c r="V319" s="32">
        <v>0</v>
      </c>
      <c r="W319" s="32">
        <v>0</v>
      </c>
      <c r="X319" s="32" t="s">
        <v>37</v>
      </c>
      <c r="Y319" s="32" t="s">
        <v>35</v>
      </c>
      <c r="Z319" s="32" t="s">
        <v>68</v>
      </c>
      <c r="AA319" s="32" t="s">
        <v>53</v>
      </c>
      <c r="AB319" s="32" t="s">
        <v>36</v>
      </c>
      <c r="AC319" s="32" t="s">
        <v>36</v>
      </c>
      <c r="AD319" s="33"/>
      <c r="AE319" s="19" t="s">
        <v>265</v>
      </c>
    </row>
    <row r="320" spans="1:31" hidden="1" x14ac:dyDescent="0.25">
      <c r="A320" s="17" t="s">
        <v>78</v>
      </c>
      <c r="B320" s="17" t="s">
        <v>32</v>
      </c>
      <c r="C320" s="17" t="s">
        <v>33</v>
      </c>
      <c r="D320" s="18">
        <v>28</v>
      </c>
      <c r="E320" s="17" t="s">
        <v>52</v>
      </c>
      <c r="F320" s="18">
        <v>5065</v>
      </c>
      <c r="G320" s="17" t="s">
        <v>61</v>
      </c>
      <c r="H320" s="18">
        <v>0</v>
      </c>
      <c r="I320" s="18">
        <v>0</v>
      </c>
      <c r="J320" s="18">
        <v>0</v>
      </c>
      <c r="K320" s="18">
        <v>0</v>
      </c>
      <c r="L320" s="18">
        <v>0</v>
      </c>
      <c r="M320" s="18">
        <v>0</v>
      </c>
      <c r="N320" s="18">
        <v>0</v>
      </c>
      <c r="O320" s="18">
        <v>0</v>
      </c>
      <c r="P320" s="18">
        <v>0</v>
      </c>
      <c r="Q320" s="18">
        <v>0</v>
      </c>
      <c r="R320" s="18">
        <v>0</v>
      </c>
      <c r="S320" s="18">
        <v>3</v>
      </c>
      <c r="T320" s="18">
        <v>0</v>
      </c>
      <c r="U320" s="31">
        <v>0</v>
      </c>
      <c r="V320" s="31">
        <v>0</v>
      </c>
      <c r="W320" s="31">
        <v>0</v>
      </c>
      <c r="X320" s="31" t="s">
        <v>36</v>
      </c>
      <c r="Y320" s="31" t="s">
        <v>36</v>
      </c>
      <c r="Z320" s="31" t="s">
        <v>37</v>
      </c>
      <c r="AA320" s="31" t="s">
        <v>53</v>
      </c>
      <c r="AB320" s="31" t="s">
        <v>36</v>
      </c>
      <c r="AC320" s="31" t="s">
        <v>36</v>
      </c>
      <c r="AD320" s="35"/>
      <c r="AE320" s="17"/>
    </row>
    <row r="321" spans="1:31" hidden="1" x14ac:dyDescent="0.25">
      <c r="A321" s="19" t="s">
        <v>49</v>
      </c>
      <c r="B321" s="19" t="s">
        <v>32</v>
      </c>
      <c r="C321" s="19" t="s">
        <v>33</v>
      </c>
      <c r="D321" s="20">
        <v>28</v>
      </c>
      <c r="E321" s="19" t="s">
        <v>50</v>
      </c>
      <c r="F321" s="20">
        <v>9747</v>
      </c>
      <c r="G321" s="19" t="s">
        <v>35</v>
      </c>
      <c r="H321" s="20">
        <v>1</v>
      </c>
      <c r="I321" s="20">
        <v>0</v>
      </c>
      <c r="J321" s="20">
        <v>0</v>
      </c>
      <c r="K321" s="20">
        <v>0</v>
      </c>
      <c r="L321" s="20">
        <v>0</v>
      </c>
      <c r="M321" s="20">
        <v>0</v>
      </c>
      <c r="N321" s="20">
        <v>0</v>
      </c>
      <c r="O321" s="20">
        <v>0</v>
      </c>
      <c r="P321" s="20">
        <v>0</v>
      </c>
      <c r="Q321" s="20">
        <v>0</v>
      </c>
      <c r="R321" s="20">
        <v>0</v>
      </c>
      <c r="S321" s="20">
        <v>4</v>
      </c>
      <c r="T321" s="20">
        <v>0</v>
      </c>
      <c r="U321" s="32">
        <v>0</v>
      </c>
      <c r="V321" s="32">
        <v>0</v>
      </c>
      <c r="W321" s="32">
        <v>0</v>
      </c>
      <c r="X321" s="32" t="s">
        <v>36</v>
      </c>
      <c r="Y321" s="32" t="s">
        <v>35</v>
      </c>
      <c r="Z321" s="32" t="s">
        <v>68</v>
      </c>
      <c r="AA321" s="32" t="s">
        <v>53</v>
      </c>
      <c r="AB321" s="32" t="s">
        <v>53</v>
      </c>
      <c r="AC321" s="32" t="s">
        <v>36</v>
      </c>
      <c r="AD321" s="33"/>
      <c r="AE321" s="19"/>
    </row>
  </sheetData>
  <autoFilter ref="A1:AE321" xr:uid="{C5A86058-0D93-416C-8EF1-379815F00A0F}">
    <filterColumn colId="5">
      <filters>
        <filter val="5527"/>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5B0C-A5FF-4BC4-BA39-010CCD27D5B9}">
  <sheetPr filterMode="1"/>
  <dimension ref="A1:AE321"/>
  <sheetViews>
    <sheetView workbookViewId="0">
      <pane xSplit="6" ySplit="1" topLeftCell="T2" activePane="bottomRight" state="frozen"/>
      <selection pane="topRight" activeCell="G1" sqref="G1"/>
      <selection pane="bottomLeft" activeCell="A2" sqref="A2"/>
      <selection pane="bottomRight" activeCell="T329" sqref="T329"/>
    </sheetView>
  </sheetViews>
  <sheetFormatPr defaultRowHeight="15" x14ac:dyDescent="0.25"/>
  <cols>
    <col min="2" max="2" width="10" bestFit="1" customWidth="1"/>
    <col min="21" max="30" width="9.140625" style="38"/>
    <col min="31" max="31" width="72.140625" customWidth="1"/>
  </cols>
  <sheetData>
    <row r="1" spans="1:31" ht="6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30" t="s">
        <v>20</v>
      </c>
      <c r="V1" s="30" t="s">
        <v>21</v>
      </c>
      <c r="W1" s="30" t="s">
        <v>22</v>
      </c>
      <c r="X1" s="30" t="s">
        <v>23</v>
      </c>
      <c r="Y1" s="30" t="s">
        <v>24</v>
      </c>
      <c r="Z1" s="30" t="s">
        <v>25</v>
      </c>
      <c r="AA1" s="30" t="s">
        <v>26</v>
      </c>
      <c r="AB1" s="30" t="s">
        <v>27</v>
      </c>
      <c r="AC1" s="30" t="s">
        <v>28</v>
      </c>
      <c r="AD1" s="30" t="s">
        <v>29</v>
      </c>
      <c r="AE1" s="16" t="s">
        <v>30</v>
      </c>
    </row>
    <row r="2" spans="1:31" hidden="1" x14ac:dyDescent="0.25">
      <c r="A2" s="17" t="s">
        <v>31</v>
      </c>
      <c r="B2" s="17" t="s">
        <v>32</v>
      </c>
      <c r="C2" s="17" t="s">
        <v>33</v>
      </c>
      <c r="D2" s="18">
        <v>13</v>
      </c>
      <c r="E2" s="17" t="s">
        <v>34</v>
      </c>
      <c r="F2" s="18">
        <v>33</v>
      </c>
      <c r="G2" s="17" t="s">
        <v>35</v>
      </c>
      <c r="H2" s="18">
        <v>1</v>
      </c>
      <c r="I2" s="18">
        <v>2</v>
      </c>
      <c r="J2" s="18">
        <v>0</v>
      </c>
      <c r="K2" s="18">
        <v>0</v>
      </c>
      <c r="L2" s="18">
        <v>0</v>
      </c>
      <c r="M2" s="18">
        <v>0</v>
      </c>
      <c r="N2" s="18">
        <v>0</v>
      </c>
      <c r="O2" s="18">
        <v>0</v>
      </c>
      <c r="P2" s="18">
        <v>3</v>
      </c>
      <c r="Q2" s="18">
        <v>4</v>
      </c>
      <c r="R2" s="18">
        <v>6</v>
      </c>
      <c r="S2" s="18">
        <v>1</v>
      </c>
      <c r="T2" s="18">
        <v>2</v>
      </c>
      <c r="U2" s="31">
        <v>2</v>
      </c>
      <c r="V2" s="31">
        <v>0</v>
      </c>
      <c r="W2" s="31">
        <v>0</v>
      </c>
      <c r="X2" s="31" t="s">
        <v>36</v>
      </c>
      <c r="Y2" s="31" t="s">
        <v>37</v>
      </c>
      <c r="Z2" s="31" t="s">
        <v>38</v>
      </c>
      <c r="AA2" s="31" t="s">
        <v>39</v>
      </c>
      <c r="AB2" s="31" t="s">
        <v>36</v>
      </c>
      <c r="AC2" s="31" t="s">
        <v>36</v>
      </c>
      <c r="AD2" s="31">
        <v>0</v>
      </c>
      <c r="AE2" s="17" t="s">
        <v>40</v>
      </c>
    </row>
    <row r="3" spans="1:31" hidden="1" x14ac:dyDescent="0.25">
      <c r="A3" s="19" t="s">
        <v>41</v>
      </c>
      <c r="B3" s="19" t="s">
        <v>32</v>
      </c>
      <c r="C3" s="19" t="s">
        <v>33</v>
      </c>
      <c r="D3" s="20">
        <v>5</v>
      </c>
      <c r="E3" s="19" t="s">
        <v>34</v>
      </c>
      <c r="F3" s="20">
        <v>33</v>
      </c>
      <c r="G3" s="19" t="s">
        <v>35</v>
      </c>
      <c r="H3" s="20">
        <v>1</v>
      </c>
      <c r="I3" s="20">
        <v>2</v>
      </c>
      <c r="J3" s="20">
        <v>0</v>
      </c>
      <c r="K3" s="20">
        <v>0</v>
      </c>
      <c r="L3" s="20">
        <v>0</v>
      </c>
      <c r="M3" s="20">
        <v>0</v>
      </c>
      <c r="N3" s="20">
        <v>0</v>
      </c>
      <c r="O3" s="20">
        <v>0</v>
      </c>
      <c r="P3" s="20">
        <v>4</v>
      </c>
      <c r="Q3" s="20">
        <v>3</v>
      </c>
      <c r="R3" s="20">
        <v>5</v>
      </c>
      <c r="S3" s="20">
        <v>1</v>
      </c>
      <c r="T3" s="20">
        <v>3</v>
      </c>
      <c r="U3" s="32">
        <v>3</v>
      </c>
      <c r="V3" s="32">
        <v>0</v>
      </c>
      <c r="W3" s="32">
        <v>0</v>
      </c>
      <c r="X3" s="32" t="s">
        <v>36</v>
      </c>
      <c r="Y3" s="32" t="s">
        <v>35</v>
      </c>
      <c r="Z3" s="32" t="s">
        <v>42</v>
      </c>
      <c r="AA3" s="32" t="s">
        <v>39</v>
      </c>
      <c r="AB3" s="32" t="s">
        <v>36</v>
      </c>
      <c r="AC3" s="32" t="s">
        <v>36</v>
      </c>
      <c r="AD3" s="32">
        <v>0</v>
      </c>
      <c r="AE3" s="19"/>
    </row>
    <row r="4" spans="1:31" hidden="1" x14ac:dyDescent="0.25">
      <c r="A4" s="17" t="s">
        <v>43</v>
      </c>
      <c r="B4" s="17" t="s">
        <v>32</v>
      </c>
      <c r="C4" s="17" t="s">
        <v>33</v>
      </c>
      <c r="D4" s="18">
        <v>19</v>
      </c>
      <c r="E4" s="17" t="s">
        <v>44</v>
      </c>
      <c r="F4" s="18">
        <v>33</v>
      </c>
      <c r="G4" s="17" t="s">
        <v>35</v>
      </c>
      <c r="H4" s="18">
        <v>1</v>
      </c>
      <c r="I4" s="18">
        <v>2</v>
      </c>
      <c r="J4" s="18">
        <v>0</v>
      </c>
      <c r="K4" s="18">
        <v>0</v>
      </c>
      <c r="L4" s="18">
        <v>0</v>
      </c>
      <c r="M4" s="18">
        <v>0</v>
      </c>
      <c r="N4" s="18">
        <v>0</v>
      </c>
      <c r="O4" s="18">
        <v>0</v>
      </c>
      <c r="P4" s="18">
        <v>2</v>
      </c>
      <c r="Q4" s="18">
        <v>5</v>
      </c>
      <c r="R4" s="18">
        <v>3</v>
      </c>
      <c r="S4" s="18">
        <v>0</v>
      </c>
      <c r="T4" s="18">
        <v>3</v>
      </c>
      <c r="U4" s="31">
        <v>0</v>
      </c>
      <c r="V4" s="31">
        <v>1</v>
      </c>
      <c r="W4" s="31">
        <v>1</v>
      </c>
      <c r="X4" s="31" t="s">
        <v>36</v>
      </c>
      <c r="Y4" s="31" t="s">
        <v>45</v>
      </c>
      <c r="Z4" s="31" t="s">
        <v>38</v>
      </c>
      <c r="AA4" s="31" t="s">
        <v>39</v>
      </c>
      <c r="AB4" s="31" t="s">
        <v>36</v>
      </c>
      <c r="AC4" s="31" t="s">
        <v>35</v>
      </c>
      <c r="AD4" s="31">
        <v>0</v>
      </c>
      <c r="AE4" s="17" t="s">
        <v>46</v>
      </c>
    </row>
    <row r="5" spans="1:31" hidden="1" x14ac:dyDescent="0.25">
      <c r="A5" s="19" t="s">
        <v>47</v>
      </c>
      <c r="B5" s="19" t="s">
        <v>32</v>
      </c>
      <c r="C5" s="19" t="s">
        <v>33</v>
      </c>
      <c r="D5" s="20">
        <v>23</v>
      </c>
      <c r="E5" s="19" t="s">
        <v>48</v>
      </c>
      <c r="F5" s="20">
        <v>33</v>
      </c>
      <c r="G5" s="19" t="s">
        <v>35</v>
      </c>
      <c r="H5" s="20">
        <v>1</v>
      </c>
      <c r="I5" s="20">
        <v>3</v>
      </c>
      <c r="J5" s="20">
        <v>0</v>
      </c>
      <c r="K5" s="20">
        <v>0</v>
      </c>
      <c r="L5" s="20">
        <v>0</v>
      </c>
      <c r="M5" s="20">
        <v>0</v>
      </c>
      <c r="N5" s="20">
        <v>0</v>
      </c>
      <c r="O5" s="20">
        <v>0</v>
      </c>
      <c r="P5" s="20">
        <v>6</v>
      </c>
      <c r="Q5" s="20">
        <v>6</v>
      </c>
      <c r="R5" s="20">
        <v>5</v>
      </c>
      <c r="S5" s="20">
        <v>0</v>
      </c>
      <c r="T5" s="20">
        <v>3</v>
      </c>
      <c r="U5" s="32">
        <v>0</v>
      </c>
      <c r="V5" s="32">
        <v>2</v>
      </c>
      <c r="W5" s="32">
        <v>0</v>
      </c>
      <c r="X5" s="32" t="s">
        <v>36</v>
      </c>
      <c r="Y5" s="32" t="s">
        <v>45</v>
      </c>
      <c r="Z5" s="32" t="s">
        <v>38</v>
      </c>
      <c r="AA5" s="32" t="s">
        <v>39</v>
      </c>
      <c r="AB5" s="32" t="s">
        <v>36</v>
      </c>
      <c r="AC5" s="32" t="s">
        <v>36</v>
      </c>
      <c r="AD5" s="32">
        <v>0</v>
      </c>
      <c r="AE5" s="19"/>
    </row>
    <row r="6" spans="1:31" hidden="1" x14ac:dyDescent="0.25">
      <c r="A6" s="17" t="s">
        <v>49</v>
      </c>
      <c r="B6" s="17" t="s">
        <v>32</v>
      </c>
      <c r="C6" s="17" t="s">
        <v>33</v>
      </c>
      <c r="D6" s="18">
        <v>30</v>
      </c>
      <c r="E6" s="17" t="s">
        <v>50</v>
      </c>
      <c r="F6" s="18">
        <v>33</v>
      </c>
      <c r="G6" s="17" t="s">
        <v>35</v>
      </c>
      <c r="H6" s="18">
        <v>1</v>
      </c>
      <c r="I6" s="18">
        <v>1</v>
      </c>
      <c r="J6" s="18">
        <v>0</v>
      </c>
      <c r="K6" s="18">
        <v>0</v>
      </c>
      <c r="L6" s="18">
        <v>0</v>
      </c>
      <c r="M6" s="18">
        <v>0</v>
      </c>
      <c r="N6" s="18">
        <v>0</v>
      </c>
      <c r="O6" s="18">
        <v>0</v>
      </c>
      <c r="P6" s="18">
        <v>5</v>
      </c>
      <c r="Q6" s="18">
        <v>4</v>
      </c>
      <c r="R6" s="18">
        <v>4</v>
      </c>
      <c r="S6" s="18">
        <v>0</v>
      </c>
      <c r="T6" s="18">
        <v>0</v>
      </c>
      <c r="U6" s="31">
        <v>0</v>
      </c>
      <c r="V6" s="31">
        <v>3</v>
      </c>
      <c r="W6" s="31">
        <v>0</v>
      </c>
      <c r="X6" s="31" t="s">
        <v>36</v>
      </c>
      <c r="Y6" s="31" t="s">
        <v>45</v>
      </c>
      <c r="Z6" s="31" t="s">
        <v>38</v>
      </c>
      <c r="AA6" s="31" t="s">
        <v>39</v>
      </c>
      <c r="AB6" s="31" t="s">
        <v>39</v>
      </c>
      <c r="AC6" s="31" t="s">
        <v>36</v>
      </c>
      <c r="AD6" s="31">
        <v>0</v>
      </c>
      <c r="AE6" s="17" t="s">
        <v>51</v>
      </c>
    </row>
    <row r="7" spans="1:31" hidden="1" x14ac:dyDescent="0.25">
      <c r="A7" s="19" t="s">
        <v>43</v>
      </c>
      <c r="B7" s="19" t="s">
        <v>32</v>
      </c>
      <c r="C7" s="19" t="s">
        <v>33</v>
      </c>
      <c r="D7" s="20">
        <v>38</v>
      </c>
      <c r="E7" s="19" t="s">
        <v>52</v>
      </c>
      <c r="F7" s="20">
        <v>33</v>
      </c>
      <c r="G7" s="19" t="s">
        <v>35</v>
      </c>
      <c r="H7" s="20">
        <v>1</v>
      </c>
      <c r="I7" s="20">
        <v>1</v>
      </c>
      <c r="J7" s="20">
        <v>0</v>
      </c>
      <c r="K7" s="20">
        <v>0</v>
      </c>
      <c r="L7" s="20">
        <v>0</v>
      </c>
      <c r="M7" s="20">
        <v>0</v>
      </c>
      <c r="N7" s="20">
        <v>0</v>
      </c>
      <c r="O7" s="20">
        <v>0</v>
      </c>
      <c r="P7" s="20">
        <v>7</v>
      </c>
      <c r="Q7" s="20">
        <v>0</v>
      </c>
      <c r="R7" s="20">
        <v>0</v>
      </c>
      <c r="S7" s="20">
        <v>1</v>
      </c>
      <c r="T7" s="20">
        <v>4</v>
      </c>
      <c r="U7" s="32">
        <v>0</v>
      </c>
      <c r="V7" s="32">
        <v>4</v>
      </c>
      <c r="W7" s="32">
        <v>1</v>
      </c>
      <c r="X7" s="32" t="s">
        <v>36</v>
      </c>
      <c r="Y7" s="32" t="s">
        <v>45</v>
      </c>
      <c r="Z7" s="32" t="s">
        <v>38</v>
      </c>
      <c r="AA7" s="32" t="s">
        <v>39</v>
      </c>
      <c r="AB7" s="32" t="s">
        <v>53</v>
      </c>
      <c r="AC7" s="32" t="s">
        <v>36</v>
      </c>
      <c r="AD7" s="32">
        <v>0</v>
      </c>
      <c r="AE7" s="19"/>
    </row>
    <row r="8" spans="1:31" hidden="1" x14ac:dyDescent="0.25">
      <c r="A8" s="17" t="s">
        <v>54</v>
      </c>
      <c r="B8" s="17" t="s">
        <v>32</v>
      </c>
      <c r="C8" s="17" t="s">
        <v>33</v>
      </c>
      <c r="D8" s="18">
        <v>44</v>
      </c>
      <c r="E8" s="17" t="s">
        <v>55</v>
      </c>
      <c r="F8" s="18">
        <v>33</v>
      </c>
      <c r="G8" s="17" t="s">
        <v>35</v>
      </c>
      <c r="H8" s="18">
        <v>1</v>
      </c>
      <c r="I8" s="18">
        <v>2</v>
      </c>
      <c r="J8" s="18">
        <v>0</v>
      </c>
      <c r="K8" s="18">
        <v>0</v>
      </c>
      <c r="L8" s="18">
        <v>0</v>
      </c>
      <c r="M8" s="18">
        <v>0</v>
      </c>
      <c r="N8" s="18">
        <v>0</v>
      </c>
      <c r="O8" s="18">
        <v>0</v>
      </c>
      <c r="P8" s="18">
        <v>5</v>
      </c>
      <c r="Q8" s="18">
        <v>4</v>
      </c>
      <c r="R8" s="18">
        <v>5</v>
      </c>
      <c r="S8" s="18">
        <v>0</v>
      </c>
      <c r="T8" s="18">
        <v>3</v>
      </c>
      <c r="U8" s="31">
        <v>0</v>
      </c>
      <c r="V8" s="31">
        <v>3</v>
      </c>
      <c r="W8" s="31">
        <v>0</v>
      </c>
      <c r="X8" s="31" t="s">
        <v>36</v>
      </c>
      <c r="Y8" s="31" t="s">
        <v>37</v>
      </c>
      <c r="Z8" s="31" t="s">
        <v>38</v>
      </c>
      <c r="AA8" s="31" t="s">
        <v>39</v>
      </c>
      <c r="AB8" s="31" t="s">
        <v>36</v>
      </c>
      <c r="AC8" s="31" t="s">
        <v>36</v>
      </c>
      <c r="AD8" s="31">
        <v>0</v>
      </c>
      <c r="AE8" s="17" t="s">
        <v>56</v>
      </c>
    </row>
    <row r="9" spans="1:31" hidden="1" x14ac:dyDescent="0.25">
      <c r="A9" s="19" t="s">
        <v>57</v>
      </c>
      <c r="B9" s="19" t="s">
        <v>32</v>
      </c>
      <c r="C9" s="19" t="s">
        <v>33</v>
      </c>
      <c r="D9" s="20">
        <v>55</v>
      </c>
      <c r="E9" s="19" t="s">
        <v>52</v>
      </c>
      <c r="F9" s="20">
        <v>33</v>
      </c>
      <c r="G9" s="19" t="s">
        <v>35</v>
      </c>
      <c r="H9" s="20">
        <v>1</v>
      </c>
      <c r="I9" s="20">
        <v>2</v>
      </c>
      <c r="J9" s="20">
        <v>0</v>
      </c>
      <c r="K9" s="20">
        <v>0</v>
      </c>
      <c r="L9" s="20">
        <v>0</v>
      </c>
      <c r="M9" s="20">
        <v>0</v>
      </c>
      <c r="N9" s="20">
        <v>0</v>
      </c>
      <c r="O9" s="20">
        <v>0</v>
      </c>
      <c r="P9" s="20">
        <v>2</v>
      </c>
      <c r="Q9" s="20">
        <v>0</v>
      </c>
      <c r="R9" s="20">
        <v>5</v>
      </c>
      <c r="S9" s="20">
        <v>0</v>
      </c>
      <c r="T9" s="20">
        <v>0</v>
      </c>
      <c r="U9" s="32">
        <v>0</v>
      </c>
      <c r="V9" s="32">
        <v>7</v>
      </c>
      <c r="W9" s="32">
        <v>0</v>
      </c>
      <c r="X9" s="32" t="s">
        <v>36</v>
      </c>
      <c r="Y9" s="32" t="s">
        <v>45</v>
      </c>
      <c r="Z9" s="32" t="s">
        <v>38</v>
      </c>
      <c r="AA9" s="32" t="s">
        <v>39</v>
      </c>
      <c r="AB9" s="32" t="s">
        <v>36</v>
      </c>
      <c r="AC9" s="32" t="s">
        <v>36</v>
      </c>
      <c r="AD9" s="32">
        <v>0</v>
      </c>
      <c r="AE9" s="19" t="s">
        <v>58</v>
      </c>
    </row>
    <row r="10" spans="1:31" hidden="1" x14ac:dyDescent="0.25">
      <c r="A10" s="17" t="s">
        <v>59</v>
      </c>
      <c r="B10" s="17" t="s">
        <v>32</v>
      </c>
      <c r="C10" s="17" t="s">
        <v>33</v>
      </c>
      <c r="D10" s="18">
        <v>60</v>
      </c>
      <c r="E10" s="17" t="s">
        <v>48</v>
      </c>
      <c r="F10" s="18">
        <v>33</v>
      </c>
      <c r="G10" s="17" t="s">
        <v>35</v>
      </c>
      <c r="H10" s="18">
        <v>1</v>
      </c>
      <c r="I10" s="18">
        <v>3</v>
      </c>
      <c r="J10" s="18">
        <v>0</v>
      </c>
      <c r="K10" s="18">
        <v>0</v>
      </c>
      <c r="L10" s="18">
        <v>0</v>
      </c>
      <c r="M10" s="18">
        <v>0</v>
      </c>
      <c r="N10" s="18">
        <v>0</v>
      </c>
      <c r="O10" s="18">
        <v>0</v>
      </c>
      <c r="P10" s="18">
        <v>2</v>
      </c>
      <c r="Q10" s="18">
        <v>4</v>
      </c>
      <c r="R10" s="18">
        <v>3</v>
      </c>
      <c r="S10" s="18">
        <v>1</v>
      </c>
      <c r="T10" s="18">
        <v>3</v>
      </c>
      <c r="U10" s="31">
        <v>0</v>
      </c>
      <c r="V10" s="31">
        <v>3</v>
      </c>
      <c r="W10" s="31">
        <v>0</v>
      </c>
      <c r="X10" s="31" t="s">
        <v>36</v>
      </c>
      <c r="Y10" s="31" t="s">
        <v>45</v>
      </c>
      <c r="Z10" s="31" t="s">
        <v>38</v>
      </c>
      <c r="AA10" s="31" t="s">
        <v>39</v>
      </c>
      <c r="AB10" s="31" t="s">
        <v>36</v>
      </c>
      <c r="AC10" s="31" t="s">
        <v>36</v>
      </c>
      <c r="AD10" s="31">
        <v>0</v>
      </c>
      <c r="AE10" s="17"/>
    </row>
    <row r="11" spans="1:31" x14ac:dyDescent="0.25">
      <c r="A11" s="19" t="s">
        <v>60</v>
      </c>
      <c r="B11" s="19" t="s">
        <v>32</v>
      </c>
      <c r="C11" s="21" t="s">
        <v>33</v>
      </c>
      <c r="D11" s="20">
        <v>1</v>
      </c>
      <c r="E11" s="19" t="s">
        <v>44</v>
      </c>
      <c r="F11" s="20">
        <v>201</v>
      </c>
      <c r="G11" s="19" t="s">
        <v>61</v>
      </c>
      <c r="H11" s="20">
        <v>1</v>
      </c>
      <c r="I11" s="20">
        <v>1</v>
      </c>
      <c r="J11" s="20">
        <v>0</v>
      </c>
      <c r="K11" s="20">
        <v>0</v>
      </c>
      <c r="L11" s="20">
        <v>0</v>
      </c>
      <c r="M11" s="20">
        <v>0</v>
      </c>
      <c r="N11" s="20">
        <v>0</v>
      </c>
      <c r="O11" s="20">
        <v>0</v>
      </c>
      <c r="P11" s="20">
        <v>0</v>
      </c>
      <c r="Q11" s="20">
        <v>0</v>
      </c>
      <c r="R11" s="20">
        <v>0</v>
      </c>
      <c r="S11" s="20">
        <v>0</v>
      </c>
      <c r="T11" s="20">
        <v>0</v>
      </c>
      <c r="U11" s="32">
        <v>2</v>
      </c>
      <c r="V11" s="32">
        <v>0</v>
      </c>
      <c r="W11" s="39"/>
      <c r="X11" s="32" t="s">
        <v>62</v>
      </c>
      <c r="Y11" s="32" t="s">
        <v>45</v>
      </c>
      <c r="Z11" s="32" t="s">
        <v>38</v>
      </c>
      <c r="AA11" s="32" t="s">
        <v>39</v>
      </c>
      <c r="AB11" s="32" t="s">
        <v>36</v>
      </c>
      <c r="AC11" s="32" t="s">
        <v>36</v>
      </c>
      <c r="AD11" s="40" t="s">
        <v>36</v>
      </c>
      <c r="AE11" s="19" t="s">
        <v>63</v>
      </c>
    </row>
    <row r="12" spans="1:31" hidden="1" x14ac:dyDescent="0.25">
      <c r="A12" s="17" t="s">
        <v>64</v>
      </c>
      <c r="B12" s="17" t="s">
        <v>32</v>
      </c>
      <c r="C12" s="23" t="s">
        <v>33</v>
      </c>
      <c r="D12" s="24">
        <v>8</v>
      </c>
      <c r="E12" s="23" t="s">
        <v>44</v>
      </c>
      <c r="F12" s="24">
        <v>201</v>
      </c>
      <c r="G12" s="23" t="s">
        <v>61</v>
      </c>
      <c r="H12" s="24">
        <v>1</v>
      </c>
      <c r="I12" s="24">
        <v>1</v>
      </c>
      <c r="J12" s="24">
        <v>0</v>
      </c>
      <c r="K12" s="24">
        <v>0</v>
      </c>
      <c r="L12" s="24">
        <v>0</v>
      </c>
      <c r="M12" s="24">
        <v>0</v>
      </c>
      <c r="N12" s="24">
        <v>0</v>
      </c>
      <c r="O12" s="24">
        <v>0</v>
      </c>
      <c r="P12" s="24">
        <v>0</v>
      </c>
      <c r="Q12" s="24">
        <v>0</v>
      </c>
      <c r="R12" s="24">
        <v>0</v>
      </c>
      <c r="S12" s="24">
        <v>3</v>
      </c>
      <c r="T12" s="24">
        <v>0</v>
      </c>
      <c r="U12" s="34">
        <v>2</v>
      </c>
      <c r="V12" s="34">
        <v>0</v>
      </c>
      <c r="W12" s="39"/>
      <c r="X12" s="34" t="s">
        <v>36</v>
      </c>
      <c r="Y12" s="34" t="s">
        <v>36</v>
      </c>
      <c r="Z12" s="34" t="s">
        <v>42</v>
      </c>
      <c r="AA12" s="34" t="s">
        <v>65</v>
      </c>
      <c r="AB12" s="34" t="s">
        <v>36</v>
      </c>
      <c r="AC12" s="42"/>
      <c r="AD12" s="41"/>
      <c r="AE12" s="25" t="s">
        <v>956</v>
      </c>
    </row>
    <row r="13" spans="1:31" hidden="1" x14ac:dyDescent="0.25">
      <c r="A13" s="19" t="s">
        <v>31</v>
      </c>
      <c r="B13" s="19" t="s">
        <v>32</v>
      </c>
      <c r="C13" s="19" t="s">
        <v>33</v>
      </c>
      <c r="D13" s="20">
        <v>15</v>
      </c>
      <c r="E13" s="19" t="s">
        <v>34</v>
      </c>
      <c r="F13" s="20">
        <v>201</v>
      </c>
      <c r="G13" s="19" t="s">
        <v>61</v>
      </c>
      <c r="H13" s="20">
        <v>1</v>
      </c>
      <c r="I13" s="20">
        <v>1</v>
      </c>
      <c r="J13" s="20">
        <v>0</v>
      </c>
      <c r="K13" s="20">
        <v>0</v>
      </c>
      <c r="L13" s="20">
        <v>0</v>
      </c>
      <c r="M13" s="20">
        <v>0</v>
      </c>
      <c r="N13" s="20">
        <v>0</v>
      </c>
      <c r="O13" s="20">
        <v>0</v>
      </c>
      <c r="P13" s="20">
        <v>3</v>
      </c>
      <c r="Q13" s="20">
        <v>0</v>
      </c>
      <c r="R13" s="20">
        <v>0</v>
      </c>
      <c r="S13" s="20">
        <v>0</v>
      </c>
      <c r="T13" s="20">
        <v>0</v>
      </c>
      <c r="U13" s="32">
        <v>0</v>
      </c>
      <c r="V13" s="32">
        <v>0</v>
      </c>
      <c r="W13" s="32">
        <v>0</v>
      </c>
      <c r="X13" s="32" t="s">
        <v>36</v>
      </c>
      <c r="Y13" s="32" t="s">
        <v>37</v>
      </c>
      <c r="Z13" s="32" t="s">
        <v>38</v>
      </c>
      <c r="AA13" s="32" t="s">
        <v>38</v>
      </c>
      <c r="AB13" s="32" t="s">
        <v>36</v>
      </c>
      <c r="AC13" s="32" t="s">
        <v>36</v>
      </c>
      <c r="AD13" s="32">
        <v>0</v>
      </c>
      <c r="AE13" s="19" t="s">
        <v>66</v>
      </c>
    </row>
    <row r="14" spans="1:31" hidden="1" x14ac:dyDescent="0.25">
      <c r="A14" s="17" t="s">
        <v>67</v>
      </c>
      <c r="B14" s="17" t="s">
        <v>32</v>
      </c>
      <c r="C14" s="17" t="s">
        <v>33</v>
      </c>
      <c r="D14" s="18">
        <v>21</v>
      </c>
      <c r="E14" s="17" t="s">
        <v>44</v>
      </c>
      <c r="F14" s="18">
        <v>201</v>
      </c>
      <c r="G14" s="17" t="s">
        <v>35</v>
      </c>
      <c r="H14" s="18">
        <v>1</v>
      </c>
      <c r="I14" s="18">
        <v>0</v>
      </c>
      <c r="J14" s="18">
        <v>0</v>
      </c>
      <c r="K14" s="18">
        <v>0</v>
      </c>
      <c r="L14" s="18">
        <v>0</v>
      </c>
      <c r="M14" s="18">
        <v>0</v>
      </c>
      <c r="N14" s="18">
        <v>0</v>
      </c>
      <c r="O14" s="18">
        <v>0</v>
      </c>
      <c r="P14" s="18">
        <v>3</v>
      </c>
      <c r="Q14" s="18">
        <v>1</v>
      </c>
      <c r="R14" s="18">
        <v>0</v>
      </c>
      <c r="S14" s="18">
        <v>0</v>
      </c>
      <c r="T14" s="18">
        <v>2</v>
      </c>
      <c r="U14" s="31">
        <v>0</v>
      </c>
      <c r="V14" s="31">
        <v>0</v>
      </c>
      <c r="W14" s="31">
        <v>0</v>
      </c>
      <c r="X14" s="31" t="s">
        <v>37</v>
      </c>
      <c r="Y14" s="31" t="s">
        <v>35</v>
      </c>
      <c r="Z14" s="31" t="s">
        <v>68</v>
      </c>
      <c r="AA14" s="31" t="s">
        <v>65</v>
      </c>
      <c r="AB14" s="31" t="s">
        <v>36</v>
      </c>
      <c r="AC14" s="31" t="s">
        <v>36</v>
      </c>
      <c r="AD14" s="31">
        <v>0</v>
      </c>
      <c r="AE14" s="17" t="s">
        <v>69</v>
      </c>
    </row>
    <row r="15" spans="1:31" hidden="1" x14ac:dyDescent="0.25">
      <c r="A15" s="19" t="s">
        <v>70</v>
      </c>
      <c r="B15" s="19" t="s">
        <v>32</v>
      </c>
      <c r="C15" s="19" t="s">
        <v>33</v>
      </c>
      <c r="D15" s="20">
        <v>30</v>
      </c>
      <c r="E15" s="19" t="s">
        <v>44</v>
      </c>
      <c r="F15" s="20">
        <v>201</v>
      </c>
      <c r="G15" s="19" t="s">
        <v>61</v>
      </c>
      <c r="H15" s="20">
        <v>1</v>
      </c>
      <c r="I15" s="20">
        <v>1</v>
      </c>
      <c r="J15" s="20">
        <v>0</v>
      </c>
      <c r="K15" s="20">
        <v>0</v>
      </c>
      <c r="L15" s="20">
        <v>0</v>
      </c>
      <c r="M15" s="20">
        <v>0</v>
      </c>
      <c r="N15" s="20">
        <v>0</v>
      </c>
      <c r="O15" s="20">
        <v>0</v>
      </c>
      <c r="P15" s="20">
        <v>2</v>
      </c>
      <c r="Q15" s="20">
        <v>0</v>
      </c>
      <c r="R15" s="20">
        <v>0</v>
      </c>
      <c r="S15" s="20">
        <v>0</v>
      </c>
      <c r="T15" s="20">
        <v>0</v>
      </c>
      <c r="U15" s="32">
        <v>0</v>
      </c>
      <c r="V15" s="32">
        <v>0</v>
      </c>
      <c r="W15" s="32">
        <v>1</v>
      </c>
      <c r="X15" s="32" t="s">
        <v>36</v>
      </c>
      <c r="Y15" s="32" t="s">
        <v>36</v>
      </c>
      <c r="Z15" s="32" t="s">
        <v>42</v>
      </c>
      <c r="AA15" s="32" t="s">
        <v>65</v>
      </c>
      <c r="AB15" s="32" t="s">
        <v>36</v>
      </c>
      <c r="AC15" s="32" t="s">
        <v>35</v>
      </c>
      <c r="AD15" s="32">
        <v>0</v>
      </c>
      <c r="AE15" s="19" t="s">
        <v>71</v>
      </c>
    </row>
    <row r="16" spans="1:31" hidden="1" x14ac:dyDescent="0.25">
      <c r="A16" s="17" t="s">
        <v>72</v>
      </c>
      <c r="B16" s="17" t="s">
        <v>32</v>
      </c>
      <c r="C16" s="17" t="s">
        <v>33</v>
      </c>
      <c r="D16" s="18">
        <v>36</v>
      </c>
      <c r="E16" s="17" t="s">
        <v>48</v>
      </c>
      <c r="F16" s="18">
        <v>201</v>
      </c>
      <c r="G16" s="17" t="s">
        <v>61</v>
      </c>
      <c r="H16" s="18">
        <v>1</v>
      </c>
      <c r="I16" s="18">
        <v>2</v>
      </c>
      <c r="J16" s="18">
        <v>0</v>
      </c>
      <c r="K16" s="18">
        <v>0</v>
      </c>
      <c r="L16" s="18">
        <v>0</v>
      </c>
      <c r="M16" s="18">
        <v>0</v>
      </c>
      <c r="N16" s="18">
        <v>0</v>
      </c>
      <c r="O16" s="18">
        <v>0</v>
      </c>
      <c r="P16" s="18">
        <v>3</v>
      </c>
      <c r="Q16" s="18">
        <v>3</v>
      </c>
      <c r="R16" s="18">
        <v>0</v>
      </c>
      <c r="S16" s="18">
        <v>0</v>
      </c>
      <c r="T16" s="18">
        <v>2</v>
      </c>
      <c r="U16" s="31">
        <v>0</v>
      </c>
      <c r="V16" s="31">
        <v>1</v>
      </c>
      <c r="W16" s="31">
        <v>0</v>
      </c>
      <c r="X16" s="31" t="s">
        <v>36</v>
      </c>
      <c r="Y16" s="31" t="s">
        <v>35</v>
      </c>
      <c r="Z16" s="31" t="s">
        <v>42</v>
      </c>
      <c r="AA16" s="31" t="s">
        <v>65</v>
      </c>
      <c r="AB16" s="31" t="s">
        <v>36</v>
      </c>
      <c r="AC16" s="31" t="s">
        <v>36</v>
      </c>
      <c r="AD16" s="31">
        <v>1</v>
      </c>
      <c r="AE16" s="17"/>
    </row>
    <row r="17" spans="1:31" hidden="1" x14ac:dyDescent="0.25">
      <c r="A17" s="19" t="s">
        <v>54</v>
      </c>
      <c r="B17" s="19" t="s">
        <v>32</v>
      </c>
      <c r="C17" s="19" t="s">
        <v>33</v>
      </c>
      <c r="D17" s="20">
        <v>47</v>
      </c>
      <c r="E17" s="19" t="s">
        <v>55</v>
      </c>
      <c r="F17" s="20">
        <v>201</v>
      </c>
      <c r="G17" s="19" t="s">
        <v>61</v>
      </c>
      <c r="H17" s="20">
        <v>0</v>
      </c>
      <c r="I17" s="20">
        <v>0</v>
      </c>
      <c r="J17" s="20">
        <v>0</v>
      </c>
      <c r="K17" s="20">
        <v>0</v>
      </c>
      <c r="L17" s="20">
        <v>0</v>
      </c>
      <c r="M17" s="20">
        <v>0</v>
      </c>
      <c r="N17" s="20">
        <v>0</v>
      </c>
      <c r="O17" s="20">
        <v>0</v>
      </c>
      <c r="P17" s="20">
        <v>6</v>
      </c>
      <c r="Q17" s="20">
        <v>0</v>
      </c>
      <c r="R17" s="20">
        <v>0</v>
      </c>
      <c r="S17" s="20">
        <v>1</v>
      </c>
      <c r="T17" s="20">
        <v>0</v>
      </c>
      <c r="U17" s="32">
        <v>0</v>
      </c>
      <c r="V17" s="32">
        <v>0</v>
      </c>
      <c r="W17" s="32">
        <v>0</v>
      </c>
      <c r="X17" s="32" t="s">
        <v>36</v>
      </c>
      <c r="Y17" s="32" t="s">
        <v>36</v>
      </c>
      <c r="Z17" s="32" t="s">
        <v>68</v>
      </c>
      <c r="AA17" s="32" t="s">
        <v>65</v>
      </c>
      <c r="AB17" s="32" t="s">
        <v>36</v>
      </c>
      <c r="AC17" s="32" t="s">
        <v>36</v>
      </c>
      <c r="AD17" s="32">
        <v>0</v>
      </c>
      <c r="AE17" s="19" t="s">
        <v>73</v>
      </c>
    </row>
    <row r="18" spans="1:31" hidden="1" x14ac:dyDescent="0.25">
      <c r="A18" s="17" t="s">
        <v>49</v>
      </c>
      <c r="B18" s="17" t="s">
        <v>32</v>
      </c>
      <c r="C18" s="17" t="s">
        <v>33</v>
      </c>
      <c r="D18" s="18">
        <v>53</v>
      </c>
      <c r="E18" s="17" t="s">
        <v>50</v>
      </c>
      <c r="F18" s="18">
        <v>201</v>
      </c>
      <c r="G18" s="17" t="s">
        <v>61</v>
      </c>
      <c r="H18" s="18">
        <v>1</v>
      </c>
      <c r="I18" s="18">
        <v>2</v>
      </c>
      <c r="J18" s="18">
        <v>0</v>
      </c>
      <c r="K18" s="18">
        <v>0</v>
      </c>
      <c r="L18" s="18">
        <v>0</v>
      </c>
      <c r="M18" s="18">
        <v>0</v>
      </c>
      <c r="N18" s="18">
        <v>0</v>
      </c>
      <c r="O18" s="18">
        <v>0</v>
      </c>
      <c r="P18" s="18">
        <v>8</v>
      </c>
      <c r="Q18" s="18">
        <v>0</v>
      </c>
      <c r="R18" s="18">
        <v>0</v>
      </c>
      <c r="S18" s="18">
        <v>0</v>
      </c>
      <c r="T18" s="18">
        <v>0</v>
      </c>
      <c r="U18" s="31">
        <v>0</v>
      </c>
      <c r="V18" s="31">
        <v>0</v>
      </c>
      <c r="W18" s="31">
        <v>0</v>
      </c>
      <c r="X18" s="31" t="s">
        <v>36</v>
      </c>
      <c r="Y18" s="31" t="s">
        <v>35</v>
      </c>
      <c r="Z18" s="31" t="s">
        <v>68</v>
      </c>
      <c r="AA18" s="31" t="s">
        <v>39</v>
      </c>
      <c r="AB18" s="31" t="s">
        <v>36</v>
      </c>
      <c r="AC18" s="31" t="s">
        <v>36</v>
      </c>
      <c r="AD18" s="31">
        <v>0</v>
      </c>
      <c r="AE18" s="17"/>
    </row>
    <row r="19" spans="1:31" hidden="1" x14ac:dyDescent="0.25">
      <c r="A19" s="19" t="s">
        <v>74</v>
      </c>
      <c r="B19" s="19" t="s">
        <v>32</v>
      </c>
      <c r="C19" s="19" t="s">
        <v>33</v>
      </c>
      <c r="D19" s="20">
        <v>14</v>
      </c>
      <c r="E19" s="19" t="s">
        <v>52</v>
      </c>
      <c r="F19" s="20">
        <v>226</v>
      </c>
      <c r="G19" s="19" t="s">
        <v>35</v>
      </c>
      <c r="H19" s="20">
        <v>1</v>
      </c>
      <c r="I19" s="20">
        <v>0</v>
      </c>
      <c r="J19" s="20">
        <v>0</v>
      </c>
      <c r="K19" s="20">
        <v>0</v>
      </c>
      <c r="L19" s="20">
        <v>0</v>
      </c>
      <c r="M19" s="20">
        <v>0</v>
      </c>
      <c r="N19" s="20">
        <v>0</v>
      </c>
      <c r="O19" s="20">
        <v>0</v>
      </c>
      <c r="P19" s="20">
        <v>9</v>
      </c>
      <c r="Q19" s="20">
        <v>1</v>
      </c>
      <c r="R19" s="20">
        <v>0</v>
      </c>
      <c r="S19" s="20">
        <v>0</v>
      </c>
      <c r="T19" s="20">
        <v>1</v>
      </c>
      <c r="U19" s="32">
        <v>0</v>
      </c>
      <c r="V19" s="32">
        <v>0</v>
      </c>
      <c r="W19" s="32">
        <v>1</v>
      </c>
      <c r="X19" s="32" t="s">
        <v>36</v>
      </c>
      <c r="Y19" s="32" t="s">
        <v>35</v>
      </c>
      <c r="Z19" s="32" t="s">
        <v>68</v>
      </c>
      <c r="AA19" s="32" t="s">
        <v>39</v>
      </c>
      <c r="AB19" s="32" t="s">
        <v>36</v>
      </c>
      <c r="AC19" s="32" t="s">
        <v>36</v>
      </c>
      <c r="AD19" s="32">
        <v>0</v>
      </c>
      <c r="AE19" s="19" t="s">
        <v>75</v>
      </c>
    </row>
    <row r="20" spans="1:31" hidden="1" x14ac:dyDescent="0.25">
      <c r="A20" s="17" t="s">
        <v>41</v>
      </c>
      <c r="B20" s="17" t="s">
        <v>32</v>
      </c>
      <c r="C20" s="17" t="s">
        <v>33</v>
      </c>
      <c r="D20" s="18">
        <v>4</v>
      </c>
      <c r="E20" s="17" t="s">
        <v>34</v>
      </c>
      <c r="F20" s="18">
        <v>226</v>
      </c>
      <c r="G20" s="17" t="s">
        <v>61</v>
      </c>
      <c r="H20" s="18">
        <v>1</v>
      </c>
      <c r="I20" s="18">
        <v>1</v>
      </c>
      <c r="J20" s="18">
        <v>0</v>
      </c>
      <c r="K20" s="18">
        <v>0</v>
      </c>
      <c r="L20" s="18">
        <v>0</v>
      </c>
      <c r="M20" s="18">
        <v>0</v>
      </c>
      <c r="N20" s="18">
        <v>0</v>
      </c>
      <c r="O20" s="18">
        <v>0</v>
      </c>
      <c r="P20" s="18">
        <v>9</v>
      </c>
      <c r="Q20" s="18">
        <v>0</v>
      </c>
      <c r="R20" s="18">
        <v>0</v>
      </c>
      <c r="S20" s="18">
        <v>1</v>
      </c>
      <c r="T20" s="18">
        <v>0</v>
      </c>
      <c r="U20" s="31">
        <v>0</v>
      </c>
      <c r="V20" s="31">
        <v>0</v>
      </c>
      <c r="W20" s="31">
        <v>0</v>
      </c>
      <c r="X20" s="31" t="s">
        <v>36</v>
      </c>
      <c r="Y20" s="31" t="s">
        <v>45</v>
      </c>
      <c r="Z20" s="31" t="s">
        <v>38</v>
      </c>
      <c r="AA20" s="31" t="s">
        <v>39</v>
      </c>
      <c r="AB20" s="31" t="s">
        <v>36</v>
      </c>
      <c r="AC20" s="31" t="s">
        <v>36</v>
      </c>
      <c r="AD20" s="31">
        <v>0</v>
      </c>
      <c r="AE20" s="17" t="s">
        <v>76</v>
      </c>
    </row>
    <row r="21" spans="1:31" hidden="1" x14ac:dyDescent="0.25">
      <c r="A21" s="19" t="s">
        <v>74</v>
      </c>
      <c r="B21" s="19" t="s">
        <v>32</v>
      </c>
      <c r="C21" s="19" t="s">
        <v>33</v>
      </c>
      <c r="D21" s="20">
        <v>18</v>
      </c>
      <c r="E21" s="19" t="s">
        <v>52</v>
      </c>
      <c r="F21" s="20">
        <v>226</v>
      </c>
      <c r="G21" s="19" t="s">
        <v>35</v>
      </c>
      <c r="H21" s="20">
        <v>1</v>
      </c>
      <c r="I21" s="20">
        <v>1</v>
      </c>
      <c r="J21" s="20">
        <v>0</v>
      </c>
      <c r="K21" s="20">
        <v>0</v>
      </c>
      <c r="L21" s="20">
        <v>0</v>
      </c>
      <c r="M21" s="20">
        <v>0</v>
      </c>
      <c r="N21" s="20">
        <v>0</v>
      </c>
      <c r="O21" s="20">
        <v>0</v>
      </c>
      <c r="P21" s="20">
        <v>7</v>
      </c>
      <c r="Q21" s="20">
        <v>0</v>
      </c>
      <c r="R21" s="20">
        <v>0</v>
      </c>
      <c r="S21" s="20">
        <v>0</v>
      </c>
      <c r="T21" s="20">
        <v>1</v>
      </c>
      <c r="U21" s="32">
        <v>0</v>
      </c>
      <c r="V21" s="32">
        <v>0</v>
      </c>
      <c r="W21" s="32">
        <v>0</v>
      </c>
      <c r="X21" s="32" t="s">
        <v>36</v>
      </c>
      <c r="Y21" s="32" t="s">
        <v>45</v>
      </c>
      <c r="Z21" s="32" t="s">
        <v>38</v>
      </c>
      <c r="AA21" s="32" t="s">
        <v>39</v>
      </c>
      <c r="AB21" s="32" t="s">
        <v>36</v>
      </c>
      <c r="AC21" s="32" t="s">
        <v>36</v>
      </c>
      <c r="AD21" s="32">
        <v>0</v>
      </c>
      <c r="AE21" s="19"/>
    </row>
    <row r="22" spans="1:31" hidden="1" x14ac:dyDescent="0.25">
      <c r="A22" s="17" t="s">
        <v>77</v>
      </c>
      <c r="B22" s="17" t="s">
        <v>32</v>
      </c>
      <c r="C22" s="17" t="s">
        <v>33</v>
      </c>
      <c r="D22" s="18">
        <v>27</v>
      </c>
      <c r="E22" s="17" t="s">
        <v>34</v>
      </c>
      <c r="F22" s="18">
        <v>226</v>
      </c>
      <c r="G22" s="17" t="s">
        <v>35</v>
      </c>
      <c r="H22" s="18">
        <v>1</v>
      </c>
      <c r="I22" s="18">
        <v>3</v>
      </c>
      <c r="J22" s="18">
        <v>0</v>
      </c>
      <c r="K22" s="18">
        <v>0</v>
      </c>
      <c r="L22" s="18">
        <v>0</v>
      </c>
      <c r="M22" s="18">
        <v>0</v>
      </c>
      <c r="N22" s="18">
        <v>0</v>
      </c>
      <c r="O22" s="18">
        <v>0</v>
      </c>
      <c r="P22" s="18">
        <v>7</v>
      </c>
      <c r="Q22" s="18">
        <v>0</v>
      </c>
      <c r="R22" s="18">
        <v>0</v>
      </c>
      <c r="S22" s="18">
        <v>0</v>
      </c>
      <c r="T22" s="18">
        <v>0</v>
      </c>
      <c r="U22" s="31">
        <v>0</v>
      </c>
      <c r="V22" s="31">
        <v>0</v>
      </c>
      <c r="W22" s="31">
        <v>0</v>
      </c>
      <c r="X22" s="31" t="s">
        <v>62</v>
      </c>
      <c r="Y22" s="31" t="s">
        <v>45</v>
      </c>
      <c r="Z22" s="31" t="s">
        <v>38</v>
      </c>
      <c r="AA22" s="31" t="s">
        <v>39</v>
      </c>
      <c r="AB22" s="31" t="s">
        <v>36</v>
      </c>
      <c r="AC22" s="31" t="s">
        <v>36</v>
      </c>
      <c r="AD22" s="31">
        <v>0</v>
      </c>
      <c r="AE22" s="17"/>
    </row>
    <row r="23" spans="1:31" hidden="1" x14ac:dyDescent="0.25">
      <c r="A23" s="19" t="s">
        <v>78</v>
      </c>
      <c r="B23" s="19" t="s">
        <v>32</v>
      </c>
      <c r="C23" s="19" t="s">
        <v>33</v>
      </c>
      <c r="D23" s="20">
        <v>31</v>
      </c>
      <c r="E23" s="19" t="s">
        <v>52</v>
      </c>
      <c r="F23" s="20">
        <v>226</v>
      </c>
      <c r="G23" s="19" t="s">
        <v>35</v>
      </c>
      <c r="H23" s="20">
        <v>1</v>
      </c>
      <c r="I23" s="20">
        <v>1</v>
      </c>
      <c r="J23" s="20">
        <v>0</v>
      </c>
      <c r="K23" s="20">
        <v>0</v>
      </c>
      <c r="L23" s="20">
        <v>0</v>
      </c>
      <c r="M23" s="20">
        <v>0</v>
      </c>
      <c r="N23" s="20">
        <v>0</v>
      </c>
      <c r="O23" s="20">
        <v>0</v>
      </c>
      <c r="P23" s="20">
        <v>2</v>
      </c>
      <c r="Q23" s="20">
        <v>4</v>
      </c>
      <c r="R23" s="20">
        <v>2</v>
      </c>
      <c r="S23" s="20">
        <v>0</v>
      </c>
      <c r="T23" s="20">
        <v>2</v>
      </c>
      <c r="U23" s="32">
        <v>0</v>
      </c>
      <c r="V23" s="32">
        <v>0</v>
      </c>
      <c r="W23" s="32">
        <v>0</v>
      </c>
      <c r="X23" s="32" t="s">
        <v>36</v>
      </c>
      <c r="Y23" s="32" t="s">
        <v>45</v>
      </c>
      <c r="Z23" s="32" t="s">
        <v>38</v>
      </c>
      <c r="AA23" s="32" t="s">
        <v>65</v>
      </c>
      <c r="AB23" s="32" t="s">
        <v>36</v>
      </c>
      <c r="AC23" s="32" t="s">
        <v>36</v>
      </c>
      <c r="AD23" s="32">
        <v>0</v>
      </c>
      <c r="AE23" s="19"/>
    </row>
    <row r="24" spans="1:31" hidden="1" x14ac:dyDescent="0.25">
      <c r="A24" s="17" t="s">
        <v>79</v>
      </c>
      <c r="B24" s="17" t="s">
        <v>32</v>
      </c>
      <c r="C24" s="17" t="s">
        <v>33</v>
      </c>
      <c r="D24" s="18">
        <v>38</v>
      </c>
      <c r="E24" s="17" t="s">
        <v>34</v>
      </c>
      <c r="F24" s="18">
        <v>226</v>
      </c>
      <c r="G24" s="17" t="s">
        <v>35</v>
      </c>
      <c r="H24" s="18">
        <v>1</v>
      </c>
      <c r="I24" s="18">
        <v>3</v>
      </c>
      <c r="J24" s="18">
        <v>0</v>
      </c>
      <c r="K24" s="18">
        <v>0</v>
      </c>
      <c r="L24" s="18">
        <v>0</v>
      </c>
      <c r="M24" s="18">
        <v>0</v>
      </c>
      <c r="N24" s="18">
        <v>0</v>
      </c>
      <c r="O24" s="18">
        <v>0</v>
      </c>
      <c r="P24" s="18">
        <v>4</v>
      </c>
      <c r="Q24" s="18">
        <v>2</v>
      </c>
      <c r="R24" s="18">
        <v>0</v>
      </c>
      <c r="S24" s="18">
        <v>0</v>
      </c>
      <c r="T24" s="18">
        <v>1</v>
      </c>
      <c r="U24" s="31">
        <v>0</v>
      </c>
      <c r="V24" s="31">
        <v>0</v>
      </c>
      <c r="W24" s="31">
        <v>1</v>
      </c>
      <c r="X24" s="31" t="s">
        <v>36</v>
      </c>
      <c r="Y24" s="31" t="s">
        <v>45</v>
      </c>
      <c r="Z24" s="31" t="s">
        <v>38</v>
      </c>
      <c r="AA24" s="31" t="s">
        <v>39</v>
      </c>
      <c r="AB24" s="31" t="s">
        <v>36</v>
      </c>
      <c r="AC24" s="31" t="s">
        <v>36</v>
      </c>
      <c r="AD24" s="31">
        <v>0</v>
      </c>
      <c r="AE24" s="17"/>
    </row>
    <row r="25" spans="1:31" hidden="1" x14ac:dyDescent="0.25">
      <c r="A25" s="19" t="s">
        <v>80</v>
      </c>
      <c r="B25" s="19" t="s">
        <v>32</v>
      </c>
      <c r="C25" s="19" t="s">
        <v>33</v>
      </c>
      <c r="D25" s="20">
        <v>42</v>
      </c>
      <c r="E25" s="19" t="s">
        <v>44</v>
      </c>
      <c r="F25" s="20">
        <v>226</v>
      </c>
      <c r="G25" s="19" t="s">
        <v>35</v>
      </c>
      <c r="H25" s="20">
        <v>1</v>
      </c>
      <c r="I25" s="20">
        <v>2</v>
      </c>
      <c r="J25" s="20">
        <v>0</v>
      </c>
      <c r="K25" s="20">
        <v>0</v>
      </c>
      <c r="L25" s="20">
        <v>0</v>
      </c>
      <c r="M25" s="20">
        <v>1</v>
      </c>
      <c r="N25" s="20">
        <v>0</v>
      </c>
      <c r="O25" s="20">
        <v>0</v>
      </c>
      <c r="P25" s="20">
        <v>4</v>
      </c>
      <c r="Q25" s="20">
        <v>3</v>
      </c>
      <c r="R25" s="20">
        <v>1</v>
      </c>
      <c r="S25" s="20">
        <v>0</v>
      </c>
      <c r="T25" s="20">
        <v>0</v>
      </c>
      <c r="U25" s="32">
        <v>0</v>
      </c>
      <c r="V25" s="32">
        <v>0</v>
      </c>
      <c r="W25" s="32">
        <v>1</v>
      </c>
      <c r="X25" s="32" t="s">
        <v>36</v>
      </c>
      <c r="Y25" s="32" t="s">
        <v>45</v>
      </c>
      <c r="Z25" s="32" t="s">
        <v>38</v>
      </c>
      <c r="AA25" s="32" t="s">
        <v>39</v>
      </c>
      <c r="AB25" s="32" t="s">
        <v>36</v>
      </c>
      <c r="AC25" s="32" t="s">
        <v>36</v>
      </c>
      <c r="AD25" s="32">
        <v>0</v>
      </c>
      <c r="AE25" s="19"/>
    </row>
    <row r="26" spans="1:31" hidden="1" x14ac:dyDescent="0.25">
      <c r="A26" s="17" t="s">
        <v>81</v>
      </c>
      <c r="B26" s="17" t="s">
        <v>32</v>
      </c>
      <c r="C26" s="17" t="s">
        <v>33</v>
      </c>
      <c r="D26" s="18">
        <v>53</v>
      </c>
      <c r="E26" s="17" t="s">
        <v>34</v>
      </c>
      <c r="F26" s="18">
        <v>226</v>
      </c>
      <c r="G26" s="17" t="s">
        <v>61</v>
      </c>
      <c r="H26" s="18">
        <v>1</v>
      </c>
      <c r="I26" s="18">
        <v>2</v>
      </c>
      <c r="J26" s="18">
        <v>0</v>
      </c>
      <c r="K26" s="18">
        <v>0</v>
      </c>
      <c r="L26" s="18">
        <v>0</v>
      </c>
      <c r="M26" s="18">
        <v>0</v>
      </c>
      <c r="N26" s="18">
        <v>0</v>
      </c>
      <c r="O26" s="18">
        <v>0</v>
      </c>
      <c r="P26" s="18">
        <v>9</v>
      </c>
      <c r="Q26" s="18">
        <v>0</v>
      </c>
      <c r="R26" s="18">
        <v>0</v>
      </c>
      <c r="S26" s="18">
        <v>0</v>
      </c>
      <c r="T26" s="18">
        <v>0</v>
      </c>
      <c r="U26" s="31">
        <v>0</v>
      </c>
      <c r="V26" s="31">
        <v>0</v>
      </c>
      <c r="W26" s="31">
        <v>0</v>
      </c>
      <c r="X26" s="31" t="s">
        <v>36</v>
      </c>
      <c r="Y26" s="31" t="s">
        <v>45</v>
      </c>
      <c r="Z26" s="31" t="s">
        <v>38</v>
      </c>
      <c r="AA26" s="31" t="s">
        <v>39</v>
      </c>
      <c r="AB26" s="31" t="s">
        <v>36</v>
      </c>
      <c r="AC26" s="31" t="s">
        <v>36</v>
      </c>
      <c r="AD26" s="31">
        <v>0</v>
      </c>
      <c r="AE26" s="17"/>
    </row>
    <row r="27" spans="1:31" x14ac:dyDescent="0.25">
      <c r="A27" s="19" t="s">
        <v>82</v>
      </c>
      <c r="B27" s="19" t="s">
        <v>32</v>
      </c>
      <c r="C27" s="19" t="s">
        <v>33</v>
      </c>
      <c r="D27" s="20">
        <v>8</v>
      </c>
      <c r="E27" s="19" t="s">
        <v>55</v>
      </c>
      <c r="F27" s="20">
        <v>469</v>
      </c>
      <c r="G27" s="19" t="s">
        <v>61</v>
      </c>
      <c r="H27" s="20">
        <v>1</v>
      </c>
      <c r="I27" s="20">
        <v>2</v>
      </c>
      <c r="J27" s="20">
        <v>0</v>
      </c>
      <c r="K27" s="20">
        <v>0</v>
      </c>
      <c r="L27" s="20">
        <v>0</v>
      </c>
      <c r="M27" s="20">
        <v>0</v>
      </c>
      <c r="N27" s="20">
        <v>0</v>
      </c>
      <c r="O27" s="20">
        <v>0</v>
      </c>
      <c r="P27" s="20">
        <v>3</v>
      </c>
      <c r="Q27" s="20">
        <v>0</v>
      </c>
      <c r="R27" s="20">
        <v>0</v>
      </c>
      <c r="S27" s="20">
        <v>2</v>
      </c>
      <c r="T27" s="20">
        <v>0</v>
      </c>
      <c r="U27" s="32">
        <v>0</v>
      </c>
      <c r="V27" s="32">
        <v>0</v>
      </c>
      <c r="W27" s="39"/>
      <c r="X27" s="32" t="s">
        <v>36</v>
      </c>
      <c r="Y27" s="32" t="s">
        <v>35</v>
      </c>
      <c r="Z27" s="32" t="s">
        <v>37</v>
      </c>
      <c r="AA27" s="32" t="s">
        <v>65</v>
      </c>
      <c r="AB27" s="32" t="s">
        <v>36</v>
      </c>
      <c r="AC27" s="32" t="s">
        <v>36</v>
      </c>
      <c r="AD27" s="40" t="s">
        <v>36</v>
      </c>
      <c r="AE27" s="19"/>
    </row>
    <row r="28" spans="1:31" hidden="1" x14ac:dyDescent="0.25">
      <c r="A28" s="17" t="s">
        <v>54</v>
      </c>
      <c r="B28" s="17" t="s">
        <v>32</v>
      </c>
      <c r="C28" s="17" t="s">
        <v>33</v>
      </c>
      <c r="D28" s="18">
        <v>17</v>
      </c>
      <c r="E28" s="17" t="s">
        <v>48</v>
      </c>
      <c r="F28" s="18">
        <v>469</v>
      </c>
      <c r="G28" s="17" t="s">
        <v>61</v>
      </c>
      <c r="H28" s="18">
        <v>1</v>
      </c>
      <c r="I28" s="18">
        <v>1</v>
      </c>
      <c r="J28" s="18">
        <v>0</v>
      </c>
      <c r="K28" s="18">
        <v>0</v>
      </c>
      <c r="L28" s="18">
        <v>1</v>
      </c>
      <c r="M28" s="18">
        <v>0</v>
      </c>
      <c r="N28" s="18">
        <v>0</v>
      </c>
      <c r="O28" s="18">
        <v>0</v>
      </c>
      <c r="P28" s="18">
        <v>4</v>
      </c>
      <c r="Q28" s="18">
        <v>3</v>
      </c>
      <c r="R28" s="18">
        <v>0</v>
      </c>
      <c r="S28" s="18">
        <v>1</v>
      </c>
      <c r="T28" s="18">
        <v>1</v>
      </c>
      <c r="U28" s="31">
        <v>1</v>
      </c>
      <c r="V28" s="31">
        <v>0</v>
      </c>
      <c r="W28" s="31">
        <v>0</v>
      </c>
      <c r="X28" s="31" t="s">
        <v>36</v>
      </c>
      <c r="Y28" s="31" t="s">
        <v>35</v>
      </c>
      <c r="Z28" s="31" t="s">
        <v>68</v>
      </c>
      <c r="AA28" s="31" t="s">
        <v>39</v>
      </c>
      <c r="AB28" s="31" t="s">
        <v>36</v>
      </c>
      <c r="AC28" s="31" t="s">
        <v>36</v>
      </c>
      <c r="AD28" s="31">
        <v>0</v>
      </c>
      <c r="AE28" s="17" t="s">
        <v>83</v>
      </c>
    </row>
    <row r="29" spans="1:31" hidden="1" x14ac:dyDescent="0.25">
      <c r="A29" s="19" t="s">
        <v>84</v>
      </c>
      <c r="B29" s="19" t="s">
        <v>32</v>
      </c>
      <c r="C29" s="19" t="s">
        <v>33</v>
      </c>
      <c r="D29" s="20">
        <v>25</v>
      </c>
      <c r="E29" s="19" t="s">
        <v>52</v>
      </c>
      <c r="F29" s="20">
        <v>469</v>
      </c>
      <c r="G29" s="19" t="s">
        <v>35</v>
      </c>
      <c r="H29" s="20">
        <v>1</v>
      </c>
      <c r="I29" s="20">
        <v>1</v>
      </c>
      <c r="J29" s="20">
        <v>0</v>
      </c>
      <c r="K29" s="20">
        <v>0</v>
      </c>
      <c r="L29" s="20">
        <v>0</v>
      </c>
      <c r="M29" s="20">
        <v>0</v>
      </c>
      <c r="N29" s="20">
        <v>0</v>
      </c>
      <c r="O29" s="20">
        <v>0</v>
      </c>
      <c r="P29" s="20">
        <v>4</v>
      </c>
      <c r="Q29" s="20">
        <v>2</v>
      </c>
      <c r="R29" s="20">
        <v>2</v>
      </c>
      <c r="S29" s="20">
        <v>0</v>
      </c>
      <c r="T29" s="20">
        <v>4</v>
      </c>
      <c r="U29" s="32">
        <v>2</v>
      </c>
      <c r="V29" s="32">
        <v>0</v>
      </c>
      <c r="W29" s="32">
        <v>0</v>
      </c>
      <c r="X29" s="32" t="s">
        <v>36</v>
      </c>
      <c r="Y29" s="32" t="s">
        <v>35</v>
      </c>
      <c r="Z29" s="32" t="s">
        <v>68</v>
      </c>
      <c r="AA29" s="32" t="s">
        <v>65</v>
      </c>
      <c r="AB29" s="32" t="s">
        <v>36</v>
      </c>
      <c r="AC29" s="32" t="s">
        <v>36</v>
      </c>
      <c r="AD29" s="32">
        <v>0</v>
      </c>
      <c r="AE29" s="19"/>
    </row>
    <row r="30" spans="1:31" hidden="1" x14ac:dyDescent="0.25">
      <c r="A30" s="17" t="s">
        <v>72</v>
      </c>
      <c r="B30" s="17" t="s">
        <v>32</v>
      </c>
      <c r="C30" s="17" t="s">
        <v>33</v>
      </c>
      <c r="D30" s="18">
        <v>32</v>
      </c>
      <c r="E30" s="17" t="s">
        <v>48</v>
      </c>
      <c r="F30" s="18">
        <v>469</v>
      </c>
      <c r="G30" s="17" t="s">
        <v>35</v>
      </c>
      <c r="H30" s="18">
        <v>1</v>
      </c>
      <c r="I30" s="18">
        <v>1</v>
      </c>
      <c r="J30" s="18">
        <v>0</v>
      </c>
      <c r="K30" s="18">
        <v>0</v>
      </c>
      <c r="L30" s="18">
        <v>0</v>
      </c>
      <c r="M30" s="18">
        <v>0</v>
      </c>
      <c r="N30" s="18">
        <v>0</v>
      </c>
      <c r="O30" s="18">
        <v>0</v>
      </c>
      <c r="P30" s="18">
        <v>4</v>
      </c>
      <c r="Q30" s="18">
        <v>2</v>
      </c>
      <c r="R30" s="18">
        <v>3</v>
      </c>
      <c r="S30" s="18">
        <v>0</v>
      </c>
      <c r="T30" s="18">
        <v>4</v>
      </c>
      <c r="U30" s="31">
        <v>2</v>
      </c>
      <c r="V30" s="31">
        <v>0</v>
      </c>
      <c r="W30" s="31">
        <v>0</v>
      </c>
      <c r="X30" s="31" t="s">
        <v>62</v>
      </c>
      <c r="Y30" s="31" t="s">
        <v>36</v>
      </c>
      <c r="Z30" s="31" t="s">
        <v>37</v>
      </c>
      <c r="AA30" s="31" t="s">
        <v>65</v>
      </c>
      <c r="AB30" s="31" t="s">
        <v>36</v>
      </c>
      <c r="AC30" s="31" t="s">
        <v>36</v>
      </c>
      <c r="AD30" s="31">
        <v>0</v>
      </c>
      <c r="AE30" s="17"/>
    </row>
    <row r="31" spans="1:31" hidden="1" x14ac:dyDescent="0.25">
      <c r="A31" s="19" t="s">
        <v>60</v>
      </c>
      <c r="B31" s="19" t="s">
        <v>32</v>
      </c>
      <c r="C31" s="19" t="s">
        <v>33</v>
      </c>
      <c r="D31" s="20">
        <v>38</v>
      </c>
      <c r="E31" s="19" t="s">
        <v>44</v>
      </c>
      <c r="F31" s="20">
        <v>469</v>
      </c>
      <c r="G31" s="19" t="s">
        <v>61</v>
      </c>
      <c r="H31" s="20">
        <v>1</v>
      </c>
      <c r="I31" s="20">
        <v>2</v>
      </c>
      <c r="J31" s="20">
        <v>0</v>
      </c>
      <c r="K31" s="20">
        <v>0</v>
      </c>
      <c r="L31" s="20">
        <v>0</v>
      </c>
      <c r="M31" s="20">
        <v>0</v>
      </c>
      <c r="N31" s="20">
        <v>0</v>
      </c>
      <c r="O31" s="20">
        <v>0</v>
      </c>
      <c r="P31" s="20">
        <v>4</v>
      </c>
      <c r="Q31" s="20">
        <v>1</v>
      </c>
      <c r="R31" s="20">
        <v>1</v>
      </c>
      <c r="S31" s="20">
        <v>0</v>
      </c>
      <c r="T31" s="20">
        <v>0</v>
      </c>
      <c r="U31" s="32">
        <v>0</v>
      </c>
      <c r="V31" s="32">
        <v>0</v>
      </c>
      <c r="W31" s="32">
        <v>0</v>
      </c>
      <c r="X31" s="32" t="s">
        <v>36</v>
      </c>
      <c r="Y31" s="32" t="s">
        <v>35</v>
      </c>
      <c r="Z31" s="32" t="s">
        <v>37</v>
      </c>
      <c r="AA31" s="32" t="s">
        <v>38</v>
      </c>
      <c r="AB31" s="32" t="s">
        <v>36</v>
      </c>
      <c r="AC31" s="32" t="s">
        <v>36</v>
      </c>
      <c r="AD31" s="32">
        <v>0</v>
      </c>
      <c r="AE31" s="19" t="s">
        <v>85</v>
      </c>
    </row>
    <row r="32" spans="1:31" hidden="1" x14ac:dyDescent="0.25">
      <c r="A32" s="17" t="s">
        <v>54</v>
      </c>
      <c r="B32" s="17" t="s">
        <v>32</v>
      </c>
      <c r="C32" s="17" t="s">
        <v>33</v>
      </c>
      <c r="D32" s="18">
        <v>46</v>
      </c>
      <c r="E32" s="17" t="s">
        <v>55</v>
      </c>
      <c r="F32" s="18">
        <v>469</v>
      </c>
      <c r="G32" s="17" t="s">
        <v>61</v>
      </c>
      <c r="H32" s="18">
        <v>1</v>
      </c>
      <c r="I32" s="18">
        <v>2</v>
      </c>
      <c r="J32" s="18">
        <v>0</v>
      </c>
      <c r="K32" s="18">
        <v>0</v>
      </c>
      <c r="L32" s="18">
        <v>0</v>
      </c>
      <c r="M32" s="18">
        <v>0</v>
      </c>
      <c r="N32" s="18">
        <v>0</v>
      </c>
      <c r="O32" s="18">
        <v>0</v>
      </c>
      <c r="P32" s="18">
        <v>6</v>
      </c>
      <c r="Q32" s="18">
        <v>6</v>
      </c>
      <c r="R32" s="18">
        <v>0</v>
      </c>
      <c r="S32" s="18">
        <v>0</v>
      </c>
      <c r="T32" s="18">
        <v>2</v>
      </c>
      <c r="U32" s="31">
        <v>0</v>
      </c>
      <c r="V32" s="31">
        <v>1</v>
      </c>
      <c r="W32" s="31">
        <v>0</v>
      </c>
      <c r="X32" s="31" t="s">
        <v>36</v>
      </c>
      <c r="Y32" s="31" t="s">
        <v>36</v>
      </c>
      <c r="Z32" s="31" t="s">
        <v>37</v>
      </c>
      <c r="AA32" s="31" t="s">
        <v>39</v>
      </c>
      <c r="AB32" s="31" t="s">
        <v>36</v>
      </c>
      <c r="AC32" s="31" t="s">
        <v>36</v>
      </c>
      <c r="AD32" s="31">
        <v>0</v>
      </c>
      <c r="AE32" s="17" t="s">
        <v>86</v>
      </c>
    </row>
    <row r="33" spans="1:31" hidden="1" x14ac:dyDescent="0.25">
      <c r="A33" s="19" t="s">
        <v>49</v>
      </c>
      <c r="B33" s="19" t="s">
        <v>32</v>
      </c>
      <c r="C33" s="19" t="s">
        <v>33</v>
      </c>
      <c r="D33" s="20">
        <v>57</v>
      </c>
      <c r="E33" s="19" t="s">
        <v>50</v>
      </c>
      <c r="F33" s="20">
        <v>469</v>
      </c>
      <c r="G33" s="19" t="s">
        <v>35</v>
      </c>
      <c r="H33" s="20">
        <v>1</v>
      </c>
      <c r="I33" s="20">
        <v>2</v>
      </c>
      <c r="J33" s="20">
        <v>0</v>
      </c>
      <c r="K33" s="20">
        <v>0</v>
      </c>
      <c r="L33" s="20">
        <v>0</v>
      </c>
      <c r="M33" s="20">
        <v>0</v>
      </c>
      <c r="N33" s="20">
        <v>0</v>
      </c>
      <c r="O33" s="20">
        <v>0</v>
      </c>
      <c r="P33" s="20">
        <v>2</v>
      </c>
      <c r="Q33" s="20">
        <v>4</v>
      </c>
      <c r="R33" s="20">
        <v>0</v>
      </c>
      <c r="S33" s="20">
        <v>0</v>
      </c>
      <c r="T33" s="20">
        <v>2</v>
      </c>
      <c r="U33" s="32">
        <v>0</v>
      </c>
      <c r="V33" s="32">
        <v>5</v>
      </c>
      <c r="W33" s="32">
        <v>1</v>
      </c>
      <c r="X33" s="32" t="s">
        <v>62</v>
      </c>
      <c r="Y33" s="32" t="s">
        <v>35</v>
      </c>
      <c r="Z33" s="32" t="s">
        <v>68</v>
      </c>
      <c r="AA33" s="32" t="s">
        <v>39</v>
      </c>
      <c r="AB33" s="32" t="s">
        <v>39</v>
      </c>
      <c r="AC33" s="32" t="s">
        <v>36</v>
      </c>
      <c r="AD33" s="32">
        <v>0</v>
      </c>
      <c r="AE33" s="19"/>
    </row>
    <row r="34" spans="1:31" x14ac:dyDescent="0.25">
      <c r="A34" s="17" t="s">
        <v>87</v>
      </c>
      <c r="B34" s="17" t="s">
        <v>32</v>
      </c>
      <c r="C34" s="23" t="s">
        <v>33</v>
      </c>
      <c r="D34" s="24">
        <v>6</v>
      </c>
      <c r="E34" s="23" t="s">
        <v>48</v>
      </c>
      <c r="F34" s="24">
        <v>573</v>
      </c>
      <c r="G34" s="23" t="s">
        <v>35</v>
      </c>
      <c r="H34" s="24">
        <v>1</v>
      </c>
      <c r="I34" s="24">
        <v>0</v>
      </c>
      <c r="J34" s="24">
        <v>0</v>
      </c>
      <c r="K34" s="24">
        <v>0</v>
      </c>
      <c r="L34" s="24">
        <v>0</v>
      </c>
      <c r="M34" s="24">
        <v>0</v>
      </c>
      <c r="N34" s="24">
        <v>0</v>
      </c>
      <c r="O34" s="24">
        <v>0</v>
      </c>
      <c r="P34" s="24">
        <v>0</v>
      </c>
      <c r="Q34" s="24">
        <v>0</v>
      </c>
      <c r="R34" s="24">
        <v>0</v>
      </c>
      <c r="S34" s="24">
        <v>0</v>
      </c>
      <c r="T34" s="24">
        <v>0</v>
      </c>
      <c r="U34" s="34">
        <v>0</v>
      </c>
      <c r="V34" s="34">
        <v>0</v>
      </c>
      <c r="W34" s="39"/>
      <c r="X34" s="34" t="s">
        <v>36</v>
      </c>
      <c r="Y34" s="34" t="s">
        <v>45</v>
      </c>
      <c r="Z34" s="34" t="s">
        <v>38</v>
      </c>
      <c r="AA34" s="34" t="s">
        <v>65</v>
      </c>
      <c r="AB34" s="34" t="s">
        <v>36</v>
      </c>
      <c r="AC34" s="34" t="s">
        <v>36</v>
      </c>
      <c r="AD34" s="42" t="s">
        <v>36</v>
      </c>
      <c r="AE34" s="23" t="s">
        <v>88</v>
      </c>
    </row>
    <row r="35" spans="1:31" hidden="1" x14ac:dyDescent="0.25">
      <c r="A35" s="19" t="s">
        <v>54</v>
      </c>
      <c r="B35" s="19" t="s">
        <v>32</v>
      </c>
      <c r="C35" s="19" t="s">
        <v>33</v>
      </c>
      <c r="D35" s="20">
        <v>12</v>
      </c>
      <c r="E35" s="19" t="s">
        <v>48</v>
      </c>
      <c r="F35" s="20">
        <v>573</v>
      </c>
      <c r="G35" s="19" t="s">
        <v>61</v>
      </c>
      <c r="H35" s="20">
        <v>1</v>
      </c>
      <c r="I35" s="20">
        <v>0</v>
      </c>
      <c r="J35" s="20">
        <v>0</v>
      </c>
      <c r="K35" s="20">
        <v>0</v>
      </c>
      <c r="L35" s="20">
        <v>0</v>
      </c>
      <c r="M35" s="20">
        <v>0</v>
      </c>
      <c r="N35" s="20">
        <v>0</v>
      </c>
      <c r="O35" s="20">
        <v>0</v>
      </c>
      <c r="P35" s="20">
        <v>8</v>
      </c>
      <c r="Q35" s="20">
        <v>1</v>
      </c>
      <c r="R35" s="20">
        <v>0</v>
      </c>
      <c r="S35" s="20">
        <v>1</v>
      </c>
      <c r="T35" s="20">
        <v>0</v>
      </c>
      <c r="U35" s="32">
        <v>0</v>
      </c>
      <c r="V35" s="32">
        <v>0</v>
      </c>
      <c r="W35" s="32">
        <v>0</v>
      </c>
      <c r="X35" s="32" t="s">
        <v>36</v>
      </c>
      <c r="Y35" s="32" t="s">
        <v>45</v>
      </c>
      <c r="Z35" s="32" t="s">
        <v>38</v>
      </c>
      <c r="AA35" s="32" t="s">
        <v>65</v>
      </c>
      <c r="AB35" s="32" t="s">
        <v>36</v>
      </c>
      <c r="AC35" s="32" t="s">
        <v>36</v>
      </c>
      <c r="AD35" s="33"/>
      <c r="AE35" s="19" t="s">
        <v>89</v>
      </c>
    </row>
    <row r="36" spans="1:31" hidden="1" x14ac:dyDescent="0.25">
      <c r="A36" s="17" t="s">
        <v>47</v>
      </c>
      <c r="B36" s="17" t="s">
        <v>32</v>
      </c>
      <c r="C36" s="17" t="s">
        <v>33</v>
      </c>
      <c r="D36" s="18">
        <v>21</v>
      </c>
      <c r="E36" s="17" t="s">
        <v>48</v>
      </c>
      <c r="F36" s="18">
        <v>573</v>
      </c>
      <c r="G36" s="17" t="s">
        <v>35</v>
      </c>
      <c r="H36" s="18">
        <v>1</v>
      </c>
      <c r="I36" s="18">
        <v>0</v>
      </c>
      <c r="J36" s="18">
        <v>0</v>
      </c>
      <c r="K36" s="18">
        <v>0</v>
      </c>
      <c r="L36" s="18">
        <v>0</v>
      </c>
      <c r="M36" s="18">
        <v>0</v>
      </c>
      <c r="N36" s="18">
        <v>0</v>
      </c>
      <c r="O36" s="18">
        <v>0</v>
      </c>
      <c r="P36" s="18">
        <v>6</v>
      </c>
      <c r="Q36" s="18">
        <v>1</v>
      </c>
      <c r="R36" s="18">
        <v>0</v>
      </c>
      <c r="S36" s="18">
        <v>0</v>
      </c>
      <c r="T36" s="18">
        <v>1</v>
      </c>
      <c r="U36" s="31">
        <v>0</v>
      </c>
      <c r="V36" s="31">
        <v>0</v>
      </c>
      <c r="W36" s="31">
        <v>0</v>
      </c>
      <c r="X36" s="31" t="s">
        <v>36</v>
      </c>
      <c r="Y36" s="31" t="s">
        <v>35</v>
      </c>
      <c r="Z36" s="31" t="s">
        <v>42</v>
      </c>
      <c r="AA36" s="31" t="s">
        <v>65</v>
      </c>
      <c r="AB36" s="31" t="s">
        <v>36</v>
      </c>
      <c r="AC36" s="31" t="s">
        <v>36</v>
      </c>
      <c r="AD36" s="31">
        <v>0</v>
      </c>
      <c r="AE36" s="17" t="s">
        <v>90</v>
      </c>
    </row>
    <row r="37" spans="1:31" hidden="1" x14ac:dyDescent="0.25">
      <c r="A37" s="19" t="s">
        <v>49</v>
      </c>
      <c r="B37" s="19" t="s">
        <v>32</v>
      </c>
      <c r="C37" s="19" t="s">
        <v>33</v>
      </c>
      <c r="D37" s="20">
        <v>27</v>
      </c>
      <c r="E37" s="19" t="s">
        <v>50</v>
      </c>
      <c r="F37" s="20">
        <v>573</v>
      </c>
      <c r="G37" s="19" t="s">
        <v>91</v>
      </c>
      <c r="H37" s="20">
        <v>0</v>
      </c>
      <c r="I37" s="20">
        <v>0</v>
      </c>
      <c r="J37" s="20">
        <v>0</v>
      </c>
      <c r="K37" s="20">
        <v>0</v>
      </c>
      <c r="L37" s="20">
        <v>0</v>
      </c>
      <c r="M37" s="20">
        <v>0</v>
      </c>
      <c r="N37" s="20">
        <v>0</v>
      </c>
      <c r="O37" s="20">
        <v>0</v>
      </c>
      <c r="P37" s="20">
        <v>0</v>
      </c>
      <c r="Q37" s="20">
        <v>0</v>
      </c>
      <c r="R37" s="20">
        <v>0</v>
      </c>
      <c r="S37" s="20">
        <v>0</v>
      </c>
      <c r="T37" s="20">
        <v>0</v>
      </c>
      <c r="U37" s="32">
        <v>0</v>
      </c>
      <c r="V37" s="32">
        <v>0</v>
      </c>
      <c r="W37" s="32">
        <v>0</v>
      </c>
      <c r="X37" s="32" t="s">
        <v>36</v>
      </c>
      <c r="Y37" s="32" t="s">
        <v>36</v>
      </c>
      <c r="Z37" s="32" t="s">
        <v>42</v>
      </c>
      <c r="AA37" s="32" t="s">
        <v>53</v>
      </c>
      <c r="AB37" s="32" t="s">
        <v>36</v>
      </c>
      <c r="AC37" s="32" t="s">
        <v>39</v>
      </c>
      <c r="AD37" s="32">
        <v>0</v>
      </c>
      <c r="AE37" s="19" t="s">
        <v>92</v>
      </c>
    </row>
    <row r="38" spans="1:31" hidden="1" x14ac:dyDescent="0.25">
      <c r="A38" s="17" t="s">
        <v>93</v>
      </c>
      <c r="B38" s="17" t="s">
        <v>32</v>
      </c>
      <c r="C38" s="17" t="s">
        <v>33</v>
      </c>
      <c r="D38" s="18">
        <v>32</v>
      </c>
      <c r="E38" s="17" t="s">
        <v>50</v>
      </c>
      <c r="F38" s="18">
        <v>573</v>
      </c>
      <c r="G38" s="17" t="s">
        <v>91</v>
      </c>
      <c r="H38" s="18">
        <v>1</v>
      </c>
      <c r="I38" s="18">
        <v>1</v>
      </c>
      <c r="J38" s="18">
        <v>0</v>
      </c>
      <c r="K38" s="18">
        <v>0</v>
      </c>
      <c r="L38" s="18">
        <v>0</v>
      </c>
      <c r="M38" s="18">
        <v>0</v>
      </c>
      <c r="N38" s="18">
        <v>0</v>
      </c>
      <c r="O38" s="18">
        <v>0</v>
      </c>
      <c r="P38" s="18">
        <v>4</v>
      </c>
      <c r="Q38" s="18">
        <v>0</v>
      </c>
      <c r="R38" s="18">
        <v>0</v>
      </c>
      <c r="S38" s="18">
        <v>0</v>
      </c>
      <c r="T38" s="18">
        <v>0</v>
      </c>
      <c r="U38" s="31">
        <v>0</v>
      </c>
      <c r="V38" s="31">
        <v>0</v>
      </c>
      <c r="W38" s="31">
        <v>0</v>
      </c>
      <c r="X38" s="31" t="s">
        <v>36</v>
      </c>
      <c r="Y38" s="31" t="s">
        <v>35</v>
      </c>
      <c r="Z38" s="31" t="s">
        <v>42</v>
      </c>
      <c r="AA38" s="31" t="s">
        <v>65</v>
      </c>
      <c r="AB38" s="31" t="s">
        <v>36</v>
      </c>
      <c r="AC38" s="31" t="s">
        <v>36</v>
      </c>
      <c r="AD38" s="31">
        <v>0</v>
      </c>
      <c r="AE38" s="17" t="s">
        <v>94</v>
      </c>
    </row>
    <row r="39" spans="1:31" hidden="1" x14ac:dyDescent="0.25">
      <c r="A39" s="19" t="s">
        <v>60</v>
      </c>
      <c r="B39" s="19" t="s">
        <v>32</v>
      </c>
      <c r="C39" s="19" t="s">
        <v>33</v>
      </c>
      <c r="D39" s="20">
        <v>37</v>
      </c>
      <c r="E39" s="19" t="s">
        <v>44</v>
      </c>
      <c r="F39" s="20">
        <v>573</v>
      </c>
      <c r="G39" s="19" t="s">
        <v>91</v>
      </c>
      <c r="H39" s="20">
        <v>0</v>
      </c>
      <c r="I39" s="20">
        <v>1</v>
      </c>
      <c r="J39" s="20">
        <v>0</v>
      </c>
      <c r="K39" s="20">
        <v>0</v>
      </c>
      <c r="L39" s="20">
        <v>0</v>
      </c>
      <c r="M39" s="20">
        <v>0</v>
      </c>
      <c r="N39" s="20">
        <v>0</v>
      </c>
      <c r="O39" s="20">
        <v>0</v>
      </c>
      <c r="P39" s="20">
        <v>0</v>
      </c>
      <c r="Q39" s="20">
        <v>1</v>
      </c>
      <c r="R39" s="20">
        <v>1</v>
      </c>
      <c r="S39" s="20">
        <v>1</v>
      </c>
      <c r="T39" s="20">
        <v>1</v>
      </c>
      <c r="U39" s="32">
        <v>0</v>
      </c>
      <c r="V39" s="32">
        <v>0</v>
      </c>
      <c r="W39" s="32">
        <v>0</v>
      </c>
      <c r="X39" s="32" t="s">
        <v>37</v>
      </c>
      <c r="Y39" s="32" t="s">
        <v>36</v>
      </c>
      <c r="Z39" s="32" t="s">
        <v>42</v>
      </c>
      <c r="AA39" s="32" t="s">
        <v>38</v>
      </c>
      <c r="AB39" s="32" t="s">
        <v>36</v>
      </c>
      <c r="AC39" s="32" t="s">
        <v>36</v>
      </c>
      <c r="AD39" s="32">
        <v>1</v>
      </c>
      <c r="AE39" s="19" t="s">
        <v>95</v>
      </c>
    </row>
    <row r="40" spans="1:31" hidden="1" x14ac:dyDescent="0.25">
      <c r="A40" s="17" t="s">
        <v>96</v>
      </c>
      <c r="B40" s="17" t="s">
        <v>32</v>
      </c>
      <c r="C40" s="17" t="s">
        <v>33</v>
      </c>
      <c r="D40" s="18">
        <v>43</v>
      </c>
      <c r="E40" s="17" t="s">
        <v>52</v>
      </c>
      <c r="F40" s="18">
        <v>573</v>
      </c>
      <c r="G40" s="17" t="s">
        <v>35</v>
      </c>
      <c r="H40" s="18">
        <v>1</v>
      </c>
      <c r="I40" s="18">
        <v>0</v>
      </c>
      <c r="J40" s="18">
        <v>0</v>
      </c>
      <c r="K40" s="18">
        <v>0</v>
      </c>
      <c r="L40" s="18">
        <v>0</v>
      </c>
      <c r="M40" s="18">
        <v>0</v>
      </c>
      <c r="N40" s="18">
        <v>0</v>
      </c>
      <c r="O40" s="18">
        <v>0</v>
      </c>
      <c r="P40" s="18">
        <v>8</v>
      </c>
      <c r="Q40" s="18">
        <v>0</v>
      </c>
      <c r="R40" s="18">
        <v>0</v>
      </c>
      <c r="S40" s="18">
        <v>1</v>
      </c>
      <c r="T40" s="18">
        <v>0</v>
      </c>
      <c r="U40" s="31">
        <v>0</v>
      </c>
      <c r="V40" s="31">
        <v>0</v>
      </c>
      <c r="W40" s="31">
        <v>0</v>
      </c>
      <c r="X40" s="31" t="s">
        <v>36</v>
      </c>
      <c r="Y40" s="31" t="s">
        <v>35</v>
      </c>
      <c r="Z40" s="31" t="s">
        <v>68</v>
      </c>
      <c r="AA40" s="31" t="s">
        <v>39</v>
      </c>
      <c r="AB40" s="31" t="s">
        <v>36</v>
      </c>
      <c r="AC40" s="31" t="s">
        <v>36</v>
      </c>
      <c r="AD40" s="31">
        <v>0</v>
      </c>
      <c r="AE40" s="17" t="s">
        <v>97</v>
      </c>
    </row>
    <row r="41" spans="1:31" hidden="1" x14ac:dyDescent="0.25">
      <c r="A41" s="19" t="s">
        <v>80</v>
      </c>
      <c r="B41" s="19" t="s">
        <v>32</v>
      </c>
      <c r="C41" s="19" t="s">
        <v>33</v>
      </c>
      <c r="D41" s="20">
        <v>49</v>
      </c>
      <c r="E41" s="19" t="s">
        <v>44</v>
      </c>
      <c r="F41" s="20">
        <v>573</v>
      </c>
      <c r="G41" s="19" t="s">
        <v>61</v>
      </c>
      <c r="H41" s="20">
        <v>1</v>
      </c>
      <c r="I41" s="20">
        <v>1</v>
      </c>
      <c r="J41" s="20">
        <v>0</v>
      </c>
      <c r="K41" s="20">
        <v>0</v>
      </c>
      <c r="L41" s="20">
        <v>0</v>
      </c>
      <c r="M41" s="20">
        <v>0</v>
      </c>
      <c r="N41" s="20">
        <v>0</v>
      </c>
      <c r="O41" s="20">
        <v>0</v>
      </c>
      <c r="P41" s="20">
        <v>9</v>
      </c>
      <c r="Q41" s="20">
        <v>0</v>
      </c>
      <c r="R41" s="20">
        <v>0</v>
      </c>
      <c r="S41" s="20">
        <v>0</v>
      </c>
      <c r="T41" s="20">
        <v>0</v>
      </c>
      <c r="U41" s="32">
        <v>0</v>
      </c>
      <c r="V41" s="32">
        <v>0</v>
      </c>
      <c r="W41" s="32">
        <v>0</v>
      </c>
      <c r="X41" s="32" t="s">
        <v>36</v>
      </c>
      <c r="Y41" s="32" t="s">
        <v>45</v>
      </c>
      <c r="Z41" s="32" t="s">
        <v>38</v>
      </c>
      <c r="AA41" s="32" t="s">
        <v>65</v>
      </c>
      <c r="AB41" s="32" t="s">
        <v>36</v>
      </c>
      <c r="AC41" s="32" t="s">
        <v>36</v>
      </c>
      <c r="AD41" s="32">
        <v>0</v>
      </c>
      <c r="AE41" s="19" t="s">
        <v>98</v>
      </c>
    </row>
    <row r="42" spans="1:31" hidden="1" x14ac:dyDescent="0.25">
      <c r="A42" s="17" t="s">
        <v>59</v>
      </c>
      <c r="B42" s="17" t="s">
        <v>32</v>
      </c>
      <c r="C42" s="17" t="s">
        <v>33</v>
      </c>
      <c r="D42" s="18">
        <v>60</v>
      </c>
      <c r="E42" s="17" t="s">
        <v>44</v>
      </c>
      <c r="F42" s="18">
        <v>573</v>
      </c>
      <c r="G42" s="17" t="s">
        <v>61</v>
      </c>
      <c r="H42" s="18">
        <v>1</v>
      </c>
      <c r="I42" s="18">
        <v>0</v>
      </c>
      <c r="J42" s="18">
        <v>0</v>
      </c>
      <c r="K42" s="18">
        <v>0</v>
      </c>
      <c r="L42" s="18">
        <v>0</v>
      </c>
      <c r="M42" s="18">
        <v>0</v>
      </c>
      <c r="N42" s="18">
        <v>0</v>
      </c>
      <c r="O42" s="18">
        <v>0</v>
      </c>
      <c r="P42" s="18">
        <v>3</v>
      </c>
      <c r="Q42" s="18">
        <v>2</v>
      </c>
      <c r="R42" s="18">
        <v>1</v>
      </c>
      <c r="S42" s="18">
        <v>1</v>
      </c>
      <c r="T42" s="18">
        <v>0</v>
      </c>
      <c r="U42" s="31">
        <v>0</v>
      </c>
      <c r="V42" s="31">
        <v>0</v>
      </c>
      <c r="W42" s="31">
        <v>0</v>
      </c>
      <c r="X42" s="31" t="s">
        <v>36</v>
      </c>
      <c r="Y42" s="31" t="s">
        <v>37</v>
      </c>
      <c r="Z42" s="31" t="s">
        <v>38</v>
      </c>
      <c r="AA42" s="31" t="s">
        <v>65</v>
      </c>
      <c r="AB42" s="31" t="s">
        <v>36</v>
      </c>
      <c r="AC42" s="31" t="s">
        <v>36</v>
      </c>
      <c r="AD42" s="31">
        <v>0</v>
      </c>
      <c r="AE42" s="17" t="s">
        <v>99</v>
      </c>
    </row>
    <row r="43" spans="1:31" hidden="1" x14ac:dyDescent="0.25">
      <c r="A43" s="19" t="s">
        <v>64</v>
      </c>
      <c r="B43" s="19" t="s">
        <v>32</v>
      </c>
      <c r="C43" s="19" t="s">
        <v>33</v>
      </c>
      <c r="D43" s="20">
        <v>5</v>
      </c>
      <c r="E43" s="19" t="s">
        <v>44</v>
      </c>
      <c r="F43" s="20">
        <v>818</v>
      </c>
      <c r="G43" s="19" t="s">
        <v>61</v>
      </c>
      <c r="H43" s="20">
        <v>1</v>
      </c>
      <c r="I43" s="20">
        <v>0</v>
      </c>
      <c r="J43" s="20">
        <v>0</v>
      </c>
      <c r="K43" s="20">
        <v>0</v>
      </c>
      <c r="L43" s="20">
        <v>0</v>
      </c>
      <c r="M43" s="20">
        <v>0</v>
      </c>
      <c r="N43" s="20">
        <v>0</v>
      </c>
      <c r="O43" s="20">
        <v>0</v>
      </c>
      <c r="P43" s="20">
        <v>0</v>
      </c>
      <c r="Q43" s="20">
        <v>0</v>
      </c>
      <c r="R43" s="20">
        <v>0</v>
      </c>
      <c r="S43" s="20">
        <v>0</v>
      </c>
      <c r="T43" s="20">
        <v>0</v>
      </c>
      <c r="U43" s="32">
        <v>0</v>
      </c>
      <c r="V43" s="32">
        <v>0</v>
      </c>
      <c r="W43" s="39"/>
      <c r="X43" s="32" t="s">
        <v>37</v>
      </c>
      <c r="Y43" s="32" t="s">
        <v>36</v>
      </c>
      <c r="Z43" s="32" t="s">
        <v>37</v>
      </c>
      <c r="AA43" s="32" t="s">
        <v>53</v>
      </c>
      <c r="AB43" s="32" t="s">
        <v>36</v>
      </c>
      <c r="AC43" s="33"/>
      <c r="AD43" s="33"/>
      <c r="AE43" s="19" t="s">
        <v>100</v>
      </c>
    </row>
    <row r="44" spans="1:31" hidden="1" x14ac:dyDescent="0.25">
      <c r="A44" s="17" t="s">
        <v>101</v>
      </c>
      <c r="B44" s="17" t="s">
        <v>32</v>
      </c>
      <c r="C44" s="17" t="s">
        <v>33</v>
      </c>
      <c r="D44" s="18">
        <v>12</v>
      </c>
      <c r="E44" s="17" t="s">
        <v>50</v>
      </c>
      <c r="F44" s="18">
        <v>818</v>
      </c>
      <c r="G44" s="17" t="s">
        <v>91</v>
      </c>
      <c r="H44" s="18">
        <v>1</v>
      </c>
      <c r="I44" s="18">
        <v>0</v>
      </c>
      <c r="J44" s="18">
        <v>0</v>
      </c>
      <c r="K44" s="18">
        <v>0</v>
      </c>
      <c r="L44" s="18">
        <v>0</v>
      </c>
      <c r="M44" s="18">
        <v>0</v>
      </c>
      <c r="N44" s="18">
        <v>0</v>
      </c>
      <c r="O44" s="18">
        <v>0</v>
      </c>
      <c r="P44" s="18">
        <v>0</v>
      </c>
      <c r="Q44" s="18">
        <v>0</v>
      </c>
      <c r="R44" s="18">
        <v>0</v>
      </c>
      <c r="S44" s="18">
        <v>0</v>
      </c>
      <c r="T44" s="18">
        <v>0</v>
      </c>
      <c r="U44" s="31">
        <v>0</v>
      </c>
      <c r="V44" s="31">
        <v>0</v>
      </c>
      <c r="W44" s="31">
        <v>0</v>
      </c>
      <c r="X44" s="31" t="s">
        <v>36</v>
      </c>
      <c r="Y44" s="31" t="s">
        <v>36</v>
      </c>
      <c r="Z44" s="31" t="s">
        <v>42</v>
      </c>
      <c r="AA44" s="31" t="s">
        <v>53</v>
      </c>
      <c r="AB44" s="31" t="s">
        <v>53</v>
      </c>
      <c r="AC44" s="31" t="s">
        <v>39</v>
      </c>
      <c r="AD44" s="35"/>
      <c r="AE44" s="17" t="s">
        <v>102</v>
      </c>
    </row>
    <row r="45" spans="1:31" hidden="1" x14ac:dyDescent="0.25">
      <c r="A45" s="19" t="s">
        <v>54</v>
      </c>
      <c r="B45" s="19" t="s">
        <v>32</v>
      </c>
      <c r="C45" s="19" t="s">
        <v>33</v>
      </c>
      <c r="D45" s="20">
        <v>16</v>
      </c>
      <c r="E45" s="19" t="s">
        <v>48</v>
      </c>
      <c r="F45" s="20">
        <v>818</v>
      </c>
      <c r="G45" s="19" t="s">
        <v>91</v>
      </c>
      <c r="H45" s="20">
        <v>1</v>
      </c>
      <c r="I45" s="20">
        <v>0</v>
      </c>
      <c r="J45" s="20">
        <v>0</v>
      </c>
      <c r="K45" s="20">
        <v>0</v>
      </c>
      <c r="L45" s="20">
        <v>0</v>
      </c>
      <c r="M45" s="20">
        <v>0</v>
      </c>
      <c r="N45" s="20">
        <v>0</v>
      </c>
      <c r="O45" s="20">
        <v>0</v>
      </c>
      <c r="P45" s="20">
        <v>2</v>
      </c>
      <c r="Q45" s="20">
        <v>0</v>
      </c>
      <c r="R45" s="20">
        <v>0</v>
      </c>
      <c r="S45" s="20">
        <v>0</v>
      </c>
      <c r="T45" s="20">
        <v>0</v>
      </c>
      <c r="U45" s="32">
        <v>0</v>
      </c>
      <c r="V45" s="32">
        <v>0</v>
      </c>
      <c r="W45" s="32">
        <v>0</v>
      </c>
      <c r="X45" s="32" t="s">
        <v>62</v>
      </c>
      <c r="Y45" s="32" t="s">
        <v>35</v>
      </c>
      <c r="Z45" s="32" t="s">
        <v>42</v>
      </c>
      <c r="AA45" s="32" t="s">
        <v>38</v>
      </c>
      <c r="AB45" s="32" t="s">
        <v>36</v>
      </c>
      <c r="AC45" s="32" t="s">
        <v>35</v>
      </c>
      <c r="AD45" s="32">
        <v>0</v>
      </c>
      <c r="AE45" s="19" t="s">
        <v>103</v>
      </c>
    </row>
    <row r="46" spans="1:31" hidden="1" x14ac:dyDescent="0.25">
      <c r="A46" s="17" t="s">
        <v>96</v>
      </c>
      <c r="B46" s="17" t="s">
        <v>32</v>
      </c>
      <c r="C46" s="17" t="s">
        <v>33</v>
      </c>
      <c r="D46" s="18">
        <v>25</v>
      </c>
      <c r="E46" s="17" t="s">
        <v>50</v>
      </c>
      <c r="F46" s="18">
        <v>818</v>
      </c>
      <c r="G46" s="17" t="s">
        <v>61</v>
      </c>
      <c r="H46" s="18">
        <v>1</v>
      </c>
      <c r="I46" s="18">
        <v>0</v>
      </c>
      <c r="J46" s="18">
        <v>0</v>
      </c>
      <c r="K46" s="18">
        <v>0</v>
      </c>
      <c r="L46" s="18">
        <v>0</v>
      </c>
      <c r="M46" s="18">
        <v>0</v>
      </c>
      <c r="N46" s="18">
        <v>0</v>
      </c>
      <c r="O46" s="18">
        <v>0</v>
      </c>
      <c r="P46" s="18">
        <v>1</v>
      </c>
      <c r="Q46" s="18">
        <v>2</v>
      </c>
      <c r="R46" s="18">
        <v>1</v>
      </c>
      <c r="S46" s="18">
        <v>1</v>
      </c>
      <c r="T46" s="18">
        <v>0</v>
      </c>
      <c r="U46" s="31">
        <v>0</v>
      </c>
      <c r="V46" s="31">
        <v>0</v>
      </c>
      <c r="W46" s="31">
        <v>0</v>
      </c>
      <c r="X46" s="31" t="s">
        <v>36</v>
      </c>
      <c r="Y46" s="31" t="s">
        <v>36</v>
      </c>
      <c r="Z46" s="31" t="s">
        <v>38</v>
      </c>
      <c r="AA46" s="31" t="s">
        <v>65</v>
      </c>
      <c r="AB46" s="31" t="s">
        <v>36</v>
      </c>
      <c r="AC46" s="31" t="s">
        <v>36</v>
      </c>
      <c r="AD46" s="31">
        <v>0</v>
      </c>
      <c r="AE46" s="17"/>
    </row>
    <row r="47" spans="1:31" hidden="1" x14ac:dyDescent="0.25">
      <c r="A47" s="19" t="s">
        <v>70</v>
      </c>
      <c r="B47" s="19" t="s">
        <v>32</v>
      </c>
      <c r="C47" s="19" t="s">
        <v>33</v>
      </c>
      <c r="D47" s="20">
        <v>29</v>
      </c>
      <c r="E47" s="19" t="s">
        <v>44</v>
      </c>
      <c r="F47" s="20">
        <v>818</v>
      </c>
      <c r="G47" s="19" t="s">
        <v>61</v>
      </c>
      <c r="H47" s="20">
        <v>1</v>
      </c>
      <c r="I47" s="20">
        <v>0</v>
      </c>
      <c r="J47" s="20">
        <v>0</v>
      </c>
      <c r="K47" s="20">
        <v>0</v>
      </c>
      <c r="L47" s="20">
        <v>0</v>
      </c>
      <c r="M47" s="20">
        <v>0</v>
      </c>
      <c r="N47" s="20">
        <v>0</v>
      </c>
      <c r="O47" s="20">
        <v>0</v>
      </c>
      <c r="P47" s="20">
        <v>0</v>
      </c>
      <c r="Q47" s="20">
        <v>0</v>
      </c>
      <c r="R47" s="20">
        <v>0</v>
      </c>
      <c r="S47" s="20">
        <v>0</v>
      </c>
      <c r="T47" s="20">
        <v>0</v>
      </c>
      <c r="U47" s="32">
        <v>0</v>
      </c>
      <c r="V47" s="32">
        <v>0</v>
      </c>
      <c r="W47" s="32">
        <v>0</v>
      </c>
      <c r="X47" s="32" t="s">
        <v>62</v>
      </c>
      <c r="Y47" s="32" t="s">
        <v>35</v>
      </c>
      <c r="Z47" s="32" t="s">
        <v>42</v>
      </c>
      <c r="AA47" s="32" t="s">
        <v>53</v>
      </c>
      <c r="AB47" s="32" t="s">
        <v>36</v>
      </c>
      <c r="AC47" s="32" t="s">
        <v>35</v>
      </c>
      <c r="AD47" s="32">
        <v>0</v>
      </c>
      <c r="AE47" s="19" t="s">
        <v>104</v>
      </c>
    </row>
    <row r="48" spans="1:31" hidden="1" x14ac:dyDescent="0.25">
      <c r="A48" s="17" t="s">
        <v>60</v>
      </c>
      <c r="B48" s="17" t="s">
        <v>32</v>
      </c>
      <c r="C48" s="17" t="s">
        <v>33</v>
      </c>
      <c r="D48" s="18">
        <v>36</v>
      </c>
      <c r="E48" s="17" t="s">
        <v>44</v>
      </c>
      <c r="F48" s="18">
        <v>818</v>
      </c>
      <c r="G48" s="17" t="s">
        <v>35</v>
      </c>
      <c r="H48" s="18">
        <v>1</v>
      </c>
      <c r="I48" s="18">
        <v>0</v>
      </c>
      <c r="J48" s="18">
        <v>0</v>
      </c>
      <c r="K48" s="18">
        <v>0</v>
      </c>
      <c r="L48" s="18">
        <v>0</v>
      </c>
      <c r="M48" s="18">
        <v>0</v>
      </c>
      <c r="N48" s="18">
        <v>0</v>
      </c>
      <c r="O48" s="18">
        <v>0</v>
      </c>
      <c r="P48" s="18">
        <v>0</v>
      </c>
      <c r="Q48" s="18">
        <v>0</v>
      </c>
      <c r="R48" s="18">
        <v>0</v>
      </c>
      <c r="S48" s="18">
        <v>0</v>
      </c>
      <c r="T48" s="18">
        <v>0</v>
      </c>
      <c r="U48" s="31">
        <v>0</v>
      </c>
      <c r="V48" s="31">
        <v>0</v>
      </c>
      <c r="W48" s="31">
        <v>0</v>
      </c>
      <c r="X48" s="31" t="s">
        <v>36</v>
      </c>
      <c r="Y48" s="31" t="s">
        <v>36</v>
      </c>
      <c r="Z48" s="31" t="s">
        <v>42</v>
      </c>
      <c r="AA48" s="31" t="s">
        <v>38</v>
      </c>
      <c r="AB48" s="31" t="s">
        <v>36</v>
      </c>
      <c r="AC48" s="31" t="s">
        <v>36</v>
      </c>
      <c r="AD48" s="31">
        <v>0</v>
      </c>
      <c r="AE48" s="17" t="s">
        <v>105</v>
      </c>
    </row>
    <row r="49" spans="1:31" hidden="1" x14ac:dyDescent="0.25">
      <c r="A49" s="19" t="s">
        <v>106</v>
      </c>
      <c r="B49" s="19" t="s">
        <v>32</v>
      </c>
      <c r="C49" s="19" t="s">
        <v>33</v>
      </c>
      <c r="D49" s="20">
        <v>48</v>
      </c>
      <c r="E49" s="19" t="s">
        <v>50</v>
      </c>
      <c r="F49" s="20">
        <v>818</v>
      </c>
      <c r="G49" s="19" t="s">
        <v>35</v>
      </c>
      <c r="H49" s="20">
        <v>1</v>
      </c>
      <c r="I49" s="20">
        <v>0</v>
      </c>
      <c r="J49" s="20">
        <v>0</v>
      </c>
      <c r="K49" s="20">
        <v>0</v>
      </c>
      <c r="L49" s="20">
        <v>0</v>
      </c>
      <c r="M49" s="20">
        <v>0</v>
      </c>
      <c r="N49" s="20">
        <v>0</v>
      </c>
      <c r="O49" s="20">
        <v>0</v>
      </c>
      <c r="P49" s="20">
        <v>5</v>
      </c>
      <c r="Q49" s="20">
        <v>2</v>
      </c>
      <c r="R49" s="20">
        <v>0</v>
      </c>
      <c r="S49" s="20">
        <v>0</v>
      </c>
      <c r="T49" s="20">
        <v>0</v>
      </c>
      <c r="U49" s="32">
        <v>0</v>
      </c>
      <c r="V49" s="32">
        <v>0</v>
      </c>
      <c r="W49" s="32">
        <v>0</v>
      </c>
      <c r="X49" s="32" t="s">
        <v>62</v>
      </c>
      <c r="Y49" s="32" t="s">
        <v>36</v>
      </c>
      <c r="Z49" s="32" t="s">
        <v>37</v>
      </c>
      <c r="AA49" s="32" t="s">
        <v>65</v>
      </c>
      <c r="AB49" s="32" t="s">
        <v>36</v>
      </c>
      <c r="AC49" s="32" t="s">
        <v>36</v>
      </c>
      <c r="AD49" s="32">
        <v>0</v>
      </c>
      <c r="AE49" s="19" t="s">
        <v>107</v>
      </c>
    </row>
    <row r="50" spans="1:31" hidden="1" x14ac:dyDescent="0.25">
      <c r="A50" s="17" t="s">
        <v>108</v>
      </c>
      <c r="B50" s="17" t="s">
        <v>32</v>
      </c>
      <c r="C50" s="17" t="s">
        <v>33</v>
      </c>
      <c r="D50" s="18">
        <v>54</v>
      </c>
      <c r="E50" s="17" t="s">
        <v>55</v>
      </c>
      <c r="F50" s="18">
        <v>818</v>
      </c>
      <c r="G50" s="17" t="s">
        <v>35</v>
      </c>
      <c r="H50" s="18">
        <v>1</v>
      </c>
      <c r="I50" s="18">
        <v>0</v>
      </c>
      <c r="J50" s="18">
        <v>0</v>
      </c>
      <c r="K50" s="18">
        <v>0</v>
      </c>
      <c r="L50" s="18">
        <v>0</v>
      </c>
      <c r="M50" s="18">
        <v>0</v>
      </c>
      <c r="N50" s="18">
        <v>0</v>
      </c>
      <c r="O50" s="18">
        <v>0</v>
      </c>
      <c r="P50" s="18">
        <v>6</v>
      </c>
      <c r="Q50" s="18">
        <v>0</v>
      </c>
      <c r="R50" s="18">
        <v>0</v>
      </c>
      <c r="S50" s="18">
        <v>1</v>
      </c>
      <c r="T50" s="18">
        <v>0</v>
      </c>
      <c r="U50" s="31">
        <v>0</v>
      </c>
      <c r="V50" s="31">
        <v>0</v>
      </c>
      <c r="W50" s="31">
        <v>0</v>
      </c>
      <c r="X50" s="31" t="s">
        <v>62</v>
      </c>
      <c r="Y50" s="31" t="s">
        <v>36</v>
      </c>
      <c r="Z50" s="31" t="s">
        <v>68</v>
      </c>
      <c r="AA50" s="31" t="s">
        <v>65</v>
      </c>
      <c r="AB50" s="31" t="s">
        <v>36</v>
      </c>
      <c r="AC50" s="31" t="s">
        <v>36</v>
      </c>
      <c r="AD50" s="31">
        <v>0</v>
      </c>
      <c r="AE50" s="17" t="s">
        <v>109</v>
      </c>
    </row>
    <row r="51" spans="1:31" x14ac:dyDescent="0.25">
      <c r="A51" s="26" t="s">
        <v>64</v>
      </c>
      <c r="B51" s="26" t="s">
        <v>32</v>
      </c>
      <c r="C51" s="26" t="s">
        <v>33</v>
      </c>
      <c r="D51" s="27">
        <v>10</v>
      </c>
      <c r="E51" s="26" t="s">
        <v>44</v>
      </c>
      <c r="F51" s="27">
        <v>1498</v>
      </c>
      <c r="G51" s="26" t="s">
        <v>61</v>
      </c>
      <c r="H51" s="27">
        <v>1</v>
      </c>
      <c r="I51" s="27">
        <v>2</v>
      </c>
      <c r="J51" s="27">
        <v>0</v>
      </c>
      <c r="K51" s="27">
        <v>0</v>
      </c>
      <c r="L51" s="27">
        <v>0</v>
      </c>
      <c r="M51" s="27">
        <v>0</v>
      </c>
      <c r="N51" s="27">
        <v>0</v>
      </c>
      <c r="O51" s="27">
        <v>0</v>
      </c>
      <c r="P51" s="27">
        <v>0</v>
      </c>
      <c r="Q51" s="27">
        <v>0</v>
      </c>
      <c r="R51" s="27">
        <v>0</v>
      </c>
      <c r="S51" s="27">
        <v>0</v>
      </c>
      <c r="T51" s="27">
        <v>0</v>
      </c>
      <c r="U51" s="36">
        <v>0</v>
      </c>
      <c r="V51" s="36">
        <v>0</v>
      </c>
      <c r="W51" s="39"/>
      <c r="X51" s="36" t="s">
        <v>62</v>
      </c>
      <c r="Y51" s="36" t="s">
        <v>45</v>
      </c>
      <c r="Z51" s="36" t="s">
        <v>38</v>
      </c>
      <c r="AA51" s="36" t="s">
        <v>65</v>
      </c>
      <c r="AB51" s="36" t="s">
        <v>36</v>
      </c>
      <c r="AC51" s="36" t="s">
        <v>36</v>
      </c>
      <c r="AD51" s="43" t="s">
        <v>36</v>
      </c>
      <c r="AE51" s="26" t="s">
        <v>110</v>
      </c>
    </row>
    <row r="52" spans="1:31" hidden="1" x14ac:dyDescent="0.25">
      <c r="A52" s="17" t="s">
        <v>111</v>
      </c>
      <c r="B52" s="17" t="s">
        <v>32</v>
      </c>
      <c r="C52" s="17" t="s">
        <v>33</v>
      </c>
      <c r="D52" s="18">
        <v>2</v>
      </c>
      <c r="E52" s="17" t="s">
        <v>48</v>
      </c>
      <c r="F52" s="18">
        <v>1498</v>
      </c>
      <c r="G52" s="17" t="s">
        <v>61</v>
      </c>
      <c r="H52" s="18">
        <v>1</v>
      </c>
      <c r="I52" s="18">
        <v>1</v>
      </c>
      <c r="J52" s="18">
        <v>0</v>
      </c>
      <c r="K52" s="18">
        <v>0</v>
      </c>
      <c r="L52" s="18">
        <v>0</v>
      </c>
      <c r="M52" s="18">
        <v>0</v>
      </c>
      <c r="N52" s="18">
        <v>0</v>
      </c>
      <c r="O52" s="18">
        <v>0</v>
      </c>
      <c r="P52" s="18">
        <v>7</v>
      </c>
      <c r="Q52" s="18">
        <v>0</v>
      </c>
      <c r="R52" s="18">
        <v>0</v>
      </c>
      <c r="S52" s="18">
        <v>1</v>
      </c>
      <c r="T52" s="18">
        <v>0</v>
      </c>
      <c r="U52" s="31">
        <v>0</v>
      </c>
      <c r="V52" s="31">
        <v>0</v>
      </c>
      <c r="W52" s="31">
        <v>0</v>
      </c>
      <c r="X52" s="31" t="s">
        <v>62</v>
      </c>
      <c r="Y52" s="31" t="s">
        <v>45</v>
      </c>
      <c r="Z52" s="31" t="s">
        <v>38</v>
      </c>
      <c r="AA52" s="31" t="s">
        <v>65</v>
      </c>
      <c r="AB52" s="31" t="s">
        <v>36</v>
      </c>
      <c r="AC52" s="31" t="s">
        <v>36</v>
      </c>
      <c r="AD52" s="31">
        <v>0</v>
      </c>
      <c r="AE52" s="17" t="s">
        <v>112</v>
      </c>
    </row>
    <row r="53" spans="1:31" hidden="1" x14ac:dyDescent="0.25">
      <c r="A53" s="19" t="s">
        <v>111</v>
      </c>
      <c r="B53" s="19" t="s">
        <v>32</v>
      </c>
      <c r="C53" s="19" t="s">
        <v>33</v>
      </c>
      <c r="D53" s="20">
        <v>2</v>
      </c>
      <c r="E53" s="19" t="s">
        <v>48</v>
      </c>
      <c r="F53" s="20">
        <v>1498</v>
      </c>
      <c r="G53" s="19" t="s">
        <v>61</v>
      </c>
      <c r="H53" s="20">
        <v>1</v>
      </c>
      <c r="I53" s="20">
        <v>1</v>
      </c>
      <c r="J53" s="20">
        <v>0</v>
      </c>
      <c r="K53" s="20">
        <v>0</v>
      </c>
      <c r="L53" s="20">
        <v>0</v>
      </c>
      <c r="M53" s="20">
        <v>0</v>
      </c>
      <c r="N53" s="20">
        <v>0</v>
      </c>
      <c r="O53" s="20">
        <v>0</v>
      </c>
      <c r="P53" s="20">
        <v>7</v>
      </c>
      <c r="Q53" s="20">
        <v>0</v>
      </c>
      <c r="R53" s="20">
        <v>0</v>
      </c>
      <c r="S53" s="20">
        <v>1</v>
      </c>
      <c r="T53" s="20">
        <v>0</v>
      </c>
      <c r="U53" s="32">
        <v>0</v>
      </c>
      <c r="V53" s="32">
        <v>0</v>
      </c>
      <c r="W53" s="32">
        <v>0</v>
      </c>
      <c r="X53" s="32" t="s">
        <v>62</v>
      </c>
      <c r="Y53" s="32" t="s">
        <v>45</v>
      </c>
      <c r="Z53" s="32" t="s">
        <v>38</v>
      </c>
      <c r="AA53" s="32" t="s">
        <v>65</v>
      </c>
      <c r="AB53" s="32" t="s">
        <v>36</v>
      </c>
      <c r="AC53" s="32" t="s">
        <v>36</v>
      </c>
      <c r="AD53" s="32">
        <v>0</v>
      </c>
      <c r="AE53" s="19" t="s">
        <v>112</v>
      </c>
    </row>
    <row r="54" spans="1:31" hidden="1" x14ac:dyDescent="0.25">
      <c r="A54" s="17" t="s">
        <v>31</v>
      </c>
      <c r="B54" s="17" t="s">
        <v>32</v>
      </c>
      <c r="C54" s="17" t="s">
        <v>33</v>
      </c>
      <c r="D54" s="18">
        <v>16</v>
      </c>
      <c r="E54" s="17" t="s">
        <v>34</v>
      </c>
      <c r="F54" s="18">
        <v>1498</v>
      </c>
      <c r="G54" s="17" t="s">
        <v>35</v>
      </c>
      <c r="H54" s="18">
        <v>1</v>
      </c>
      <c r="I54" s="18">
        <v>0</v>
      </c>
      <c r="J54" s="18">
        <v>0</v>
      </c>
      <c r="K54" s="18">
        <v>0</v>
      </c>
      <c r="L54" s="18">
        <v>0</v>
      </c>
      <c r="M54" s="18">
        <v>0</v>
      </c>
      <c r="N54" s="18">
        <v>0</v>
      </c>
      <c r="O54" s="18">
        <v>0</v>
      </c>
      <c r="P54" s="18">
        <v>4</v>
      </c>
      <c r="Q54" s="18">
        <v>0</v>
      </c>
      <c r="R54" s="18">
        <v>0</v>
      </c>
      <c r="S54" s="18">
        <v>1</v>
      </c>
      <c r="T54" s="18">
        <v>0</v>
      </c>
      <c r="U54" s="31">
        <v>0</v>
      </c>
      <c r="V54" s="31">
        <v>0</v>
      </c>
      <c r="W54" s="31">
        <v>0</v>
      </c>
      <c r="X54" s="31" t="s">
        <v>36</v>
      </c>
      <c r="Y54" s="31" t="s">
        <v>37</v>
      </c>
      <c r="Z54" s="31" t="s">
        <v>38</v>
      </c>
      <c r="AA54" s="31" t="s">
        <v>38</v>
      </c>
      <c r="AB54" s="31" t="s">
        <v>36</v>
      </c>
      <c r="AC54" s="31" t="s">
        <v>36</v>
      </c>
      <c r="AD54" s="31">
        <v>0</v>
      </c>
      <c r="AE54" s="17" t="s">
        <v>113</v>
      </c>
    </row>
    <row r="55" spans="1:31" hidden="1" x14ac:dyDescent="0.25">
      <c r="A55" s="19" t="s">
        <v>114</v>
      </c>
      <c r="B55" s="19" t="s">
        <v>32</v>
      </c>
      <c r="C55" s="19" t="s">
        <v>33</v>
      </c>
      <c r="D55" s="20">
        <v>22</v>
      </c>
      <c r="E55" s="19" t="s">
        <v>55</v>
      </c>
      <c r="F55" s="20">
        <v>1498</v>
      </c>
      <c r="G55" s="19" t="s">
        <v>61</v>
      </c>
      <c r="H55" s="20">
        <v>0</v>
      </c>
      <c r="I55" s="20">
        <v>1</v>
      </c>
      <c r="J55" s="20">
        <v>0</v>
      </c>
      <c r="K55" s="20">
        <v>0</v>
      </c>
      <c r="L55" s="20">
        <v>0</v>
      </c>
      <c r="M55" s="20">
        <v>0</v>
      </c>
      <c r="N55" s="20">
        <v>0</v>
      </c>
      <c r="O55" s="20">
        <v>0</v>
      </c>
      <c r="P55" s="20">
        <v>4</v>
      </c>
      <c r="Q55" s="20">
        <v>2</v>
      </c>
      <c r="R55" s="20">
        <v>0</v>
      </c>
      <c r="S55" s="20">
        <v>0</v>
      </c>
      <c r="T55" s="20">
        <v>0</v>
      </c>
      <c r="U55" s="32">
        <v>0</v>
      </c>
      <c r="V55" s="32">
        <v>0</v>
      </c>
      <c r="W55" s="32">
        <v>0</v>
      </c>
      <c r="X55" s="32" t="s">
        <v>62</v>
      </c>
      <c r="Y55" s="32" t="s">
        <v>35</v>
      </c>
      <c r="Z55" s="32" t="s">
        <v>37</v>
      </c>
      <c r="AA55" s="32" t="s">
        <v>65</v>
      </c>
      <c r="AB55" s="32" t="s">
        <v>36</v>
      </c>
      <c r="AC55" s="32" t="s">
        <v>36</v>
      </c>
      <c r="AD55" s="32">
        <v>0</v>
      </c>
      <c r="AE55" s="19"/>
    </row>
    <row r="56" spans="1:31" hidden="1" x14ac:dyDescent="0.25">
      <c r="A56" s="17" t="s">
        <v>78</v>
      </c>
      <c r="B56" s="17" t="s">
        <v>32</v>
      </c>
      <c r="C56" s="17" t="s">
        <v>33</v>
      </c>
      <c r="D56" s="18">
        <v>29</v>
      </c>
      <c r="E56" s="17" t="s">
        <v>52</v>
      </c>
      <c r="F56" s="18">
        <v>1498</v>
      </c>
      <c r="G56" s="17" t="s">
        <v>61</v>
      </c>
      <c r="H56" s="18">
        <v>1</v>
      </c>
      <c r="I56" s="18">
        <v>0</v>
      </c>
      <c r="J56" s="18">
        <v>0</v>
      </c>
      <c r="K56" s="18">
        <v>0</v>
      </c>
      <c r="L56" s="18">
        <v>0</v>
      </c>
      <c r="M56" s="18">
        <v>0</v>
      </c>
      <c r="N56" s="18">
        <v>0</v>
      </c>
      <c r="O56" s="18">
        <v>0</v>
      </c>
      <c r="P56" s="18">
        <v>3</v>
      </c>
      <c r="Q56" s="18">
        <v>1</v>
      </c>
      <c r="R56" s="18">
        <v>0</v>
      </c>
      <c r="S56" s="18">
        <v>1</v>
      </c>
      <c r="T56" s="18">
        <v>1</v>
      </c>
      <c r="U56" s="31">
        <v>0</v>
      </c>
      <c r="V56" s="31">
        <v>0</v>
      </c>
      <c r="W56" s="31">
        <v>0</v>
      </c>
      <c r="X56" s="31" t="s">
        <v>36</v>
      </c>
      <c r="Y56" s="31" t="s">
        <v>45</v>
      </c>
      <c r="Z56" s="31" t="s">
        <v>38</v>
      </c>
      <c r="AA56" s="31" t="s">
        <v>65</v>
      </c>
      <c r="AB56" s="31" t="s">
        <v>36</v>
      </c>
      <c r="AC56" s="31" t="s">
        <v>36</v>
      </c>
      <c r="AD56" s="31">
        <v>1</v>
      </c>
      <c r="AE56" s="17"/>
    </row>
    <row r="57" spans="1:31" hidden="1" x14ac:dyDescent="0.25">
      <c r="A57" s="19" t="s">
        <v>79</v>
      </c>
      <c r="B57" s="19" t="s">
        <v>32</v>
      </c>
      <c r="C57" s="19" t="s">
        <v>33</v>
      </c>
      <c r="D57" s="20">
        <v>37</v>
      </c>
      <c r="E57" s="19" t="s">
        <v>34</v>
      </c>
      <c r="F57" s="20">
        <v>1498</v>
      </c>
      <c r="G57" s="19" t="s">
        <v>35</v>
      </c>
      <c r="H57" s="20">
        <v>1</v>
      </c>
      <c r="I57" s="20">
        <v>1</v>
      </c>
      <c r="J57" s="20">
        <v>0</v>
      </c>
      <c r="K57" s="20">
        <v>0</v>
      </c>
      <c r="L57" s="20">
        <v>0</v>
      </c>
      <c r="M57" s="20">
        <v>0</v>
      </c>
      <c r="N57" s="20">
        <v>0</v>
      </c>
      <c r="O57" s="20">
        <v>0</v>
      </c>
      <c r="P57" s="20">
        <v>2</v>
      </c>
      <c r="Q57" s="20">
        <v>2</v>
      </c>
      <c r="R57" s="20">
        <v>1</v>
      </c>
      <c r="S57" s="20">
        <v>1</v>
      </c>
      <c r="T57" s="20">
        <v>3</v>
      </c>
      <c r="U57" s="32">
        <v>0</v>
      </c>
      <c r="V57" s="32">
        <v>0</v>
      </c>
      <c r="W57" s="32">
        <v>0</v>
      </c>
      <c r="X57" s="32" t="s">
        <v>62</v>
      </c>
      <c r="Y57" s="32" t="s">
        <v>45</v>
      </c>
      <c r="Z57" s="32" t="s">
        <v>38</v>
      </c>
      <c r="AA57" s="32" t="s">
        <v>39</v>
      </c>
      <c r="AB57" s="32" t="s">
        <v>36</v>
      </c>
      <c r="AC57" s="32" t="s">
        <v>35</v>
      </c>
      <c r="AD57" s="32">
        <v>0</v>
      </c>
      <c r="AE57" s="19"/>
    </row>
    <row r="58" spans="1:31" hidden="1" x14ac:dyDescent="0.25">
      <c r="A58" s="17" t="s">
        <v>106</v>
      </c>
      <c r="B58" s="17" t="s">
        <v>32</v>
      </c>
      <c r="C58" s="17" t="s">
        <v>33</v>
      </c>
      <c r="D58" s="18">
        <v>45</v>
      </c>
      <c r="E58" s="17" t="s">
        <v>50</v>
      </c>
      <c r="F58" s="18">
        <v>1498</v>
      </c>
      <c r="G58" s="17" t="s">
        <v>35</v>
      </c>
      <c r="H58" s="18">
        <v>1</v>
      </c>
      <c r="I58" s="18">
        <v>1</v>
      </c>
      <c r="J58" s="18">
        <v>0</v>
      </c>
      <c r="K58" s="18">
        <v>0</v>
      </c>
      <c r="L58" s="18">
        <v>0</v>
      </c>
      <c r="M58" s="18">
        <v>0</v>
      </c>
      <c r="N58" s="18">
        <v>0</v>
      </c>
      <c r="O58" s="18">
        <v>0</v>
      </c>
      <c r="P58" s="18">
        <v>4</v>
      </c>
      <c r="Q58" s="18">
        <v>4</v>
      </c>
      <c r="R58" s="18">
        <v>0</v>
      </c>
      <c r="S58" s="18">
        <v>0</v>
      </c>
      <c r="T58" s="18">
        <v>0</v>
      </c>
      <c r="U58" s="31">
        <v>0</v>
      </c>
      <c r="V58" s="31">
        <v>0</v>
      </c>
      <c r="W58" s="31">
        <v>0</v>
      </c>
      <c r="X58" s="31" t="s">
        <v>36</v>
      </c>
      <c r="Y58" s="31" t="s">
        <v>35</v>
      </c>
      <c r="Z58" s="31" t="s">
        <v>42</v>
      </c>
      <c r="AA58" s="31" t="s">
        <v>65</v>
      </c>
      <c r="AB58" s="31" t="s">
        <v>36</v>
      </c>
      <c r="AC58" s="31" t="s">
        <v>36</v>
      </c>
      <c r="AD58" s="31">
        <v>0</v>
      </c>
      <c r="AE58" s="17" t="s">
        <v>115</v>
      </c>
    </row>
    <row r="59" spans="1:31" hidden="1" x14ac:dyDescent="0.25">
      <c r="A59" s="19" t="s">
        <v>108</v>
      </c>
      <c r="B59" s="19" t="s">
        <v>32</v>
      </c>
      <c r="C59" s="19" t="s">
        <v>33</v>
      </c>
      <c r="D59" s="20">
        <v>55</v>
      </c>
      <c r="E59" s="19" t="s">
        <v>55</v>
      </c>
      <c r="F59" s="20">
        <v>1498</v>
      </c>
      <c r="G59" s="19" t="s">
        <v>91</v>
      </c>
      <c r="H59" s="20">
        <v>1</v>
      </c>
      <c r="I59" s="20">
        <v>0</v>
      </c>
      <c r="J59" s="20">
        <v>0</v>
      </c>
      <c r="K59" s="20">
        <v>0</v>
      </c>
      <c r="L59" s="20">
        <v>0</v>
      </c>
      <c r="M59" s="20">
        <v>0</v>
      </c>
      <c r="N59" s="20">
        <v>0</v>
      </c>
      <c r="O59" s="20">
        <v>0</v>
      </c>
      <c r="P59" s="20">
        <v>5</v>
      </c>
      <c r="Q59" s="20">
        <v>0</v>
      </c>
      <c r="R59" s="20">
        <v>0</v>
      </c>
      <c r="S59" s="20">
        <v>2</v>
      </c>
      <c r="T59" s="20">
        <v>0</v>
      </c>
      <c r="U59" s="32">
        <v>0</v>
      </c>
      <c r="V59" s="32">
        <v>0</v>
      </c>
      <c r="W59" s="32">
        <v>1</v>
      </c>
      <c r="X59" s="32" t="s">
        <v>62</v>
      </c>
      <c r="Y59" s="32" t="s">
        <v>45</v>
      </c>
      <c r="Z59" s="32" t="s">
        <v>38</v>
      </c>
      <c r="AA59" s="32" t="s">
        <v>65</v>
      </c>
      <c r="AB59" s="32" t="s">
        <v>36</v>
      </c>
      <c r="AC59" s="32" t="s">
        <v>36</v>
      </c>
      <c r="AD59" s="32">
        <v>1</v>
      </c>
      <c r="AE59" s="19" t="s">
        <v>116</v>
      </c>
    </row>
    <row r="60" spans="1:31" hidden="1" x14ac:dyDescent="0.25">
      <c r="A60" s="17" t="s">
        <v>49</v>
      </c>
      <c r="B60" s="17" t="s">
        <v>32</v>
      </c>
      <c r="C60" s="17" t="s">
        <v>33</v>
      </c>
      <c r="D60" s="18">
        <v>60</v>
      </c>
      <c r="E60" s="17" t="s">
        <v>50</v>
      </c>
      <c r="F60" s="18">
        <v>1498</v>
      </c>
      <c r="G60" s="17" t="s">
        <v>61</v>
      </c>
      <c r="H60" s="18">
        <v>1</v>
      </c>
      <c r="I60" s="18">
        <v>1</v>
      </c>
      <c r="J60" s="18">
        <v>0</v>
      </c>
      <c r="K60" s="18">
        <v>0</v>
      </c>
      <c r="L60" s="18">
        <v>0</v>
      </c>
      <c r="M60" s="18">
        <v>0</v>
      </c>
      <c r="N60" s="18">
        <v>0</v>
      </c>
      <c r="O60" s="18">
        <v>0</v>
      </c>
      <c r="P60" s="18">
        <v>7</v>
      </c>
      <c r="Q60" s="18">
        <v>0</v>
      </c>
      <c r="R60" s="18">
        <v>0</v>
      </c>
      <c r="S60" s="18">
        <v>0</v>
      </c>
      <c r="T60" s="18">
        <v>0</v>
      </c>
      <c r="U60" s="31">
        <v>0</v>
      </c>
      <c r="V60" s="31">
        <v>0</v>
      </c>
      <c r="W60" s="31">
        <v>0</v>
      </c>
      <c r="X60" s="31" t="s">
        <v>62</v>
      </c>
      <c r="Y60" s="31" t="s">
        <v>35</v>
      </c>
      <c r="Z60" s="31" t="s">
        <v>42</v>
      </c>
      <c r="AA60" s="31" t="s">
        <v>39</v>
      </c>
      <c r="AB60" s="31" t="s">
        <v>36</v>
      </c>
      <c r="AC60" s="31" t="s">
        <v>36</v>
      </c>
      <c r="AD60" s="31">
        <v>0</v>
      </c>
      <c r="AE60" s="17"/>
    </row>
    <row r="61" spans="1:31" x14ac:dyDescent="0.25">
      <c r="A61" s="19" t="s">
        <v>117</v>
      </c>
      <c r="B61" s="19" t="s">
        <v>32</v>
      </c>
      <c r="C61" s="19" t="s">
        <v>33</v>
      </c>
      <c r="D61" s="20">
        <v>11</v>
      </c>
      <c r="E61" s="19" t="s">
        <v>52</v>
      </c>
      <c r="F61" s="20">
        <v>1506</v>
      </c>
      <c r="G61" s="19" t="s">
        <v>61</v>
      </c>
      <c r="H61" s="20">
        <v>1</v>
      </c>
      <c r="I61" s="20">
        <v>1</v>
      </c>
      <c r="J61" s="20">
        <v>0</v>
      </c>
      <c r="K61" s="20">
        <v>0</v>
      </c>
      <c r="L61" s="20">
        <v>0</v>
      </c>
      <c r="M61" s="20">
        <v>0</v>
      </c>
      <c r="N61" s="20">
        <v>0</v>
      </c>
      <c r="O61" s="20">
        <v>0</v>
      </c>
      <c r="P61" s="20">
        <v>0</v>
      </c>
      <c r="Q61" s="20">
        <v>0</v>
      </c>
      <c r="R61" s="20">
        <v>1</v>
      </c>
      <c r="S61" s="20">
        <v>1</v>
      </c>
      <c r="T61" s="20">
        <v>0</v>
      </c>
      <c r="U61" s="32">
        <v>0</v>
      </c>
      <c r="V61" s="32">
        <v>0</v>
      </c>
      <c r="W61" s="39"/>
      <c r="X61" s="32" t="s">
        <v>36</v>
      </c>
      <c r="Y61" s="32" t="s">
        <v>45</v>
      </c>
      <c r="Z61" s="32" t="s">
        <v>38</v>
      </c>
      <c r="AA61" s="32" t="s">
        <v>65</v>
      </c>
      <c r="AB61" s="32" t="s">
        <v>36</v>
      </c>
      <c r="AC61" s="32" t="s">
        <v>36</v>
      </c>
      <c r="AD61" s="40" t="s">
        <v>36</v>
      </c>
      <c r="AE61" s="19"/>
    </row>
    <row r="62" spans="1:31" hidden="1" x14ac:dyDescent="0.25">
      <c r="A62" s="17" t="s">
        <v>82</v>
      </c>
      <c r="B62" s="17" t="s">
        <v>118</v>
      </c>
      <c r="C62" s="17" t="s">
        <v>33</v>
      </c>
      <c r="D62" s="18">
        <v>4</v>
      </c>
      <c r="E62" s="17" t="s">
        <v>55</v>
      </c>
      <c r="F62" s="18">
        <v>1506</v>
      </c>
      <c r="G62" s="17" t="s">
        <v>61</v>
      </c>
      <c r="H62" s="18">
        <v>0</v>
      </c>
      <c r="I62" s="18">
        <v>0</v>
      </c>
      <c r="J62" s="18">
        <v>0</v>
      </c>
      <c r="K62" s="18">
        <v>0</v>
      </c>
      <c r="L62" s="18">
        <v>0</v>
      </c>
      <c r="M62" s="18">
        <v>0</v>
      </c>
      <c r="N62" s="18">
        <v>0</v>
      </c>
      <c r="O62" s="18">
        <v>0</v>
      </c>
      <c r="P62" s="18">
        <v>4</v>
      </c>
      <c r="Q62" s="18">
        <v>0</v>
      </c>
      <c r="R62" s="18">
        <v>0</v>
      </c>
      <c r="S62" s="18">
        <v>1</v>
      </c>
      <c r="T62" s="18">
        <v>0</v>
      </c>
      <c r="U62" s="31">
        <v>0</v>
      </c>
      <c r="V62" s="31">
        <v>0</v>
      </c>
      <c r="W62" s="31">
        <v>0</v>
      </c>
      <c r="X62" s="31" t="s">
        <v>36</v>
      </c>
      <c r="Y62" s="31" t="s">
        <v>45</v>
      </c>
      <c r="Z62" s="31" t="s">
        <v>38</v>
      </c>
      <c r="AA62" s="31" t="s">
        <v>65</v>
      </c>
      <c r="AB62" s="31" t="s">
        <v>65</v>
      </c>
      <c r="AC62" s="31" t="s">
        <v>36</v>
      </c>
      <c r="AD62" s="31">
        <v>0</v>
      </c>
      <c r="AE62" s="17"/>
    </row>
    <row r="63" spans="1:31" hidden="1" x14ac:dyDescent="0.25">
      <c r="A63" s="19" t="s">
        <v>54</v>
      </c>
      <c r="B63" s="19" t="s">
        <v>32</v>
      </c>
      <c r="C63" s="19" t="s">
        <v>33</v>
      </c>
      <c r="D63" s="20">
        <v>19</v>
      </c>
      <c r="E63" s="19" t="s">
        <v>48</v>
      </c>
      <c r="F63" s="20">
        <v>1506</v>
      </c>
      <c r="G63" s="19" t="s">
        <v>61</v>
      </c>
      <c r="H63" s="20">
        <v>1</v>
      </c>
      <c r="I63" s="20">
        <v>0</v>
      </c>
      <c r="J63" s="20">
        <v>0</v>
      </c>
      <c r="K63" s="20">
        <v>0</v>
      </c>
      <c r="L63" s="20">
        <v>1</v>
      </c>
      <c r="M63" s="20">
        <v>0</v>
      </c>
      <c r="N63" s="20">
        <v>0</v>
      </c>
      <c r="O63" s="20">
        <v>0</v>
      </c>
      <c r="P63" s="20">
        <v>3</v>
      </c>
      <c r="Q63" s="20">
        <v>0</v>
      </c>
      <c r="R63" s="20">
        <v>0</v>
      </c>
      <c r="S63" s="20">
        <v>0</v>
      </c>
      <c r="T63" s="20">
        <v>0</v>
      </c>
      <c r="U63" s="32">
        <v>0</v>
      </c>
      <c r="V63" s="32">
        <v>0</v>
      </c>
      <c r="W63" s="32">
        <v>1</v>
      </c>
      <c r="X63" s="32" t="s">
        <v>37</v>
      </c>
      <c r="Y63" s="32" t="s">
        <v>36</v>
      </c>
      <c r="Z63" s="32" t="s">
        <v>37</v>
      </c>
      <c r="AA63" s="32" t="s">
        <v>53</v>
      </c>
      <c r="AB63" s="32" t="s">
        <v>36</v>
      </c>
      <c r="AC63" s="32" t="s">
        <v>36</v>
      </c>
      <c r="AD63" s="32">
        <v>0</v>
      </c>
      <c r="AE63" s="19"/>
    </row>
    <row r="64" spans="1:31" hidden="1" x14ac:dyDescent="0.25">
      <c r="A64" s="17" t="s">
        <v>60</v>
      </c>
      <c r="B64" s="17" t="s">
        <v>32</v>
      </c>
      <c r="C64" s="17" t="s">
        <v>33</v>
      </c>
      <c r="D64" s="18">
        <v>32</v>
      </c>
      <c r="E64" s="17" t="s">
        <v>44</v>
      </c>
      <c r="F64" s="18">
        <v>1506</v>
      </c>
      <c r="G64" s="17" t="s">
        <v>61</v>
      </c>
      <c r="H64" s="18">
        <v>1</v>
      </c>
      <c r="I64" s="18">
        <v>0</v>
      </c>
      <c r="J64" s="18">
        <v>0</v>
      </c>
      <c r="K64" s="18">
        <v>0</v>
      </c>
      <c r="L64" s="18">
        <v>0</v>
      </c>
      <c r="M64" s="18">
        <v>0</v>
      </c>
      <c r="N64" s="18">
        <v>0</v>
      </c>
      <c r="O64" s="18">
        <v>0</v>
      </c>
      <c r="P64" s="18">
        <v>5</v>
      </c>
      <c r="Q64" s="18">
        <v>2</v>
      </c>
      <c r="R64" s="18">
        <v>0</v>
      </c>
      <c r="S64" s="18">
        <v>0</v>
      </c>
      <c r="T64" s="18">
        <v>0</v>
      </c>
      <c r="U64" s="31">
        <v>0</v>
      </c>
      <c r="V64" s="31">
        <v>0</v>
      </c>
      <c r="W64" s="31">
        <v>0</v>
      </c>
      <c r="X64" s="31" t="s">
        <v>36</v>
      </c>
      <c r="Y64" s="31" t="s">
        <v>45</v>
      </c>
      <c r="Z64" s="31" t="s">
        <v>38</v>
      </c>
      <c r="AA64" s="31" t="s">
        <v>65</v>
      </c>
      <c r="AB64" s="31" t="s">
        <v>36</v>
      </c>
      <c r="AC64" s="31" t="s">
        <v>36</v>
      </c>
      <c r="AD64" s="31">
        <v>0</v>
      </c>
      <c r="AE64" s="17"/>
    </row>
    <row r="65" spans="1:31" hidden="1" x14ac:dyDescent="0.25">
      <c r="A65" s="19" t="s">
        <v>119</v>
      </c>
      <c r="B65" s="19" t="s">
        <v>32</v>
      </c>
      <c r="C65" s="19" t="s">
        <v>33</v>
      </c>
      <c r="D65" s="20">
        <v>48</v>
      </c>
      <c r="E65" s="19" t="s">
        <v>48</v>
      </c>
      <c r="F65" s="20">
        <v>1506</v>
      </c>
      <c r="G65" s="19" t="s">
        <v>61</v>
      </c>
      <c r="H65" s="20">
        <v>1</v>
      </c>
      <c r="I65" s="20">
        <v>0</v>
      </c>
      <c r="J65" s="20">
        <v>0</v>
      </c>
      <c r="K65" s="20">
        <v>0</v>
      </c>
      <c r="L65" s="20">
        <v>2</v>
      </c>
      <c r="M65" s="20">
        <v>0</v>
      </c>
      <c r="N65" s="20">
        <v>0</v>
      </c>
      <c r="O65" s="20">
        <v>0</v>
      </c>
      <c r="P65" s="20">
        <v>2</v>
      </c>
      <c r="Q65" s="20">
        <v>2</v>
      </c>
      <c r="R65" s="20">
        <v>1</v>
      </c>
      <c r="S65" s="20">
        <v>0</v>
      </c>
      <c r="T65" s="20">
        <v>1</v>
      </c>
      <c r="U65" s="32">
        <v>0</v>
      </c>
      <c r="V65" s="32">
        <v>0</v>
      </c>
      <c r="W65" s="32">
        <v>0</v>
      </c>
      <c r="X65" s="32" t="s">
        <v>36</v>
      </c>
      <c r="Y65" s="32" t="s">
        <v>45</v>
      </c>
      <c r="Z65" s="32" t="s">
        <v>38</v>
      </c>
      <c r="AA65" s="32" t="s">
        <v>65</v>
      </c>
      <c r="AB65" s="32" t="s">
        <v>36</v>
      </c>
      <c r="AC65" s="32" t="s">
        <v>36</v>
      </c>
      <c r="AD65" s="32">
        <v>0</v>
      </c>
      <c r="AE65" s="19" t="s">
        <v>120</v>
      </c>
    </row>
    <row r="66" spans="1:31" hidden="1" x14ac:dyDescent="0.25">
      <c r="A66" s="17" t="s">
        <v>49</v>
      </c>
      <c r="B66" s="17" t="s">
        <v>32</v>
      </c>
      <c r="C66" s="17" t="s">
        <v>33</v>
      </c>
      <c r="D66" s="18">
        <v>52</v>
      </c>
      <c r="E66" s="17" t="s">
        <v>50</v>
      </c>
      <c r="F66" s="18">
        <v>1506</v>
      </c>
      <c r="G66" s="17" t="s">
        <v>61</v>
      </c>
      <c r="H66" s="18">
        <v>1</v>
      </c>
      <c r="I66" s="18">
        <v>2</v>
      </c>
      <c r="J66" s="18">
        <v>0</v>
      </c>
      <c r="K66" s="18">
        <v>0</v>
      </c>
      <c r="L66" s="18">
        <v>1</v>
      </c>
      <c r="M66" s="18">
        <v>0</v>
      </c>
      <c r="N66" s="18">
        <v>0</v>
      </c>
      <c r="O66" s="18">
        <v>0</v>
      </c>
      <c r="P66" s="18">
        <v>6</v>
      </c>
      <c r="Q66" s="18">
        <v>2</v>
      </c>
      <c r="R66" s="18">
        <v>0</v>
      </c>
      <c r="S66" s="18">
        <v>0</v>
      </c>
      <c r="T66" s="18">
        <v>0</v>
      </c>
      <c r="U66" s="31">
        <v>0</v>
      </c>
      <c r="V66" s="31">
        <v>0</v>
      </c>
      <c r="W66" s="31">
        <v>0</v>
      </c>
      <c r="X66" s="31" t="s">
        <v>36</v>
      </c>
      <c r="Y66" s="31" t="s">
        <v>45</v>
      </c>
      <c r="Z66" s="31" t="s">
        <v>38</v>
      </c>
      <c r="AA66" s="31" t="s">
        <v>39</v>
      </c>
      <c r="AB66" s="31" t="s">
        <v>36</v>
      </c>
      <c r="AC66" s="31" t="s">
        <v>36</v>
      </c>
      <c r="AD66" s="31">
        <v>0</v>
      </c>
      <c r="AE66" s="17"/>
    </row>
    <row r="67" spans="1:31" hidden="1" x14ac:dyDescent="0.25">
      <c r="A67" s="19" t="s">
        <v>81</v>
      </c>
      <c r="B67" s="19" t="s">
        <v>32</v>
      </c>
      <c r="C67" s="19" t="s">
        <v>33</v>
      </c>
      <c r="D67" s="20">
        <v>57</v>
      </c>
      <c r="E67" s="19" t="s">
        <v>34</v>
      </c>
      <c r="F67" s="20">
        <v>1506</v>
      </c>
      <c r="G67" s="19" t="s">
        <v>61</v>
      </c>
      <c r="H67" s="20">
        <v>0</v>
      </c>
      <c r="I67" s="20">
        <v>1</v>
      </c>
      <c r="J67" s="20">
        <v>0</v>
      </c>
      <c r="K67" s="20">
        <v>0</v>
      </c>
      <c r="L67" s="20">
        <v>0</v>
      </c>
      <c r="M67" s="20">
        <v>0</v>
      </c>
      <c r="N67" s="20">
        <v>0</v>
      </c>
      <c r="O67" s="20">
        <v>0</v>
      </c>
      <c r="P67" s="20">
        <v>10</v>
      </c>
      <c r="Q67" s="20">
        <v>0</v>
      </c>
      <c r="R67" s="20">
        <v>0</v>
      </c>
      <c r="S67" s="20">
        <v>0</v>
      </c>
      <c r="T67" s="20">
        <v>0</v>
      </c>
      <c r="U67" s="32">
        <v>0</v>
      </c>
      <c r="V67" s="32">
        <v>0</v>
      </c>
      <c r="W67" s="32">
        <v>0</v>
      </c>
      <c r="X67" s="32" t="s">
        <v>36</v>
      </c>
      <c r="Y67" s="32" t="s">
        <v>45</v>
      </c>
      <c r="Z67" s="32" t="s">
        <v>38</v>
      </c>
      <c r="AA67" s="32" t="s">
        <v>39</v>
      </c>
      <c r="AB67" s="32" t="s">
        <v>36</v>
      </c>
      <c r="AC67" s="32" t="s">
        <v>36</v>
      </c>
      <c r="AD67" s="32">
        <v>0</v>
      </c>
      <c r="AE67" s="19"/>
    </row>
    <row r="68" spans="1:31" hidden="1" x14ac:dyDescent="0.25">
      <c r="A68" s="17" t="s">
        <v>121</v>
      </c>
      <c r="B68" s="17" t="s">
        <v>32</v>
      </c>
      <c r="C68" s="17" t="s">
        <v>33</v>
      </c>
      <c r="D68" s="18">
        <v>7</v>
      </c>
      <c r="E68" s="17" t="s">
        <v>50</v>
      </c>
      <c r="F68" s="18">
        <v>2145</v>
      </c>
      <c r="G68" s="17" t="s">
        <v>61</v>
      </c>
      <c r="H68" s="18">
        <v>1</v>
      </c>
      <c r="I68" s="18">
        <v>3</v>
      </c>
      <c r="J68" s="18">
        <v>0</v>
      </c>
      <c r="K68" s="18">
        <v>0</v>
      </c>
      <c r="L68" s="18">
        <v>0</v>
      </c>
      <c r="M68" s="18">
        <v>0</v>
      </c>
      <c r="N68" s="18">
        <v>0</v>
      </c>
      <c r="O68" s="18">
        <v>0</v>
      </c>
      <c r="P68" s="18">
        <v>0</v>
      </c>
      <c r="Q68" s="18">
        <v>0</v>
      </c>
      <c r="R68" s="18">
        <v>1</v>
      </c>
      <c r="S68" s="18">
        <v>0</v>
      </c>
      <c r="T68" s="18">
        <v>0</v>
      </c>
      <c r="U68" s="31">
        <v>0</v>
      </c>
      <c r="V68" s="31">
        <v>0</v>
      </c>
      <c r="W68" s="39"/>
      <c r="X68" s="31" t="s">
        <v>36</v>
      </c>
      <c r="Y68" s="31" t="s">
        <v>45</v>
      </c>
      <c r="Z68" s="31" t="s">
        <v>38</v>
      </c>
      <c r="AA68" s="31" t="s">
        <v>65</v>
      </c>
      <c r="AB68" s="31" t="s">
        <v>36</v>
      </c>
      <c r="AC68" s="35"/>
      <c r="AD68" s="35"/>
      <c r="AE68" s="17" t="s">
        <v>122</v>
      </c>
    </row>
    <row r="69" spans="1:31" hidden="1" x14ac:dyDescent="0.25">
      <c r="A69" s="19" t="s">
        <v>43</v>
      </c>
      <c r="B69" s="19" t="s">
        <v>32</v>
      </c>
      <c r="C69" s="19" t="s">
        <v>33</v>
      </c>
      <c r="D69" s="20">
        <v>13</v>
      </c>
      <c r="E69" s="19" t="s">
        <v>44</v>
      </c>
      <c r="F69" s="20">
        <v>2145</v>
      </c>
      <c r="G69" s="19" t="s">
        <v>91</v>
      </c>
      <c r="H69" s="20">
        <v>1</v>
      </c>
      <c r="I69" s="20">
        <v>1</v>
      </c>
      <c r="J69" s="20">
        <v>0</v>
      </c>
      <c r="K69" s="20">
        <v>0</v>
      </c>
      <c r="L69" s="20">
        <v>0</v>
      </c>
      <c r="M69" s="20">
        <v>0</v>
      </c>
      <c r="N69" s="20">
        <v>0</v>
      </c>
      <c r="O69" s="20">
        <v>0</v>
      </c>
      <c r="P69" s="20">
        <v>7</v>
      </c>
      <c r="Q69" s="20">
        <v>1</v>
      </c>
      <c r="R69" s="20">
        <v>1</v>
      </c>
      <c r="S69" s="20">
        <v>0</v>
      </c>
      <c r="T69" s="20">
        <v>0</v>
      </c>
      <c r="U69" s="32">
        <v>0</v>
      </c>
      <c r="V69" s="32">
        <v>0</v>
      </c>
      <c r="W69" s="32">
        <v>0</v>
      </c>
      <c r="X69" s="32" t="s">
        <v>36</v>
      </c>
      <c r="Y69" s="32" t="s">
        <v>45</v>
      </c>
      <c r="Z69" s="32" t="s">
        <v>38</v>
      </c>
      <c r="AA69" s="32" t="s">
        <v>39</v>
      </c>
      <c r="AB69" s="32" t="s">
        <v>36</v>
      </c>
      <c r="AC69" s="32" t="s">
        <v>36</v>
      </c>
      <c r="AD69" s="32">
        <v>0</v>
      </c>
      <c r="AE69" s="19" t="s">
        <v>123</v>
      </c>
    </row>
    <row r="70" spans="1:31" hidden="1" x14ac:dyDescent="0.25">
      <c r="A70" s="17" t="s">
        <v>96</v>
      </c>
      <c r="B70" s="17" t="s">
        <v>32</v>
      </c>
      <c r="C70" s="17" t="s">
        <v>33</v>
      </c>
      <c r="D70" s="18">
        <v>20</v>
      </c>
      <c r="E70" s="17" t="s">
        <v>55</v>
      </c>
      <c r="F70" s="18">
        <v>2145</v>
      </c>
      <c r="G70" s="17" t="s">
        <v>61</v>
      </c>
      <c r="H70" s="18">
        <v>1</v>
      </c>
      <c r="I70" s="18">
        <v>3</v>
      </c>
      <c r="J70" s="18">
        <v>0</v>
      </c>
      <c r="K70" s="18">
        <v>0</v>
      </c>
      <c r="L70" s="18">
        <v>0</v>
      </c>
      <c r="M70" s="18">
        <v>0</v>
      </c>
      <c r="N70" s="18">
        <v>0</v>
      </c>
      <c r="O70" s="18">
        <v>0</v>
      </c>
      <c r="P70" s="18">
        <v>3</v>
      </c>
      <c r="Q70" s="18">
        <v>0</v>
      </c>
      <c r="R70" s="18">
        <v>0</v>
      </c>
      <c r="S70" s="18">
        <v>0</v>
      </c>
      <c r="T70" s="18">
        <v>0</v>
      </c>
      <c r="U70" s="31">
        <v>0</v>
      </c>
      <c r="V70" s="31">
        <v>0</v>
      </c>
      <c r="W70" s="31">
        <v>0</v>
      </c>
      <c r="X70" s="31" t="s">
        <v>36</v>
      </c>
      <c r="Y70" s="31" t="s">
        <v>35</v>
      </c>
      <c r="Z70" s="31" t="s">
        <v>42</v>
      </c>
      <c r="AA70" s="31" t="s">
        <v>39</v>
      </c>
      <c r="AB70" s="31" t="s">
        <v>36</v>
      </c>
      <c r="AC70" s="31" t="s">
        <v>35</v>
      </c>
      <c r="AD70" s="31">
        <v>0</v>
      </c>
      <c r="AE70" s="17" t="s">
        <v>124</v>
      </c>
    </row>
    <row r="71" spans="1:31" hidden="1" x14ac:dyDescent="0.25">
      <c r="A71" s="19" t="s">
        <v>93</v>
      </c>
      <c r="B71" s="19" t="s">
        <v>32</v>
      </c>
      <c r="C71" s="19" t="s">
        <v>33</v>
      </c>
      <c r="D71" s="20">
        <v>31</v>
      </c>
      <c r="E71" s="19" t="s">
        <v>50</v>
      </c>
      <c r="F71" s="20">
        <v>2145</v>
      </c>
      <c r="G71" s="19" t="s">
        <v>91</v>
      </c>
      <c r="H71" s="20">
        <v>1</v>
      </c>
      <c r="I71" s="20">
        <v>2</v>
      </c>
      <c r="J71" s="20">
        <v>0</v>
      </c>
      <c r="K71" s="20">
        <v>0</v>
      </c>
      <c r="L71" s="20">
        <v>0</v>
      </c>
      <c r="M71" s="20">
        <v>1</v>
      </c>
      <c r="N71" s="20">
        <v>0</v>
      </c>
      <c r="O71" s="20">
        <v>0</v>
      </c>
      <c r="P71" s="20">
        <v>0</v>
      </c>
      <c r="Q71" s="20">
        <v>1</v>
      </c>
      <c r="R71" s="20">
        <v>0</v>
      </c>
      <c r="S71" s="20">
        <v>1</v>
      </c>
      <c r="T71" s="20">
        <v>0</v>
      </c>
      <c r="U71" s="32">
        <v>0</v>
      </c>
      <c r="V71" s="32">
        <v>0</v>
      </c>
      <c r="W71" s="32">
        <v>1</v>
      </c>
      <c r="X71" s="32" t="s">
        <v>36</v>
      </c>
      <c r="Y71" s="32" t="s">
        <v>35</v>
      </c>
      <c r="Z71" s="32" t="s">
        <v>68</v>
      </c>
      <c r="AA71" s="32" t="s">
        <v>65</v>
      </c>
      <c r="AB71" s="32" t="s">
        <v>36</v>
      </c>
      <c r="AC71" s="32" t="s">
        <v>36</v>
      </c>
      <c r="AD71" s="32">
        <v>0</v>
      </c>
      <c r="AE71" s="19" t="s">
        <v>125</v>
      </c>
    </row>
    <row r="72" spans="1:31" hidden="1" x14ac:dyDescent="0.25">
      <c r="A72" s="17" t="s">
        <v>72</v>
      </c>
      <c r="B72" s="17" t="s">
        <v>32</v>
      </c>
      <c r="C72" s="17" t="s">
        <v>33</v>
      </c>
      <c r="D72" s="18">
        <v>37</v>
      </c>
      <c r="E72" s="17" t="s">
        <v>48</v>
      </c>
      <c r="F72" s="18">
        <v>2145</v>
      </c>
      <c r="G72" s="17" t="s">
        <v>61</v>
      </c>
      <c r="H72" s="18">
        <v>1</v>
      </c>
      <c r="I72" s="18">
        <v>3</v>
      </c>
      <c r="J72" s="18">
        <v>0</v>
      </c>
      <c r="K72" s="18">
        <v>0</v>
      </c>
      <c r="L72" s="18">
        <v>0</v>
      </c>
      <c r="M72" s="18">
        <v>0</v>
      </c>
      <c r="N72" s="18">
        <v>0</v>
      </c>
      <c r="O72" s="18">
        <v>0</v>
      </c>
      <c r="P72" s="18">
        <v>4</v>
      </c>
      <c r="Q72" s="18">
        <v>0</v>
      </c>
      <c r="R72" s="18">
        <v>0</v>
      </c>
      <c r="S72" s="18">
        <v>0</v>
      </c>
      <c r="T72" s="18">
        <v>1</v>
      </c>
      <c r="U72" s="31">
        <v>0</v>
      </c>
      <c r="V72" s="31">
        <v>0</v>
      </c>
      <c r="W72" s="31">
        <v>0</v>
      </c>
      <c r="X72" s="31" t="s">
        <v>36</v>
      </c>
      <c r="Y72" s="31" t="s">
        <v>45</v>
      </c>
      <c r="Z72" s="31" t="s">
        <v>38</v>
      </c>
      <c r="AA72" s="31" t="s">
        <v>65</v>
      </c>
      <c r="AB72" s="31" t="s">
        <v>36</v>
      </c>
      <c r="AC72" s="31" t="s">
        <v>36</v>
      </c>
      <c r="AD72" s="31">
        <v>0</v>
      </c>
      <c r="AE72" s="17"/>
    </row>
    <row r="73" spans="1:31" hidden="1" x14ac:dyDescent="0.25">
      <c r="A73" s="19" t="s">
        <v>119</v>
      </c>
      <c r="B73" s="19" t="s">
        <v>32</v>
      </c>
      <c r="C73" s="19" t="s">
        <v>33</v>
      </c>
      <c r="D73" s="20">
        <v>43</v>
      </c>
      <c r="E73" s="19" t="s">
        <v>48</v>
      </c>
      <c r="F73" s="20">
        <v>2145</v>
      </c>
      <c r="G73" s="19" t="s">
        <v>61</v>
      </c>
      <c r="H73" s="20">
        <v>1</v>
      </c>
      <c r="I73" s="20">
        <v>2</v>
      </c>
      <c r="J73" s="20">
        <v>0</v>
      </c>
      <c r="K73" s="20">
        <v>0</v>
      </c>
      <c r="L73" s="20">
        <v>0</v>
      </c>
      <c r="M73" s="20">
        <v>0</v>
      </c>
      <c r="N73" s="20">
        <v>0</v>
      </c>
      <c r="O73" s="20">
        <v>0</v>
      </c>
      <c r="P73" s="20">
        <v>5</v>
      </c>
      <c r="Q73" s="20">
        <v>1</v>
      </c>
      <c r="R73" s="20">
        <v>0</v>
      </c>
      <c r="S73" s="20">
        <v>1</v>
      </c>
      <c r="T73" s="20">
        <v>0</v>
      </c>
      <c r="U73" s="32">
        <v>0</v>
      </c>
      <c r="V73" s="32">
        <v>0</v>
      </c>
      <c r="W73" s="32">
        <v>1</v>
      </c>
      <c r="X73" s="32" t="s">
        <v>36</v>
      </c>
      <c r="Y73" s="32" t="s">
        <v>35</v>
      </c>
      <c r="Z73" s="32" t="s">
        <v>38</v>
      </c>
      <c r="AA73" s="32" t="s">
        <v>65</v>
      </c>
      <c r="AB73" s="32" t="s">
        <v>36</v>
      </c>
      <c r="AC73" s="32" t="s">
        <v>36</v>
      </c>
      <c r="AD73" s="32">
        <v>0</v>
      </c>
      <c r="AE73" s="19"/>
    </row>
    <row r="74" spans="1:31" hidden="1" x14ac:dyDescent="0.25">
      <c r="A74" s="17" t="s">
        <v>81</v>
      </c>
      <c r="B74" s="17" t="s">
        <v>32</v>
      </c>
      <c r="C74" s="17" t="s">
        <v>33</v>
      </c>
      <c r="D74" s="18">
        <v>50</v>
      </c>
      <c r="E74" s="17" t="s">
        <v>34</v>
      </c>
      <c r="F74" s="18">
        <v>2145</v>
      </c>
      <c r="G74" s="17" t="s">
        <v>61</v>
      </c>
      <c r="H74" s="18">
        <v>1</v>
      </c>
      <c r="I74" s="18">
        <v>2</v>
      </c>
      <c r="J74" s="18">
        <v>0</v>
      </c>
      <c r="K74" s="18">
        <v>0</v>
      </c>
      <c r="L74" s="18">
        <v>0</v>
      </c>
      <c r="M74" s="18">
        <v>0</v>
      </c>
      <c r="N74" s="18">
        <v>0</v>
      </c>
      <c r="O74" s="18">
        <v>0</v>
      </c>
      <c r="P74" s="18">
        <v>3</v>
      </c>
      <c r="Q74" s="18">
        <v>2</v>
      </c>
      <c r="R74" s="18">
        <v>1</v>
      </c>
      <c r="S74" s="18">
        <v>0</v>
      </c>
      <c r="T74" s="18">
        <v>0</v>
      </c>
      <c r="U74" s="31">
        <v>0</v>
      </c>
      <c r="V74" s="31">
        <v>0</v>
      </c>
      <c r="W74" s="31">
        <v>0</v>
      </c>
      <c r="X74" s="31" t="s">
        <v>36</v>
      </c>
      <c r="Y74" s="31" t="s">
        <v>35</v>
      </c>
      <c r="Z74" s="31" t="s">
        <v>42</v>
      </c>
      <c r="AA74" s="31" t="s">
        <v>65</v>
      </c>
      <c r="AB74" s="31" t="s">
        <v>36</v>
      </c>
      <c r="AC74" s="31" t="s">
        <v>35</v>
      </c>
      <c r="AD74" s="31">
        <v>0</v>
      </c>
      <c r="AE74" s="17"/>
    </row>
    <row r="75" spans="1:31" hidden="1" x14ac:dyDescent="0.25">
      <c r="A75" s="19" t="s">
        <v>49</v>
      </c>
      <c r="B75" s="19" t="s">
        <v>32</v>
      </c>
      <c r="C75" s="19" t="s">
        <v>33</v>
      </c>
      <c r="D75" s="20">
        <v>56</v>
      </c>
      <c r="E75" s="19" t="s">
        <v>50</v>
      </c>
      <c r="F75" s="20">
        <v>2145</v>
      </c>
      <c r="G75" s="19" t="s">
        <v>61</v>
      </c>
      <c r="H75" s="20">
        <v>1</v>
      </c>
      <c r="I75" s="20">
        <v>2</v>
      </c>
      <c r="J75" s="20">
        <v>0</v>
      </c>
      <c r="K75" s="20">
        <v>0</v>
      </c>
      <c r="L75" s="20">
        <v>0</v>
      </c>
      <c r="M75" s="20">
        <v>0</v>
      </c>
      <c r="N75" s="20">
        <v>0</v>
      </c>
      <c r="O75" s="20">
        <v>0</v>
      </c>
      <c r="P75" s="20">
        <v>7</v>
      </c>
      <c r="Q75" s="20">
        <v>0</v>
      </c>
      <c r="R75" s="20">
        <v>0</v>
      </c>
      <c r="S75" s="20">
        <v>0</v>
      </c>
      <c r="T75" s="20">
        <v>0</v>
      </c>
      <c r="U75" s="32">
        <v>0</v>
      </c>
      <c r="V75" s="32">
        <v>0</v>
      </c>
      <c r="W75" s="32">
        <v>1</v>
      </c>
      <c r="X75" s="32" t="s">
        <v>36</v>
      </c>
      <c r="Y75" s="32" t="s">
        <v>45</v>
      </c>
      <c r="Z75" s="32" t="s">
        <v>38</v>
      </c>
      <c r="AA75" s="32" t="s">
        <v>39</v>
      </c>
      <c r="AB75" s="32" t="s">
        <v>39</v>
      </c>
      <c r="AC75" s="32" t="s">
        <v>36</v>
      </c>
      <c r="AD75" s="32">
        <v>0</v>
      </c>
      <c r="AE75" s="19"/>
    </row>
    <row r="76" spans="1:31" hidden="1" x14ac:dyDescent="0.25">
      <c r="A76" s="17" t="s">
        <v>96</v>
      </c>
      <c r="B76" s="17" t="s">
        <v>32</v>
      </c>
      <c r="C76" s="17" t="s">
        <v>33</v>
      </c>
      <c r="D76" s="18">
        <v>14</v>
      </c>
      <c r="E76" s="17" t="s">
        <v>55</v>
      </c>
      <c r="F76" s="18">
        <v>2604</v>
      </c>
      <c r="G76" s="17" t="s">
        <v>61</v>
      </c>
      <c r="H76" s="18">
        <v>1</v>
      </c>
      <c r="I76" s="18">
        <v>0</v>
      </c>
      <c r="J76" s="18">
        <v>0</v>
      </c>
      <c r="K76" s="18">
        <v>0</v>
      </c>
      <c r="L76" s="18">
        <v>0</v>
      </c>
      <c r="M76" s="18">
        <v>0</v>
      </c>
      <c r="N76" s="18">
        <v>0</v>
      </c>
      <c r="O76" s="18">
        <v>0</v>
      </c>
      <c r="P76" s="18">
        <v>0</v>
      </c>
      <c r="Q76" s="18">
        <v>0</v>
      </c>
      <c r="R76" s="18">
        <v>0</v>
      </c>
      <c r="S76" s="18">
        <v>0</v>
      </c>
      <c r="T76" s="18">
        <v>0</v>
      </c>
      <c r="U76" s="31">
        <v>0</v>
      </c>
      <c r="V76" s="31">
        <v>0</v>
      </c>
      <c r="W76" s="31">
        <v>0</v>
      </c>
      <c r="X76" s="31" t="s">
        <v>36</v>
      </c>
      <c r="Y76" s="31" t="s">
        <v>36</v>
      </c>
      <c r="Z76" s="31" t="s">
        <v>42</v>
      </c>
      <c r="AA76" s="31" t="s">
        <v>53</v>
      </c>
      <c r="AB76" s="31" t="s">
        <v>53</v>
      </c>
      <c r="AC76" s="31" t="s">
        <v>35</v>
      </c>
      <c r="AD76" s="31">
        <v>1</v>
      </c>
      <c r="AE76" s="17"/>
    </row>
    <row r="77" spans="1:31" hidden="1" x14ac:dyDescent="0.25">
      <c r="A77" s="19" t="s">
        <v>126</v>
      </c>
      <c r="B77" s="19" t="s">
        <v>32</v>
      </c>
      <c r="C77" s="19" t="s">
        <v>33</v>
      </c>
      <c r="D77" s="20">
        <v>41</v>
      </c>
      <c r="E77" s="19" t="s">
        <v>50</v>
      </c>
      <c r="F77" s="20">
        <v>2604</v>
      </c>
      <c r="G77" s="19" t="s">
        <v>61</v>
      </c>
      <c r="H77" s="20">
        <v>1</v>
      </c>
      <c r="I77" s="20">
        <v>0</v>
      </c>
      <c r="J77" s="20">
        <v>0</v>
      </c>
      <c r="K77" s="20">
        <v>0</v>
      </c>
      <c r="L77" s="20">
        <v>0</v>
      </c>
      <c r="M77" s="20">
        <v>0</v>
      </c>
      <c r="N77" s="20">
        <v>0</v>
      </c>
      <c r="O77" s="20">
        <v>0</v>
      </c>
      <c r="P77" s="20">
        <v>0</v>
      </c>
      <c r="Q77" s="20">
        <v>0</v>
      </c>
      <c r="R77" s="20">
        <v>1</v>
      </c>
      <c r="S77" s="20">
        <v>0</v>
      </c>
      <c r="T77" s="20">
        <v>0</v>
      </c>
      <c r="U77" s="32">
        <v>0</v>
      </c>
      <c r="V77" s="32">
        <v>0</v>
      </c>
      <c r="W77" s="32">
        <v>0</v>
      </c>
      <c r="X77" s="32" t="s">
        <v>36</v>
      </c>
      <c r="Y77" s="32" t="s">
        <v>35</v>
      </c>
      <c r="Z77" s="32" t="s">
        <v>37</v>
      </c>
      <c r="AA77" s="32" t="s">
        <v>65</v>
      </c>
      <c r="AB77" s="32" t="s">
        <v>65</v>
      </c>
      <c r="AC77" s="32" t="s">
        <v>36</v>
      </c>
      <c r="AD77" s="32">
        <v>0</v>
      </c>
      <c r="AE77" s="19" t="s">
        <v>127</v>
      </c>
    </row>
    <row r="78" spans="1:31" hidden="1" x14ac:dyDescent="0.25">
      <c r="A78" s="17" t="s">
        <v>81</v>
      </c>
      <c r="B78" s="17" t="s">
        <v>32</v>
      </c>
      <c r="C78" s="17" t="s">
        <v>33</v>
      </c>
      <c r="D78" s="18">
        <v>54</v>
      </c>
      <c r="E78" s="17" t="s">
        <v>34</v>
      </c>
      <c r="F78" s="18">
        <v>2604</v>
      </c>
      <c r="G78" s="17" t="s">
        <v>61</v>
      </c>
      <c r="H78" s="18">
        <v>1</v>
      </c>
      <c r="I78" s="18">
        <v>0</v>
      </c>
      <c r="J78" s="18">
        <v>0</v>
      </c>
      <c r="K78" s="18">
        <v>0</v>
      </c>
      <c r="L78" s="18">
        <v>0</v>
      </c>
      <c r="M78" s="18">
        <v>0</v>
      </c>
      <c r="N78" s="18">
        <v>0</v>
      </c>
      <c r="O78" s="18">
        <v>0</v>
      </c>
      <c r="P78" s="18">
        <v>0</v>
      </c>
      <c r="Q78" s="18">
        <v>0</v>
      </c>
      <c r="R78" s="18">
        <v>0</v>
      </c>
      <c r="S78" s="18">
        <v>0</v>
      </c>
      <c r="T78" s="18">
        <v>0</v>
      </c>
      <c r="U78" s="31">
        <v>0</v>
      </c>
      <c r="V78" s="31">
        <v>0</v>
      </c>
      <c r="W78" s="31">
        <v>1</v>
      </c>
      <c r="X78" s="31" t="s">
        <v>36</v>
      </c>
      <c r="Y78" s="31" t="s">
        <v>35</v>
      </c>
      <c r="Z78" s="31" t="s">
        <v>37</v>
      </c>
      <c r="AA78" s="31" t="s">
        <v>53</v>
      </c>
      <c r="AB78" s="31" t="s">
        <v>65</v>
      </c>
      <c r="AC78" s="31" t="s">
        <v>36</v>
      </c>
      <c r="AD78" s="31">
        <v>0</v>
      </c>
      <c r="AE78" s="17"/>
    </row>
    <row r="79" spans="1:31" hidden="1" x14ac:dyDescent="0.25">
      <c r="A79" s="19" t="s">
        <v>57</v>
      </c>
      <c r="B79" s="19" t="s">
        <v>32</v>
      </c>
      <c r="C79" s="19" t="s">
        <v>33</v>
      </c>
      <c r="D79" s="20">
        <v>60</v>
      </c>
      <c r="E79" s="19" t="s">
        <v>52</v>
      </c>
      <c r="F79" s="20">
        <v>2604</v>
      </c>
      <c r="G79" s="19" t="s">
        <v>91</v>
      </c>
      <c r="H79" s="20">
        <v>1</v>
      </c>
      <c r="I79" s="20">
        <v>0</v>
      </c>
      <c r="J79" s="20">
        <v>0</v>
      </c>
      <c r="K79" s="20">
        <v>0</v>
      </c>
      <c r="L79" s="20">
        <v>0</v>
      </c>
      <c r="M79" s="20">
        <v>0</v>
      </c>
      <c r="N79" s="20">
        <v>0</v>
      </c>
      <c r="O79" s="20">
        <v>0</v>
      </c>
      <c r="P79" s="20">
        <v>0</v>
      </c>
      <c r="Q79" s="20">
        <v>0</v>
      </c>
      <c r="R79" s="20">
        <v>0</v>
      </c>
      <c r="S79" s="20">
        <v>0</v>
      </c>
      <c r="T79" s="20">
        <v>0</v>
      </c>
      <c r="U79" s="32">
        <v>0</v>
      </c>
      <c r="V79" s="32">
        <v>0</v>
      </c>
      <c r="W79" s="32">
        <v>0</v>
      </c>
      <c r="X79" s="32" t="s">
        <v>36</v>
      </c>
      <c r="Y79" s="32" t="s">
        <v>35</v>
      </c>
      <c r="Z79" s="32" t="s">
        <v>37</v>
      </c>
      <c r="AA79" s="32" t="s">
        <v>65</v>
      </c>
      <c r="AB79" s="32" t="s">
        <v>65</v>
      </c>
      <c r="AC79" s="32" t="s">
        <v>36</v>
      </c>
      <c r="AD79" s="32">
        <v>0</v>
      </c>
      <c r="AE79" s="19"/>
    </row>
    <row r="80" spans="1:31" hidden="1" x14ac:dyDescent="0.25">
      <c r="A80" s="28" t="s">
        <v>128</v>
      </c>
      <c r="B80" s="17" t="s">
        <v>32</v>
      </c>
      <c r="C80" s="17" t="s">
        <v>33</v>
      </c>
      <c r="D80" s="18">
        <v>2</v>
      </c>
      <c r="E80" s="23" t="s">
        <v>52</v>
      </c>
      <c r="F80" s="24">
        <v>2664</v>
      </c>
      <c r="G80" s="23" t="s">
        <v>61</v>
      </c>
      <c r="H80" s="25"/>
      <c r="I80" s="24">
        <v>0</v>
      </c>
      <c r="J80" s="24">
        <v>0</v>
      </c>
      <c r="K80" s="24">
        <v>0</v>
      </c>
      <c r="L80" s="24">
        <v>0</v>
      </c>
      <c r="M80" s="24">
        <v>0</v>
      </c>
      <c r="N80" s="25"/>
      <c r="O80" s="24">
        <v>0</v>
      </c>
      <c r="P80" s="18">
        <v>0</v>
      </c>
      <c r="Q80" s="18">
        <v>0</v>
      </c>
      <c r="R80" s="18">
        <v>0</v>
      </c>
      <c r="S80" s="18">
        <v>0</v>
      </c>
      <c r="T80" s="18">
        <v>0</v>
      </c>
      <c r="U80" s="31">
        <v>0</v>
      </c>
      <c r="V80" s="31">
        <v>0</v>
      </c>
      <c r="W80" s="35"/>
      <c r="X80" s="35"/>
      <c r="Y80" s="35"/>
      <c r="Z80" s="35"/>
      <c r="AA80" s="35"/>
      <c r="AB80" s="35"/>
      <c r="AC80" s="35"/>
      <c r="AD80" s="35"/>
      <c r="AE80" s="17" t="s">
        <v>129</v>
      </c>
    </row>
    <row r="81" spans="1:31" x14ac:dyDescent="0.25">
      <c r="A81" s="19" t="s">
        <v>41</v>
      </c>
      <c r="B81" s="19" t="s">
        <v>32</v>
      </c>
      <c r="C81" s="19" t="s">
        <v>33</v>
      </c>
      <c r="D81" s="20">
        <v>6</v>
      </c>
      <c r="E81" s="19" t="s">
        <v>34</v>
      </c>
      <c r="F81" s="20">
        <v>3302</v>
      </c>
      <c r="G81" s="19" t="s">
        <v>91</v>
      </c>
      <c r="H81" s="20">
        <v>0</v>
      </c>
      <c r="I81" s="20">
        <v>0</v>
      </c>
      <c r="J81" s="20">
        <v>0</v>
      </c>
      <c r="K81" s="20">
        <v>0</v>
      </c>
      <c r="L81" s="20">
        <v>0</v>
      </c>
      <c r="M81" s="20">
        <v>0</v>
      </c>
      <c r="N81" s="20">
        <v>0</v>
      </c>
      <c r="O81" s="20">
        <v>0</v>
      </c>
      <c r="P81" s="20">
        <v>0</v>
      </c>
      <c r="Q81" s="20">
        <v>0</v>
      </c>
      <c r="R81" s="20">
        <v>1</v>
      </c>
      <c r="S81" s="20">
        <v>0</v>
      </c>
      <c r="T81" s="20">
        <v>0</v>
      </c>
      <c r="U81" s="32">
        <v>0</v>
      </c>
      <c r="V81" s="32">
        <v>0</v>
      </c>
      <c r="W81" s="39"/>
      <c r="X81" s="32" t="s">
        <v>36</v>
      </c>
      <c r="Y81" s="32" t="s">
        <v>35</v>
      </c>
      <c r="Z81" s="32" t="s">
        <v>42</v>
      </c>
      <c r="AA81" s="32" t="s">
        <v>53</v>
      </c>
      <c r="AB81" s="32" t="s">
        <v>36</v>
      </c>
      <c r="AC81" s="32" t="s">
        <v>35</v>
      </c>
      <c r="AD81" s="40" t="s">
        <v>35</v>
      </c>
      <c r="AE81" s="19" t="s">
        <v>130</v>
      </c>
    </row>
    <row r="82" spans="1:31" hidden="1" x14ac:dyDescent="0.25">
      <c r="A82" s="17" t="s">
        <v>43</v>
      </c>
      <c r="B82" s="17" t="s">
        <v>32</v>
      </c>
      <c r="C82" s="17" t="s">
        <v>33</v>
      </c>
      <c r="D82" s="18">
        <v>14</v>
      </c>
      <c r="E82" s="17" t="s">
        <v>44</v>
      </c>
      <c r="F82" s="18">
        <v>3302</v>
      </c>
      <c r="G82" s="17" t="s">
        <v>61</v>
      </c>
      <c r="H82" s="18">
        <v>1</v>
      </c>
      <c r="I82" s="18">
        <v>0</v>
      </c>
      <c r="J82" s="18">
        <v>0</v>
      </c>
      <c r="K82" s="18">
        <v>0</v>
      </c>
      <c r="L82" s="18">
        <v>0</v>
      </c>
      <c r="M82" s="18">
        <v>0</v>
      </c>
      <c r="N82" s="18">
        <v>0</v>
      </c>
      <c r="O82" s="18">
        <v>0</v>
      </c>
      <c r="P82" s="18">
        <v>0</v>
      </c>
      <c r="Q82" s="18">
        <v>0</v>
      </c>
      <c r="R82" s="18">
        <v>0</v>
      </c>
      <c r="S82" s="18">
        <v>0</v>
      </c>
      <c r="T82" s="18">
        <v>0</v>
      </c>
      <c r="U82" s="31">
        <v>0</v>
      </c>
      <c r="V82" s="31">
        <v>0</v>
      </c>
      <c r="W82" s="31">
        <v>1</v>
      </c>
      <c r="X82" s="31" t="s">
        <v>36</v>
      </c>
      <c r="Y82" s="31" t="s">
        <v>35</v>
      </c>
      <c r="Z82" s="31" t="s">
        <v>42</v>
      </c>
      <c r="AA82" s="31" t="s">
        <v>65</v>
      </c>
      <c r="AB82" s="31" t="s">
        <v>36</v>
      </c>
      <c r="AC82" s="31" t="s">
        <v>35</v>
      </c>
      <c r="AD82" s="31">
        <v>0</v>
      </c>
      <c r="AE82" s="17"/>
    </row>
    <row r="83" spans="1:31" hidden="1" x14ac:dyDescent="0.25">
      <c r="A83" s="19" t="s">
        <v>131</v>
      </c>
      <c r="B83" s="19" t="s">
        <v>32</v>
      </c>
      <c r="C83" s="19" t="s">
        <v>33</v>
      </c>
      <c r="D83" s="20">
        <v>19</v>
      </c>
      <c r="E83" s="19" t="s">
        <v>50</v>
      </c>
      <c r="F83" s="20">
        <v>3302</v>
      </c>
      <c r="G83" s="19" t="s">
        <v>35</v>
      </c>
      <c r="H83" s="20">
        <v>0</v>
      </c>
      <c r="I83" s="20">
        <v>0</v>
      </c>
      <c r="J83" s="20">
        <v>0</v>
      </c>
      <c r="K83" s="20">
        <v>0</v>
      </c>
      <c r="L83" s="20">
        <v>0</v>
      </c>
      <c r="M83" s="20">
        <v>0</v>
      </c>
      <c r="N83" s="20">
        <v>0</v>
      </c>
      <c r="O83" s="20">
        <v>0</v>
      </c>
      <c r="P83" s="20">
        <v>0</v>
      </c>
      <c r="Q83" s="20">
        <v>0</v>
      </c>
      <c r="R83" s="20">
        <v>0</v>
      </c>
      <c r="S83" s="20">
        <v>0</v>
      </c>
      <c r="T83" s="20">
        <v>0</v>
      </c>
      <c r="U83" s="32">
        <v>0</v>
      </c>
      <c r="V83" s="32">
        <v>0</v>
      </c>
      <c r="W83" s="32">
        <v>0</v>
      </c>
      <c r="X83" s="32" t="s">
        <v>36</v>
      </c>
      <c r="Y83" s="32" t="s">
        <v>35</v>
      </c>
      <c r="Z83" s="32" t="s">
        <v>42</v>
      </c>
      <c r="AA83" s="32" t="s">
        <v>65</v>
      </c>
      <c r="AB83" s="32" t="s">
        <v>65</v>
      </c>
      <c r="AC83" s="32" t="s">
        <v>36</v>
      </c>
      <c r="AD83" s="32">
        <v>0</v>
      </c>
      <c r="AE83" s="19" t="s">
        <v>132</v>
      </c>
    </row>
    <row r="84" spans="1:31" hidden="1" x14ac:dyDescent="0.25">
      <c r="A84" s="17" t="s">
        <v>133</v>
      </c>
      <c r="B84" s="17" t="s">
        <v>32</v>
      </c>
      <c r="C84" s="17" t="s">
        <v>33</v>
      </c>
      <c r="D84" s="18">
        <v>23</v>
      </c>
      <c r="E84" s="17" t="s">
        <v>34</v>
      </c>
      <c r="F84" s="18">
        <v>3302</v>
      </c>
      <c r="G84" s="17" t="s">
        <v>91</v>
      </c>
      <c r="H84" s="18">
        <v>0</v>
      </c>
      <c r="I84" s="18">
        <v>0</v>
      </c>
      <c r="J84" s="18">
        <v>0</v>
      </c>
      <c r="K84" s="18">
        <v>0</v>
      </c>
      <c r="L84" s="18">
        <v>0</v>
      </c>
      <c r="M84" s="18">
        <v>0</v>
      </c>
      <c r="N84" s="18">
        <v>0</v>
      </c>
      <c r="O84" s="18">
        <v>0</v>
      </c>
      <c r="P84" s="18">
        <v>0</v>
      </c>
      <c r="Q84" s="18">
        <v>0</v>
      </c>
      <c r="R84" s="18">
        <v>0</v>
      </c>
      <c r="S84" s="18">
        <v>0</v>
      </c>
      <c r="T84" s="18">
        <v>0</v>
      </c>
      <c r="U84" s="31">
        <v>0</v>
      </c>
      <c r="V84" s="31">
        <v>0</v>
      </c>
      <c r="W84" s="31">
        <v>0</v>
      </c>
      <c r="X84" s="31" t="s">
        <v>36</v>
      </c>
      <c r="Y84" s="31" t="s">
        <v>36</v>
      </c>
      <c r="Z84" s="31" t="s">
        <v>37</v>
      </c>
      <c r="AA84" s="31" t="s">
        <v>65</v>
      </c>
      <c r="AB84" s="31" t="s">
        <v>65</v>
      </c>
      <c r="AC84" s="31" t="s">
        <v>36</v>
      </c>
      <c r="AD84" s="31">
        <v>0</v>
      </c>
      <c r="AE84" s="17" t="s">
        <v>134</v>
      </c>
    </row>
    <row r="85" spans="1:31" hidden="1" x14ac:dyDescent="0.25">
      <c r="A85" s="19" t="s">
        <v>60</v>
      </c>
      <c r="B85" s="19" t="s">
        <v>32</v>
      </c>
      <c r="C85" s="19" t="s">
        <v>33</v>
      </c>
      <c r="D85" s="20">
        <v>33</v>
      </c>
      <c r="E85" s="19" t="s">
        <v>44</v>
      </c>
      <c r="F85" s="20">
        <v>3302</v>
      </c>
      <c r="G85" s="19" t="s">
        <v>35</v>
      </c>
      <c r="H85" s="20">
        <v>0</v>
      </c>
      <c r="I85" s="20">
        <v>0</v>
      </c>
      <c r="J85" s="20">
        <v>0</v>
      </c>
      <c r="K85" s="20">
        <v>0</v>
      </c>
      <c r="L85" s="20">
        <v>0</v>
      </c>
      <c r="M85" s="20">
        <v>0</v>
      </c>
      <c r="N85" s="20">
        <v>0</v>
      </c>
      <c r="O85" s="20">
        <v>0</v>
      </c>
      <c r="P85" s="20">
        <v>0</v>
      </c>
      <c r="Q85" s="20">
        <v>0</v>
      </c>
      <c r="R85" s="20">
        <v>0</v>
      </c>
      <c r="S85" s="20">
        <v>0</v>
      </c>
      <c r="T85" s="20">
        <v>0</v>
      </c>
      <c r="U85" s="32">
        <v>0</v>
      </c>
      <c r="V85" s="32">
        <v>0</v>
      </c>
      <c r="W85" s="32">
        <v>0</v>
      </c>
      <c r="X85" s="32" t="s">
        <v>36</v>
      </c>
      <c r="Y85" s="32" t="s">
        <v>35</v>
      </c>
      <c r="Z85" s="32" t="s">
        <v>37</v>
      </c>
      <c r="AA85" s="32" t="s">
        <v>53</v>
      </c>
      <c r="AB85" s="32" t="s">
        <v>36</v>
      </c>
      <c r="AC85" s="32" t="s">
        <v>36</v>
      </c>
      <c r="AD85" s="32">
        <v>0</v>
      </c>
      <c r="AE85" s="19" t="s">
        <v>135</v>
      </c>
    </row>
    <row r="86" spans="1:31" hidden="1" x14ac:dyDescent="0.25">
      <c r="A86" s="17" t="s">
        <v>136</v>
      </c>
      <c r="B86" s="17" t="s">
        <v>32</v>
      </c>
      <c r="C86" s="17" t="s">
        <v>33</v>
      </c>
      <c r="D86" s="18">
        <v>37</v>
      </c>
      <c r="E86" s="17" t="s">
        <v>50</v>
      </c>
      <c r="F86" s="18">
        <v>3302</v>
      </c>
      <c r="G86" s="17" t="s">
        <v>91</v>
      </c>
      <c r="H86" s="18">
        <v>0</v>
      </c>
      <c r="I86" s="18">
        <v>0</v>
      </c>
      <c r="J86" s="18">
        <v>0</v>
      </c>
      <c r="K86" s="18">
        <v>0</v>
      </c>
      <c r="L86" s="18">
        <v>0</v>
      </c>
      <c r="M86" s="18">
        <v>0</v>
      </c>
      <c r="N86" s="18">
        <v>0</v>
      </c>
      <c r="O86" s="18">
        <v>0</v>
      </c>
      <c r="P86" s="18">
        <v>0</v>
      </c>
      <c r="Q86" s="18">
        <v>0</v>
      </c>
      <c r="R86" s="18">
        <v>0</v>
      </c>
      <c r="S86" s="18">
        <v>0</v>
      </c>
      <c r="T86" s="18">
        <v>0</v>
      </c>
      <c r="U86" s="31">
        <v>0</v>
      </c>
      <c r="V86" s="31">
        <v>0</v>
      </c>
      <c r="W86" s="31">
        <v>0</v>
      </c>
      <c r="X86" s="31" t="s">
        <v>36</v>
      </c>
      <c r="Y86" s="31" t="s">
        <v>35</v>
      </c>
      <c r="Z86" s="31" t="s">
        <v>37</v>
      </c>
      <c r="AA86" s="31" t="s">
        <v>65</v>
      </c>
      <c r="AB86" s="31" t="s">
        <v>39</v>
      </c>
      <c r="AC86" s="31" t="s">
        <v>36</v>
      </c>
      <c r="AD86" s="31">
        <v>0</v>
      </c>
      <c r="AE86" s="17" t="s">
        <v>137</v>
      </c>
    </row>
    <row r="87" spans="1:31" hidden="1" x14ac:dyDescent="0.25">
      <c r="A87" s="19" t="s">
        <v>54</v>
      </c>
      <c r="B87" s="19" t="s">
        <v>32</v>
      </c>
      <c r="C87" s="19" t="s">
        <v>33</v>
      </c>
      <c r="D87" s="20">
        <v>42</v>
      </c>
      <c r="E87" s="19" t="s">
        <v>55</v>
      </c>
      <c r="F87" s="20">
        <v>3302</v>
      </c>
      <c r="G87" s="19" t="s">
        <v>35</v>
      </c>
      <c r="H87" s="20">
        <v>0</v>
      </c>
      <c r="I87" s="20">
        <v>0</v>
      </c>
      <c r="J87" s="20">
        <v>0</v>
      </c>
      <c r="K87" s="20">
        <v>0</v>
      </c>
      <c r="L87" s="20">
        <v>0</v>
      </c>
      <c r="M87" s="20">
        <v>0</v>
      </c>
      <c r="N87" s="20">
        <v>0</v>
      </c>
      <c r="O87" s="20">
        <v>0</v>
      </c>
      <c r="P87" s="20">
        <v>0</v>
      </c>
      <c r="Q87" s="20">
        <v>0</v>
      </c>
      <c r="R87" s="20">
        <v>0</v>
      </c>
      <c r="S87" s="20">
        <v>0</v>
      </c>
      <c r="T87" s="20">
        <v>0</v>
      </c>
      <c r="U87" s="32">
        <v>0</v>
      </c>
      <c r="V87" s="32">
        <v>0</v>
      </c>
      <c r="W87" s="32">
        <v>0</v>
      </c>
      <c r="X87" s="32" t="s">
        <v>36</v>
      </c>
      <c r="Y87" s="32" t="s">
        <v>36</v>
      </c>
      <c r="Z87" s="32" t="s">
        <v>42</v>
      </c>
      <c r="AA87" s="32" t="s">
        <v>65</v>
      </c>
      <c r="AB87" s="32" t="s">
        <v>65</v>
      </c>
      <c r="AC87" s="32" t="s">
        <v>35</v>
      </c>
      <c r="AD87" s="32">
        <v>0</v>
      </c>
      <c r="AE87" s="19" t="s">
        <v>138</v>
      </c>
    </row>
    <row r="88" spans="1:31" hidden="1" x14ac:dyDescent="0.25">
      <c r="A88" s="17" t="s">
        <v>57</v>
      </c>
      <c r="B88" s="17" t="s">
        <v>32</v>
      </c>
      <c r="C88" s="17" t="s">
        <v>33</v>
      </c>
      <c r="D88" s="18">
        <v>53</v>
      </c>
      <c r="E88" s="17" t="s">
        <v>52</v>
      </c>
      <c r="F88" s="18">
        <v>3302</v>
      </c>
      <c r="G88" s="17" t="s">
        <v>35</v>
      </c>
      <c r="H88" s="18">
        <v>0</v>
      </c>
      <c r="I88" s="18">
        <v>0</v>
      </c>
      <c r="J88" s="18">
        <v>0</v>
      </c>
      <c r="K88" s="18">
        <v>0</v>
      </c>
      <c r="L88" s="18">
        <v>0</v>
      </c>
      <c r="M88" s="18">
        <v>0</v>
      </c>
      <c r="N88" s="18">
        <v>0</v>
      </c>
      <c r="O88" s="18">
        <v>0</v>
      </c>
      <c r="P88" s="18">
        <v>0</v>
      </c>
      <c r="Q88" s="18">
        <v>0</v>
      </c>
      <c r="R88" s="18">
        <v>0</v>
      </c>
      <c r="S88" s="18">
        <v>0</v>
      </c>
      <c r="T88" s="18">
        <v>0</v>
      </c>
      <c r="U88" s="31">
        <v>0</v>
      </c>
      <c r="V88" s="31">
        <v>0</v>
      </c>
      <c r="W88" s="31">
        <v>0</v>
      </c>
      <c r="X88" s="31" t="s">
        <v>36</v>
      </c>
      <c r="Y88" s="31" t="s">
        <v>36</v>
      </c>
      <c r="Z88" s="31" t="s">
        <v>37</v>
      </c>
      <c r="AA88" s="31" t="s">
        <v>53</v>
      </c>
      <c r="AB88" s="31" t="s">
        <v>53</v>
      </c>
      <c r="AC88" s="31" t="s">
        <v>36</v>
      </c>
      <c r="AD88" s="31">
        <v>0</v>
      </c>
      <c r="AE88" s="17" t="s">
        <v>139</v>
      </c>
    </row>
    <row r="89" spans="1:31" hidden="1" x14ac:dyDescent="0.25">
      <c r="A89" s="19" t="s">
        <v>57</v>
      </c>
      <c r="B89" s="19" t="s">
        <v>32</v>
      </c>
      <c r="C89" s="19" t="s">
        <v>33</v>
      </c>
      <c r="D89" s="20">
        <v>58</v>
      </c>
      <c r="E89" s="19" t="s">
        <v>52</v>
      </c>
      <c r="F89" s="20">
        <v>3302</v>
      </c>
      <c r="G89" s="19" t="s">
        <v>61</v>
      </c>
      <c r="H89" s="20">
        <v>0</v>
      </c>
      <c r="I89" s="20">
        <v>0</v>
      </c>
      <c r="J89" s="20">
        <v>0</v>
      </c>
      <c r="K89" s="20">
        <v>0</v>
      </c>
      <c r="L89" s="20">
        <v>0</v>
      </c>
      <c r="M89" s="20">
        <v>0</v>
      </c>
      <c r="N89" s="20">
        <v>0</v>
      </c>
      <c r="O89" s="20">
        <v>0</v>
      </c>
      <c r="P89" s="20">
        <v>0</v>
      </c>
      <c r="Q89" s="20">
        <v>0</v>
      </c>
      <c r="R89" s="20">
        <v>0</v>
      </c>
      <c r="S89" s="20">
        <v>0</v>
      </c>
      <c r="T89" s="20">
        <v>0</v>
      </c>
      <c r="U89" s="32">
        <v>0</v>
      </c>
      <c r="V89" s="32">
        <v>0</v>
      </c>
      <c r="W89" s="32">
        <v>0</v>
      </c>
      <c r="X89" s="32" t="s">
        <v>36</v>
      </c>
      <c r="Y89" s="32" t="s">
        <v>36</v>
      </c>
      <c r="Z89" s="32" t="s">
        <v>37</v>
      </c>
      <c r="AA89" s="32" t="s">
        <v>65</v>
      </c>
      <c r="AB89" s="32" t="s">
        <v>39</v>
      </c>
      <c r="AC89" s="32" t="s">
        <v>36</v>
      </c>
      <c r="AD89" s="32">
        <v>0</v>
      </c>
      <c r="AE89" s="19" t="s">
        <v>140</v>
      </c>
    </row>
    <row r="90" spans="1:31" hidden="1" x14ac:dyDescent="0.25">
      <c r="A90" s="17" t="s">
        <v>57</v>
      </c>
      <c r="B90" s="17" t="s">
        <v>32</v>
      </c>
      <c r="C90" s="17" t="s">
        <v>33</v>
      </c>
      <c r="D90" s="18">
        <v>58</v>
      </c>
      <c r="E90" s="17" t="s">
        <v>52</v>
      </c>
      <c r="F90" s="18">
        <v>3302</v>
      </c>
      <c r="G90" s="17" t="s">
        <v>61</v>
      </c>
      <c r="H90" s="18">
        <v>0</v>
      </c>
      <c r="I90" s="18">
        <v>0</v>
      </c>
      <c r="J90" s="18">
        <v>0</v>
      </c>
      <c r="K90" s="18">
        <v>0</v>
      </c>
      <c r="L90" s="18">
        <v>0</v>
      </c>
      <c r="M90" s="18">
        <v>0</v>
      </c>
      <c r="N90" s="18">
        <v>0</v>
      </c>
      <c r="O90" s="18">
        <v>0</v>
      </c>
      <c r="P90" s="18">
        <v>0</v>
      </c>
      <c r="Q90" s="18">
        <v>0</v>
      </c>
      <c r="R90" s="18">
        <v>0</v>
      </c>
      <c r="S90" s="18">
        <v>0</v>
      </c>
      <c r="T90" s="18">
        <v>0</v>
      </c>
      <c r="U90" s="31">
        <v>0</v>
      </c>
      <c r="V90" s="31">
        <v>0</v>
      </c>
      <c r="W90" s="31">
        <v>0</v>
      </c>
      <c r="X90" s="31" t="s">
        <v>36</v>
      </c>
      <c r="Y90" s="31" t="s">
        <v>36</v>
      </c>
      <c r="Z90" s="31" t="s">
        <v>37</v>
      </c>
      <c r="AA90" s="31" t="s">
        <v>65</v>
      </c>
      <c r="AB90" s="31" t="s">
        <v>39</v>
      </c>
      <c r="AC90" s="31" t="s">
        <v>36</v>
      </c>
      <c r="AD90" s="31">
        <v>0</v>
      </c>
      <c r="AE90" s="17" t="s">
        <v>140</v>
      </c>
    </row>
    <row r="91" spans="1:31" x14ac:dyDescent="0.25">
      <c r="A91" s="19" t="s">
        <v>141</v>
      </c>
      <c r="B91" s="19" t="s">
        <v>32</v>
      </c>
      <c r="C91" s="19" t="s">
        <v>33</v>
      </c>
      <c r="D91" s="20">
        <v>1</v>
      </c>
      <c r="E91" s="19" t="s">
        <v>55</v>
      </c>
      <c r="F91" s="20">
        <v>3534</v>
      </c>
      <c r="G91" s="19" t="s">
        <v>35</v>
      </c>
      <c r="H91" s="20">
        <v>0</v>
      </c>
      <c r="I91" s="20">
        <v>7</v>
      </c>
      <c r="J91" s="20">
        <v>0</v>
      </c>
      <c r="K91" s="20">
        <v>0</v>
      </c>
      <c r="L91" s="20">
        <v>0</v>
      </c>
      <c r="M91" s="20">
        <v>0</v>
      </c>
      <c r="N91" s="20">
        <v>0</v>
      </c>
      <c r="O91" s="20">
        <v>0</v>
      </c>
      <c r="P91" s="20">
        <v>6</v>
      </c>
      <c r="Q91" s="20">
        <v>0</v>
      </c>
      <c r="R91" s="20">
        <v>0</v>
      </c>
      <c r="S91" s="20">
        <v>0</v>
      </c>
      <c r="T91" s="20">
        <v>0</v>
      </c>
      <c r="U91" s="32">
        <v>0</v>
      </c>
      <c r="V91" s="32">
        <v>0</v>
      </c>
      <c r="W91" s="39"/>
      <c r="X91" s="32" t="s">
        <v>36</v>
      </c>
      <c r="Y91" s="32" t="s">
        <v>36</v>
      </c>
      <c r="Z91" s="32" t="s">
        <v>38</v>
      </c>
      <c r="AA91" s="32" t="s">
        <v>38</v>
      </c>
      <c r="AB91" s="32" t="s">
        <v>36</v>
      </c>
      <c r="AC91" s="32" t="s">
        <v>36</v>
      </c>
      <c r="AD91" s="40" t="s">
        <v>36</v>
      </c>
      <c r="AE91" s="19"/>
    </row>
    <row r="92" spans="1:31" hidden="1" x14ac:dyDescent="0.25">
      <c r="A92" s="17" t="s">
        <v>74</v>
      </c>
      <c r="B92" s="17" t="s">
        <v>32</v>
      </c>
      <c r="C92" s="17" t="s">
        <v>33</v>
      </c>
      <c r="D92" s="18">
        <v>13</v>
      </c>
      <c r="E92" s="17" t="s">
        <v>52</v>
      </c>
      <c r="F92" s="18">
        <v>3534</v>
      </c>
      <c r="G92" s="17" t="s">
        <v>35</v>
      </c>
      <c r="H92" s="18">
        <v>1</v>
      </c>
      <c r="I92" s="18">
        <v>0</v>
      </c>
      <c r="J92" s="18">
        <v>0</v>
      </c>
      <c r="K92" s="18">
        <v>0</v>
      </c>
      <c r="L92" s="18">
        <v>0</v>
      </c>
      <c r="M92" s="18">
        <v>0</v>
      </c>
      <c r="N92" s="18">
        <v>0</v>
      </c>
      <c r="O92" s="18">
        <v>0</v>
      </c>
      <c r="P92" s="18">
        <v>3</v>
      </c>
      <c r="Q92" s="18">
        <v>3</v>
      </c>
      <c r="R92" s="18">
        <v>3</v>
      </c>
      <c r="S92" s="18">
        <v>0</v>
      </c>
      <c r="T92" s="18">
        <v>1</v>
      </c>
      <c r="U92" s="31">
        <v>0</v>
      </c>
      <c r="V92" s="31">
        <v>0</v>
      </c>
      <c r="W92" s="31">
        <v>0</v>
      </c>
      <c r="X92" s="31" t="s">
        <v>36</v>
      </c>
      <c r="Y92" s="31" t="s">
        <v>35</v>
      </c>
      <c r="Z92" s="31" t="s">
        <v>42</v>
      </c>
      <c r="AA92" s="31" t="s">
        <v>65</v>
      </c>
      <c r="AB92" s="31" t="s">
        <v>36</v>
      </c>
      <c r="AC92" s="31" t="s">
        <v>36</v>
      </c>
      <c r="AD92" s="31">
        <v>0</v>
      </c>
      <c r="AE92" s="17" t="s">
        <v>142</v>
      </c>
    </row>
    <row r="93" spans="1:31" hidden="1" x14ac:dyDescent="0.25">
      <c r="A93" s="19" t="s">
        <v>43</v>
      </c>
      <c r="B93" s="19" t="s">
        <v>32</v>
      </c>
      <c r="C93" s="19" t="s">
        <v>33</v>
      </c>
      <c r="D93" s="20">
        <v>20</v>
      </c>
      <c r="E93" s="19" t="s">
        <v>44</v>
      </c>
      <c r="F93" s="20">
        <v>3534</v>
      </c>
      <c r="G93" s="19" t="s">
        <v>61</v>
      </c>
      <c r="H93" s="20">
        <v>1</v>
      </c>
      <c r="I93" s="20">
        <v>2</v>
      </c>
      <c r="J93" s="20">
        <v>0</v>
      </c>
      <c r="K93" s="20">
        <v>0</v>
      </c>
      <c r="L93" s="20">
        <v>0</v>
      </c>
      <c r="M93" s="20">
        <v>0</v>
      </c>
      <c r="N93" s="20">
        <v>0</v>
      </c>
      <c r="O93" s="20">
        <v>0</v>
      </c>
      <c r="P93" s="20">
        <v>5</v>
      </c>
      <c r="Q93" s="20">
        <v>2</v>
      </c>
      <c r="R93" s="20">
        <v>1</v>
      </c>
      <c r="S93" s="20">
        <v>0</v>
      </c>
      <c r="T93" s="20">
        <v>1</v>
      </c>
      <c r="U93" s="32">
        <v>0</v>
      </c>
      <c r="V93" s="32">
        <v>0</v>
      </c>
      <c r="W93" s="32">
        <v>1</v>
      </c>
      <c r="X93" s="32" t="s">
        <v>36</v>
      </c>
      <c r="Y93" s="32" t="s">
        <v>45</v>
      </c>
      <c r="Z93" s="32" t="s">
        <v>38</v>
      </c>
      <c r="AA93" s="32" t="s">
        <v>39</v>
      </c>
      <c r="AB93" s="32" t="s">
        <v>65</v>
      </c>
      <c r="AC93" s="32" t="s">
        <v>36</v>
      </c>
      <c r="AD93" s="32">
        <v>0</v>
      </c>
      <c r="AE93" s="19" t="s">
        <v>143</v>
      </c>
    </row>
    <row r="94" spans="1:31" hidden="1" x14ac:dyDescent="0.25">
      <c r="A94" s="17" t="s">
        <v>49</v>
      </c>
      <c r="B94" s="17" t="s">
        <v>32</v>
      </c>
      <c r="C94" s="17" t="s">
        <v>33</v>
      </c>
      <c r="D94" s="18">
        <v>29</v>
      </c>
      <c r="E94" s="17" t="s">
        <v>50</v>
      </c>
      <c r="F94" s="18">
        <v>3534</v>
      </c>
      <c r="G94" s="17" t="s">
        <v>35</v>
      </c>
      <c r="H94" s="18">
        <v>1</v>
      </c>
      <c r="I94" s="18">
        <v>0</v>
      </c>
      <c r="J94" s="18">
        <v>0</v>
      </c>
      <c r="K94" s="18">
        <v>0</v>
      </c>
      <c r="L94" s="18">
        <v>0</v>
      </c>
      <c r="M94" s="18">
        <v>0</v>
      </c>
      <c r="N94" s="18">
        <v>0</v>
      </c>
      <c r="O94" s="18">
        <v>0</v>
      </c>
      <c r="P94" s="18">
        <v>6</v>
      </c>
      <c r="Q94" s="18">
        <v>0</v>
      </c>
      <c r="R94" s="18">
        <v>0</v>
      </c>
      <c r="S94" s="18">
        <v>0</v>
      </c>
      <c r="T94" s="18">
        <v>0</v>
      </c>
      <c r="U94" s="31">
        <v>0</v>
      </c>
      <c r="V94" s="31">
        <v>0</v>
      </c>
      <c r="W94" s="31">
        <v>0</v>
      </c>
      <c r="X94" s="31" t="s">
        <v>36</v>
      </c>
      <c r="Y94" s="31" t="s">
        <v>35</v>
      </c>
      <c r="Z94" s="31" t="s">
        <v>68</v>
      </c>
      <c r="AA94" s="31" t="s">
        <v>39</v>
      </c>
      <c r="AB94" s="31" t="s">
        <v>39</v>
      </c>
      <c r="AC94" s="31" t="s">
        <v>36</v>
      </c>
      <c r="AD94" s="31">
        <v>0</v>
      </c>
      <c r="AE94" s="17"/>
    </row>
    <row r="95" spans="1:31" hidden="1" x14ac:dyDescent="0.25">
      <c r="A95" s="19" t="s">
        <v>80</v>
      </c>
      <c r="B95" s="19" t="s">
        <v>32</v>
      </c>
      <c r="C95" s="19" t="s">
        <v>33</v>
      </c>
      <c r="D95" s="20">
        <v>45</v>
      </c>
      <c r="E95" s="19" t="s">
        <v>44</v>
      </c>
      <c r="F95" s="20">
        <v>3534</v>
      </c>
      <c r="G95" s="19" t="s">
        <v>35</v>
      </c>
      <c r="H95" s="20">
        <v>1</v>
      </c>
      <c r="I95" s="20">
        <v>1</v>
      </c>
      <c r="J95" s="20">
        <v>0</v>
      </c>
      <c r="K95" s="20">
        <v>0</v>
      </c>
      <c r="L95" s="20">
        <v>0</v>
      </c>
      <c r="M95" s="20">
        <v>0</v>
      </c>
      <c r="N95" s="20">
        <v>0</v>
      </c>
      <c r="O95" s="20">
        <v>0</v>
      </c>
      <c r="P95" s="20">
        <v>1</v>
      </c>
      <c r="Q95" s="20">
        <v>4</v>
      </c>
      <c r="R95" s="20">
        <v>5</v>
      </c>
      <c r="S95" s="20">
        <v>0</v>
      </c>
      <c r="T95" s="20">
        <v>2</v>
      </c>
      <c r="U95" s="32">
        <v>0</v>
      </c>
      <c r="V95" s="32">
        <v>0</v>
      </c>
      <c r="W95" s="32">
        <v>0</v>
      </c>
      <c r="X95" s="32" t="s">
        <v>36</v>
      </c>
      <c r="Y95" s="32" t="s">
        <v>45</v>
      </c>
      <c r="Z95" s="32" t="s">
        <v>38</v>
      </c>
      <c r="AA95" s="32" t="s">
        <v>65</v>
      </c>
      <c r="AB95" s="32" t="s">
        <v>36</v>
      </c>
      <c r="AC95" s="32" t="s">
        <v>36</v>
      </c>
      <c r="AD95" s="32">
        <v>0</v>
      </c>
      <c r="AE95" s="19" t="s">
        <v>144</v>
      </c>
    </row>
    <row r="96" spans="1:31" hidden="1" x14ac:dyDescent="0.25">
      <c r="A96" s="17" t="s">
        <v>54</v>
      </c>
      <c r="B96" s="17" t="s">
        <v>32</v>
      </c>
      <c r="C96" s="17" t="s">
        <v>33</v>
      </c>
      <c r="D96" s="18">
        <v>49</v>
      </c>
      <c r="E96" s="17" t="s">
        <v>55</v>
      </c>
      <c r="F96" s="18">
        <v>3534</v>
      </c>
      <c r="G96" s="17" t="s">
        <v>61</v>
      </c>
      <c r="H96" s="18">
        <v>1</v>
      </c>
      <c r="I96" s="18">
        <v>1</v>
      </c>
      <c r="J96" s="18">
        <v>0</v>
      </c>
      <c r="K96" s="18">
        <v>0</v>
      </c>
      <c r="L96" s="18">
        <v>0</v>
      </c>
      <c r="M96" s="18">
        <v>0</v>
      </c>
      <c r="N96" s="18">
        <v>0</v>
      </c>
      <c r="O96" s="18">
        <v>0</v>
      </c>
      <c r="P96" s="18">
        <v>6</v>
      </c>
      <c r="Q96" s="18">
        <v>3</v>
      </c>
      <c r="R96" s="18">
        <v>0</v>
      </c>
      <c r="S96" s="18">
        <v>0</v>
      </c>
      <c r="T96" s="18">
        <v>1</v>
      </c>
      <c r="U96" s="31">
        <v>0</v>
      </c>
      <c r="V96" s="31">
        <v>0</v>
      </c>
      <c r="W96" s="31">
        <v>0</v>
      </c>
      <c r="X96" s="31" t="s">
        <v>36</v>
      </c>
      <c r="Y96" s="31" t="s">
        <v>45</v>
      </c>
      <c r="Z96" s="31" t="s">
        <v>38</v>
      </c>
      <c r="AA96" s="31" t="s">
        <v>39</v>
      </c>
      <c r="AB96" s="31" t="s">
        <v>36</v>
      </c>
      <c r="AC96" s="31" t="s">
        <v>36</v>
      </c>
      <c r="AD96" s="31">
        <v>0</v>
      </c>
      <c r="AE96" s="17"/>
    </row>
    <row r="97" spans="1:31" hidden="1" x14ac:dyDescent="0.25">
      <c r="A97" s="1" t="s">
        <v>74</v>
      </c>
      <c r="B97" s="1" t="s">
        <v>32</v>
      </c>
      <c r="C97" s="1" t="s">
        <v>33</v>
      </c>
      <c r="D97" s="1">
        <v>12</v>
      </c>
      <c r="E97" s="1" t="s">
        <v>52</v>
      </c>
      <c r="F97" s="1">
        <v>4362</v>
      </c>
      <c r="G97" s="1" t="s">
        <v>35</v>
      </c>
      <c r="H97" s="1">
        <v>1</v>
      </c>
      <c r="I97" s="1">
        <v>2</v>
      </c>
      <c r="J97" s="1">
        <v>0</v>
      </c>
      <c r="K97" s="1">
        <v>0</v>
      </c>
      <c r="L97" s="1">
        <v>0</v>
      </c>
      <c r="M97" s="1">
        <v>0</v>
      </c>
      <c r="N97" s="1">
        <v>0</v>
      </c>
      <c r="O97" s="1">
        <v>0</v>
      </c>
      <c r="P97" s="1">
        <v>5</v>
      </c>
      <c r="Q97" s="1">
        <v>4</v>
      </c>
      <c r="R97" s="1">
        <v>0</v>
      </c>
      <c r="S97" s="1">
        <v>0</v>
      </c>
      <c r="T97" s="1">
        <v>3</v>
      </c>
      <c r="U97" s="1">
        <v>0</v>
      </c>
      <c r="V97" s="1">
        <v>2</v>
      </c>
      <c r="W97" s="1">
        <v>0</v>
      </c>
      <c r="X97" s="1" t="s">
        <v>36</v>
      </c>
      <c r="Y97" s="1" t="s">
        <v>35</v>
      </c>
      <c r="Z97" s="1" t="s">
        <v>68</v>
      </c>
      <c r="AA97" s="1" t="s">
        <v>39</v>
      </c>
      <c r="AB97" s="1" t="s">
        <v>36</v>
      </c>
      <c r="AC97" s="1" t="s">
        <v>36</v>
      </c>
      <c r="AD97" s="33"/>
      <c r="AE97" s="19"/>
    </row>
    <row r="98" spans="1:31" hidden="1" x14ac:dyDescent="0.25">
      <c r="A98" s="17" t="s">
        <v>82</v>
      </c>
      <c r="B98" s="17" t="s">
        <v>32</v>
      </c>
      <c r="C98" s="17" t="s">
        <v>33</v>
      </c>
      <c r="D98" s="18">
        <v>3</v>
      </c>
      <c r="E98" s="17" t="s">
        <v>55</v>
      </c>
      <c r="F98" s="18">
        <v>4362</v>
      </c>
      <c r="G98" s="17" t="s">
        <v>35</v>
      </c>
      <c r="H98" s="18">
        <v>1</v>
      </c>
      <c r="I98" s="18">
        <v>2</v>
      </c>
      <c r="J98" s="18">
        <v>0</v>
      </c>
      <c r="K98" s="18">
        <v>0</v>
      </c>
      <c r="L98" s="18">
        <v>0</v>
      </c>
      <c r="M98" s="18">
        <v>0</v>
      </c>
      <c r="N98" s="18">
        <v>0</v>
      </c>
      <c r="O98" s="18">
        <v>0</v>
      </c>
      <c r="P98" s="18">
        <v>5</v>
      </c>
      <c r="Q98" s="18">
        <v>2</v>
      </c>
      <c r="R98" s="18">
        <v>0</v>
      </c>
      <c r="S98" s="18">
        <v>3</v>
      </c>
      <c r="T98" s="18">
        <v>1</v>
      </c>
      <c r="U98" s="31">
        <v>0</v>
      </c>
      <c r="V98" s="31">
        <v>2</v>
      </c>
      <c r="W98" s="31">
        <v>0</v>
      </c>
      <c r="X98" s="31" t="s">
        <v>36</v>
      </c>
      <c r="Y98" s="31" t="s">
        <v>45</v>
      </c>
      <c r="Z98" s="31" t="s">
        <v>38</v>
      </c>
      <c r="AA98" s="31" t="s">
        <v>65</v>
      </c>
      <c r="AB98" s="31" t="s">
        <v>65</v>
      </c>
      <c r="AC98" s="31" t="s">
        <v>36</v>
      </c>
      <c r="AD98" s="31">
        <v>0</v>
      </c>
      <c r="AE98" s="17"/>
    </row>
    <row r="99" spans="1:31" hidden="1" x14ac:dyDescent="0.25">
      <c r="A99" s="19" t="s">
        <v>96</v>
      </c>
      <c r="B99" s="19" t="s">
        <v>32</v>
      </c>
      <c r="C99" s="19" t="s">
        <v>33</v>
      </c>
      <c r="D99" s="20">
        <v>17</v>
      </c>
      <c r="E99" s="19" t="s">
        <v>55</v>
      </c>
      <c r="F99" s="20">
        <v>4362</v>
      </c>
      <c r="G99" s="19" t="s">
        <v>35</v>
      </c>
      <c r="H99" s="20">
        <v>1</v>
      </c>
      <c r="I99" s="20">
        <v>1</v>
      </c>
      <c r="J99" s="20">
        <v>1</v>
      </c>
      <c r="K99" s="20">
        <v>0</v>
      </c>
      <c r="L99" s="20">
        <v>0</v>
      </c>
      <c r="M99" s="20">
        <v>0</v>
      </c>
      <c r="N99" s="20">
        <v>0</v>
      </c>
      <c r="O99" s="20">
        <v>0</v>
      </c>
      <c r="P99" s="20">
        <v>9</v>
      </c>
      <c r="Q99" s="20">
        <v>0</v>
      </c>
      <c r="R99" s="20">
        <v>0</v>
      </c>
      <c r="S99" s="20">
        <v>3</v>
      </c>
      <c r="T99" s="20">
        <v>0</v>
      </c>
      <c r="U99" s="32">
        <v>0</v>
      </c>
      <c r="V99" s="32">
        <v>0</v>
      </c>
      <c r="W99" s="32">
        <v>0</v>
      </c>
      <c r="X99" s="32" t="s">
        <v>36</v>
      </c>
      <c r="Y99" s="32" t="s">
        <v>35</v>
      </c>
      <c r="Z99" s="32" t="s">
        <v>68</v>
      </c>
      <c r="AA99" s="32" t="s">
        <v>39</v>
      </c>
      <c r="AB99" s="32" t="s">
        <v>36</v>
      </c>
      <c r="AC99" s="32" t="s">
        <v>36</v>
      </c>
      <c r="AD99" s="32">
        <v>1</v>
      </c>
      <c r="AE99" s="19" t="s">
        <v>145</v>
      </c>
    </row>
    <row r="100" spans="1:31" hidden="1" x14ac:dyDescent="0.25">
      <c r="A100" s="17" t="s">
        <v>67</v>
      </c>
      <c r="B100" s="17" t="s">
        <v>32</v>
      </c>
      <c r="C100" s="17" t="s">
        <v>33</v>
      </c>
      <c r="D100" s="18">
        <v>22</v>
      </c>
      <c r="E100" s="17" t="s">
        <v>44</v>
      </c>
      <c r="F100" s="18">
        <v>4362</v>
      </c>
      <c r="G100" s="17" t="s">
        <v>35</v>
      </c>
      <c r="H100" s="18">
        <v>1</v>
      </c>
      <c r="I100" s="18">
        <v>2</v>
      </c>
      <c r="J100" s="18">
        <v>0</v>
      </c>
      <c r="K100" s="18">
        <v>0</v>
      </c>
      <c r="L100" s="18">
        <v>0</v>
      </c>
      <c r="M100" s="18">
        <v>0</v>
      </c>
      <c r="N100" s="18">
        <v>0</v>
      </c>
      <c r="O100" s="18">
        <v>0</v>
      </c>
      <c r="P100" s="18">
        <v>2</v>
      </c>
      <c r="Q100" s="18">
        <v>0</v>
      </c>
      <c r="R100" s="18">
        <v>0</v>
      </c>
      <c r="S100" s="18">
        <v>0</v>
      </c>
      <c r="T100" s="18">
        <v>1</v>
      </c>
      <c r="U100" s="31">
        <v>2</v>
      </c>
      <c r="V100" s="31">
        <v>0</v>
      </c>
      <c r="W100" s="31">
        <v>0</v>
      </c>
      <c r="X100" s="31" t="s">
        <v>62</v>
      </c>
      <c r="Y100" s="31" t="s">
        <v>45</v>
      </c>
      <c r="Z100" s="31" t="s">
        <v>38</v>
      </c>
      <c r="AA100" s="31" t="s">
        <v>65</v>
      </c>
      <c r="AB100" s="31" t="s">
        <v>36</v>
      </c>
      <c r="AC100" s="31" t="s">
        <v>36</v>
      </c>
      <c r="AD100" s="31">
        <v>0</v>
      </c>
      <c r="AE100" s="17" t="s">
        <v>146</v>
      </c>
    </row>
    <row r="101" spans="1:31" hidden="1" x14ac:dyDescent="0.25">
      <c r="A101" s="19" t="s">
        <v>78</v>
      </c>
      <c r="B101" s="19" t="s">
        <v>32</v>
      </c>
      <c r="C101" s="19" t="s">
        <v>33</v>
      </c>
      <c r="D101" s="20">
        <v>30</v>
      </c>
      <c r="E101" s="19" t="s">
        <v>52</v>
      </c>
      <c r="F101" s="20">
        <v>4362</v>
      </c>
      <c r="G101" s="19" t="s">
        <v>61</v>
      </c>
      <c r="H101" s="20">
        <v>1</v>
      </c>
      <c r="I101" s="20">
        <v>2</v>
      </c>
      <c r="J101" s="20">
        <v>0</v>
      </c>
      <c r="K101" s="20">
        <v>0</v>
      </c>
      <c r="L101" s="20">
        <v>0</v>
      </c>
      <c r="M101" s="20">
        <v>0</v>
      </c>
      <c r="N101" s="20">
        <v>0</v>
      </c>
      <c r="O101" s="20">
        <v>0</v>
      </c>
      <c r="P101" s="20">
        <v>0</v>
      </c>
      <c r="Q101" s="20">
        <v>0</v>
      </c>
      <c r="R101" s="20">
        <v>0</v>
      </c>
      <c r="S101" s="20">
        <v>0</v>
      </c>
      <c r="T101" s="20">
        <v>0</v>
      </c>
      <c r="U101" s="32">
        <v>0</v>
      </c>
      <c r="V101" s="32">
        <v>0</v>
      </c>
      <c r="W101" s="32">
        <v>0</v>
      </c>
      <c r="X101" s="32" t="s">
        <v>36</v>
      </c>
      <c r="Y101" s="32" t="s">
        <v>36</v>
      </c>
      <c r="Z101" s="32" t="s">
        <v>42</v>
      </c>
      <c r="AA101" s="32" t="s">
        <v>53</v>
      </c>
      <c r="AB101" s="32" t="s">
        <v>65</v>
      </c>
      <c r="AC101" s="32" t="s">
        <v>36</v>
      </c>
      <c r="AD101" s="32">
        <v>1</v>
      </c>
      <c r="AE101" s="19" t="s">
        <v>147</v>
      </c>
    </row>
    <row r="102" spans="1:31" hidden="1" x14ac:dyDescent="0.25">
      <c r="A102" s="17" t="s">
        <v>72</v>
      </c>
      <c r="B102" s="17" t="s">
        <v>32</v>
      </c>
      <c r="C102" s="17" t="s">
        <v>33</v>
      </c>
      <c r="D102" s="18">
        <v>35</v>
      </c>
      <c r="E102" s="17" t="s">
        <v>48</v>
      </c>
      <c r="F102" s="18">
        <v>4362</v>
      </c>
      <c r="G102" s="17" t="s">
        <v>35</v>
      </c>
      <c r="H102" s="18">
        <v>1</v>
      </c>
      <c r="I102" s="18">
        <v>2</v>
      </c>
      <c r="J102" s="18">
        <v>0</v>
      </c>
      <c r="K102" s="18">
        <v>0</v>
      </c>
      <c r="L102" s="18">
        <v>0</v>
      </c>
      <c r="M102" s="18">
        <v>0</v>
      </c>
      <c r="N102" s="18">
        <v>0</v>
      </c>
      <c r="O102" s="18">
        <v>0</v>
      </c>
      <c r="P102" s="18">
        <v>5</v>
      </c>
      <c r="Q102" s="18">
        <v>4</v>
      </c>
      <c r="R102" s="18">
        <v>0</v>
      </c>
      <c r="S102" s="18">
        <v>1</v>
      </c>
      <c r="T102" s="18">
        <v>2</v>
      </c>
      <c r="U102" s="31">
        <v>2</v>
      </c>
      <c r="V102" s="31">
        <v>0</v>
      </c>
      <c r="W102" s="31">
        <v>0</v>
      </c>
      <c r="X102" s="31" t="s">
        <v>36</v>
      </c>
      <c r="Y102" s="31" t="s">
        <v>35</v>
      </c>
      <c r="Z102" s="31" t="s">
        <v>42</v>
      </c>
      <c r="AA102" s="31" t="s">
        <v>65</v>
      </c>
      <c r="AB102" s="31" t="s">
        <v>65</v>
      </c>
      <c r="AC102" s="31" t="s">
        <v>36</v>
      </c>
      <c r="AD102" s="31">
        <v>0</v>
      </c>
      <c r="AE102" s="17"/>
    </row>
    <row r="103" spans="1:31" hidden="1" x14ac:dyDescent="0.25">
      <c r="A103" s="19" t="s">
        <v>148</v>
      </c>
      <c r="B103" s="19" t="s">
        <v>32</v>
      </c>
      <c r="C103" s="19" t="s">
        <v>33</v>
      </c>
      <c r="D103" s="20">
        <v>44</v>
      </c>
      <c r="E103" s="19" t="s">
        <v>34</v>
      </c>
      <c r="F103" s="20">
        <v>4362</v>
      </c>
      <c r="G103" s="19" t="s">
        <v>35</v>
      </c>
      <c r="H103" s="20">
        <v>1</v>
      </c>
      <c r="I103" s="20">
        <v>2</v>
      </c>
      <c r="J103" s="20">
        <v>0</v>
      </c>
      <c r="K103" s="20">
        <v>0</v>
      </c>
      <c r="L103" s="20">
        <v>0</v>
      </c>
      <c r="M103" s="20">
        <v>0</v>
      </c>
      <c r="N103" s="20">
        <v>0</v>
      </c>
      <c r="O103" s="20">
        <v>0</v>
      </c>
      <c r="P103" s="20">
        <v>8</v>
      </c>
      <c r="Q103" s="20">
        <v>1</v>
      </c>
      <c r="R103" s="20">
        <v>0</v>
      </c>
      <c r="S103" s="20">
        <v>0</v>
      </c>
      <c r="T103" s="20">
        <v>2</v>
      </c>
      <c r="U103" s="32">
        <v>0</v>
      </c>
      <c r="V103" s="32">
        <v>1</v>
      </c>
      <c r="W103" s="32">
        <v>0</v>
      </c>
      <c r="X103" s="32" t="s">
        <v>36</v>
      </c>
      <c r="Y103" s="32" t="s">
        <v>35</v>
      </c>
      <c r="Z103" s="32" t="s">
        <v>68</v>
      </c>
      <c r="AA103" s="32" t="s">
        <v>39</v>
      </c>
      <c r="AB103" s="32" t="s">
        <v>36</v>
      </c>
      <c r="AC103" s="32" t="s">
        <v>36</v>
      </c>
      <c r="AD103" s="32">
        <v>0</v>
      </c>
      <c r="AE103" s="19"/>
    </row>
    <row r="104" spans="1:31" hidden="1" x14ac:dyDescent="0.25">
      <c r="A104" s="17" t="s">
        <v>148</v>
      </c>
      <c r="B104" s="17" t="s">
        <v>32</v>
      </c>
      <c r="C104" s="17" t="s">
        <v>33</v>
      </c>
      <c r="D104" s="18">
        <v>48</v>
      </c>
      <c r="E104" s="17" t="s">
        <v>34</v>
      </c>
      <c r="F104" s="18">
        <v>4362</v>
      </c>
      <c r="G104" s="17" t="s">
        <v>35</v>
      </c>
      <c r="H104" s="18">
        <v>1</v>
      </c>
      <c r="I104" s="18">
        <v>2</v>
      </c>
      <c r="J104" s="18">
        <v>0</v>
      </c>
      <c r="K104" s="18">
        <v>0</v>
      </c>
      <c r="L104" s="18">
        <v>0</v>
      </c>
      <c r="M104" s="18">
        <v>0</v>
      </c>
      <c r="N104" s="18">
        <v>0</v>
      </c>
      <c r="O104" s="18">
        <v>0</v>
      </c>
      <c r="P104" s="18">
        <v>2</v>
      </c>
      <c r="Q104" s="18">
        <v>3</v>
      </c>
      <c r="R104" s="18">
        <v>1</v>
      </c>
      <c r="S104" s="18">
        <v>0</v>
      </c>
      <c r="T104" s="18">
        <v>3</v>
      </c>
      <c r="U104" s="31">
        <v>0</v>
      </c>
      <c r="V104" s="31">
        <v>2</v>
      </c>
      <c r="W104" s="31">
        <v>1</v>
      </c>
      <c r="X104" s="31" t="s">
        <v>36</v>
      </c>
      <c r="Y104" s="31" t="s">
        <v>45</v>
      </c>
      <c r="Z104" s="31" t="s">
        <v>38</v>
      </c>
      <c r="AA104" s="31" t="s">
        <v>65</v>
      </c>
      <c r="AB104" s="31" t="s">
        <v>36</v>
      </c>
      <c r="AC104" s="31" t="s">
        <v>36</v>
      </c>
      <c r="AD104" s="31">
        <v>0</v>
      </c>
      <c r="AE104" s="17"/>
    </row>
    <row r="105" spans="1:31" x14ac:dyDescent="0.25">
      <c r="A105" s="19" t="s">
        <v>54</v>
      </c>
      <c r="B105" s="19" t="s">
        <v>32</v>
      </c>
      <c r="C105" s="19" t="s">
        <v>33</v>
      </c>
      <c r="D105" s="20">
        <v>11</v>
      </c>
      <c r="E105" s="19" t="s">
        <v>48</v>
      </c>
      <c r="F105" s="20">
        <v>4384</v>
      </c>
      <c r="G105" s="19"/>
      <c r="H105" s="20">
        <v>0</v>
      </c>
      <c r="I105" s="20">
        <v>0</v>
      </c>
      <c r="J105" s="20">
        <v>0</v>
      </c>
      <c r="K105" s="20">
        <v>0</v>
      </c>
      <c r="L105" s="20">
        <v>0</v>
      </c>
      <c r="M105" s="20">
        <v>0</v>
      </c>
      <c r="N105" s="20">
        <v>0</v>
      </c>
      <c r="O105" s="20">
        <v>0</v>
      </c>
      <c r="P105" s="20">
        <v>0</v>
      </c>
      <c r="Q105" s="20">
        <v>0</v>
      </c>
      <c r="R105" s="20">
        <v>0</v>
      </c>
      <c r="S105" s="20">
        <v>0</v>
      </c>
      <c r="T105" s="20">
        <v>0</v>
      </c>
      <c r="U105" s="32">
        <v>0</v>
      </c>
      <c r="V105" s="32">
        <v>0</v>
      </c>
      <c r="W105" s="39"/>
      <c r="X105" s="32" t="s">
        <v>36</v>
      </c>
      <c r="Y105" s="32" t="s">
        <v>36</v>
      </c>
      <c r="Z105" s="32" t="s">
        <v>38</v>
      </c>
      <c r="AA105" s="32" t="s">
        <v>38</v>
      </c>
      <c r="AB105" s="32" t="s">
        <v>36</v>
      </c>
      <c r="AC105" s="32" t="s">
        <v>36</v>
      </c>
      <c r="AD105" s="40" t="s">
        <v>36</v>
      </c>
      <c r="AE105" s="19" t="s">
        <v>149</v>
      </c>
    </row>
    <row r="106" spans="1:31" hidden="1" x14ac:dyDescent="0.25">
      <c r="A106" s="17" t="s">
        <v>43</v>
      </c>
      <c r="B106" s="17" t="s">
        <v>32</v>
      </c>
      <c r="C106" s="17" t="s">
        <v>33</v>
      </c>
      <c r="D106" s="18">
        <v>17</v>
      </c>
      <c r="E106" s="17" t="s">
        <v>44</v>
      </c>
      <c r="F106" s="18">
        <v>4384</v>
      </c>
      <c r="G106" s="17" t="s">
        <v>35</v>
      </c>
      <c r="H106" s="18">
        <v>1</v>
      </c>
      <c r="I106" s="18">
        <v>0</v>
      </c>
      <c r="J106" s="18">
        <v>0</v>
      </c>
      <c r="K106" s="18">
        <v>0</v>
      </c>
      <c r="L106" s="18">
        <v>0</v>
      </c>
      <c r="M106" s="18">
        <v>0</v>
      </c>
      <c r="N106" s="18">
        <v>0</v>
      </c>
      <c r="O106" s="18">
        <v>0</v>
      </c>
      <c r="P106" s="18">
        <v>0</v>
      </c>
      <c r="Q106" s="18">
        <v>0</v>
      </c>
      <c r="R106" s="18">
        <v>0</v>
      </c>
      <c r="S106" s="18">
        <v>0</v>
      </c>
      <c r="T106" s="18">
        <v>0</v>
      </c>
      <c r="U106" s="31">
        <v>4</v>
      </c>
      <c r="V106" s="31">
        <v>0</v>
      </c>
      <c r="W106" s="31">
        <v>0</v>
      </c>
      <c r="X106" s="31" t="s">
        <v>62</v>
      </c>
      <c r="Y106" s="31" t="s">
        <v>35</v>
      </c>
      <c r="Z106" s="31" t="s">
        <v>42</v>
      </c>
      <c r="AA106" s="31" t="s">
        <v>39</v>
      </c>
      <c r="AB106" s="31" t="s">
        <v>36</v>
      </c>
      <c r="AC106" s="31" t="s">
        <v>35</v>
      </c>
      <c r="AD106" s="31">
        <v>1</v>
      </c>
      <c r="AE106" s="17" t="s">
        <v>150</v>
      </c>
    </row>
    <row r="107" spans="1:31" hidden="1" x14ac:dyDescent="0.25">
      <c r="A107" s="19" t="s">
        <v>78</v>
      </c>
      <c r="B107" s="19" t="s">
        <v>32</v>
      </c>
      <c r="C107" s="19" t="s">
        <v>33</v>
      </c>
      <c r="D107" s="20">
        <v>27</v>
      </c>
      <c r="E107" s="19" t="s">
        <v>52</v>
      </c>
      <c r="F107" s="20">
        <v>4384</v>
      </c>
      <c r="G107" s="19" t="s">
        <v>35</v>
      </c>
      <c r="H107" s="20">
        <v>1</v>
      </c>
      <c r="I107" s="20">
        <v>0</v>
      </c>
      <c r="J107" s="20">
        <v>0</v>
      </c>
      <c r="K107" s="20">
        <v>0</v>
      </c>
      <c r="L107" s="20">
        <v>0</v>
      </c>
      <c r="M107" s="20">
        <v>0</v>
      </c>
      <c r="N107" s="20">
        <v>0</v>
      </c>
      <c r="O107" s="20">
        <v>0</v>
      </c>
      <c r="P107" s="20">
        <v>0</v>
      </c>
      <c r="Q107" s="20">
        <v>0</v>
      </c>
      <c r="R107" s="20">
        <v>0</v>
      </c>
      <c r="S107" s="20">
        <v>0</v>
      </c>
      <c r="T107" s="20">
        <v>0</v>
      </c>
      <c r="U107" s="32">
        <v>2</v>
      </c>
      <c r="V107" s="32">
        <v>0</v>
      </c>
      <c r="W107" s="32">
        <v>0</v>
      </c>
      <c r="X107" s="32" t="s">
        <v>36</v>
      </c>
      <c r="Y107" s="32" t="s">
        <v>36</v>
      </c>
      <c r="Z107" s="32" t="s">
        <v>37</v>
      </c>
      <c r="AA107" s="32" t="s">
        <v>53</v>
      </c>
      <c r="AB107" s="32" t="s">
        <v>53</v>
      </c>
      <c r="AC107" s="32" t="s">
        <v>36</v>
      </c>
      <c r="AD107" s="32">
        <v>0</v>
      </c>
      <c r="AE107" s="19"/>
    </row>
    <row r="108" spans="1:31" hidden="1" x14ac:dyDescent="0.25">
      <c r="A108" s="17" t="s">
        <v>151</v>
      </c>
      <c r="B108" s="17" t="s">
        <v>32</v>
      </c>
      <c r="C108" s="17" t="s">
        <v>33</v>
      </c>
      <c r="D108" s="18">
        <v>31</v>
      </c>
      <c r="E108" s="17" t="s">
        <v>55</v>
      </c>
      <c r="F108" s="18">
        <v>4384</v>
      </c>
      <c r="G108" s="17" t="s">
        <v>61</v>
      </c>
      <c r="H108" s="18">
        <v>1</v>
      </c>
      <c r="I108" s="18">
        <v>0</v>
      </c>
      <c r="J108" s="18">
        <v>0</v>
      </c>
      <c r="K108" s="18">
        <v>0</v>
      </c>
      <c r="L108" s="18">
        <v>0</v>
      </c>
      <c r="M108" s="18">
        <v>0</v>
      </c>
      <c r="N108" s="18">
        <v>0</v>
      </c>
      <c r="O108" s="18">
        <v>0</v>
      </c>
      <c r="P108" s="18">
        <v>0</v>
      </c>
      <c r="Q108" s="18">
        <v>0</v>
      </c>
      <c r="R108" s="18">
        <v>0</v>
      </c>
      <c r="S108" s="18">
        <v>0</v>
      </c>
      <c r="T108" s="18">
        <v>0</v>
      </c>
      <c r="U108" s="31">
        <v>1</v>
      </c>
      <c r="V108" s="31">
        <v>0</v>
      </c>
      <c r="W108" s="31">
        <v>0</v>
      </c>
      <c r="X108" s="31" t="s">
        <v>36</v>
      </c>
      <c r="Y108" s="31" t="s">
        <v>36</v>
      </c>
      <c r="Z108" s="31" t="s">
        <v>42</v>
      </c>
      <c r="AA108" s="31" t="s">
        <v>53</v>
      </c>
      <c r="AB108" s="31" t="s">
        <v>65</v>
      </c>
      <c r="AC108" s="31" t="s">
        <v>36</v>
      </c>
      <c r="AD108" s="31">
        <v>0</v>
      </c>
      <c r="AE108" s="17"/>
    </row>
    <row r="109" spans="1:31" hidden="1" x14ac:dyDescent="0.25">
      <c r="A109" s="19" t="s">
        <v>148</v>
      </c>
      <c r="B109" s="19" t="s">
        <v>32</v>
      </c>
      <c r="C109" s="19" t="s">
        <v>33</v>
      </c>
      <c r="D109" s="20">
        <v>45</v>
      </c>
      <c r="E109" s="19" t="s">
        <v>34</v>
      </c>
      <c r="F109" s="20">
        <v>4384</v>
      </c>
      <c r="G109" s="19" t="s">
        <v>91</v>
      </c>
      <c r="H109" s="20">
        <v>1</v>
      </c>
      <c r="I109" s="20">
        <v>0</v>
      </c>
      <c r="J109" s="20">
        <v>0</v>
      </c>
      <c r="K109" s="20">
        <v>0</v>
      </c>
      <c r="L109" s="20">
        <v>0</v>
      </c>
      <c r="M109" s="20">
        <v>0</v>
      </c>
      <c r="N109" s="20">
        <v>0</v>
      </c>
      <c r="O109" s="20">
        <v>0</v>
      </c>
      <c r="P109" s="20">
        <v>0</v>
      </c>
      <c r="Q109" s="20">
        <v>0</v>
      </c>
      <c r="R109" s="20">
        <v>0</v>
      </c>
      <c r="S109" s="20">
        <v>0</v>
      </c>
      <c r="T109" s="20">
        <v>1</v>
      </c>
      <c r="U109" s="32">
        <v>6</v>
      </c>
      <c r="V109" s="32">
        <v>0</v>
      </c>
      <c r="W109" s="32">
        <v>0</v>
      </c>
      <c r="X109" s="32" t="s">
        <v>36</v>
      </c>
      <c r="Y109" s="32" t="s">
        <v>35</v>
      </c>
      <c r="Z109" s="32" t="s">
        <v>37</v>
      </c>
      <c r="AA109" s="32" t="s">
        <v>65</v>
      </c>
      <c r="AB109" s="32" t="s">
        <v>36</v>
      </c>
      <c r="AC109" s="32" t="s">
        <v>36</v>
      </c>
      <c r="AD109" s="32">
        <v>0</v>
      </c>
      <c r="AE109" s="19"/>
    </row>
    <row r="110" spans="1:31" hidden="1" x14ac:dyDescent="0.25">
      <c r="A110" s="17" t="s">
        <v>49</v>
      </c>
      <c r="B110" s="17" t="s">
        <v>32</v>
      </c>
      <c r="C110" s="17" t="s">
        <v>33</v>
      </c>
      <c r="D110" s="18">
        <v>50</v>
      </c>
      <c r="E110" s="17" t="s">
        <v>50</v>
      </c>
      <c r="F110" s="18">
        <v>4384</v>
      </c>
      <c r="G110" s="17" t="s">
        <v>91</v>
      </c>
      <c r="H110" s="18">
        <v>1</v>
      </c>
      <c r="I110" s="18">
        <v>0</v>
      </c>
      <c r="J110" s="18">
        <v>0</v>
      </c>
      <c r="K110" s="18">
        <v>0</v>
      </c>
      <c r="L110" s="18">
        <v>0</v>
      </c>
      <c r="M110" s="18">
        <v>0</v>
      </c>
      <c r="N110" s="18">
        <v>0</v>
      </c>
      <c r="O110" s="18">
        <v>0</v>
      </c>
      <c r="P110" s="18">
        <v>0</v>
      </c>
      <c r="Q110" s="18">
        <v>0</v>
      </c>
      <c r="R110" s="18">
        <v>1</v>
      </c>
      <c r="S110" s="18">
        <v>0</v>
      </c>
      <c r="T110" s="18">
        <v>0</v>
      </c>
      <c r="U110" s="31">
        <v>4</v>
      </c>
      <c r="V110" s="31">
        <v>0</v>
      </c>
      <c r="W110" s="31">
        <v>0</v>
      </c>
      <c r="X110" s="31" t="s">
        <v>36</v>
      </c>
      <c r="Y110" s="31" t="s">
        <v>36</v>
      </c>
      <c r="Z110" s="31" t="s">
        <v>37</v>
      </c>
      <c r="AA110" s="31" t="s">
        <v>65</v>
      </c>
      <c r="AB110" s="31" t="s">
        <v>36</v>
      </c>
      <c r="AC110" s="31" t="s">
        <v>36</v>
      </c>
      <c r="AD110" s="31">
        <v>0</v>
      </c>
      <c r="AE110" s="17"/>
    </row>
    <row r="111" spans="1:31" hidden="1" x14ac:dyDescent="0.25">
      <c r="A111" s="19" t="s">
        <v>108</v>
      </c>
      <c r="B111" s="19" t="s">
        <v>32</v>
      </c>
      <c r="C111" s="19" t="s">
        <v>33</v>
      </c>
      <c r="D111" s="20">
        <v>58</v>
      </c>
      <c r="E111" s="19" t="s">
        <v>55</v>
      </c>
      <c r="F111" s="20">
        <v>4384</v>
      </c>
      <c r="G111" s="19" t="s">
        <v>91</v>
      </c>
      <c r="H111" s="20">
        <v>1</v>
      </c>
      <c r="I111" s="20">
        <v>0</v>
      </c>
      <c r="J111" s="20">
        <v>0</v>
      </c>
      <c r="K111" s="20">
        <v>0</v>
      </c>
      <c r="L111" s="20">
        <v>0</v>
      </c>
      <c r="M111" s="20">
        <v>0</v>
      </c>
      <c r="N111" s="20">
        <v>0</v>
      </c>
      <c r="O111" s="20">
        <v>0</v>
      </c>
      <c r="P111" s="20">
        <v>0</v>
      </c>
      <c r="Q111" s="20">
        <v>0</v>
      </c>
      <c r="R111" s="20">
        <v>1</v>
      </c>
      <c r="S111" s="20">
        <v>0</v>
      </c>
      <c r="T111" s="20">
        <v>1</v>
      </c>
      <c r="U111" s="32">
        <v>6</v>
      </c>
      <c r="V111" s="32">
        <v>0</v>
      </c>
      <c r="W111" s="32">
        <v>0</v>
      </c>
      <c r="X111" s="32" t="s">
        <v>37</v>
      </c>
      <c r="Y111" s="32" t="s">
        <v>35</v>
      </c>
      <c r="Z111" s="32" t="s">
        <v>68</v>
      </c>
      <c r="AA111" s="32" t="s">
        <v>38</v>
      </c>
      <c r="AB111" s="32" t="s">
        <v>36</v>
      </c>
      <c r="AC111" s="32" t="s">
        <v>36</v>
      </c>
      <c r="AD111" s="32">
        <v>0</v>
      </c>
      <c r="AE111" s="19"/>
    </row>
    <row r="112" spans="1:31" x14ac:dyDescent="0.25">
      <c r="A112" s="17" t="s">
        <v>121</v>
      </c>
      <c r="B112" s="17" t="s">
        <v>32</v>
      </c>
      <c r="C112" s="23" t="s">
        <v>33</v>
      </c>
      <c r="D112" s="24">
        <v>6</v>
      </c>
      <c r="E112" s="23" t="s">
        <v>50</v>
      </c>
      <c r="F112" s="24">
        <v>4961</v>
      </c>
      <c r="G112" s="23" t="s">
        <v>61</v>
      </c>
      <c r="H112" s="24">
        <v>1</v>
      </c>
      <c r="I112" s="24">
        <v>0</v>
      </c>
      <c r="J112" s="24">
        <v>0</v>
      </c>
      <c r="K112" s="24">
        <v>0</v>
      </c>
      <c r="L112" s="24">
        <v>0</v>
      </c>
      <c r="M112" s="24">
        <v>0</v>
      </c>
      <c r="N112" s="24">
        <v>0</v>
      </c>
      <c r="O112" s="24">
        <v>0</v>
      </c>
      <c r="P112" s="24">
        <v>0</v>
      </c>
      <c r="Q112" s="24">
        <v>0</v>
      </c>
      <c r="R112" s="24">
        <v>0</v>
      </c>
      <c r="S112" s="24">
        <v>0</v>
      </c>
      <c r="T112" s="24">
        <v>0</v>
      </c>
      <c r="U112" s="34">
        <v>0</v>
      </c>
      <c r="V112" s="34">
        <v>0</v>
      </c>
      <c r="W112" s="39"/>
      <c r="X112" s="34" t="s">
        <v>36</v>
      </c>
      <c r="Y112" s="34" t="s">
        <v>36</v>
      </c>
      <c r="Z112" s="34" t="s">
        <v>37</v>
      </c>
      <c r="AA112" s="34" t="s">
        <v>39</v>
      </c>
      <c r="AB112" s="34" t="s">
        <v>36</v>
      </c>
      <c r="AC112" s="34" t="s">
        <v>36</v>
      </c>
      <c r="AD112" s="42" t="s">
        <v>36</v>
      </c>
      <c r="AE112" s="23" t="s">
        <v>152</v>
      </c>
    </row>
    <row r="113" spans="1:31" x14ac:dyDescent="0.25">
      <c r="A113" s="28" t="s">
        <v>121</v>
      </c>
      <c r="B113" s="19" t="s">
        <v>32</v>
      </c>
      <c r="C113" s="19" t="s">
        <v>33</v>
      </c>
      <c r="D113" s="20">
        <v>10</v>
      </c>
      <c r="E113" s="19" t="s">
        <v>50</v>
      </c>
      <c r="F113" s="20">
        <v>4961</v>
      </c>
      <c r="G113" s="19" t="s">
        <v>61</v>
      </c>
      <c r="H113" s="20">
        <v>1</v>
      </c>
      <c r="I113" s="20">
        <v>1</v>
      </c>
      <c r="J113" s="20">
        <v>0</v>
      </c>
      <c r="K113" s="20">
        <v>0</v>
      </c>
      <c r="L113" s="20">
        <v>0</v>
      </c>
      <c r="M113" s="20">
        <v>0</v>
      </c>
      <c r="N113" s="20">
        <v>0</v>
      </c>
      <c r="O113" s="20">
        <v>0</v>
      </c>
      <c r="P113" s="20">
        <v>0</v>
      </c>
      <c r="Q113" s="20">
        <v>0</v>
      </c>
      <c r="R113" s="20">
        <v>2</v>
      </c>
      <c r="S113" s="20">
        <v>0</v>
      </c>
      <c r="T113" s="20">
        <v>0</v>
      </c>
      <c r="U113" s="32">
        <v>0</v>
      </c>
      <c r="V113" s="32">
        <v>0</v>
      </c>
      <c r="W113" s="39"/>
      <c r="X113" s="32" t="s">
        <v>36</v>
      </c>
      <c r="Y113" s="32" t="s">
        <v>36</v>
      </c>
      <c r="Z113" s="32" t="s">
        <v>37</v>
      </c>
      <c r="AA113" s="32" t="s">
        <v>65</v>
      </c>
      <c r="AB113" s="32" t="s">
        <v>36</v>
      </c>
      <c r="AC113" s="32" t="s">
        <v>39</v>
      </c>
      <c r="AD113" s="40" t="s">
        <v>39</v>
      </c>
      <c r="AE113" s="19" t="s">
        <v>153</v>
      </c>
    </row>
    <row r="114" spans="1:31" hidden="1" x14ac:dyDescent="0.25">
      <c r="A114" s="17" t="s">
        <v>43</v>
      </c>
      <c r="B114" s="17" t="s">
        <v>32</v>
      </c>
      <c r="C114" s="17" t="s">
        <v>33</v>
      </c>
      <c r="D114" s="18">
        <v>16</v>
      </c>
      <c r="E114" s="17" t="s">
        <v>44</v>
      </c>
      <c r="F114" s="18">
        <v>4961</v>
      </c>
      <c r="G114" s="17" t="s">
        <v>61</v>
      </c>
      <c r="H114" s="18">
        <v>1</v>
      </c>
      <c r="I114" s="18">
        <v>0</v>
      </c>
      <c r="J114" s="18">
        <v>0</v>
      </c>
      <c r="K114" s="18">
        <v>0</v>
      </c>
      <c r="L114" s="18">
        <v>0</v>
      </c>
      <c r="M114" s="18">
        <v>0</v>
      </c>
      <c r="N114" s="18">
        <v>0</v>
      </c>
      <c r="O114" s="18">
        <v>0</v>
      </c>
      <c r="P114" s="18">
        <v>5</v>
      </c>
      <c r="Q114" s="18">
        <v>4</v>
      </c>
      <c r="R114" s="18">
        <v>0</v>
      </c>
      <c r="S114" s="18">
        <v>1</v>
      </c>
      <c r="T114" s="18">
        <v>1</v>
      </c>
      <c r="U114" s="31">
        <v>0</v>
      </c>
      <c r="V114" s="31">
        <v>0</v>
      </c>
      <c r="W114" s="31">
        <v>0</v>
      </c>
      <c r="X114" s="31" t="s">
        <v>36</v>
      </c>
      <c r="Y114" s="31" t="s">
        <v>36</v>
      </c>
      <c r="Z114" s="31" t="s">
        <v>37</v>
      </c>
      <c r="AA114" s="31" t="s">
        <v>39</v>
      </c>
      <c r="AB114" s="31" t="s">
        <v>36</v>
      </c>
      <c r="AC114" s="31" t="s">
        <v>36</v>
      </c>
      <c r="AD114" s="31">
        <v>0</v>
      </c>
      <c r="AE114" s="17"/>
    </row>
    <row r="115" spans="1:31" hidden="1" x14ac:dyDescent="0.25">
      <c r="A115" s="19" t="s">
        <v>136</v>
      </c>
      <c r="B115" s="19" t="s">
        <v>32</v>
      </c>
      <c r="C115" s="19" t="s">
        <v>33</v>
      </c>
      <c r="D115" s="20">
        <v>35</v>
      </c>
      <c r="E115" s="19" t="s">
        <v>50</v>
      </c>
      <c r="F115" s="20">
        <v>4961</v>
      </c>
      <c r="G115" s="19" t="s">
        <v>61</v>
      </c>
      <c r="H115" s="20">
        <v>1</v>
      </c>
      <c r="I115" s="20">
        <v>0</v>
      </c>
      <c r="J115" s="20">
        <v>0</v>
      </c>
      <c r="K115" s="20">
        <v>0</v>
      </c>
      <c r="L115" s="20">
        <v>0</v>
      </c>
      <c r="M115" s="20">
        <v>0</v>
      </c>
      <c r="N115" s="20">
        <v>0</v>
      </c>
      <c r="O115" s="20">
        <v>0</v>
      </c>
      <c r="P115" s="20">
        <v>8</v>
      </c>
      <c r="Q115" s="20">
        <v>0</v>
      </c>
      <c r="R115" s="20">
        <v>0</v>
      </c>
      <c r="S115" s="20">
        <v>1</v>
      </c>
      <c r="T115" s="20">
        <v>0</v>
      </c>
      <c r="U115" s="32">
        <v>0</v>
      </c>
      <c r="V115" s="32">
        <v>0</v>
      </c>
      <c r="W115" s="32">
        <v>0</v>
      </c>
      <c r="X115" s="32" t="s">
        <v>36</v>
      </c>
      <c r="Y115" s="32" t="s">
        <v>36</v>
      </c>
      <c r="Z115" s="32" t="s">
        <v>68</v>
      </c>
      <c r="AA115" s="32" t="s">
        <v>65</v>
      </c>
      <c r="AB115" s="32" t="s">
        <v>36</v>
      </c>
      <c r="AC115" s="32" t="s">
        <v>36</v>
      </c>
      <c r="AD115" s="32">
        <v>0</v>
      </c>
      <c r="AE115" s="19"/>
    </row>
    <row r="116" spans="1:31" hidden="1" x14ac:dyDescent="0.25">
      <c r="A116" s="17" t="s">
        <v>43</v>
      </c>
      <c r="B116" s="17" t="s">
        <v>32</v>
      </c>
      <c r="C116" s="17" t="s">
        <v>33</v>
      </c>
      <c r="D116" s="18">
        <v>39</v>
      </c>
      <c r="E116" s="17" t="s">
        <v>52</v>
      </c>
      <c r="F116" s="18">
        <v>4961</v>
      </c>
      <c r="G116" s="17" t="s">
        <v>61</v>
      </c>
      <c r="H116" s="18">
        <v>1</v>
      </c>
      <c r="I116" s="18">
        <v>0</v>
      </c>
      <c r="J116" s="18">
        <v>0</v>
      </c>
      <c r="K116" s="18">
        <v>0</v>
      </c>
      <c r="L116" s="18">
        <v>1</v>
      </c>
      <c r="M116" s="18">
        <v>0</v>
      </c>
      <c r="N116" s="18">
        <v>0</v>
      </c>
      <c r="O116" s="18">
        <v>0</v>
      </c>
      <c r="P116" s="18">
        <v>6</v>
      </c>
      <c r="Q116" s="18">
        <v>2</v>
      </c>
      <c r="R116" s="18">
        <v>2</v>
      </c>
      <c r="S116" s="18">
        <v>0</v>
      </c>
      <c r="T116" s="18">
        <v>1</v>
      </c>
      <c r="U116" s="31">
        <v>0</v>
      </c>
      <c r="V116" s="31">
        <v>0</v>
      </c>
      <c r="W116" s="31">
        <v>0</v>
      </c>
      <c r="X116" s="31" t="s">
        <v>62</v>
      </c>
      <c r="Y116" s="31" t="s">
        <v>35</v>
      </c>
      <c r="Z116" s="31" t="s">
        <v>68</v>
      </c>
      <c r="AA116" s="31" t="s">
        <v>39</v>
      </c>
      <c r="AB116" s="31" t="s">
        <v>36</v>
      </c>
      <c r="AC116" s="31" t="s">
        <v>36</v>
      </c>
      <c r="AD116" s="31">
        <v>0</v>
      </c>
      <c r="AE116" s="17"/>
    </row>
    <row r="117" spans="1:31" hidden="1" x14ac:dyDescent="0.25">
      <c r="A117" s="19" t="s">
        <v>80</v>
      </c>
      <c r="B117" s="19" t="s">
        <v>32</v>
      </c>
      <c r="C117" s="19" t="s">
        <v>33</v>
      </c>
      <c r="D117" s="20">
        <v>48</v>
      </c>
      <c r="E117" s="19" t="s">
        <v>44</v>
      </c>
      <c r="F117" s="20">
        <v>4961</v>
      </c>
      <c r="G117" s="19" t="s">
        <v>91</v>
      </c>
      <c r="H117" s="20">
        <v>1</v>
      </c>
      <c r="I117" s="20">
        <v>0</v>
      </c>
      <c r="J117" s="20">
        <v>0</v>
      </c>
      <c r="K117" s="20">
        <v>0</v>
      </c>
      <c r="L117" s="20">
        <v>0</v>
      </c>
      <c r="M117" s="20">
        <v>0</v>
      </c>
      <c r="N117" s="20">
        <v>0</v>
      </c>
      <c r="O117" s="20">
        <v>0</v>
      </c>
      <c r="P117" s="20">
        <v>1</v>
      </c>
      <c r="Q117" s="20">
        <v>1</v>
      </c>
      <c r="R117" s="20">
        <v>2</v>
      </c>
      <c r="S117" s="20">
        <v>3</v>
      </c>
      <c r="T117" s="20">
        <v>2</v>
      </c>
      <c r="U117" s="32">
        <v>0</v>
      </c>
      <c r="V117" s="32">
        <v>0</v>
      </c>
      <c r="W117" s="32">
        <v>0</v>
      </c>
      <c r="X117" s="32" t="s">
        <v>36</v>
      </c>
      <c r="Y117" s="32" t="s">
        <v>35</v>
      </c>
      <c r="Z117" s="32" t="s">
        <v>37</v>
      </c>
      <c r="AA117" s="32" t="s">
        <v>65</v>
      </c>
      <c r="AB117" s="32" t="s">
        <v>36</v>
      </c>
      <c r="AC117" s="32" t="s">
        <v>36</v>
      </c>
      <c r="AD117" s="32">
        <v>1</v>
      </c>
      <c r="AE117" s="19" t="s">
        <v>154</v>
      </c>
    </row>
    <row r="118" spans="1:31" hidden="1" x14ac:dyDescent="0.25">
      <c r="A118" s="17" t="s">
        <v>59</v>
      </c>
      <c r="B118" s="17" t="s">
        <v>32</v>
      </c>
      <c r="C118" s="17" t="s">
        <v>33</v>
      </c>
      <c r="D118" s="18">
        <v>52</v>
      </c>
      <c r="E118" s="17" t="s">
        <v>48</v>
      </c>
      <c r="F118" s="18">
        <v>4961</v>
      </c>
      <c r="G118" s="17" t="s">
        <v>61</v>
      </c>
      <c r="H118" s="18">
        <v>1</v>
      </c>
      <c r="I118" s="18">
        <v>0</v>
      </c>
      <c r="J118" s="18">
        <v>0</v>
      </c>
      <c r="K118" s="18">
        <v>0</v>
      </c>
      <c r="L118" s="18">
        <v>1</v>
      </c>
      <c r="M118" s="18">
        <v>0</v>
      </c>
      <c r="N118" s="18">
        <v>0</v>
      </c>
      <c r="O118" s="18">
        <v>0</v>
      </c>
      <c r="P118" s="18">
        <v>5</v>
      </c>
      <c r="Q118" s="18">
        <v>0</v>
      </c>
      <c r="R118" s="18">
        <v>0</v>
      </c>
      <c r="S118" s="18">
        <v>0</v>
      </c>
      <c r="T118" s="18">
        <v>1</v>
      </c>
      <c r="U118" s="31">
        <v>0</v>
      </c>
      <c r="V118" s="31">
        <v>0</v>
      </c>
      <c r="W118" s="31">
        <v>0</v>
      </c>
      <c r="X118" s="31" t="s">
        <v>36</v>
      </c>
      <c r="Y118" s="31" t="s">
        <v>35</v>
      </c>
      <c r="Z118" s="31" t="s">
        <v>37</v>
      </c>
      <c r="AA118" s="31" t="s">
        <v>65</v>
      </c>
      <c r="AB118" s="31" t="s">
        <v>36</v>
      </c>
      <c r="AC118" s="31" t="s">
        <v>36</v>
      </c>
      <c r="AD118" s="31">
        <v>0</v>
      </c>
      <c r="AE118" s="17"/>
    </row>
    <row r="119" spans="1:31" hidden="1" x14ac:dyDescent="0.25">
      <c r="A119" s="19" t="s">
        <v>108</v>
      </c>
      <c r="B119" s="19" t="s">
        <v>32</v>
      </c>
      <c r="C119" s="19" t="s">
        <v>33</v>
      </c>
      <c r="D119" s="20">
        <v>57</v>
      </c>
      <c r="E119" s="19" t="s">
        <v>55</v>
      </c>
      <c r="F119" s="20">
        <v>4961</v>
      </c>
      <c r="G119" s="19" t="s">
        <v>61</v>
      </c>
      <c r="H119" s="20">
        <v>1</v>
      </c>
      <c r="I119" s="20">
        <v>1</v>
      </c>
      <c r="J119" s="20">
        <v>0</v>
      </c>
      <c r="K119" s="20">
        <v>0</v>
      </c>
      <c r="L119" s="20">
        <v>0</v>
      </c>
      <c r="M119" s="20">
        <v>0</v>
      </c>
      <c r="N119" s="20">
        <v>0</v>
      </c>
      <c r="O119" s="20">
        <v>0</v>
      </c>
      <c r="P119" s="20">
        <v>7</v>
      </c>
      <c r="Q119" s="20">
        <v>6</v>
      </c>
      <c r="R119" s="20">
        <v>0</v>
      </c>
      <c r="S119" s="20">
        <v>0</v>
      </c>
      <c r="T119" s="20">
        <v>0</v>
      </c>
      <c r="U119" s="32">
        <v>0</v>
      </c>
      <c r="V119" s="32">
        <v>0</v>
      </c>
      <c r="W119" s="32">
        <v>0</v>
      </c>
      <c r="X119" s="32" t="s">
        <v>36</v>
      </c>
      <c r="Y119" s="32" t="s">
        <v>35</v>
      </c>
      <c r="Z119" s="32" t="s">
        <v>68</v>
      </c>
      <c r="AA119" s="32" t="s">
        <v>38</v>
      </c>
      <c r="AB119" s="32" t="s">
        <v>36</v>
      </c>
      <c r="AC119" s="32" t="s">
        <v>36</v>
      </c>
      <c r="AD119" s="32">
        <v>0</v>
      </c>
      <c r="AE119" s="19"/>
    </row>
    <row r="120" spans="1:31" x14ac:dyDescent="0.25">
      <c r="A120" s="17" t="s">
        <v>117</v>
      </c>
      <c r="B120" s="17" t="s">
        <v>32</v>
      </c>
      <c r="C120" s="17" t="s">
        <v>33</v>
      </c>
      <c r="D120" s="18">
        <v>10</v>
      </c>
      <c r="E120" s="17" t="s">
        <v>52</v>
      </c>
      <c r="F120" s="18">
        <v>4998</v>
      </c>
      <c r="G120" s="17" t="s">
        <v>91</v>
      </c>
      <c r="H120" s="18">
        <v>0</v>
      </c>
      <c r="I120" s="18">
        <v>0</v>
      </c>
      <c r="J120" s="18">
        <v>0</v>
      </c>
      <c r="K120" s="18">
        <v>0</v>
      </c>
      <c r="L120" s="18">
        <v>0</v>
      </c>
      <c r="M120" s="18">
        <v>0</v>
      </c>
      <c r="N120" s="18">
        <v>0</v>
      </c>
      <c r="O120" s="18">
        <v>0</v>
      </c>
      <c r="P120" s="18">
        <v>0</v>
      </c>
      <c r="Q120" s="18">
        <v>0</v>
      </c>
      <c r="R120" s="18">
        <v>1</v>
      </c>
      <c r="S120" s="18">
        <v>0</v>
      </c>
      <c r="T120" s="18">
        <v>0</v>
      </c>
      <c r="U120" s="31">
        <v>0</v>
      </c>
      <c r="V120" s="31">
        <v>0</v>
      </c>
      <c r="W120" s="39"/>
      <c r="X120" s="31" t="s">
        <v>36</v>
      </c>
      <c r="Y120" s="31" t="s">
        <v>35</v>
      </c>
      <c r="Z120" s="31" t="s">
        <v>68</v>
      </c>
      <c r="AA120" s="31" t="s">
        <v>53</v>
      </c>
      <c r="AB120" s="31" t="s">
        <v>65</v>
      </c>
      <c r="AC120" s="31" t="s">
        <v>36</v>
      </c>
      <c r="AD120" s="40" t="s">
        <v>36</v>
      </c>
      <c r="AE120" s="17" t="s">
        <v>155</v>
      </c>
    </row>
    <row r="121" spans="1:31" hidden="1" x14ac:dyDescent="0.25">
      <c r="A121" s="19" t="s">
        <v>74</v>
      </c>
      <c r="B121" s="19" t="s">
        <v>32</v>
      </c>
      <c r="C121" s="19" t="s">
        <v>33</v>
      </c>
      <c r="D121" s="20">
        <v>15</v>
      </c>
      <c r="E121" s="19" t="s">
        <v>52</v>
      </c>
      <c r="F121" s="20">
        <v>4998</v>
      </c>
      <c r="G121" s="19" t="s">
        <v>91</v>
      </c>
      <c r="H121" s="20">
        <v>0</v>
      </c>
      <c r="I121" s="20">
        <v>0</v>
      </c>
      <c r="J121" s="20">
        <v>0</v>
      </c>
      <c r="K121" s="20">
        <v>0</v>
      </c>
      <c r="L121" s="20">
        <v>0</v>
      </c>
      <c r="M121" s="20">
        <v>0</v>
      </c>
      <c r="N121" s="20">
        <v>0</v>
      </c>
      <c r="O121" s="20">
        <v>0</v>
      </c>
      <c r="P121" s="20">
        <v>0</v>
      </c>
      <c r="Q121" s="20">
        <v>0</v>
      </c>
      <c r="R121" s="20">
        <v>0</v>
      </c>
      <c r="S121" s="20">
        <v>0</v>
      </c>
      <c r="T121" s="20">
        <v>0</v>
      </c>
      <c r="U121" s="32">
        <v>0</v>
      </c>
      <c r="V121" s="32">
        <v>0</v>
      </c>
      <c r="W121" s="32">
        <v>0</v>
      </c>
      <c r="X121" s="32" t="s">
        <v>36</v>
      </c>
      <c r="Y121" s="32" t="s">
        <v>35</v>
      </c>
      <c r="Z121" s="32" t="s">
        <v>42</v>
      </c>
      <c r="AA121" s="32" t="s">
        <v>53</v>
      </c>
      <c r="AB121" s="32" t="s">
        <v>36</v>
      </c>
      <c r="AC121" s="32" t="s">
        <v>36</v>
      </c>
      <c r="AD121" s="32">
        <v>0</v>
      </c>
      <c r="AE121" s="19" t="s">
        <v>156</v>
      </c>
    </row>
    <row r="122" spans="1:31" hidden="1" x14ac:dyDescent="0.25">
      <c r="A122" s="17" t="s">
        <v>60</v>
      </c>
      <c r="B122" s="17" t="s">
        <v>32</v>
      </c>
      <c r="C122" s="17" t="s">
        <v>33</v>
      </c>
      <c r="D122" s="18">
        <v>2</v>
      </c>
      <c r="E122" s="17" t="s">
        <v>44</v>
      </c>
      <c r="F122" s="18">
        <v>4998</v>
      </c>
      <c r="G122" s="17" t="s">
        <v>91</v>
      </c>
      <c r="H122" s="18">
        <v>1</v>
      </c>
      <c r="I122" s="18">
        <v>1</v>
      </c>
      <c r="J122" s="18">
        <v>0</v>
      </c>
      <c r="K122" s="18">
        <v>0</v>
      </c>
      <c r="L122" s="18">
        <v>0</v>
      </c>
      <c r="M122" s="18">
        <v>0</v>
      </c>
      <c r="N122" s="18">
        <v>0</v>
      </c>
      <c r="O122" s="18">
        <v>0</v>
      </c>
      <c r="P122" s="18">
        <v>0</v>
      </c>
      <c r="Q122" s="18">
        <v>0</v>
      </c>
      <c r="R122" s="18">
        <v>0</v>
      </c>
      <c r="S122" s="18">
        <v>0</v>
      </c>
      <c r="T122" s="18">
        <v>5</v>
      </c>
      <c r="U122" s="31">
        <v>0</v>
      </c>
      <c r="V122" s="31">
        <v>0</v>
      </c>
      <c r="W122" s="31">
        <v>0</v>
      </c>
      <c r="X122" s="31" t="s">
        <v>62</v>
      </c>
      <c r="Y122" s="31" t="s">
        <v>36</v>
      </c>
      <c r="Z122" s="31" t="s">
        <v>68</v>
      </c>
      <c r="AA122" s="31" t="s">
        <v>39</v>
      </c>
      <c r="AB122" s="31" t="s">
        <v>36</v>
      </c>
      <c r="AC122" s="31" t="s">
        <v>36</v>
      </c>
      <c r="AD122" s="31">
        <v>0</v>
      </c>
      <c r="AE122" s="17" t="s">
        <v>157</v>
      </c>
    </row>
    <row r="123" spans="1:31" hidden="1" x14ac:dyDescent="0.25">
      <c r="A123" s="19" t="s">
        <v>158</v>
      </c>
      <c r="B123" s="19" t="s">
        <v>32</v>
      </c>
      <c r="C123" s="19" t="s">
        <v>33</v>
      </c>
      <c r="D123" s="20">
        <v>27</v>
      </c>
      <c r="E123" s="19" t="s">
        <v>48</v>
      </c>
      <c r="F123" s="20">
        <v>4998</v>
      </c>
      <c r="G123" s="19" t="s">
        <v>61</v>
      </c>
      <c r="H123" s="20">
        <v>1</v>
      </c>
      <c r="I123" s="20">
        <v>0</v>
      </c>
      <c r="J123" s="20">
        <v>0</v>
      </c>
      <c r="K123" s="20">
        <v>0</v>
      </c>
      <c r="L123" s="20">
        <v>0</v>
      </c>
      <c r="M123" s="20">
        <v>0</v>
      </c>
      <c r="N123" s="20">
        <v>0</v>
      </c>
      <c r="O123" s="20">
        <v>0</v>
      </c>
      <c r="P123" s="20">
        <v>0</v>
      </c>
      <c r="Q123" s="20">
        <v>0</v>
      </c>
      <c r="R123" s="20">
        <v>0</v>
      </c>
      <c r="S123" s="20">
        <v>0</v>
      </c>
      <c r="T123" s="20">
        <v>0</v>
      </c>
      <c r="U123" s="32">
        <v>0</v>
      </c>
      <c r="V123" s="32">
        <v>0</v>
      </c>
      <c r="W123" s="32">
        <v>0</v>
      </c>
      <c r="X123" s="32" t="s">
        <v>36</v>
      </c>
      <c r="Y123" s="32" t="s">
        <v>35</v>
      </c>
      <c r="Z123" s="32" t="s">
        <v>42</v>
      </c>
      <c r="AA123" s="32" t="s">
        <v>65</v>
      </c>
      <c r="AB123" s="32" t="s">
        <v>65</v>
      </c>
      <c r="AC123" s="32" t="s">
        <v>36</v>
      </c>
      <c r="AD123" s="32">
        <v>0</v>
      </c>
      <c r="AE123" s="19" t="s">
        <v>159</v>
      </c>
    </row>
    <row r="124" spans="1:31" hidden="1" x14ac:dyDescent="0.25">
      <c r="A124" s="17" t="s">
        <v>60</v>
      </c>
      <c r="B124" s="17" t="s">
        <v>32</v>
      </c>
      <c r="C124" s="17" t="s">
        <v>33</v>
      </c>
      <c r="D124" s="18">
        <v>34</v>
      </c>
      <c r="E124" s="17" t="s">
        <v>44</v>
      </c>
      <c r="F124" s="18">
        <v>4998</v>
      </c>
      <c r="G124" s="17" t="s">
        <v>35</v>
      </c>
      <c r="H124" s="18">
        <v>1</v>
      </c>
      <c r="I124" s="18">
        <v>0</v>
      </c>
      <c r="J124" s="18">
        <v>0</v>
      </c>
      <c r="K124" s="18">
        <v>0</v>
      </c>
      <c r="L124" s="18">
        <v>0</v>
      </c>
      <c r="M124" s="18">
        <v>0</v>
      </c>
      <c r="N124" s="18">
        <v>0</v>
      </c>
      <c r="O124" s="18">
        <v>0</v>
      </c>
      <c r="P124" s="18">
        <v>0</v>
      </c>
      <c r="Q124" s="18">
        <v>0</v>
      </c>
      <c r="R124" s="18">
        <v>0</v>
      </c>
      <c r="S124" s="18">
        <v>0</v>
      </c>
      <c r="T124" s="18">
        <v>1</v>
      </c>
      <c r="U124" s="31">
        <v>0</v>
      </c>
      <c r="V124" s="31">
        <v>0</v>
      </c>
      <c r="W124" s="31">
        <v>0</v>
      </c>
      <c r="X124" s="31" t="s">
        <v>36</v>
      </c>
      <c r="Y124" s="31" t="s">
        <v>35</v>
      </c>
      <c r="Z124" s="31" t="s">
        <v>42</v>
      </c>
      <c r="AA124" s="31" t="s">
        <v>53</v>
      </c>
      <c r="AB124" s="31" t="s">
        <v>36</v>
      </c>
      <c r="AC124" s="31" t="s">
        <v>36</v>
      </c>
      <c r="AD124" s="31">
        <v>0</v>
      </c>
      <c r="AE124" s="17" t="s">
        <v>160</v>
      </c>
    </row>
    <row r="125" spans="1:31" hidden="1" x14ac:dyDescent="0.25">
      <c r="A125" s="19" t="s">
        <v>136</v>
      </c>
      <c r="B125" s="19" t="s">
        <v>32</v>
      </c>
      <c r="C125" s="19" t="s">
        <v>33</v>
      </c>
      <c r="D125" s="20">
        <v>38</v>
      </c>
      <c r="E125" s="19" t="s">
        <v>50</v>
      </c>
      <c r="F125" s="20">
        <v>4998</v>
      </c>
      <c r="G125" s="19" t="s">
        <v>61</v>
      </c>
      <c r="H125" s="20">
        <v>1</v>
      </c>
      <c r="I125" s="20">
        <v>0</v>
      </c>
      <c r="J125" s="20">
        <v>0</v>
      </c>
      <c r="K125" s="20">
        <v>0</v>
      </c>
      <c r="L125" s="20">
        <v>0</v>
      </c>
      <c r="M125" s="20">
        <v>0</v>
      </c>
      <c r="N125" s="20">
        <v>0</v>
      </c>
      <c r="O125" s="20">
        <v>0</v>
      </c>
      <c r="P125" s="20">
        <v>0</v>
      </c>
      <c r="Q125" s="20">
        <v>0</v>
      </c>
      <c r="R125" s="20">
        <v>0</v>
      </c>
      <c r="S125" s="20">
        <v>0</v>
      </c>
      <c r="T125" s="20">
        <v>0</v>
      </c>
      <c r="U125" s="32">
        <v>0</v>
      </c>
      <c r="V125" s="32">
        <v>0</v>
      </c>
      <c r="W125" s="32">
        <v>0</v>
      </c>
      <c r="X125" s="32" t="s">
        <v>36</v>
      </c>
      <c r="Y125" s="32" t="s">
        <v>35</v>
      </c>
      <c r="Z125" s="32" t="s">
        <v>42</v>
      </c>
      <c r="AA125" s="32" t="s">
        <v>65</v>
      </c>
      <c r="AB125" s="32" t="s">
        <v>53</v>
      </c>
      <c r="AC125" s="32" t="s">
        <v>36</v>
      </c>
      <c r="AD125" s="32">
        <v>0</v>
      </c>
      <c r="AE125" s="19" t="s">
        <v>161</v>
      </c>
    </row>
    <row r="126" spans="1:31" hidden="1" x14ac:dyDescent="0.25">
      <c r="A126" s="17" t="s">
        <v>106</v>
      </c>
      <c r="B126" s="17" t="s">
        <v>32</v>
      </c>
      <c r="C126" s="17" t="s">
        <v>33</v>
      </c>
      <c r="D126" s="18">
        <v>43</v>
      </c>
      <c r="E126" s="17" t="s">
        <v>50</v>
      </c>
      <c r="F126" s="18">
        <v>4998</v>
      </c>
      <c r="G126" s="17" t="s">
        <v>61</v>
      </c>
      <c r="H126" s="18">
        <v>1</v>
      </c>
      <c r="I126" s="18">
        <v>0</v>
      </c>
      <c r="J126" s="18">
        <v>0</v>
      </c>
      <c r="K126" s="18">
        <v>0</v>
      </c>
      <c r="L126" s="18">
        <v>0</v>
      </c>
      <c r="M126" s="18">
        <v>0</v>
      </c>
      <c r="N126" s="18">
        <v>0</v>
      </c>
      <c r="O126" s="18">
        <v>0</v>
      </c>
      <c r="P126" s="18">
        <v>0</v>
      </c>
      <c r="Q126" s="18">
        <v>0</v>
      </c>
      <c r="R126" s="18">
        <v>0</v>
      </c>
      <c r="S126" s="18">
        <v>0</v>
      </c>
      <c r="T126" s="18">
        <v>0</v>
      </c>
      <c r="U126" s="31">
        <v>0</v>
      </c>
      <c r="V126" s="31">
        <v>0</v>
      </c>
      <c r="W126" s="31">
        <v>0</v>
      </c>
      <c r="X126" s="31" t="s">
        <v>36</v>
      </c>
      <c r="Y126" s="31" t="s">
        <v>35</v>
      </c>
      <c r="Z126" s="31" t="s">
        <v>37</v>
      </c>
      <c r="AA126" s="31" t="s">
        <v>65</v>
      </c>
      <c r="AB126" s="31" t="s">
        <v>65</v>
      </c>
      <c r="AC126" s="31" t="s">
        <v>36</v>
      </c>
      <c r="AD126" s="31">
        <v>0</v>
      </c>
      <c r="AE126" s="17" t="s">
        <v>162</v>
      </c>
    </row>
    <row r="127" spans="1:31" hidden="1" x14ac:dyDescent="0.25">
      <c r="A127" s="19" t="s">
        <v>108</v>
      </c>
      <c r="B127" s="19" t="s">
        <v>32</v>
      </c>
      <c r="C127" s="19" t="s">
        <v>33</v>
      </c>
      <c r="D127" s="20">
        <v>50</v>
      </c>
      <c r="E127" s="19" t="s">
        <v>55</v>
      </c>
      <c r="F127" s="20">
        <v>4998</v>
      </c>
      <c r="G127" s="19" t="s">
        <v>61</v>
      </c>
      <c r="H127" s="20">
        <v>1</v>
      </c>
      <c r="I127" s="20">
        <v>0</v>
      </c>
      <c r="J127" s="20">
        <v>0</v>
      </c>
      <c r="K127" s="20">
        <v>0</v>
      </c>
      <c r="L127" s="20">
        <v>0</v>
      </c>
      <c r="M127" s="20">
        <v>0</v>
      </c>
      <c r="N127" s="20">
        <v>0</v>
      </c>
      <c r="O127" s="20">
        <v>0</v>
      </c>
      <c r="P127" s="20">
        <v>0</v>
      </c>
      <c r="Q127" s="20">
        <v>0</v>
      </c>
      <c r="R127" s="20">
        <v>0</v>
      </c>
      <c r="S127" s="20">
        <v>2</v>
      </c>
      <c r="T127" s="20">
        <v>0</v>
      </c>
      <c r="U127" s="32">
        <v>0</v>
      </c>
      <c r="V127" s="32">
        <v>0</v>
      </c>
      <c r="W127" s="32">
        <v>0</v>
      </c>
      <c r="X127" s="32" t="s">
        <v>37</v>
      </c>
      <c r="Y127" s="32" t="s">
        <v>35</v>
      </c>
      <c r="Z127" s="32" t="s">
        <v>68</v>
      </c>
      <c r="AA127" s="32" t="s">
        <v>38</v>
      </c>
      <c r="AB127" s="32" t="s">
        <v>53</v>
      </c>
      <c r="AC127" s="32" t="s">
        <v>36</v>
      </c>
      <c r="AD127" s="32">
        <v>0</v>
      </c>
      <c r="AE127" s="19" t="s">
        <v>163</v>
      </c>
    </row>
    <row r="128" spans="1:31" hidden="1" x14ac:dyDescent="0.25">
      <c r="A128" s="17" t="s">
        <v>59</v>
      </c>
      <c r="B128" s="17" t="s">
        <v>32</v>
      </c>
      <c r="C128" s="17" t="s">
        <v>33</v>
      </c>
      <c r="D128" s="18">
        <v>56</v>
      </c>
      <c r="E128" s="17" t="s">
        <v>48</v>
      </c>
      <c r="F128" s="18">
        <v>4998</v>
      </c>
      <c r="G128" s="17" t="s">
        <v>35</v>
      </c>
      <c r="H128" s="18">
        <v>0</v>
      </c>
      <c r="I128" s="18">
        <v>0</v>
      </c>
      <c r="J128" s="18">
        <v>0</v>
      </c>
      <c r="K128" s="18">
        <v>0</v>
      </c>
      <c r="L128" s="18">
        <v>0</v>
      </c>
      <c r="M128" s="18">
        <v>0</v>
      </c>
      <c r="N128" s="18">
        <v>0</v>
      </c>
      <c r="O128" s="18">
        <v>0</v>
      </c>
      <c r="P128" s="18">
        <v>0</v>
      </c>
      <c r="Q128" s="18">
        <v>0</v>
      </c>
      <c r="R128" s="18">
        <v>0</v>
      </c>
      <c r="S128" s="18">
        <v>1</v>
      </c>
      <c r="T128" s="18">
        <v>0</v>
      </c>
      <c r="U128" s="31">
        <v>0</v>
      </c>
      <c r="V128" s="31">
        <v>0</v>
      </c>
      <c r="W128" s="31">
        <v>1</v>
      </c>
      <c r="X128" s="31" t="s">
        <v>36</v>
      </c>
      <c r="Y128" s="31" t="s">
        <v>45</v>
      </c>
      <c r="Z128" s="31" t="s">
        <v>38</v>
      </c>
      <c r="AA128" s="31" t="s">
        <v>65</v>
      </c>
      <c r="AB128" s="31" t="s">
        <v>65</v>
      </c>
      <c r="AC128" s="31" t="s">
        <v>36</v>
      </c>
      <c r="AD128" s="31">
        <v>0</v>
      </c>
      <c r="AE128" s="17"/>
    </row>
    <row r="129" spans="1:31" x14ac:dyDescent="0.25">
      <c r="A129" s="19" t="s">
        <v>64</v>
      </c>
      <c r="B129" s="19" t="s">
        <v>32</v>
      </c>
      <c r="C129" s="21" t="s">
        <v>33</v>
      </c>
      <c r="D129" s="29">
        <v>6</v>
      </c>
      <c r="E129" s="21" t="s">
        <v>44</v>
      </c>
      <c r="F129" s="29">
        <v>5053</v>
      </c>
      <c r="G129" s="21" t="s">
        <v>61</v>
      </c>
      <c r="H129" s="29">
        <v>1</v>
      </c>
      <c r="I129" s="29">
        <v>0</v>
      </c>
      <c r="J129" s="29">
        <v>0</v>
      </c>
      <c r="K129" s="29">
        <v>0</v>
      </c>
      <c r="L129" s="29">
        <v>0</v>
      </c>
      <c r="M129" s="29">
        <v>0</v>
      </c>
      <c r="N129" s="29">
        <v>0</v>
      </c>
      <c r="O129" s="29">
        <v>0</v>
      </c>
      <c r="P129" s="29">
        <v>0</v>
      </c>
      <c r="Q129" s="29">
        <v>0</v>
      </c>
      <c r="R129" s="29">
        <v>0</v>
      </c>
      <c r="S129" s="29">
        <v>0</v>
      </c>
      <c r="T129" s="29">
        <v>0</v>
      </c>
      <c r="U129" s="37">
        <v>0</v>
      </c>
      <c r="V129" s="37">
        <v>0</v>
      </c>
      <c r="W129" s="39"/>
      <c r="X129" s="37" t="s">
        <v>36</v>
      </c>
      <c r="Y129" s="37" t="s">
        <v>36</v>
      </c>
      <c r="Z129" s="37" t="s">
        <v>37</v>
      </c>
      <c r="AA129" s="37" t="s">
        <v>65</v>
      </c>
      <c r="AB129" s="37" t="s">
        <v>36</v>
      </c>
      <c r="AC129" s="37" t="s">
        <v>36</v>
      </c>
      <c r="AD129" s="42" t="s">
        <v>36</v>
      </c>
      <c r="AE129" s="21" t="s">
        <v>164</v>
      </c>
    </row>
    <row r="130" spans="1:31" hidden="1" x14ac:dyDescent="0.25">
      <c r="A130" s="17" t="s">
        <v>131</v>
      </c>
      <c r="B130" s="17" t="s">
        <v>32</v>
      </c>
      <c r="C130" s="17" t="s">
        <v>33</v>
      </c>
      <c r="D130" s="18">
        <v>13</v>
      </c>
      <c r="E130" s="17" t="s">
        <v>50</v>
      </c>
      <c r="F130" s="18">
        <v>5053</v>
      </c>
      <c r="G130" s="17" t="s">
        <v>61</v>
      </c>
      <c r="H130" s="18">
        <v>1</v>
      </c>
      <c r="I130" s="18">
        <v>0</v>
      </c>
      <c r="J130" s="18">
        <v>0</v>
      </c>
      <c r="K130" s="18">
        <v>0</v>
      </c>
      <c r="L130" s="18">
        <v>0</v>
      </c>
      <c r="M130" s="18">
        <v>0</v>
      </c>
      <c r="N130" s="18">
        <v>0</v>
      </c>
      <c r="O130" s="18">
        <v>0</v>
      </c>
      <c r="P130" s="18">
        <v>0</v>
      </c>
      <c r="Q130" s="18">
        <v>0</v>
      </c>
      <c r="R130" s="18">
        <v>1</v>
      </c>
      <c r="S130" s="18">
        <v>0</v>
      </c>
      <c r="T130" s="18">
        <v>0</v>
      </c>
      <c r="U130" s="31">
        <v>2</v>
      </c>
      <c r="V130" s="31">
        <v>2</v>
      </c>
      <c r="W130" s="31">
        <v>0</v>
      </c>
      <c r="X130" s="31" t="s">
        <v>37</v>
      </c>
      <c r="Y130" s="31" t="s">
        <v>35</v>
      </c>
      <c r="Z130" s="31" t="s">
        <v>42</v>
      </c>
      <c r="AA130" s="31" t="s">
        <v>38</v>
      </c>
      <c r="AB130" s="31" t="s">
        <v>36</v>
      </c>
      <c r="AC130" s="31" t="s">
        <v>36</v>
      </c>
      <c r="AD130" s="31">
        <v>0</v>
      </c>
      <c r="AE130" s="17"/>
    </row>
    <row r="131" spans="1:31" hidden="1" x14ac:dyDescent="0.25">
      <c r="A131" s="19" t="s">
        <v>54</v>
      </c>
      <c r="B131" s="19" t="s">
        <v>32</v>
      </c>
      <c r="C131" s="19" t="s">
        <v>33</v>
      </c>
      <c r="D131" s="20">
        <v>18</v>
      </c>
      <c r="E131" s="19" t="s">
        <v>48</v>
      </c>
      <c r="F131" s="20">
        <v>5053</v>
      </c>
      <c r="G131" s="19" t="s">
        <v>91</v>
      </c>
      <c r="H131" s="20">
        <v>1</v>
      </c>
      <c r="I131" s="20">
        <v>0</v>
      </c>
      <c r="J131" s="20">
        <v>0</v>
      </c>
      <c r="K131" s="20">
        <v>0</v>
      </c>
      <c r="L131" s="20">
        <v>0</v>
      </c>
      <c r="M131" s="20">
        <v>0</v>
      </c>
      <c r="N131" s="20">
        <v>0</v>
      </c>
      <c r="O131" s="20">
        <v>0</v>
      </c>
      <c r="P131" s="20">
        <v>2</v>
      </c>
      <c r="Q131" s="20">
        <v>0</v>
      </c>
      <c r="R131" s="20">
        <v>0</v>
      </c>
      <c r="S131" s="20">
        <v>1</v>
      </c>
      <c r="T131" s="20">
        <v>0</v>
      </c>
      <c r="U131" s="32">
        <v>0</v>
      </c>
      <c r="V131" s="32">
        <v>0</v>
      </c>
      <c r="W131" s="32">
        <v>0</v>
      </c>
      <c r="X131" s="32" t="s">
        <v>36</v>
      </c>
      <c r="Y131" s="32" t="s">
        <v>45</v>
      </c>
      <c r="Z131" s="32" t="s">
        <v>38</v>
      </c>
      <c r="AA131" s="32" t="s">
        <v>53</v>
      </c>
      <c r="AB131" s="32" t="s">
        <v>36</v>
      </c>
      <c r="AC131" s="32" t="s">
        <v>36</v>
      </c>
      <c r="AD131" s="32">
        <v>0</v>
      </c>
      <c r="AE131" s="19"/>
    </row>
    <row r="132" spans="1:31" hidden="1" x14ac:dyDescent="0.25">
      <c r="A132" s="17" t="s">
        <v>165</v>
      </c>
      <c r="B132" s="17" t="s">
        <v>32</v>
      </c>
      <c r="C132" s="17" t="s">
        <v>33</v>
      </c>
      <c r="D132" s="18">
        <v>32</v>
      </c>
      <c r="E132" s="17" t="s">
        <v>34</v>
      </c>
      <c r="F132" s="18">
        <v>5053</v>
      </c>
      <c r="G132" s="17" t="s">
        <v>91</v>
      </c>
      <c r="H132" s="18">
        <v>1</v>
      </c>
      <c r="I132" s="18">
        <v>0</v>
      </c>
      <c r="J132" s="18">
        <v>0</v>
      </c>
      <c r="K132" s="18">
        <v>0</v>
      </c>
      <c r="L132" s="18">
        <v>0</v>
      </c>
      <c r="M132" s="18">
        <v>0</v>
      </c>
      <c r="N132" s="18">
        <v>0</v>
      </c>
      <c r="O132" s="18">
        <v>0</v>
      </c>
      <c r="P132" s="18">
        <v>0</v>
      </c>
      <c r="Q132" s="18">
        <v>0</v>
      </c>
      <c r="R132" s="18">
        <v>0</v>
      </c>
      <c r="S132" s="18">
        <v>0</v>
      </c>
      <c r="T132" s="18">
        <v>0</v>
      </c>
      <c r="U132" s="31">
        <v>1</v>
      </c>
      <c r="V132" s="31">
        <v>0</v>
      </c>
      <c r="W132" s="31">
        <v>0</v>
      </c>
      <c r="X132" s="31" t="s">
        <v>37</v>
      </c>
      <c r="Y132" s="31" t="s">
        <v>45</v>
      </c>
      <c r="Z132" s="31" t="s">
        <v>38</v>
      </c>
      <c r="AA132" s="31" t="s">
        <v>53</v>
      </c>
      <c r="AB132" s="31" t="s">
        <v>53</v>
      </c>
      <c r="AC132" s="31" t="s">
        <v>35</v>
      </c>
      <c r="AD132" s="31">
        <v>1</v>
      </c>
      <c r="AE132" s="17" t="s">
        <v>166</v>
      </c>
    </row>
    <row r="133" spans="1:31" hidden="1" x14ac:dyDescent="0.25">
      <c r="A133" s="19" t="s">
        <v>151</v>
      </c>
      <c r="B133" s="19" t="s">
        <v>32</v>
      </c>
      <c r="C133" s="19" t="s">
        <v>33</v>
      </c>
      <c r="D133" s="20">
        <v>40</v>
      </c>
      <c r="E133" s="19" t="s">
        <v>55</v>
      </c>
      <c r="F133" s="20">
        <v>5053</v>
      </c>
      <c r="G133" s="19" t="s">
        <v>61</v>
      </c>
      <c r="H133" s="20">
        <v>1</v>
      </c>
      <c r="I133" s="20">
        <v>0</v>
      </c>
      <c r="J133" s="20">
        <v>0</v>
      </c>
      <c r="K133" s="20">
        <v>0</v>
      </c>
      <c r="L133" s="20">
        <v>0</v>
      </c>
      <c r="M133" s="20">
        <v>0</v>
      </c>
      <c r="N133" s="20">
        <v>0</v>
      </c>
      <c r="O133" s="20">
        <v>0</v>
      </c>
      <c r="P133" s="20">
        <v>2</v>
      </c>
      <c r="Q133" s="20">
        <v>0</v>
      </c>
      <c r="R133" s="20">
        <v>0</v>
      </c>
      <c r="S133" s="20">
        <v>0</v>
      </c>
      <c r="T133" s="20">
        <v>0</v>
      </c>
      <c r="U133" s="32">
        <v>1</v>
      </c>
      <c r="V133" s="32">
        <v>0</v>
      </c>
      <c r="W133" s="32">
        <v>0</v>
      </c>
      <c r="X133" s="32" t="s">
        <v>36</v>
      </c>
      <c r="Y133" s="32" t="s">
        <v>35</v>
      </c>
      <c r="Z133" s="32" t="s">
        <v>42</v>
      </c>
      <c r="AA133" s="32" t="s">
        <v>53</v>
      </c>
      <c r="AB133" s="32" t="s">
        <v>36</v>
      </c>
      <c r="AC133" s="32" t="s">
        <v>36</v>
      </c>
      <c r="AD133" s="32">
        <v>0</v>
      </c>
      <c r="AE133" s="19"/>
    </row>
    <row r="134" spans="1:31" hidden="1" x14ac:dyDescent="0.25">
      <c r="A134" s="17" t="s">
        <v>148</v>
      </c>
      <c r="B134" s="17" t="s">
        <v>32</v>
      </c>
      <c r="C134" s="17" t="s">
        <v>33</v>
      </c>
      <c r="D134" s="18">
        <v>46</v>
      </c>
      <c r="E134" s="17" t="s">
        <v>34</v>
      </c>
      <c r="F134" s="18">
        <v>5053</v>
      </c>
      <c r="G134" s="17" t="s">
        <v>91</v>
      </c>
      <c r="H134" s="18">
        <v>1</v>
      </c>
      <c r="I134" s="18">
        <v>0</v>
      </c>
      <c r="J134" s="18">
        <v>0</v>
      </c>
      <c r="K134" s="18">
        <v>0</v>
      </c>
      <c r="L134" s="18">
        <v>0</v>
      </c>
      <c r="M134" s="18">
        <v>0</v>
      </c>
      <c r="N134" s="18">
        <v>0</v>
      </c>
      <c r="O134" s="18">
        <v>0</v>
      </c>
      <c r="P134" s="18">
        <v>0</v>
      </c>
      <c r="Q134" s="18">
        <v>0</v>
      </c>
      <c r="R134" s="18">
        <v>0</v>
      </c>
      <c r="S134" s="18">
        <v>0</v>
      </c>
      <c r="T134" s="18">
        <v>0</v>
      </c>
      <c r="U134" s="31">
        <v>0</v>
      </c>
      <c r="V134" s="31">
        <v>0</v>
      </c>
      <c r="W134" s="31">
        <v>0</v>
      </c>
      <c r="X134" s="31" t="s">
        <v>36</v>
      </c>
      <c r="Y134" s="31" t="s">
        <v>35</v>
      </c>
      <c r="Z134" s="31" t="s">
        <v>37</v>
      </c>
      <c r="AA134" s="31" t="s">
        <v>53</v>
      </c>
      <c r="AB134" s="31" t="s">
        <v>36</v>
      </c>
      <c r="AC134" s="31" t="s">
        <v>36</v>
      </c>
      <c r="AD134" s="31">
        <v>0</v>
      </c>
      <c r="AE134" s="17" t="s">
        <v>167</v>
      </c>
    </row>
    <row r="135" spans="1:31" hidden="1" x14ac:dyDescent="0.25">
      <c r="A135" s="19" t="s">
        <v>108</v>
      </c>
      <c r="B135" s="19" t="s">
        <v>32</v>
      </c>
      <c r="C135" s="19" t="s">
        <v>33</v>
      </c>
      <c r="D135" s="20">
        <v>59</v>
      </c>
      <c r="E135" s="19" t="s">
        <v>55</v>
      </c>
      <c r="F135" s="20">
        <v>5053</v>
      </c>
      <c r="G135" s="19" t="s">
        <v>61</v>
      </c>
      <c r="H135" s="20">
        <v>1</v>
      </c>
      <c r="I135" s="20">
        <v>0</v>
      </c>
      <c r="J135" s="20">
        <v>0</v>
      </c>
      <c r="K135" s="20">
        <v>0</v>
      </c>
      <c r="L135" s="20">
        <v>0</v>
      </c>
      <c r="M135" s="20">
        <v>0</v>
      </c>
      <c r="N135" s="20">
        <v>0</v>
      </c>
      <c r="O135" s="20">
        <v>0</v>
      </c>
      <c r="P135" s="20">
        <v>2</v>
      </c>
      <c r="Q135" s="20">
        <v>0</v>
      </c>
      <c r="R135" s="20">
        <v>0</v>
      </c>
      <c r="S135" s="20">
        <v>0</v>
      </c>
      <c r="T135" s="20">
        <v>0</v>
      </c>
      <c r="U135" s="32">
        <v>0</v>
      </c>
      <c r="V135" s="32">
        <v>0</v>
      </c>
      <c r="W135" s="32">
        <v>0</v>
      </c>
      <c r="X135" s="32" t="s">
        <v>36</v>
      </c>
      <c r="Y135" s="32" t="s">
        <v>35</v>
      </c>
      <c r="Z135" s="32" t="s">
        <v>37</v>
      </c>
      <c r="AA135" s="32" t="s">
        <v>38</v>
      </c>
      <c r="AB135" s="32" t="s">
        <v>36</v>
      </c>
      <c r="AC135" s="32" t="s">
        <v>36</v>
      </c>
      <c r="AD135" s="32">
        <v>0</v>
      </c>
      <c r="AE135" s="19" t="s">
        <v>168</v>
      </c>
    </row>
    <row r="136" spans="1:31" x14ac:dyDescent="0.25">
      <c r="A136" s="17" t="s">
        <v>82</v>
      </c>
      <c r="B136" s="17" t="s">
        <v>32</v>
      </c>
      <c r="C136" s="23" t="s">
        <v>33</v>
      </c>
      <c r="D136" s="24">
        <v>6</v>
      </c>
      <c r="E136" s="23" t="s">
        <v>55</v>
      </c>
      <c r="F136" s="24">
        <v>5065</v>
      </c>
      <c r="G136" s="23" t="s">
        <v>91</v>
      </c>
      <c r="H136" s="24">
        <v>0</v>
      </c>
      <c r="I136" s="24">
        <v>0</v>
      </c>
      <c r="J136" s="24">
        <v>0</v>
      </c>
      <c r="K136" s="24">
        <v>0</v>
      </c>
      <c r="L136" s="24">
        <v>0</v>
      </c>
      <c r="M136" s="24">
        <v>0</v>
      </c>
      <c r="N136" s="24">
        <v>0</v>
      </c>
      <c r="O136" s="24">
        <v>0</v>
      </c>
      <c r="P136" s="24">
        <v>0</v>
      </c>
      <c r="Q136" s="24">
        <v>0</v>
      </c>
      <c r="R136" s="24">
        <v>0</v>
      </c>
      <c r="S136" s="24">
        <v>0</v>
      </c>
      <c r="T136" s="24">
        <v>0</v>
      </c>
      <c r="U136" s="34">
        <v>0</v>
      </c>
      <c r="V136" s="34">
        <v>0</v>
      </c>
      <c r="W136" s="39"/>
      <c r="X136" s="34" t="s">
        <v>36</v>
      </c>
      <c r="Y136" s="34" t="s">
        <v>36</v>
      </c>
      <c r="Z136" s="34" t="s">
        <v>42</v>
      </c>
      <c r="AA136" s="34" t="s">
        <v>38</v>
      </c>
      <c r="AB136" s="34" t="s">
        <v>36</v>
      </c>
      <c r="AC136" s="34" t="s">
        <v>39</v>
      </c>
      <c r="AD136" s="42" t="s">
        <v>39</v>
      </c>
      <c r="AE136" s="23"/>
    </row>
    <row r="137" spans="1:31" x14ac:dyDescent="0.25">
      <c r="A137" s="19" t="s">
        <v>41</v>
      </c>
      <c r="B137" s="19" t="s">
        <v>32</v>
      </c>
      <c r="C137" s="19" t="s">
        <v>33</v>
      </c>
      <c r="D137" s="20">
        <v>10</v>
      </c>
      <c r="E137" s="19" t="s">
        <v>34</v>
      </c>
      <c r="F137" s="20">
        <v>5065</v>
      </c>
      <c r="G137" s="19" t="s">
        <v>91</v>
      </c>
      <c r="H137" s="20">
        <v>0</v>
      </c>
      <c r="I137" s="20">
        <v>0</v>
      </c>
      <c r="J137" s="20">
        <v>0</v>
      </c>
      <c r="K137" s="20">
        <v>0</v>
      </c>
      <c r="L137" s="20">
        <v>0</v>
      </c>
      <c r="M137" s="20">
        <v>0</v>
      </c>
      <c r="N137" s="20">
        <v>0</v>
      </c>
      <c r="O137" s="20">
        <v>0</v>
      </c>
      <c r="P137" s="20">
        <v>0</v>
      </c>
      <c r="Q137" s="20">
        <v>0</v>
      </c>
      <c r="R137" s="20">
        <v>0</v>
      </c>
      <c r="S137" s="20">
        <v>0</v>
      </c>
      <c r="T137" s="20">
        <v>0</v>
      </c>
      <c r="U137" s="32">
        <v>0</v>
      </c>
      <c r="V137" s="32">
        <v>0</v>
      </c>
      <c r="W137" s="39"/>
      <c r="X137" s="32" t="s">
        <v>36</v>
      </c>
      <c r="Y137" s="32" t="s">
        <v>36</v>
      </c>
      <c r="Z137" s="32" t="s">
        <v>38</v>
      </c>
      <c r="AA137" s="32" t="s">
        <v>38</v>
      </c>
      <c r="AB137" s="32" t="s">
        <v>36</v>
      </c>
      <c r="AC137" s="32" t="s">
        <v>36</v>
      </c>
      <c r="AD137" s="40" t="s">
        <v>36</v>
      </c>
      <c r="AE137" s="19" t="s">
        <v>169</v>
      </c>
    </row>
    <row r="138" spans="1:31" x14ac:dyDescent="0.25">
      <c r="A138" s="17" t="s">
        <v>31</v>
      </c>
      <c r="B138" s="17" t="s">
        <v>32</v>
      </c>
      <c r="C138" s="17" t="s">
        <v>33</v>
      </c>
      <c r="D138" s="18">
        <v>11</v>
      </c>
      <c r="E138" s="17" t="s">
        <v>34</v>
      </c>
      <c r="F138" s="18">
        <v>5065</v>
      </c>
      <c r="G138" s="17" t="s">
        <v>91</v>
      </c>
      <c r="H138" s="18">
        <v>0</v>
      </c>
      <c r="I138" s="18">
        <v>0</v>
      </c>
      <c r="J138" s="18">
        <v>0</v>
      </c>
      <c r="K138" s="18">
        <v>0</v>
      </c>
      <c r="L138" s="18">
        <v>0</v>
      </c>
      <c r="M138" s="18">
        <v>0</v>
      </c>
      <c r="N138" s="18">
        <v>0</v>
      </c>
      <c r="O138" s="18">
        <v>0</v>
      </c>
      <c r="P138" s="18">
        <v>0</v>
      </c>
      <c r="Q138" s="18">
        <v>0</v>
      </c>
      <c r="R138" s="18">
        <v>0</v>
      </c>
      <c r="S138" s="18">
        <v>0</v>
      </c>
      <c r="T138" s="18">
        <v>0</v>
      </c>
      <c r="U138" s="31">
        <v>0</v>
      </c>
      <c r="V138" s="31">
        <v>0</v>
      </c>
      <c r="W138" s="39"/>
      <c r="X138" s="31" t="s">
        <v>36</v>
      </c>
      <c r="Y138" s="31" t="s">
        <v>36</v>
      </c>
      <c r="Z138" s="31" t="s">
        <v>38</v>
      </c>
      <c r="AA138" s="31" t="s">
        <v>38</v>
      </c>
      <c r="AB138" s="31" t="s">
        <v>36</v>
      </c>
      <c r="AC138" s="31" t="s">
        <v>36</v>
      </c>
      <c r="AD138" s="40" t="s">
        <v>36</v>
      </c>
      <c r="AE138" s="17" t="s">
        <v>169</v>
      </c>
    </row>
    <row r="139" spans="1:31" hidden="1" x14ac:dyDescent="0.25">
      <c r="A139" s="19" t="s">
        <v>96</v>
      </c>
      <c r="B139" s="19" t="s">
        <v>32</v>
      </c>
      <c r="C139" s="19" t="s">
        <v>33</v>
      </c>
      <c r="D139" s="20">
        <v>15</v>
      </c>
      <c r="E139" s="19" t="s">
        <v>55</v>
      </c>
      <c r="F139" s="20">
        <v>5065</v>
      </c>
      <c r="G139" s="19" t="s">
        <v>35</v>
      </c>
      <c r="H139" s="20">
        <v>0</v>
      </c>
      <c r="I139" s="20">
        <v>0</v>
      </c>
      <c r="J139" s="20">
        <v>0</v>
      </c>
      <c r="K139" s="20">
        <v>0</v>
      </c>
      <c r="L139" s="20">
        <v>0</v>
      </c>
      <c r="M139" s="20">
        <v>0</v>
      </c>
      <c r="N139" s="20">
        <v>0</v>
      </c>
      <c r="O139" s="20">
        <v>0</v>
      </c>
      <c r="P139" s="20">
        <v>0</v>
      </c>
      <c r="Q139" s="20">
        <v>0</v>
      </c>
      <c r="R139" s="20">
        <v>0</v>
      </c>
      <c r="S139" s="20">
        <v>0</v>
      </c>
      <c r="T139" s="20">
        <v>0</v>
      </c>
      <c r="U139" s="32">
        <v>0</v>
      </c>
      <c r="V139" s="32">
        <v>0</v>
      </c>
      <c r="W139" s="32">
        <v>0</v>
      </c>
      <c r="X139" s="32" t="s">
        <v>36</v>
      </c>
      <c r="Y139" s="32" t="s">
        <v>36</v>
      </c>
      <c r="Z139" s="32" t="s">
        <v>38</v>
      </c>
      <c r="AA139" s="32" t="s">
        <v>53</v>
      </c>
      <c r="AB139" s="32" t="s">
        <v>53</v>
      </c>
      <c r="AC139" s="32" t="s">
        <v>39</v>
      </c>
      <c r="AD139" s="32">
        <v>1</v>
      </c>
      <c r="AE139" s="19" t="s">
        <v>170</v>
      </c>
    </row>
    <row r="140" spans="1:31" hidden="1" x14ac:dyDescent="0.25">
      <c r="A140" s="17" t="s">
        <v>133</v>
      </c>
      <c r="B140" s="17" t="s">
        <v>32</v>
      </c>
      <c r="C140" s="17" t="s">
        <v>33</v>
      </c>
      <c r="D140" s="18">
        <v>21</v>
      </c>
      <c r="E140" s="17" t="s">
        <v>34</v>
      </c>
      <c r="F140" s="18">
        <v>5065</v>
      </c>
      <c r="G140" s="17" t="s">
        <v>91</v>
      </c>
      <c r="H140" s="18">
        <v>0</v>
      </c>
      <c r="I140" s="18">
        <v>0</v>
      </c>
      <c r="J140" s="18">
        <v>0</v>
      </c>
      <c r="K140" s="18">
        <v>0</v>
      </c>
      <c r="L140" s="18">
        <v>0</v>
      </c>
      <c r="M140" s="18">
        <v>0</v>
      </c>
      <c r="N140" s="18">
        <v>0</v>
      </c>
      <c r="O140" s="18">
        <v>0</v>
      </c>
      <c r="P140" s="18">
        <v>0</v>
      </c>
      <c r="Q140" s="18">
        <v>0</v>
      </c>
      <c r="R140" s="18">
        <v>0</v>
      </c>
      <c r="S140" s="18">
        <v>5</v>
      </c>
      <c r="T140" s="18">
        <v>0</v>
      </c>
      <c r="U140" s="31">
        <v>0</v>
      </c>
      <c r="V140" s="31">
        <v>0</v>
      </c>
      <c r="W140" s="31">
        <v>0</v>
      </c>
      <c r="X140" s="31" t="s">
        <v>36</v>
      </c>
      <c r="Y140" s="31" t="s">
        <v>36</v>
      </c>
      <c r="Z140" s="31" t="s">
        <v>37</v>
      </c>
      <c r="AA140" s="31" t="s">
        <v>53</v>
      </c>
      <c r="AB140" s="31" t="s">
        <v>36</v>
      </c>
      <c r="AC140" s="31" t="s">
        <v>36</v>
      </c>
      <c r="AD140" s="31">
        <v>0</v>
      </c>
      <c r="AE140" s="17" t="s">
        <v>171</v>
      </c>
    </row>
    <row r="141" spans="1:31" hidden="1" x14ac:dyDescent="0.25">
      <c r="A141" s="19" t="s">
        <v>60</v>
      </c>
      <c r="B141" s="19" t="s">
        <v>32</v>
      </c>
      <c r="C141" s="19" t="s">
        <v>33</v>
      </c>
      <c r="D141" s="20">
        <v>35</v>
      </c>
      <c r="E141" s="19" t="s">
        <v>44</v>
      </c>
      <c r="F141" s="20">
        <v>5065</v>
      </c>
      <c r="G141" s="19" t="s">
        <v>91</v>
      </c>
      <c r="H141" s="20">
        <v>1</v>
      </c>
      <c r="I141" s="20">
        <v>0</v>
      </c>
      <c r="J141" s="20">
        <v>0</v>
      </c>
      <c r="K141" s="20">
        <v>0</v>
      </c>
      <c r="L141" s="20">
        <v>0</v>
      </c>
      <c r="M141" s="20">
        <v>0</v>
      </c>
      <c r="N141" s="20">
        <v>0</v>
      </c>
      <c r="O141" s="20">
        <v>0</v>
      </c>
      <c r="P141" s="20">
        <v>0</v>
      </c>
      <c r="Q141" s="20">
        <v>0</v>
      </c>
      <c r="R141" s="20">
        <v>0</v>
      </c>
      <c r="S141" s="20">
        <v>2</v>
      </c>
      <c r="T141" s="20">
        <v>0</v>
      </c>
      <c r="U141" s="32">
        <v>0</v>
      </c>
      <c r="V141" s="32">
        <v>0</v>
      </c>
      <c r="W141" s="32">
        <v>0</v>
      </c>
      <c r="X141" s="32" t="s">
        <v>36</v>
      </c>
      <c r="Y141" s="32" t="s">
        <v>36</v>
      </c>
      <c r="Z141" s="32" t="s">
        <v>42</v>
      </c>
      <c r="AA141" s="32" t="s">
        <v>38</v>
      </c>
      <c r="AB141" s="32" t="s">
        <v>36</v>
      </c>
      <c r="AC141" s="32" t="s">
        <v>36</v>
      </c>
      <c r="AD141" s="32">
        <v>0</v>
      </c>
      <c r="AE141" s="19" t="s">
        <v>172</v>
      </c>
    </row>
    <row r="142" spans="1:31" hidden="1" x14ac:dyDescent="0.25">
      <c r="A142" s="17" t="s">
        <v>106</v>
      </c>
      <c r="B142" s="17" t="s">
        <v>32</v>
      </c>
      <c r="C142" s="17" t="s">
        <v>33</v>
      </c>
      <c r="D142" s="18">
        <v>42</v>
      </c>
      <c r="E142" s="17" t="s">
        <v>50</v>
      </c>
      <c r="F142" s="18">
        <v>5065</v>
      </c>
      <c r="G142" s="17" t="s">
        <v>61</v>
      </c>
      <c r="H142" s="18">
        <v>1</v>
      </c>
      <c r="I142" s="18">
        <v>0</v>
      </c>
      <c r="J142" s="18">
        <v>0</v>
      </c>
      <c r="K142" s="18">
        <v>0</v>
      </c>
      <c r="L142" s="18">
        <v>0</v>
      </c>
      <c r="M142" s="18">
        <v>0</v>
      </c>
      <c r="N142" s="18">
        <v>0</v>
      </c>
      <c r="O142" s="18">
        <v>0</v>
      </c>
      <c r="P142" s="18">
        <v>0</v>
      </c>
      <c r="Q142" s="18">
        <v>0</v>
      </c>
      <c r="R142" s="18">
        <v>0</v>
      </c>
      <c r="S142" s="18">
        <v>3</v>
      </c>
      <c r="T142" s="18">
        <v>0</v>
      </c>
      <c r="U142" s="31">
        <v>0</v>
      </c>
      <c r="V142" s="31">
        <v>0</v>
      </c>
      <c r="W142" s="31">
        <v>0</v>
      </c>
      <c r="X142" s="31" t="s">
        <v>36</v>
      </c>
      <c r="Y142" s="31" t="s">
        <v>35</v>
      </c>
      <c r="Z142" s="31" t="s">
        <v>37</v>
      </c>
      <c r="AA142" s="31" t="s">
        <v>53</v>
      </c>
      <c r="AB142" s="31" t="s">
        <v>36</v>
      </c>
      <c r="AC142" s="31" t="s">
        <v>36</v>
      </c>
      <c r="AD142" s="31">
        <v>0</v>
      </c>
      <c r="AE142" s="17"/>
    </row>
    <row r="143" spans="1:31" hidden="1" x14ac:dyDescent="0.25">
      <c r="A143" s="19" t="s">
        <v>173</v>
      </c>
      <c r="B143" s="19" t="s">
        <v>32</v>
      </c>
      <c r="C143" s="19" t="s">
        <v>33</v>
      </c>
      <c r="D143" s="20">
        <v>50</v>
      </c>
      <c r="E143" s="19" t="s">
        <v>44</v>
      </c>
      <c r="F143" s="20">
        <v>5065</v>
      </c>
      <c r="G143" s="19" t="s">
        <v>35</v>
      </c>
      <c r="H143" s="20">
        <v>1</v>
      </c>
      <c r="I143" s="20">
        <v>0</v>
      </c>
      <c r="J143" s="20">
        <v>0</v>
      </c>
      <c r="K143" s="20">
        <v>0</v>
      </c>
      <c r="L143" s="20">
        <v>0</v>
      </c>
      <c r="M143" s="20">
        <v>0</v>
      </c>
      <c r="N143" s="20">
        <v>0</v>
      </c>
      <c r="O143" s="20">
        <v>0</v>
      </c>
      <c r="P143" s="20">
        <v>0</v>
      </c>
      <c r="Q143" s="20">
        <v>0</v>
      </c>
      <c r="R143" s="20">
        <v>0</v>
      </c>
      <c r="S143" s="20">
        <v>1</v>
      </c>
      <c r="T143" s="20">
        <v>0</v>
      </c>
      <c r="U143" s="32">
        <v>0</v>
      </c>
      <c r="V143" s="32">
        <v>0</v>
      </c>
      <c r="W143" s="32">
        <v>1</v>
      </c>
      <c r="X143" s="32" t="s">
        <v>36</v>
      </c>
      <c r="Y143" s="32" t="s">
        <v>35</v>
      </c>
      <c r="Z143" s="32" t="s">
        <v>42</v>
      </c>
      <c r="AA143" s="32" t="s">
        <v>53</v>
      </c>
      <c r="AB143" s="32" t="s">
        <v>53</v>
      </c>
      <c r="AC143" s="32" t="s">
        <v>36</v>
      </c>
      <c r="AD143" s="32">
        <v>1</v>
      </c>
      <c r="AE143" s="19"/>
    </row>
    <row r="144" spans="1:31" hidden="1" x14ac:dyDescent="0.25">
      <c r="A144" s="17" t="s">
        <v>59</v>
      </c>
      <c r="B144" s="17" t="s">
        <v>32</v>
      </c>
      <c r="C144" s="17" t="s">
        <v>33</v>
      </c>
      <c r="D144" s="18">
        <v>58</v>
      </c>
      <c r="E144" s="17" t="s">
        <v>48</v>
      </c>
      <c r="F144" s="18">
        <v>5065</v>
      </c>
      <c r="G144" s="17" t="s">
        <v>35</v>
      </c>
      <c r="H144" s="18">
        <v>1</v>
      </c>
      <c r="I144" s="18">
        <v>0</v>
      </c>
      <c r="J144" s="18">
        <v>0</v>
      </c>
      <c r="K144" s="18">
        <v>0</v>
      </c>
      <c r="L144" s="18">
        <v>0</v>
      </c>
      <c r="M144" s="18">
        <v>0</v>
      </c>
      <c r="N144" s="18">
        <v>0</v>
      </c>
      <c r="O144" s="18">
        <v>0</v>
      </c>
      <c r="P144" s="18">
        <v>0</v>
      </c>
      <c r="Q144" s="18">
        <v>0</v>
      </c>
      <c r="R144" s="18">
        <v>0</v>
      </c>
      <c r="S144" s="18">
        <v>3</v>
      </c>
      <c r="T144" s="18">
        <v>0</v>
      </c>
      <c r="U144" s="31">
        <v>0</v>
      </c>
      <c r="V144" s="31">
        <v>0</v>
      </c>
      <c r="W144" s="31">
        <v>0</v>
      </c>
      <c r="X144" s="31" t="s">
        <v>36</v>
      </c>
      <c r="Y144" s="31" t="s">
        <v>36</v>
      </c>
      <c r="Z144" s="31" t="s">
        <v>68</v>
      </c>
      <c r="AA144" s="31" t="s">
        <v>65</v>
      </c>
      <c r="AB144" s="31" t="s">
        <v>36</v>
      </c>
      <c r="AC144" s="31" t="s">
        <v>36</v>
      </c>
      <c r="AD144" s="31">
        <v>0</v>
      </c>
      <c r="AE144" s="17" t="s">
        <v>174</v>
      </c>
    </row>
    <row r="145" spans="1:31" hidden="1" x14ac:dyDescent="0.25">
      <c r="A145" s="19" t="s">
        <v>31</v>
      </c>
      <c r="B145" s="19" t="s">
        <v>32</v>
      </c>
      <c r="C145" s="19" t="s">
        <v>33</v>
      </c>
      <c r="D145" s="20">
        <v>17</v>
      </c>
      <c r="E145" s="19" t="s">
        <v>34</v>
      </c>
      <c r="F145" s="20">
        <v>5214</v>
      </c>
      <c r="G145" s="19" t="s">
        <v>91</v>
      </c>
      <c r="H145" s="20">
        <v>1</v>
      </c>
      <c r="I145" s="20">
        <v>0</v>
      </c>
      <c r="J145" s="20">
        <v>0</v>
      </c>
      <c r="K145" s="20">
        <v>0</v>
      </c>
      <c r="L145" s="20">
        <v>0</v>
      </c>
      <c r="M145" s="20">
        <v>0</v>
      </c>
      <c r="N145" s="20">
        <v>0</v>
      </c>
      <c r="O145" s="20">
        <v>0</v>
      </c>
      <c r="P145" s="20">
        <v>0</v>
      </c>
      <c r="Q145" s="20">
        <v>0</v>
      </c>
      <c r="R145" s="20">
        <v>0</v>
      </c>
      <c r="S145" s="20">
        <v>3</v>
      </c>
      <c r="T145" s="20">
        <v>0</v>
      </c>
      <c r="U145" s="32">
        <v>0</v>
      </c>
      <c r="V145" s="32">
        <v>0</v>
      </c>
      <c r="W145" s="32">
        <v>0</v>
      </c>
      <c r="X145" s="32" t="s">
        <v>36</v>
      </c>
      <c r="Y145" s="32" t="s">
        <v>36</v>
      </c>
      <c r="Z145" s="32" t="s">
        <v>38</v>
      </c>
      <c r="AA145" s="32" t="s">
        <v>38</v>
      </c>
      <c r="AB145" s="32" t="s">
        <v>36</v>
      </c>
      <c r="AC145" s="32" t="s">
        <v>36</v>
      </c>
      <c r="AD145" s="32">
        <v>0</v>
      </c>
      <c r="AE145" s="19" t="s">
        <v>175</v>
      </c>
    </row>
    <row r="146" spans="1:31" hidden="1" x14ac:dyDescent="0.25">
      <c r="A146" s="17" t="s">
        <v>67</v>
      </c>
      <c r="B146" s="17" t="s">
        <v>32</v>
      </c>
      <c r="C146" s="17" t="s">
        <v>33</v>
      </c>
      <c r="D146" s="18">
        <v>25</v>
      </c>
      <c r="E146" s="17" t="s">
        <v>44</v>
      </c>
      <c r="F146" s="18">
        <v>5214</v>
      </c>
      <c r="G146" s="17" t="s">
        <v>91</v>
      </c>
      <c r="H146" s="18">
        <v>1</v>
      </c>
      <c r="I146" s="18">
        <v>0</v>
      </c>
      <c r="J146" s="18">
        <v>0</v>
      </c>
      <c r="K146" s="18">
        <v>0</v>
      </c>
      <c r="L146" s="18">
        <v>0</v>
      </c>
      <c r="M146" s="18">
        <v>0</v>
      </c>
      <c r="N146" s="18">
        <v>0</v>
      </c>
      <c r="O146" s="18">
        <v>0</v>
      </c>
      <c r="P146" s="18">
        <v>0</v>
      </c>
      <c r="Q146" s="18">
        <v>0</v>
      </c>
      <c r="R146" s="18">
        <v>0</v>
      </c>
      <c r="S146" s="18">
        <v>2</v>
      </c>
      <c r="T146" s="18">
        <v>0</v>
      </c>
      <c r="U146" s="31">
        <v>0</v>
      </c>
      <c r="V146" s="31">
        <v>0</v>
      </c>
      <c r="W146" s="31">
        <v>0</v>
      </c>
      <c r="X146" s="31" t="s">
        <v>37</v>
      </c>
      <c r="Y146" s="31" t="s">
        <v>35</v>
      </c>
      <c r="Z146" s="31" t="s">
        <v>37</v>
      </c>
      <c r="AA146" s="31" t="s">
        <v>65</v>
      </c>
      <c r="AB146" s="31" t="s">
        <v>36</v>
      </c>
      <c r="AC146" s="31" t="s">
        <v>36</v>
      </c>
      <c r="AD146" s="31">
        <v>0</v>
      </c>
      <c r="AE146" s="17" t="s">
        <v>176</v>
      </c>
    </row>
    <row r="147" spans="1:31" hidden="1" x14ac:dyDescent="0.25">
      <c r="A147" s="19" t="s">
        <v>72</v>
      </c>
      <c r="B147" s="19" t="s">
        <v>32</v>
      </c>
      <c r="C147" s="19" t="s">
        <v>33</v>
      </c>
      <c r="D147" s="20">
        <v>34</v>
      </c>
      <c r="E147" s="19" t="s">
        <v>48</v>
      </c>
      <c r="F147" s="20">
        <v>5214</v>
      </c>
      <c r="G147" s="19" t="s">
        <v>61</v>
      </c>
      <c r="H147" s="20">
        <v>1</v>
      </c>
      <c r="I147" s="20">
        <v>0</v>
      </c>
      <c r="J147" s="20">
        <v>0</v>
      </c>
      <c r="K147" s="20">
        <v>0</v>
      </c>
      <c r="L147" s="20">
        <v>0</v>
      </c>
      <c r="M147" s="20">
        <v>0</v>
      </c>
      <c r="N147" s="20">
        <v>0</v>
      </c>
      <c r="O147" s="20">
        <v>0</v>
      </c>
      <c r="P147" s="20">
        <v>0</v>
      </c>
      <c r="Q147" s="20">
        <v>0</v>
      </c>
      <c r="R147" s="20">
        <v>0</v>
      </c>
      <c r="S147" s="20">
        <v>1</v>
      </c>
      <c r="T147" s="20">
        <v>0</v>
      </c>
      <c r="U147" s="32">
        <v>0</v>
      </c>
      <c r="V147" s="32">
        <v>0</v>
      </c>
      <c r="W147" s="32">
        <v>0</v>
      </c>
      <c r="X147" s="32" t="s">
        <v>36</v>
      </c>
      <c r="Y147" s="32" t="s">
        <v>35</v>
      </c>
      <c r="Z147" s="32" t="s">
        <v>42</v>
      </c>
      <c r="AA147" s="32" t="s">
        <v>65</v>
      </c>
      <c r="AB147" s="32" t="s">
        <v>36</v>
      </c>
      <c r="AC147" s="32" t="s">
        <v>36</v>
      </c>
      <c r="AD147" s="32">
        <v>0</v>
      </c>
      <c r="AE147" s="19"/>
    </row>
    <row r="148" spans="1:31" hidden="1" x14ac:dyDescent="0.25">
      <c r="A148" s="17" t="s">
        <v>80</v>
      </c>
      <c r="B148" s="17" t="s">
        <v>32</v>
      </c>
      <c r="C148" s="17" t="s">
        <v>33</v>
      </c>
      <c r="D148" s="18">
        <v>43</v>
      </c>
      <c r="E148" s="17" t="s">
        <v>44</v>
      </c>
      <c r="F148" s="18">
        <v>5214</v>
      </c>
      <c r="G148" s="17" t="s">
        <v>35</v>
      </c>
      <c r="H148" s="18">
        <v>1</v>
      </c>
      <c r="I148" s="18">
        <v>0</v>
      </c>
      <c r="J148" s="18">
        <v>0</v>
      </c>
      <c r="K148" s="18">
        <v>0</v>
      </c>
      <c r="L148" s="18">
        <v>0</v>
      </c>
      <c r="M148" s="18">
        <v>0</v>
      </c>
      <c r="N148" s="18">
        <v>0</v>
      </c>
      <c r="O148" s="18">
        <v>0</v>
      </c>
      <c r="P148" s="18">
        <v>0</v>
      </c>
      <c r="Q148" s="18">
        <v>0</v>
      </c>
      <c r="R148" s="18">
        <v>0</v>
      </c>
      <c r="S148" s="18">
        <v>0</v>
      </c>
      <c r="T148" s="18">
        <v>0</v>
      </c>
      <c r="U148" s="31">
        <v>0</v>
      </c>
      <c r="V148" s="31">
        <v>0</v>
      </c>
      <c r="W148" s="31">
        <v>0</v>
      </c>
      <c r="X148" s="31" t="s">
        <v>36</v>
      </c>
      <c r="Y148" s="31" t="s">
        <v>36</v>
      </c>
      <c r="Z148" s="31" t="s">
        <v>37</v>
      </c>
      <c r="AA148" s="31" t="s">
        <v>38</v>
      </c>
      <c r="AB148" s="31" t="s">
        <v>36</v>
      </c>
      <c r="AC148" s="31" t="s">
        <v>36</v>
      </c>
      <c r="AD148" s="31">
        <v>0</v>
      </c>
      <c r="AE148" s="17" t="s">
        <v>177</v>
      </c>
    </row>
    <row r="149" spans="1:31" hidden="1" x14ac:dyDescent="0.25">
      <c r="A149" s="19" t="s">
        <v>108</v>
      </c>
      <c r="B149" s="19" t="s">
        <v>32</v>
      </c>
      <c r="C149" s="19" t="s">
        <v>33</v>
      </c>
      <c r="D149" s="20">
        <v>53</v>
      </c>
      <c r="E149" s="19" t="s">
        <v>55</v>
      </c>
      <c r="F149" s="20">
        <v>5214</v>
      </c>
      <c r="G149" s="19" t="s">
        <v>91</v>
      </c>
      <c r="H149" s="20">
        <v>1</v>
      </c>
      <c r="I149" s="20">
        <v>0</v>
      </c>
      <c r="J149" s="20">
        <v>0</v>
      </c>
      <c r="K149" s="20">
        <v>0</v>
      </c>
      <c r="L149" s="20">
        <v>0</v>
      </c>
      <c r="M149" s="20">
        <v>0</v>
      </c>
      <c r="N149" s="20">
        <v>0</v>
      </c>
      <c r="O149" s="20">
        <v>0</v>
      </c>
      <c r="P149" s="20">
        <v>0</v>
      </c>
      <c r="Q149" s="20">
        <v>0</v>
      </c>
      <c r="R149" s="20">
        <v>0</v>
      </c>
      <c r="S149" s="20">
        <v>0</v>
      </c>
      <c r="T149" s="20">
        <v>0</v>
      </c>
      <c r="U149" s="32">
        <v>0</v>
      </c>
      <c r="V149" s="32">
        <v>0</v>
      </c>
      <c r="W149" s="32">
        <v>0</v>
      </c>
      <c r="X149" s="32" t="s">
        <v>36</v>
      </c>
      <c r="Y149" s="32" t="s">
        <v>36</v>
      </c>
      <c r="Z149" s="32" t="s">
        <v>68</v>
      </c>
      <c r="AA149" s="32" t="s">
        <v>38</v>
      </c>
      <c r="AB149" s="32" t="s">
        <v>36</v>
      </c>
      <c r="AC149" s="32" t="s">
        <v>36</v>
      </c>
      <c r="AD149" s="32">
        <v>0</v>
      </c>
      <c r="AE149" s="19" t="s">
        <v>178</v>
      </c>
    </row>
    <row r="150" spans="1:31" hidden="1" x14ac:dyDescent="0.25">
      <c r="A150" s="17" t="s">
        <v>43</v>
      </c>
      <c r="B150" s="17" t="s">
        <v>32</v>
      </c>
      <c r="C150" s="17" t="s">
        <v>33</v>
      </c>
      <c r="D150" s="18">
        <v>58</v>
      </c>
      <c r="E150" s="17" t="s">
        <v>44</v>
      </c>
      <c r="F150" s="18">
        <v>5214</v>
      </c>
      <c r="G150" s="17" t="s">
        <v>91</v>
      </c>
      <c r="H150" s="18">
        <v>1</v>
      </c>
      <c r="I150" s="18">
        <v>0</v>
      </c>
      <c r="J150" s="18">
        <v>0</v>
      </c>
      <c r="K150" s="18">
        <v>0</v>
      </c>
      <c r="L150" s="18">
        <v>0</v>
      </c>
      <c r="M150" s="18">
        <v>0</v>
      </c>
      <c r="N150" s="18">
        <v>0</v>
      </c>
      <c r="O150" s="18">
        <v>0</v>
      </c>
      <c r="P150" s="18">
        <v>0</v>
      </c>
      <c r="Q150" s="18">
        <v>0</v>
      </c>
      <c r="R150" s="18">
        <v>0</v>
      </c>
      <c r="S150" s="18">
        <v>2</v>
      </c>
      <c r="T150" s="18">
        <v>0</v>
      </c>
      <c r="U150" s="31">
        <v>0</v>
      </c>
      <c r="V150" s="31">
        <v>0</v>
      </c>
      <c r="W150" s="31">
        <v>0</v>
      </c>
      <c r="X150" s="31" t="s">
        <v>36</v>
      </c>
      <c r="Y150" s="31" t="s">
        <v>36</v>
      </c>
      <c r="Z150" s="31" t="s">
        <v>37</v>
      </c>
      <c r="AA150" s="31" t="s">
        <v>65</v>
      </c>
      <c r="AB150" s="31" t="s">
        <v>36</v>
      </c>
      <c r="AC150" s="31" t="s">
        <v>35</v>
      </c>
      <c r="AD150" s="31">
        <v>0</v>
      </c>
      <c r="AE150" s="17"/>
    </row>
    <row r="151" spans="1:31" hidden="1" x14ac:dyDescent="0.25">
      <c r="A151" s="19" t="s">
        <v>87</v>
      </c>
      <c r="B151" s="19" t="s">
        <v>32</v>
      </c>
      <c r="C151" s="19" t="s">
        <v>33</v>
      </c>
      <c r="D151" s="20">
        <v>7</v>
      </c>
      <c r="E151" s="19" t="s">
        <v>48</v>
      </c>
      <c r="F151" s="20">
        <v>5235</v>
      </c>
      <c r="G151" s="19" t="s">
        <v>61</v>
      </c>
      <c r="H151" s="20">
        <v>1</v>
      </c>
      <c r="I151" s="20">
        <v>0</v>
      </c>
      <c r="J151" s="20">
        <v>0</v>
      </c>
      <c r="K151" s="20">
        <v>0</v>
      </c>
      <c r="L151" s="20">
        <v>0</v>
      </c>
      <c r="M151" s="20">
        <v>0</v>
      </c>
      <c r="N151" s="20">
        <v>0</v>
      </c>
      <c r="O151" s="20">
        <v>0</v>
      </c>
      <c r="P151" s="20">
        <v>0</v>
      </c>
      <c r="Q151" s="20">
        <v>0</v>
      </c>
      <c r="R151" s="20">
        <v>0</v>
      </c>
      <c r="S151" s="20">
        <v>0</v>
      </c>
      <c r="T151" s="20">
        <v>2</v>
      </c>
      <c r="U151" s="32">
        <v>0</v>
      </c>
      <c r="V151" s="32">
        <v>0</v>
      </c>
      <c r="W151" s="39"/>
      <c r="X151" s="32" t="s">
        <v>36</v>
      </c>
      <c r="Y151" s="32" t="s">
        <v>35</v>
      </c>
      <c r="Z151" s="32" t="s">
        <v>68</v>
      </c>
      <c r="AA151" s="32" t="s">
        <v>53</v>
      </c>
      <c r="AB151" s="32" t="s">
        <v>36</v>
      </c>
      <c r="AC151" s="33"/>
      <c r="AD151" s="33"/>
      <c r="AE151" s="19" t="s">
        <v>179</v>
      </c>
    </row>
    <row r="152" spans="1:31" hidden="1" x14ac:dyDescent="0.25">
      <c r="A152" s="28" t="s">
        <v>96</v>
      </c>
      <c r="B152" s="17" t="s">
        <v>32</v>
      </c>
      <c r="C152" s="17" t="s">
        <v>33</v>
      </c>
      <c r="D152" s="18">
        <v>12</v>
      </c>
      <c r="E152" s="17" t="s">
        <v>55</v>
      </c>
      <c r="F152" s="18">
        <v>5235</v>
      </c>
      <c r="G152" s="17" t="s">
        <v>61</v>
      </c>
      <c r="H152" s="18">
        <v>1</v>
      </c>
      <c r="I152" s="18">
        <v>0</v>
      </c>
      <c r="J152" s="18">
        <v>0</v>
      </c>
      <c r="K152" s="18">
        <v>0</v>
      </c>
      <c r="L152" s="18">
        <v>0</v>
      </c>
      <c r="M152" s="18">
        <v>0</v>
      </c>
      <c r="N152" s="18">
        <v>0</v>
      </c>
      <c r="O152" s="18">
        <v>0</v>
      </c>
      <c r="P152" s="18">
        <v>0</v>
      </c>
      <c r="Q152" s="18">
        <v>0</v>
      </c>
      <c r="R152" s="18">
        <v>0</v>
      </c>
      <c r="S152" s="18">
        <v>0</v>
      </c>
      <c r="T152" s="18">
        <v>0</v>
      </c>
      <c r="U152" s="31">
        <v>3</v>
      </c>
      <c r="V152" s="31">
        <v>3</v>
      </c>
      <c r="W152" s="31">
        <v>0</v>
      </c>
      <c r="X152" s="31" t="s">
        <v>37</v>
      </c>
      <c r="Y152" s="31" t="s">
        <v>45</v>
      </c>
      <c r="Z152" s="31" t="s">
        <v>38</v>
      </c>
      <c r="AA152" s="31" t="s">
        <v>65</v>
      </c>
      <c r="AB152" s="35"/>
      <c r="AC152" s="31" t="s">
        <v>36</v>
      </c>
      <c r="AD152" s="35"/>
      <c r="AE152" s="17"/>
    </row>
    <row r="153" spans="1:31" hidden="1" x14ac:dyDescent="0.25">
      <c r="A153" s="19" t="s">
        <v>43</v>
      </c>
      <c r="B153" s="19" t="s">
        <v>32</v>
      </c>
      <c r="C153" s="19" t="s">
        <v>33</v>
      </c>
      <c r="D153" s="20">
        <v>18</v>
      </c>
      <c r="E153" s="19" t="s">
        <v>44</v>
      </c>
      <c r="F153" s="20">
        <v>5235</v>
      </c>
      <c r="G153" s="19" t="s">
        <v>61</v>
      </c>
      <c r="H153" s="20">
        <v>1</v>
      </c>
      <c r="I153" s="20">
        <v>0</v>
      </c>
      <c r="J153" s="20">
        <v>0</v>
      </c>
      <c r="K153" s="20">
        <v>0</v>
      </c>
      <c r="L153" s="20">
        <v>0</v>
      </c>
      <c r="M153" s="20">
        <v>0</v>
      </c>
      <c r="N153" s="20">
        <v>0</v>
      </c>
      <c r="O153" s="20">
        <v>0</v>
      </c>
      <c r="P153" s="20">
        <v>0</v>
      </c>
      <c r="Q153" s="20">
        <v>0</v>
      </c>
      <c r="R153" s="20">
        <v>0</v>
      </c>
      <c r="S153" s="20">
        <v>1</v>
      </c>
      <c r="T153" s="20">
        <v>0</v>
      </c>
      <c r="U153" s="32">
        <v>0</v>
      </c>
      <c r="V153" s="32">
        <v>0</v>
      </c>
      <c r="W153" s="32">
        <v>0</v>
      </c>
      <c r="X153" s="32" t="s">
        <v>36</v>
      </c>
      <c r="Y153" s="32" t="s">
        <v>45</v>
      </c>
      <c r="Z153" s="32" t="s">
        <v>38</v>
      </c>
      <c r="AA153" s="32" t="s">
        <v>65</v>
      </c>
      <c r="AB153" s="32" t="s">
        <v>36</v>
      </c>
      <c r="AC153" s="32" t="s">
        <v>35</v>
      </c>
      <c r="AD153" s="32">
        <v>0</v>
      </c>
      <c r="AE153" s="19"/>
    </row>
    <row r="154" spans="1:31" hidden="1" x14ac:dyDescent="0.25">
      <c r="A154" s="17" t="s">
        <v>67</v>
      </c>
      <c r="B154" s="17" t="s">
        <v>32</v>
      </c>
      <c r="C154" s="17" t="s">
        <v>33</v>
      </c>
      <c r="D154" s="18">
        <v>23</v>
      </c>
      <c r="E154" s="17" t="s">
        <v>44</v>
      </c>
      <c r="F154" s="18">
        <v>5235</v>
      </c>
      <c r="G154" s="17" t="s">
        <v>61</v>
      </c>
      <c r="H154" s="18">
        <v>1</v>
      </c>
      <c r="I154" s="18">
        <v>0</v>
      </c>
      <c r="J154" s="18">
        <v>0</v>
      </c>
      <c r="K154" s="18">
        <v>0</v>
      </c>
      <c r="L154" s="18">
        <v>0</v>
      </c>
      <c r="M154" s="18">
        <v>0</v>
      </c>
      <c r="N154" s="18">
        <v>0</v>
      </c>
      <c r="O154" s="18">
        <v>0</v>
      </c>
      <c r="P154" s="18">
        <v>0</v>
      </c>
      <c r="Q154" s="18">
        <v>0</v>
      </c>
      <c r="R154" s="18">
        <v>0</v>
      </c>
      <c r="S154" s="18">
        <v>0</v>
      </c>
      <c r="T154" s="18">
        <v>0</v>
      </c>
      <c r="U154" s="31">
        <v>2</v>
      </c>
      <c r="V154" s="31">
        <v>0</v>
      </c>
      <c r="W154" s="31">
        <v>0</v>
      </c>
      <c r="X154" s="31" t="s">
        <v>37</v>
      </c>
      <c r="Y154" s="31" t="s">
        <v>45</v>
      </c>
      <c r="Z154" s="31" t="s">
        <v>38</v>
      </c>
      <c r="AA154" s="31" t="s">
        <v>65</v>
      </c>
      <c r="AB154" s="31" t="s">
        <v>36</v>
      </c>
      <c r="AC154" s="31" t="s">
        <v>36</v>
      </c>
      <c r="AD154" s="31">
        <v>0</v>
      </c>
      <c r="AE154" s="17" t="s">
        <v>180</v>
      </c>
    </row>
    <row r="155" spans="1:31" hidden="1" x14ac:dyDescent="0.25">
      <c r="A155" s="19" t="s">
        <v>60</v>
      </c>
      <c r="B155" s="19" t="s">
        <v>32</v>
      </c>
      <c r="C155" s="19" t="s">
        <v>33</v>
      </c>
      <c r="D155" s="20">
        <v>31</v>
      </c>
      <c r="E155" s="19" t="s">
        <v>44</v>
      </c>
      <c r="F155" s="20">
        <v>5235</v>
      </c>
      <c r="G155" s="19" t="s">
        <v>35</v>
      </c>
      <c r="H155" s="20">
        <v>1</v>
      </c>
      <c r="I155" s="20">
        <v>0</v>
      </c>
      <c r="J155" s="20">
        <v>0</v>
      </c>
      <c r="K155" s="20">
        <v>0</v>
      </c>
      <c r="L155" s="20">
        <v>0</v>
      </c>
      <c r="M155" s="20">
        <v>0</v>
      </c>
      <c r="N155" s="20">
        <v>0</v>
      </c>
      <c r="O155" s="20">
        <v>0</v>
      </c>
      <c r="P155" s="20">
        <v>0</v>
      </c>
      <c r="Q155" s="20">
        <v>0</v>
      </c>
      <c r="R155" s="20">
        <v>0</v>
      </c>
      <c r="S155" s="20">
        <v>1</v>
      </c>
      <c r="T155" s="20">
        <v>0</v>
      </c>
      <c r="U155" s="32">
        <v>2</v>
      </c>
      <c r="V155" s="32">
        <v>0</v>
      </c>
      <c r="W155" s="32">
        <v>0</v>
      </c>
      <c r="X155" s="32" t="s">
        <v>36</v>
      </c>
      <c r="Y155" s="32" t="s">
        <v>35</v>
      </c>
      <c r="Z155" s="32" t="s">
        <v>68</v>
      </c>
      <c r="AA155" s="32" t="s">
        <v>65</v>
      </c>
      <c r="AB155" s="32" t="s">
        <v>65</v>
      </c>
      <c r="AC155" s="32" t="s">
        <v>36</v>
      </c>
      <c r="AD155" s="32">
        <v>0</v>
      </c>
      <c r="AE155" s="19" t="s">
        <v>181</v>
      </c>
    </row>
    <row r="156" spans="1:31" hidden="1" x14ac:dyDescent="0.25">
      <c r="A156" s="17" t="s">
        <v>151</v>
      </c>
      <c r="B156" s="17" t="s">
        <v>32</v>
      </c>
      <c r="C156" s="17" t="s">
        <v>33</v>
      </c>
      <c r="D156" s="18">
        <v>35</v>
      </c>
      <c r="E156" s="17" t="s">
        <v>55</v>
      </c>
      <c r="F156" s="18">
        <v>5235</v>
      </c>
      <c r="G156" s="17" t="s">
        <v>35</v>
      </c>
      <c r="H156" s="18">
        <v>1</v>
      </c>
      <c r="I156" s="18">
        <v>0</v>
      </c>
      <c r="J156" s="18">
        <v>0</v>
      </c>
      <c r="K156" s="18">
        <v>0</v>
      </c>
      <c r="L156" s="18">
        <v>0</v>
      </c>
      <c r="M156" s="18">
        <v>0</v>
      </c>
      <c r="N156" s="18">
        <v>0</v>
      </c>
      <c r="O156" s="18">
        <v>0</v>
      </c>
      <c r="P156" s="18">
        <v>0</v>
      </c>
      <c r="Q156" s="18">
        <v>0</v>
      </c>
      <c r="R156" s="18">
        <v>0</v>
      </c>
      <c r="S156" s="18">
        <v>1</v>
      </c>
      <c r="T156" s="18">
        <v>0</v>
      </c>
      <c r="U156" s="31">
        <v>1</v>
      </c>
      <c r="V156" s="31">
        <v>0</v>
      </c>
      <c r="W156" s="31">
        <v>0</v>
      </c>
      <c r="X156" s="31" t="s">
        <v>36</v>
      </c>
      <c r="Y156" s="31" t="s">
        <v>36</v>
      </c>
      <c r="Z156" s="31" t="s">
        <v>42</v>
      </c>
      <c r="AA156" s="31" t="s">
        <v>53</v>
      </c>
      <c r="AB156" s="31" t="s">
        <v>36</v>
      </c>
      <c r="AC156" s="31" t="s">
        <v>36</v>
      </c>
      <c r="AD156" s="31">
        <v>1</v>
      </c>
      <c r="AE156" s="17"/>
    </row>
    <row r="157" spans="1:31" hidden="1" x14ac:dyDescent="0.25">
      <c r="A157" s="19" t="s">
        <v>148</v>
      </c>
      <c r="B157" s="19" t="s">
        <v>32</v>
      </c>
      <c r="C157" s="19" t="s">
        <v>33</v>
      </c>
      <c r="D157" s="20">
        <v>47</v>
      </c>
      <c r="E157" s="19" t="s">
        <v>34</v>
      </c>
      <c r="F157" s="20">
        <v>5235</v>
      </c>
      <c r="G157" s="19" t="s">
        <v>35</v>
      </c>
      <c r="H157" s="20">
        <v>1</v>
      </c>
      <c r="I157" s="20">
        <v>0</v>
      </c>
      <c r="J157" s="20">
        <v>0</v>
      </c>
      <c r="K157" s="20">
        <v>0</v>
      </c>
      <c r="L157" s="20">
        <v>0</v>
      </c>
      <c r="M157" s="20">
        <v>0</v>
      </c>
      <c r="N157" s="20">
        <v>0</v>
      </c>
      <c r="O157" s="20">
        <v>0</v>
      </c>
      <c r="P157" s="20">
        <v>0</v>
      </c>
      <c r="Q157" s="20">
        <v>0</v>
      </c>
      <c r="R157" s="20">
        <v>0</v>
      </c>
      <c r="S157" s="20">
        <v>0</v>
      </c>
      <c r="T157" s="20">
        <v>0</v>
      </c>
      <c r="U157" s="32">
        <v>1</v>
      </c>
      <c r="V157" s="32">
        <v>0</v>
      </c>
      <c r="W157" s="32">
        <v>0</v>
      </c>
      <c r="X157" s="32" t="s">
        <v>36</v>
      </c>
      <c r="Y157" s="32" t="s">
        <v>36</v>
      </c>
      <c r="Z157" s="32" t="s">
        <v>37</v>
      </c>
      <c r="AA157" s="32" t="s">
        <v>53</v>
      </c>
      <c r="AB157" s="32" t="s">
        <v>36</v>
      </c>
      <c r="AC157" s="32" t="s">
        <v>36</v>
      </c>
      <c r="AD157" s="32">
        <v>0</v>
      </c>
      <c r="AE157" s="19"/>
    </row>
    <row r="158" spans="1:31" hidden="1" x14ac:dyDescent="0.25">
      <c r="A158" s="17" t="s">
        <v>54</v>
      </c>
      <c r="B158" s="17" t="s">
        <v>32</v>
      </c>
      <c r="C158" s="17" t="s">
        <v>33</v>
      </c>
      <c r="D158" s="18">
        <v>14</v>
      </c>
      <c r="E158" s="17" t="s">
        <v>48</v>
      </c>
      <c r="F158" s="18">
        <v>5282</v>
      </c>
      <c r="G158" s="17" t="s">
        <v>35</v>
      </c>
      <c r="H158" s="18">
        <v>0</v>
      </c>
      <c r="I158" s="18">
        <v>0</v>
      </c>
      <c r="J158" s="18">
        <v>0</v>
      </c>
      <c r="K158" s="18">
        <v>0</v>
      </c>
      <c r="L158" s="18">
        <v>0</v>
      </c>
      <c r="M158" s="18">
        <v>0</v>
      </c>
      <c r="N158" s="18">
        <v>0</v>
      </c>
      <c r="O158" s="18">
        <v>0</v>
      </c>
      <c r="P158" s="18">
        <v>0</v>
      </c>
      <c r="Q158" s="18">
        <v>0</v>
      </c>
      <c r="R158" s="18">
        <v>0</v>
      </c>
      <c r="S158" s="18">
        <v>6</v>
      </c>
      <c r="T158" s="18">
        <v>0</v>
      </c>
      <c r="U158" s="31">
        <v>0</v>
      </c>
      <c r="V158" s="31">
        <v>0</v>
      </c>
      <c r="W158" s="31">
        <v>0</v>
      </c>
      <c r="X158" s="31" t="s">
        <v>36</v>
      </c>
      <c r="Y158" s="31" t="s">
        <v>45</v>
      </c>
      <c r="Z158" s="31" t="s">
        <v>38</v>
      </c>
      <c r="AA158" s="31" t="s">
        <v>53</v>
      </c>
      <c r="AB158" s="31" t="s">
        <v>36</v>
      </c>
      <c r="AC158" s="31" t="s">
        <v>36</v>
      </c>
      <c r="AD158" s="31">
        <v>0</v>
      </c>
      <c r="AE158" s="17" t="s">
        <v>182</v>
      </c>
    </row>
    <row r="159" spans="1:31" hidden="1" x14ac:dyDescent="0.25">
      <c r="A159" s="19" t="s">
        <v>82</v>
      </c>
      <c r="B159" s="19" t="s">
        <v>32</v>
      </c>
      <c r="C159" s="19" t="s">
        <v>33</v>
      </c>
      <c r="D159" s="20">
        <v>2</v>
      </c>
      <c r="E159" s="19" t="s">
        <v>55</v>
      </c>
      <c r="F159" s="20">
        <v>5282</v>
      </c>
      <c r="G159" s="19" t="s">
        <v>91</v>
      </c>
      <c r="H159" s="20">
        <v>1</v>
      </c>
      <c r="I159" s="20">
        <v>0</v>
      </c>
      <c r="J159" s="20">
        <v>0</v>
      </c>
      <c r="K159" s="20">
        <v>0</v>
      </c>
      <c r="L159" s="20">
        <v>0</v>
      </c>
      <c r="M159" s="20">
        <v>0</v>
      </c>
      <c r="N159" s="20">
        <v>0</v>
      </c>
      <c r="O159" s="20">
        <v>0</v>
      </c>
      <c r="P159" s="20">
        <v>0</v>
      </c>
      <c r="Q159" s="20">
        <v>0</v>
      </c>
      <c r="R159" s="20">
        <v>0</v>
      </c>
      <c r="S159" s="20">
        <v>6</v>
      </c>
      <c r="T159" s="20">
        <v>0</v>
      </c>
      <c r="U159" s="32">
        <v>0</v>
      </c>
      <c r="V159" s="32">
        <v>0</v>
      </c>
      <c r="W159" s="32">
        <v>0</v>
      </c>
      <c r="X159" s="32" t="s">
        <v>36</v>
      </c>
      <c r="Y159" s="32" t="s">
        <v>45</v>
      </c>
      <c r="Z159" s="32" t="s">
        <v>38</v>
      </c>
      <c r="AA159" s="32" t="s">
        <v>65</v>
      </c>
      <c r="AB159" s="32" t="s">
        <v>65</v>
      </c>
      <c r="AC159" s="32" t="s">
        <v>36</v>
      </c>
      <c r="AD159" s="32">
        <v>0</v>
      </c>
      <c r="AE159" s="19"/>
    </row>
    <row r="160" spans="1:31" hidden="1" x14ac:dyDescent="0.25">
      <c r="A160" s="17" t="s">
        <v>74</v>
      </c>
      <c r="B160" s="17" t="s">
        <v>32</v>
      </c>
      <c r="C160" s="17" t="s">
        <v>33</v>
      </c>
      <c r="D160" s="18">
        <v>20</v>
      </c>
      <c r="E160" s="17" t="s">
        <v>52</v>
      </c>
      <c r="F160" s="18">
        <v>5282</v>
      </c>
      <c r="G160" s="17" t="s">
        <v>91</v>
      </c>
      <c r="H160" s="18">
        <v>1</v>
      </c>
      <c r="I160" s="18">
        <v>0</v>
      </c>
      <c r="J160" s="18">
        <v>0</v>
      </c>
      <c r="K160" s="18">
        <v>0</v>
      </c>
      <c r="L160" s="18">
        <v>1</v>
      </c>
      <c r="M160" s="18">
        <v>0</v>
      </c>
      <c r="N160" s="18">
        <v>0</v>
      </c>
      <c r="O160" s="18">
        <v>0</v>
      </c>
      <c r="P160" s="18">
        <v>0</v>
      </c>
      <c r="Q160" s="18">
        <v>0</v>
      </c>
      <c r="R160" s="18">
        <v>0</v>
      </c>
      <c r="S160" s="18">
        <v>5</v>
      </c>
      <c r="T160" s="18">
        <v>0</v>
      </c>
      <c r="U160" s="31">
        <v>0</v>
      </c>
      <c r="V160" s="31">
        <v>0</v>
      </c>
      <c r="W160" s="31">
        <v>0</v>
      </c>
      <c r="X160" s="31" t="s">
        <v>36</v>
      </c>
      <c r="Y160" s="31" t="s">
        <v>45</v>
      </c>
      <c r="Z160" s="31" t="s">
        <v>38</v>
      </c>
      <c r="AA160" s="31" t="s">
        <v>65</v>
      </c>
      <c r="AB160" s="31" t="s">
        <v>65</v>
      </c>
      <c r="AC160" s="31" t="s">
        <v>36</v>
      </c>
      <c r="AD160" s="31">
        <v>0</v>
      </c>
      <c r="AE160" s="17" t="s">
        <v>183</v>
      </c>
    </row>
    <row r="161" spans="1:31" hidden="1" x14ac:dyDescent="0.25">
      <c r="A161" s="19" t="s">
        <v>93</v>
      </c>
      <c r="B161" s="19" t="s">
        <v>32</v>
      </c>
      <c r="C161" s="19" t="s">
        <v>33</v>
      </c>
      <c r="D161" s="20">
        <v>33</v>
      </c>
      <c r="E161" s="19" t="s">
        <v>50</v>
      </c>
      <c r="F161" s="20">
        <v>5282</v>
      </c>
      <c r="G161" s="19" t="s">
        <v>91</v>
      </c>
      <c r="H161" s="20">
        <v>1</v>
      </c>
      <c r="I161" s="20">
        <v>0</v>
      </c>
      <c r="J161" s="20">
        <v>0</v>
      </c>
      <c r="K161" s="20">
        <v>0</v>
      </c>
      <c r="L161" s="20">
        <v>1</v>
      </c>
      <c r="M161" s="20">
        <v>0</v>
      </c>
      <c r="N161" s="20">
        <v>0</v>
      </c>
      <c r="O161" s="20">
        <v>0</v>
      </c>
      <c r="P161" s="20">
        <v>0</v>
      </c>
      <c r="Q161" s="20">
        <v>0</v>
      </c>
      <c r="R161" s="20">
        <v>0</v>
      </c>
      <c r="S161" s="20">
        <v>8</v>
      </c>
      <c r="T161" s="20">
        <v>0</v>
      </c>
      <c r="U161" s="32">
        <v>0</v>
      </c>
      <c r="V161" s="32">
        <v>0</v>
      </c>
      <c r="W161" s="32">
        <v>0</v>
      </c>
      <c r="X161" s="32" t="s">
        <v>36</v>
      </c>
      <c r="Y161" s="32" t="s">
        <v>35</v>
      </c>
      <c r="Z161" s="32" t="s">
        <v>42</v>
      </c>
      <c r="AA161" s="32" t="s">
        <v>65</v>
      </c>
      <c r="AB161" s="32" t="s">
        <v>36</v>
      </c>
      <c r="AC161" s="32" t="s">
        <v>36</v>
      </c>
      <c r="AD161" s="32">
        <v>0</v>
      </c>
      <c r="AE161" s="19"/>
    </row>
    <row r="162" spans="1:31" hidden="1" x14ac:dyDescent="0.25">
      <c r="A162" s="17" t="s">
        <v>54</v>
      </c>
      <c r="B162" s="17" t="s">
        <v>32</v>
      </c>
      <c r="C162" s="17" t="s">
        <v>33</v>
      </c>
      <c r="D162" s="18">
        <v>43</v>
      </c>
      <c r="E162" s="17" t="s">
        <v>55</v>
      </c>
      <c r="F162" s="18">
        <v>5282</v>
      </c>
      <c r="G162" s="17" t="s">
        <v>91</v>
      </c>
      <c r="H162" s="18">
        <v>1</v>
      </c>
      <c r="I162" s="18">
        <v>0</v>
      </c>
      <c r="J162" s="18">
        <v>0</v>
      </c>
      <c r="K162" s="18">
        <v>0</v>
      </c>
      <c r="L162" s="18">
        <v>1</v>
      </c>
      <c r="M162" s="18">
        <v>0</v>
      </c>
      <c r="N162" s="18">
        <v>0</v>
      </c>
      <c r="O162" s="18">
        <v>0</v>
      </c>
      <c r="P162" s="18">
        <v>0</v>
      </c>
      <c r="Q162" s="18">
        <v>0</v>
      </c>
      <c r="R162" s="18">
        <v>0</v>
      </c>
      <c r="S162" s="18">
        <v>7</v>
      </c>
      <c r="T162" s="18">
        <v>0</v>
      </c>
      <c r="U162" s="31">
        <v>0</v>
      </c>
      <c r="V162" s="31">
        <v>0</v>
      </c>
      <c r="W162" s="31">
        <v>0</v>
      </c>
      <c r="X162" s="31" t="s">
        <v>36</v>
      </c>
      <c r="Y162" s="31" t="s">
        <v>45</v>
      </c>
      <c r="Z162" s="31" t="s">
        <v>38</v>
      </c>
      <c r="AA162" s="31" t="s">
        <v>65</v>
      </c>
      <c r="AB162" s="31" t="s">
        <v>36</v>
      </c>
      <c r="AC162" s="31" t="s">
        <v>36</v>
      </c>
      <c r="AD162" s="31">
        <v>0</v>
      </c>
      <c r="AE162" s="17" t="s">
        <v>184</v>
      </c>
    </row>
    <row r="163" spans="1:31" hidden="1" x14ac:dyDescent="0.25">
      <c r="A163" s="19" t="s">
        <v>49</v>
      </c>
      <c r="B163" s="19" t="s">
        <v>32</v>
      </c>
      <c r="C163" s="19" t="s">
        <v>33</v>
      </c>
      <c r="D163" s="20">
        <v>54</v>
      </c>
      <c r="E163" s="19" t="s">
        <v>50</v>
      </c>
      <c r="F163" s="20">
        <v>5282</v>
      </c>
      <c r="G163" s="19" t="s">
        <v>91</v>
      </c>
      <c r="H163" s="20">
        <v>1</v>
      </c>
      <c r="I163" s="20">
        <v>0</v>
      </c>
      <c r="J163" s="20">
        <v>0</v>
      </c>
      <c r="K163" s="20">
        <v>0</v>
      </c>
      <c r="L163" s="20">
        <v>1</v>
      </c>
      <c r="M163" s="20">
        <v>0</v>
      </c>
      <c r="N163" s="20">
        <v>0</v>
      </c>
      <c r="O163" s="20">
        <v>0</v>
      </c>
      <c r="P163" s="20">
        <v>0</v>
      </c>
      <c r="Q163" s="20">
        <v>0</v>
      </c>
      <c r="R163" s="20">
        <v>0</v>
      </c>
      <c r="S163" s="20">
        <v>1</v>
      </c>
      <c r="T163" s="20">
        <v>0</v>
      </c>
      <c r="U163" s="32">
        <v>0</v>
      </c>
      <c r="V163" s="32">
        <v>0</v>
      </c>
      <c r="W163" s="32">
        <v>1</v>
      </c>
      <c r="X163" s="32" t="s">
        <v>36</v>
      </c>
      <c r="Y163" s="32" t="s">
        <v>35</v>
      </c>
      <c r="Z163" s="32" t="s">
        <v>42</v>
      </c>
      <c r="AA163" s="32" t="s">
        <v>53</v>
      </c>
      <c r="AB163" s="32" t="s">
        <v>36</v>
      </c>
      <c r="AC163" s="32" t="s">
        <v>35</v>
      </c>
      <c r="AD163" s="32">
        <v>0</v>
      </c>
      <c r="AE163" s="19"/>
    </row>
    <row r="164" spans="1:31" ht="30" hidden="1" x14ac:dyDescent="0.25">
      <c r="A164" s="17" t="s">
        <v>87</v>
      </c>
      <c r="B164" s="17" t="s">
        <v>32</v>
      </c>
      <c r="C164" s="17" t="s">
        <v>33</v>
      </c>
      <c r="D164" s="18">
        <v>8</v>
      </c>
      <c r="E164" s="17" t="s">
        <v>48</v>
      </c>
      <c r="F164" s="18">
        <v>5436</v>
      </c>
      <c r="G164" s="17" t="s">
        <v>35</v>
      </c>
      <c r="H164" s="18">
        <v>1</v>
      </c>
      <c r="I164" s="18">
        <v>0</v>
      </c>
      <c r="J164" s="18">
        <v>0</v>
      </c>
      <c r="K164" s="18">
        <v>0</v>
      </c>
      <c r="L164" s="18">
        <v>0</v>
      </c>
      <c r="M164" s="18">
        <v>0</v>
      </c>
      <c r="N164" s="18">
        <v>0</v>
      </c>
      <c r="O164" s="18">
        <v>0</v>
      </c>
      <c r="P164" s="18">
        <v>0</v>
      </c>
      <c r="Q164" s="17" t="s">
        <v>957</v>
      </c>
      <c r="R164" s="18">
        <v>0</v>
      </c>
      <c r="S164" s="17" t="s">
        <v>958</v>
      </c>
      <c r="T164" s="25"/>
      <c r="U164" s="35"/>
      <c r="V164" s="35"/>
      <c r="W164" s="35"/>
      <c r="X164" s="35"/>
      <c r="Y164" s="35"/>
      <c r="Z164" s="35"/>
      <c r="AA164" s="35"/>
      <c r="AB164" s="35"/>
      <c r="AC164" s="35"/>
      <c r="AD164" s="35"/>
      <c r="AE164" s="25"/>
    </row>
    <row r="165" spans="1:31" hidden="1" x14ac:dyDescent="0.25">
      <c r="A165" s="19" t="s">
        <v>96</v>
      </c>
      <c r="B165" s="19" t="s">
        <v>32</v>
      </c>
      <c r="C165" s="19" t="s">
        <v>33</v>
      </c>
      <c r="D165" s="20">
        <v>18</v>
      </c>
      <c r="E165" s="19" t="s">
        <v>55</v>
      </c>
      <c r="F165" s="20">
        <v>5436</v>
      </c>
      <c r="G165" s="19" t="s">
        <v>61</v>
      </c>
      <c r="H165" s="20">
        <v>1</v>
      </c>
      <c r="I165" s="20">
        <v>0</v>
      </c>
      <c r="J165" s="20">
        <v>0</v>
      </c>
      <c r="K165" s="20">
        <v>0</v>
      </c>
      <c r="L165" s="20">
        <v>0</v>
      </c>
      <c r="M165" s="20">
        <v>0</v>
      </c>
      <c r="N165" s="20">
        <v>0</v>
      </c>
      <c r="O165" s="20">
        <v>0</v>
      </c>
      <c r="P165" s="20">
        <v>3</v>
      </c>
      <c r="Q165" s="20">
        <v>0</v>
      </c>
      <c r="R165" s="20">
        <v>1</v>
      </c>
      <c r="S165" s="20">
        <v>1</v>
      </c>
      <c r="T165" s="20">
        <v>0</v>
      </c>
      <c r="U165" s="32">
        <v>0</v>
      </c>
      <c r="V165" s="32">
        <v>0</v>
      </c>
      <c r="W165" s="32">
        <v>0</v>
      </c>
      <c r="X165" s="32" t="s">
        <v>36</v>
      </c>
      <c r="Y165" s="32" t="s">
        <v>45</v>
      </c>
      <c r="Z165" s="32" t="s">
        <v>38</v>
      </c>
      <c r="AA165" s="32" t="s">
        <v>65</v>
      </c>
      <c r="AB165" s="32" t="s">
        <v>36</v>
      </c>
      <c r="AC165" s="32" t="s">
        <v>36</v>
      </c>
      <c r="AD165" s="32">
        <v>1</v>
      </c>
      <c r="AE165" s="19"/>
    </row>
    <row r="166" spans="1:31" hidden="1" x14ac:dyDescent="0.25">
      <c r="A166" s="17" t="s">
        <v>151</v>
      </c>
      <c r="B166" s="17" t="s">
        <v>32</v>
      </c>
      <c r="C166" s="17" t="s">
        <v>33</v>
      </c>
      <c r="D166" s="18">
        <v>32</v>
      </c>
      <c r="E166" s="17" t="s">
        <v>55</v>
      </c>
      <c r="F166" s="18">
        <v>5436</v>
      </c>
      <c r="G166" s="17" t="s">
        <v>61</v>
      </c>
      <c r="H166" s="18">
        <v>1</v>
      </c>
      <c r="I166" s="18">
        <v>0</v>
      </c>
      <c r="J166" s="18">
        <v>0</v>
      </c>
      <c r="K166" s="18">
        <v>0</v>
      </c>
      <c r="L166" s="18">
        <v>1</v>
      </c>
      <c r="M166" s="18">
        <v>0</v>
      </c>
      <c r="N166" s="18">
        <v>0</v>
      </c>
      <c r="O166" s="18">
        <v>0</v>
      </c>
      <c r="P166" s="18">
        <v>6</v>
      </c>
      <c r="Q166" s="18">
        <v>0</v>
      </c>
      <c r="R166" s="18">
        <v>0</v>
      </c>
      <c r="S166" s="18">
        <v>2</v>
      </c>
      <c r="T166" s="18">
        <v>0</v>
      </c>
      <c r="U166" s="31">
        <v>0</v>
      </c>
      <c r="V166" s="31">
        <v>0</v>
      </c>
      <c r="W166" s="31">
        <v>0</v>
      </c>
      <c r="X166" s="31" t="s">
        <v>36</v>
      </c>
      <c r="Y166" s="31" t="s">
        <v>45</v>
      </c>
      <c r="Z166" s="31" t="s">
        <v>38</v>
      </c>
      <c r="AA166" s="31" t="s">
        <v>39</v>
      </c>
      <c r="AB166" s="31" t="s">
        <v>36</v>
      </c>
      <c r="AC166" s="31" t="s">
        <v>36</v>
      </c>
      <c r="AD166" s="31">
        <v>0</v>
      </c>
      <c r="AE166" s="17"/>
    </row>
    <row r="167" spans="1:31" hidden="1" x14ac:dyDescent="0.25">
      <c r="A167" s="19" t="s">
        <v>136</v>
      </c>
      <c r="B167" s="19" t="s">
        <v>32</v>
      </c>
      <c r="C167" s="19" t="s">
        <v>33</v>
      </c>
      <c r="D167" s="20">
        <v>36</v>
      </c>
      <c r="E167" s="19" t="s">
        <v>50</v>
      </c>
      <c r="F167" s="20">
        <v>5436</v>
      </c>
      <c r="G167" s="19" t="s">
        <v>91</v>
      </c>
      <c r="H167" s="20">
        <v>1</v>
      </c>
      <c r="I167" s="20">
        <v>0</v>
      </c>
      <c r="J167" s="20">
        <v>0</v>
      </c>
      <c r="K167" s="20">
        <v>0</v>
      </c>
      <c r="L167" s="20">
        <v>0</v>
      </c>
      <c r="M167" s="20">
        <v>0</v>
      </c>
      <c r="N167" s="20">
        <v>0</v>
      </c>
      <c r="O167" s="20">
        <v>0</v>
      </c>
      <c r="P167" s="20">
        <v>5</v>
      </c>
      <c r="Q167" s="20">
        <v>0</v>
      </c>
      <c r="R167" s="20">
        <v>0</v>
      </c>
      <c r="S167" s="20">
        <v>0</v>
      </c>
      <c r="T167" s="20">
        <v>0</v>
      </c>
      <c r="U167" s="32">
        <v>0</v>
      </c>
      <c r="V167" s="32">
        <v>0</v>
      </c>
      <c r="W167" s="32">
        <v>0</v>
      </c>
      <c r="X167" s="32" t="s">
        <v>36</v>
      </c>
      <c r="Y167" s="32" t="s">
        <v>45</v>
      </c>
      <c r="Z167" s="32" t="s">
        <v>38</v>
      </c>
      <c r="AA167" s="32" t="s">
        <v>65</v>
      </c>
      <c r="AB167" s="32" t="s">
        <v>36</v>
      </c>
      <c r="AC167" s="32" t="s">
        <v>36</v>
      </c>
      <c r="AD167" s="32">
        <v>0</v>
      </c>
      <c r="AE167" s="19"/>
    </row>
    <row r="168" spans="1:31" hidden="1" x14ac:dyDescent="0.25">
      <c r="A168" s="17" t="s">
        <v>119</v>
      </c>
      <c r="B168" s="17" t="s">
        <v>32</v>
      </c>
      <c r="C168" s="17" t="s">
        <v>33</v>
      </c>
      <c r="D168" s="18">
        <v>45</v>
      </c>
      <c r="E168" s="17" t="s">
        <v>48</v>
      </c>
      <c r="F168" s="18">
        <v>5436</v>
      </c>
      <c r="G168" s="17" t="s">
        <v>61</v>
      </c>
      <c r="H168" s="18">
        <v>1</v>
      </c>
      <c r="I168" s="18">
        <v>1</v>
      </c>
      <c r="J168" s="18">
        <v>0</v>
      </c>
      <c r="K168" s="18">
        <v>0</v>
      </c>
      <c r="L168" s="18">
        <v>0</v>
      </c>
      <c r="M168" s="18">
        <v>0</v>
      </c>
      <c r="N168" s="18">
        <v>0</v>
      </c>
      <c r="O168" s="18">
        <v>0</v>
      </c>
      <c r="P168" s="18">
        <v>6</v>
      </c>
      <c r="Q168" s="18">
        <v>0</v>
      </c>
      <c r="R168" s="18">
        <v>1</v>
      </c>
      <c r="S168" s="18">
        <v>0</v>
      </c>
      <c r="T168" s="18">
        <v>0</v>
      </c>
      <c r="U168" s="31">
        <v>0</v>
      </c>
      <c r="V168" s="31">
        <v>0</v>
      </c>
      <c r="W168" s="31">
        <v>0</v>
      </c>
      <c r="X168" s="31" t="s">
        <v>36</v>
      </c>
      <c r="Y168" s="31" t="s">
        <v>35</v>
      </c>
      <c r="Z168" s="31" t="s">
        <v>38</v>
      </c>
      <c r="AA168" s="31" t="s">
        <v>65</v>
      </c>
      <c r="AB168" s="31" t="s">
        <v>36</v>
      </c>
      <c r="AC168" s="31" t="s">
        <v>36</v>
      </c>
      <c r="AD168" s="31">
        <v>0</v>
      </c>
      <c r="AE168" s="17" t="s">
        <v>185</v>
      </c>
    </row>
    <row r="169" spans="1:31" hidden="1" x14ac:dyDescent="0.25">
      <c r="A169" s="19" t="s">
        <v>57</v>
      </c>
      <c r="B169" s="19" t="s">
        <v>32</v>
      </c>
      <c r="C169" s="19" t="s">
        <v>33</v>
      </c>
      <c r="D169" s="20">
        <v>54</v>
      </c>
      <c r="E169" s="19" t="s">
        <v>52</v>
      </c>
      <c r="F169" s="20">
        <v>5436</v>
      </c>
      <c r="G169" s="19" t="s">
        <v>61</v>
      </c>
      <c r="H169" s="20">
        <v>1</v>
      </c>
      <c r="I169" s="20">
        <v>0</v>
      </c>
      <c r="J169" s="20">
        <v>0</v>
      </c>
      <c r="K169" s="20">
        <v>0</v>
      </c>
      <c r="L169" s="20">
        <v>0</v>
      </c>
      <c r="M169" s="20">
        <v>0</v>
      </c>
      <c r="N169" s="20">
        <v>0</v>
      </c>
      <c r="O169" s="20">
        <v>0</v>
      </c>
      <c r="P169" s="20">
        <v>5</v>
      </c>
      <c r="Q169" s="20">
        <v>0</v>
      </c>
      <c r="R169" s="20">
        <v>0</v>
      </c>
      <c r="S169" s="20">
        <v>0</v>
      </c>
      <c r="T169" s="20">
        <v>0</v>
      </c>
      <c r="U169" s="32">
        <v>0</v>
      </c>
      <c r="V169" s="32">
        <v>0</v>
      </c>
      <c r="W169" s="32">
        <v>0</v>
      </c>
      <c r="X169" s="32" t="s">
        <v>36</v>
      </c>
      <c r="Y169" s="32" t="s">
        <v>45</v>
      </c>
      <c r="Z169" s="32" t="s">
        <v>38</v>
      </c>
      <c r="AA169" s="32" t="s">
        <v>65</v>
      </c>
      <c r="AB169" s="32" t="s">
        <v>36</v>
      </c>
      <c r="AC169" s="32" t="s">
        <v>36</v>
      </c>
      <c r="AD169" s="32">
        <v>0</v>
      </c>
      <c r="AE169" s="19"/>
    </row>
    <row r="170" spans="1:31" hidden="1" x14ac:dyDescent="0.25">
      <c r="A170" s="17" t="s">
        <v>81</v>
      </c>
      <c r="B170" s="17" t="s">
        <v>32</v>
      </c>
      <c r="C170" s="17" t="s">
        <v>33</v>
      </c>
      <c r="D170" s="18">
        <v>58</v>
      </c>
      <c r="E170" s="17" t="s">
        <v>34</v>
      </c>
      <c r="F170" s="18">
        <v>5436</v>
      </c>
      <c r="G170" s="17" t="s">
        <v>61</v>
      </c>
      <c r="H170" s="18">
        <v>1</v>
      </c>
      <c r="I170" s="18">
        <v>1</v>
      </c>
      <c r="J170" s="18">
        <v>0</v>
      </c>
      <c r="K170" s="18">
        <v>0</v>
      </c>
      <c r="L170" s="18">
        <v>0</v>
      </c>
      <c r="M170" s="18">
        <v>0</v>
      </c>
      <c r="N170" s="18">
        <v>0</v>
      </c>
      <c r="O170" s="18">
        <v>0</v>
      </c>
      <c r="P170" s="18">
        <v>5</v>
      </c>
      <c r="Q170" s="18">
        <v>0</v>
      </c>
      <c r="R170" s="18">
        <v>0</v>
      </c>
      <c r="S170" s="18">
        <v>0</v>
      </c>
      <c r="T170" s="18">
        <v>0</v>
      </c>
      <c r="U170" s="31">
        <v>0</v>
      </c>
      <c r="V170" s="31">
        <v>0</v>
      </c>
      <c r="W170" s="31">
        <v>0</v>
      </c>
      <c r="X170" s="31" t="s">
        <v>36</v>
      </c>
      <c r="Y170" s="31" t="s">
        <v>45</v>
      </c>
      <c r="Z170" s="31" t="s">
        <v>38</v>
      </c>
      <c r="AA170" s="31" t="s">
        <v>39</v>
      </c>
      <c r="AB170" s="31" t="s">
        <v>36</v>
      </c>
      <c r="AC170" s="31" t="s">
        <v>36</v>
      </c>
      <c r="AD170" s="31">
        <v>0</v>
      </c>
      <c r="AE170" s="17"/>
    </row>
    <row r="171" spans="1:31" hidden="1" x14ac:dyDescent="0.25">
      <c r="A171" s="19" t="s">
        <v>41</v>
      </c>
      <c r="B171" s="19" t="s">
        <v>32</v>
      </c>
      <c r="C171" s="19" t="s">
        <v>33</v>
      </c>
      <c r="D171" s="20">
        <v>2</v>
      </c>
      <c r="E171" s="19" t="s">
        <v>34</v>
      </c>
      <c r="F171" s="20">
        <v>5478</v>
      </c>
      <c r="G171" s="19" t="s">
        <v>35</v>
      </c>
      <c r="H171" s="20">
        <v>1</v>
      </c>
      <c r="I171" s="20">
        <v>0</v>
      </c>
      <c r="J171" s="20">
        <v>0</v>
      </c>
      <c r="K171" s="20">
        <v>0</v>
      </c>
      <c r="L171" s="20">
        <v>0</v>
      </c>
      <c r="M171" s="20">
        <v>0</v>
      </c>
      <c r="N171" s="20">
        <v>0</v>
      </c>
      <c r="O171" s="20">
        <v>0</v>
      </c>
      <c r="P171" s="20">
        <v>0</v>
      </c>
      <c r="Q171" s="20">
        <v>0</v>
      </c>
      <c r="R171" s="20">
        <v>0</v>
      </c>
      <c r="S171" s="20">
        <v>0</v>
      </c>
      <c r="T171" s="20">
        <v>0</v>
      </c>
      <c r="U171" s="32">
        <v>0</v>
      </c>
      <c r="V171" s="32">
        <v>0</v>
      </c>
      <c r="W171" s="32">
        <v>0</v>
      </c>
      <c r="X171" s="32" t="s">
        <v>36</v>
      </c>
      <c r="Y171" s="32" t="s">
        <v>35</v>
      </c>
      <c r="Z171" s="32" t="s">
        <v>42</v>
      </c>
      <c r="AA171" s="32" t="s">
        <v>53</v>
      </c>
      <c r="AB171" s="32" t="s">
        <v>53</v>
      </c>
      <c r="AC171" s="32" t="s">
        <v>36</v>
      </c>
      <c r="AD171" s="32">
        <v>0</v>
      </c>
      <c r="AE171" s="19" t="s">
        <v>186</v>
      </c>
    </row>
    <row r="172" spans="1:31" hidden="1" x14ac:dyDescent="0.25">
      <c r="A172" s="17" t="s">
        <v>31</v>
      </c>
      <c r="B172" s="17" t="s">
        <v>32</v>
      </c>
      <c r="C172" s="17" t="s">
        <v>33</v>
      </c>
      <c r="D172" s="18">
        <v>18</v>
      </c>
      <c r="E172" s="17" t="s">
        <v>34</v>
      </c>
      <c r="F172" s="18">
        <v>5478</v>
      </c>
      <c r="G172" s="17" t="s">
        <v>35</v>
      </c>
      <c r="H172" s="18">
        <v>1</v>
      </c>
      <c r="I172" s="18">
        <v>0</v>
      </c>
      <c r="J172" s="18">
        <v>0</v>
      </c>
      <c r="K172" s="18">
        <v>0</v>
      </c>
      <c r="L172" s="18">
        <v>0</v>
      </c>
      <c r="M172" s="18">
        <v>0</v>
      </c>
      <c r="N172" s="18">
        <v>0</v>
      </c>
      <c r="O172" s="18">
        <v>0</v>
      </c>
      <c r="P172" s="18">
        <v>0</v>
      </c>
      <c r="Q172" s="18">
        <v>0</v>
      </c>
      <c r="R172" s="18">
        <v>0</v>
      </c>
      <c r="S172" s="18">
        <v>0</v>
      </c>
      <c r="T172" s="18">
        <v>0</v>
      </c>
      <c r="U172" s="31">
        <v>0</v>
      </c>
      <c r="V172" s="31">
        <v>0</v>
      </c>
      <c r="W172" s="31">
        <v>0</v>
      </c>
      <c r="X172" s="31" t="s">
        <v>36</v>
      </c>
      <c r="Y172" s="31" t="s">
        <v>36</v>
      </c>
      <c r="Z172" s="31" t="s">
        <v>38</v>
      </c>
      <c r="AA172" s="31" t="s">
        <v>53</v>
      </c>
      <c r="AB172" s="31" t="s">
        <v>53</v>
      </c>
      <c r="AC172" s="31" t="s">
        <v>35</v>
      </c>
      <c r="AD172" s="31">
        <v>0</v>
      </c>
      <c r="AE172" s="17"/>
    </row>
    <row r="173" spans="1:31" hidden="1" x14ac:dyDescent="0.25">
      <c r="A173" s="19" t="s">
        <v>158</v>
      </c>
      <c r="B173" s="19" t="s">
        <v>32</v>
      </c>
      <c r="C173" s="19" t="s">
        <v>33</v>
      </c>
      <c r="D173" s="20">
        <v>29</v>
      </c>
      <c r="E173" s="19" t="s">
        <v>48</v>
      </c>
      <c r="F173" s="20">
        <v>5478</v>
      </c>
      <c r="G173" s="19" t="s">
        <v>35</v>
      </c>
      <c r="H173" s="20">
        <v>1</v>
      </c>
      <c r="I173" s="20">
        <v>0</v>
      </c>
      <c r="J173" s="20">
        <v>0</v>
      </c>
      <c r="K173" s="20">
        <v>0</v>
      </c>
      <c r="L173" s="20">
        <v>0</v>
      </c>
      <c r="M173" s="20">
        <v>0</v>
      </c>
      <c r="N173" s="20">
        <v>0</v>
      </c>
      <c r="O173" s="20">
        <v>0</v>
      </c>
      <c r="P173" s="20">
        <v>0</v>
      </c>
      <c r="Q173" s="20">
        <v>0</v>
      </c>
      <c r="R173" s="20">
        <v>0</v>
      </c>
      <c r="S173" s="20">
        <v>0</v>
      </c>
      <c r="T173" s="20">
        <v>0</v>
      </c>
      <c r="U173" s="32">
        <v>0</v>
      </c>
      <c r="V173" s="32">
        <v>0</v>
      </c>
      <c r="W173" s="32">
        <v>0</v>
      </c>
      <c r="X173" s="32" t="s">
        <v>36</v>
      </c>
      <c r="Y173" s="32" t="s">
        <v>36</v>
      </c>
      <c r="Z173" s="32" t="s">
        <v>42</v>
      </c>
      <c r="AA173" s="32" t="s">
        <v>38</v>
      </c>
      <c r="AB173" s="32" t="s">
        <v>53</v>
      </c>
      <c r="AC173" s="32" t="s">
        <v>35</v>
      </c>
      <c r="AD173" s="32">
        <v>0</v>
      </c>
      <c r="AE173" s="19" t="s">
        <v>187</v>
      </c>
    </row>
    <row r="174" spans="1:31" hidden="1" x14ac:dyDescent="0.25">
      <c r="A174" s="17" t="s">
        <v>43</v>
      </c>
      <c r="B174" s="17" t="s">
        <v>32</v>
      </c>
      <c r="C174" s="17" t="s">
        <v>33</v>
      </c>
      <c r="D174" s="18">
        <v>36</v>
      </c>
      <c r="E174" s="17" t="s">
        <v>52</v>
      </c>
      <c r="F174" s="18">
        <v>5478</v>
      </c>
      <c r="G174" s="17"/>
      <c r="H174" s="18">
        <v>1</v>
      </c>
      <c r="I174" s="18">
        <v>0</v>
      </c>
      <c r="J174" s="18">
        <v>0</v>
      </c>
      <c r="K174" s="18">
        <v>0</v>
      </c>
      <c r="L174" s="18">
        <v>0</v>
      </c>
      <c r="M174" s="18">
        <v>0</v>
      </c>
      <c r="N174" s="18">
        <v>0</v>
      </c>
      <c r="O174" s="18">
        <v>0</v>
      </c>
      <c r="P174" s="18">
        <v>0</v>
      </c>
      <c r="Q174" s="18">
        <v>0</v>
      </c>
      <c r="R174" s="18">
        <v>0</v>
      </c>
      <c r="S174" s="18">
        <v>0</v>
      </c>
      <c r="T174" s="18">
        <v>0</v>
      </c>
      <c r="U174" s="31">
        <v>0</v>
      </c>
      <c r="V174" s="31">
        <v>0</v>
      </c>
      <c r="W174" s="31">
        <v>1</v>
      </c>
      <c r="X174" s="31" t="s">
        <v>36</v>
      </c>
      <c r="Y174" s="31" t="s">
        <v>35</v>
      </c>
      <c r="Z174" s="31" t="s">
        <v>42</v>
      </c>
      <c r="AA174" s="31" t="s">
        <v>65</v>
      </c>
      <c r="AB174" s="31" t="s">
        <v>36</v>
      </c>
      <c r="AC174" s="31" t="s">
        <v>35</v>
      </c>
      <c r="AD174" s="31">
        <v>0</v>
      </c>
      <c r="AE174" s="17"/>
    </row>
    <row r="175" spans="1:31" hidden="1" x14ac:dyDescent="0.25">
      <c r="A175" s="19" t="s">
        <v>119</v>
      </c>
      <c r="B175" s="19" t="s">
        <v>32</v>
      </c>
      <c r="C175" s="19" t="s">
        <v>33</v>
      </c>
      <c r="D175" s="20">
        <v>44</v>
      </c>
      <c r="E175" s="19" t="s">
        <v>48</v>
      </c>
      <c r="F175" s="20">
        <v>5478</v>
      </c>
      <c r="G175" s="19" t="s">
        <v>61</v>
      </c>
      <c r="H175" s="20">
        <v>1</v>
      </c>
      <c r="I175" s="20">
        <v>0</v>
      </c>
      <c r="J175" s="20">
        <v>0</v>
      </c>
      <c r="K175" s="20">
        <v>0</v>
      </c>
      <c r="L175" s="20">
        <v>0</v>
      </c>
      <c r="M175" s="20">
        <v>0</v>
      </c>
      <c r="N175" s="20">
        <v>0</v>
      </c>
      <c r="O175" s="20">
        <v>0</v>
      </c>
      <c r="P175" s="20">
        <v>0</v>
      </c>
      <c r="Q175" s="20">
        <v>0</v>
      </c>
      <c r="R175" s="20">
        <v>0</v>
      </c>
      <c r="S175" s="20">
        <v>0</v>
      </c>
      <c r="T175" s="20">
        <v>0</v>
      </c>
      <c r="U175" s="32">
        <v>0</v>
      </c>
      <c r="V175" s="32">
        <v>0</v>
      </c>
      <c r="W175" s="32">
        <v>0</v>
      </c>
      <c r="X175" s="32" t="s">
        <v>36</v>
      </c>
      <c r="Y175" s="32" t="s">
        <v>36</v>
      </c>
      <c r="Z175" s="32" t="s">
        <v>42</v>
      </c>
      <c r="AA175" s="32" t="s">
        <v>38</v>
      </c>
      <c r="AB175" s="32" t="s">
        <v>36</v>
      </c>
      <c r="AC175" s="32" t="s">
        <v>35</v>
      </c>
      <c r="AD175" s="32">
        <v>0</v>
      </c>
      <c r="AE175" s="19" t="s">
        <v>188</v>
      </c>
    </row>
    <row r="176" spans="1:31" hidden="1" x14ac:dyDescent="0.25">
      <c r="A176" s="17" t="s">
        <v>119</v>
      </c>
      <c r="B176" s="17" t="s">
        <v>32</v>
      </c>
      <c r="C176" s="17" t="s">
        <v>33</v>
      </c>
      <c r="D176" s="18">
        <v>49</v>
      </c>
      <c r="E176" s="17" t="s">
        <v>48</v>
      </c>
      <c r="F176" s="18">
        <v>5478</v>
      </c>
      <c r="G176" s="17" t="s">
        <v>35</v>
      </c>
      <c r="H176" s="18">
        <v>1</v>
      </c>
      <c r="I176" s="18">
        <v>0</v>
      </c>
      <c r="J176" s="18">
        <v>0</v>
      </c>
      <c r="K176" s="18">
        <v>0</v>
      </c>
      <c r="L176" s="18">
        <v>0</v>
      </c>
      <c r="M176" s="18">
        <v>0</v>
      </c>
      <c r="N176" s="18">
        <v>0</v>
      </c>
      <c r="O176" s="18">
        <v>0</v>
      </c>
      <c r="P176" s="18">
        <v>0</v>
      </c>
      <c r="Q176" s="18">
        <v>0</v>
      </c>
      <c r="R176" s="18">
        <v>0</v>
      </c>
      <c r="S176" s="18">
        <v>0</v>
      </c>
      <c r="T176" s="18">
        <v>0</v>
      </c>
      <c r="U176" s="31">
        <v>0</v>
      </c>
      <c r="V176" s="31">
        <v>0</v>
      </c>
      <c r="W176" s="31">
        <v>0</v>
      </c>
      <c r="X176" s="31" t="s">
        <v>36</v>
      </c>
      <c r="Y176" s="31" t="s">
        <v>45</v>
      </c>
      <c r="Z176" s="31" t="s">
        <v>38</v>
      </c>
      <c r="AA176" s="31" t="s">
        <v>53</v>
      </c>
      <c r="AB176" s="31" t="s">
        <v>53</v>
      </c>
      <c r="AC176" s="31" t="s">
        <v>36</v>
      </c>
      <c r="AD176" s="31">
        <v>0</v>
      </c>
      <c r="AE176" s="17" t="s">
        <v>189</v>
      </c>
    </row>
    <row r="177" spans="1:31" hidden="1" x14ac:dyDescent="0.25">
      <c r="A177" s="19" t="s">
        <v>57</v>
      </c>
      <c r="B177" s="19" t="s">
        <v>32</v>
      </c>
      <c r="C177" s="19" t="s">
        <v>33</v>
      </c>
      <c r="D177" s="20">
        <v>56</v>
      </c>
      <c r="E177" s="19" t="s">
        <v>52</v>
      </c>
      <c r="F177" s="20">
        <v>5478</v>
      </c>
      <c r="G177" s="19" t="s">
        <v>35</v>
      </c>
      <c r="H177" s="20">
        <v>1</v>
      </c>
      <c r="I177" s="20">
        <v>0</v>
      </c>
      <c r="J177" s="20">
        <v>0</v>
      </c>
      <c r="K177" s="20">
        <v>0</v>
      </c>
      <c r="L177" s="20">
        <v>0</v>
      </c>
      <c r="M177" s="20">
        <v>0</v>
      </c>
      <c r="N177" s="20">
        <v>0</v>
      </c>
      <c r="O177" s="20">
        <v>0</v>
      </c>
      <c r="P177" s="20">
        <v>0</v>
      </c>
      <c r="Q177" s="20">
        <v>0</v>
      </c>
      <c r="R177" s="20">
        <v>0</v>
      </c>
      <c r="S177" s="20">
        <v>0</v>
      </c>
      <c r="T177" s="20">
        <v>0</v>
      </c>
      <c r="U177" s="32">
        <v>0</v>
      </c>
      <c r="V177" s="32">
        <v>0</v>
      </c>
      <c r="W177" s="32">
        <v>0</v>
      </c>
      <c r="X177" s="32" t="s">
        <v>36</v>
      </c>
      <c r="Y177" s="32" t="s">
        <v>35</v>
      </c>
      <c r="Z177" s="32" t="s">
        <v>42</v>
      </c>
      <c r="AA177" s="32" t="s">
        <v>65</v>
      </c>
      <c r="AB177" s="32" t="s">
        <v>53</v>
      </c>
      <c r="AC177" s="32" t="s">
        <v>36</v>
      </c>
      <c r="AD177" s="32">
        <v>0</v>
      </c>
      <c r="AE177" s="19"/>
    </row>
    <row r="178" spans="1:31" hidden="1" x14ac:dyDescent="0.25">
      <c r="A178" s="17" t="s">
        <v>31</v>
      </c>
      <c r="B178" s="17" t="s">
        <v>32</v>
      </c>
      <c r="C178" s="17" t="s">
        <v>33</v>
      </c>
      <c r="D178" s="18">
        <v>12</v>
      </c>
      <c r="E178" s="17" t="s">
        <v>34</v>
      </c>
      <c r="F178" s="18">
        <v>5527</v>
      </c>
      <c r="G178" s="17" t="s">
        <v>91</v>
      </c>
      <c r="H178" s="18">
        <v>1</v>
      </c>
      <c r="I178" s="18">
        <v>0</v>
      </c>
      <c r="J178" s="18">
        <v>0</v>
      </c>
      <c r="K178" s="18">
        <v>0</v>
      </c>
      <c r="L178" s="18">
        <v>0</v>
      </c>
      <c r="M178" s="18">
        <v>0</v>
      </c>
      <c r="N178" s="18">
        <v>0</v>
      </c>
      <c r="O178" s="18">
        <v>0</v>
      </c>
      <c r="P178" s="18">
        <v>0</v>
      </c>
      <c r="Q178" s="18">
        <v>1</v>
      </c>
      <c r="R178" s="18">
        <v>0</v>
      </c>
      <c r="S178" s="18">
        <v>0</v>
      </c>
      <c r="T178" s="18">
        <v>6</v>
      </c>
      <c r="U178" s="31">
        <v>1</v>
      </c>
      <c r="V178" s="31">
        <v>0</v>
      </c>
      <c r="W178" s="31">
        <v>0</v>
      </c>
      <c r="X178" s="31" t="s">
        <v>36</v>
      </c>
      <c r="Y178" s="31" t="s">
        <v>35</v>
      </c>
      <c r="Z178" s="31" t="s">
        <v>37</v>
      </c>
      <c r="AA178" s="31" t="s">
        <v>65</v>
      </c>
      <c r="AB178" s="31" t="s">
        <v>36</v>
      </c>
      <c r="AC178" s="31" t="s">
        <v>36</v>
      </c>
      <c r="AD178" s="35"/>
      <c r="AE178" s="17" t="s">
        <v>190</v>
      </c>
    </row>
    <row r="179" spans="1:31" hidden="1" x14ac:dyDescent="0.25">
      <c r="A179" s="19" t="s">
        <v>31</v>
      </c>
      <c r="B179" s="19" t="s">
        <v>32</v>
      </c>
      <c r="C179" s="19" t="s">
        <v>33</v>
      </c>
      <c r="D179" s="20">
        <v>20</v>
      </c>
      <c r="E179" s="19" t="s">
        <v>34</v>
      </c>
      <c r="F179" s="20">
        <v>5527</v>
      </c>
      <c r="G179" s="19" t="s">
        <v>91</v>
      </c>
      <c r="H179" s="20">
        <v>1</v>
      </c>
      <c r="I179" s="20">
        <v>0</v>
      </c>
      <c r="J179" s="20">
        <v>0</v>
      </c>
      <c r="K179" s="20">
        <v>0</v>
      </c>
      <c r="L179" s="20">
        <v>0</v>
      </c>
      <c r="M179" s="20">
        <v>0</v>
      </c>
      <c r="N179" s="20">
        <v>0</v>
      </c>
      <c r="O179" s="20">
        <v>0</v>
      </c>
      <c r="P179" s="20">
        <v>0</v>
      </c>
      <c r="Q179" s="20">
        <v>0</v>
      </c>
      <c r="R179" s="20">
        <v>0</v>
      </c>
      <c r="S179" s="20">
        <v>0</v>
      </c>
      <c r="T179" s="20">
        <v>3</v>
      </c>
      <c r="U179" s="32">
        <v>2</v>
      </c>
      <c r="V179" s="32">
        <v>0</v>
      </c>
      <c r="W179" s="32">
        <v>0</v>
      </c>
      <c r="X179" s="32" t="s">
        <v>36</v>
      </c>
      <c r="Y179" s="32" t="s">
        <v>36</v>
      </c>
      <c r="Z179" s="32" t="s">
        <v>37</v>
      </c>
      <c r="AA179" s="32" t="s">
        <v>38</v>
      </c>
      <c r="AB179" s="32" t="s">
        <v>65</v>
      </c>
      <c r="AC179" s="32" t="s">
        <v>36</v>
      </c>
      <c r="AD179" s="32">
        <v>0</v>
      </c>
      <c r="AE179" s="19" t="s">
        <v>191</v>
      </c>
    </row>
    <row r="180" spans="1:31" hidden="1" x14ac:dyDescent="0.25">
      <c r="A180" s="17" t="s">
        <v>96</v>
      </c>
      <c r="B180" s="17" t="s">
        <v>32</v>
      </c>
      <c r="C180" s="17" t="s">
        <v>33</v>
      </c>
      <c r="D180" s="18">
        <v>41</v>
      </c>
      <c r="E180" s="17" t="s">
        <v>52</v>
      </c>
      <c r="F180" s="18">
        <v>5527</v>
      </c>
      <c r="G180" s="17" t="s">
        <v>91</v>
      </c>
      <c r="H180" s="18">
        <v>1</v>
      </c>
      <c r="I180" s="18">
        <v>0</v>
      </c>
      <c r="J180" s="18">
        <v>0</v>
      </c>
      <c r="K180" s="18">
        <v>0</v>
      </c>
      <c r="L180" s="18">
        <v>0</v>
      </c>
      <c r="M180" s="18">
        <v>0</v>
      </c>
      <c r="N180" s="18">
        <v>0</v>
      </c>
      <c r="O180" s="18">
        <v>0</v>
      </c>
      <c r="P180" s="18">
        <v>0</v>
      </c>
      <c r="Q180" s="18">
        <v>0</v>
      </c>
      <c r="R180" s="18">
        <v>1</v>
      </c>
      <c r="S180" s="18">
        <v>0</v>
      </c>
      <c r="T180" s="18">
        <v>5</v>
      </c>
      <c r="U180" s="31">
        <v>4</v>
      </c>
      <c r="V180" s="31">
        <v>4</v>
      </c>
      <c r="W180" s="31">
        <v>0</v>
      </c>
      <c r="X180" s="31" t="s">
        <v>36</v>
      </c>
      <c r="Y180" s="31" t="s">
        <v>36</v>
      </c>
      <c r="Z180" s="31" t="s">
        <v>38</v>
      </c>
      <c r="AA180" s="31" t="s">
        <v>65</v>
      </c>
      <c r="AB180" s="31" t="s">
        <v>36</v>
      </c>
      <c r="AC180" s="31" t="s">
        <v>36</v>
      </c>
      <c r="AD180" s="31">
        <v>1</v>
      </c>
      <c r="AE180" s="17" t="s">
        <v>192</v>
      </c>
    </row>
    <row r="181" spans="1:31" hidden="1" x14ac:dyDescent="0.25">
      <c r="A181" s="19" t="s">
        <v>96</v>
      </c>
      <c r="B181" s="19" t="s">
        <v>32</v>
      </c>
      <c r="C181" s="19" t="s">
        <v>33</v>
      </c>
      <c r="D181" s="20">
        <v>45</v>
      </c>
      <c r="E181" s="19" t="s">
        <v>52</v>
      </c>
      <c r="F181" s="20">
        <v>5527</v>
      </c>
      <c r="G181" s="19" t="s">
        <v>61</v>
      </c>
      <c r="H181" s="20">
        <v>1</v>
      </c>
      <c r="I181" s="20">
        <v>0</v>
      </c>
      <c r="J181" s="20">
        <v>0</v>
      </c>
      <c r="K181" s="20">
        <v>0</v>
      </c>
      <c r="L181" s="20">
        <v>0</v>
      </c>
      <c r="M181" s="20">
        <v>0</v>
      </c>
      <c r="N181" s="20">
        <v>0</v>
      </c>
      <c r="O181" s="20">
        <v>0</v>
      </c>
      <c r="P181" s="20">
        <v>0</v>
      </c>
      <c r="Q181" s="20">
        <v>0</v>
      </c>
      <c r="R181" s="20">
        <v>0</v>
      </c>
      <c r="S181" s="20">
        <v>0</v>
      </c>
      <c r="T181" s="20">
        <v>5</v>
      </c>
      <c r="U181" s="32">
        <v>5</v>
      </c>
      <c r="V181" s="32">
        <v>5</v>
      </c>
      <c r="W181" s="32">
        <v>1</v>
      </c>
      <c r="X181" s="32" t="s">
        <v>36</v>
      </c>
      <c r="Y181" s="32" t="s">
        <v>35</v>
      </c>
      <c r="Z181" s="32" t="s">
        <v>37</v>
      </c>
      <c r="AA181" s="32" t="s">
        <v>39</v>
      </c>
      <c r="AB181" s="32" t="s">
        <v>53</v>
      </c>
      <c r="AC181" s="32" t="s">
        <v>36</v>
      </c>
      <c r="AD181" s="32">
        <v>0</v>
      </c>
      <c r="AE181" s="19"/>
    </row>
    <row r="182" spans="1:31" hidden="1" x14ac:dyDescent="0.25">
      <c r="A182" s="17" t="s">
        <v>59</v>
      </c>
      <c r="B182" s="17" t="s">
        <v>32</v>
      </c>
      <c r="C182" s="17" t="s">
        <v>33</v>
      </c>
      <c r="D182" s="18">
        <v>53</v>
      </c>
      <c r="E182" s="17" t="s">
        <v>48</v>
      </c>
      <c r="F182" s="18">
        <v>5527</v>
      </c>
      <c r="G182" s="17" t="s">
        <v>91</v>
      </c>
      <c r="H182" s="18">
        <v>1</v>
      </c>
      <c r="I182" s="18">
        <v>0</v>
      </c>
      <c r="J182" s="18">
        <v>0</v>
      </c>
      <c r="K182" s="18">
        <v>0</v>
      </c>
      <c r="L182" s="18">
        <v>0</v>
      </c>
      <c r="M182" s="18">
        <v>0</v>
      </c>
      <c r="N182" s="18">
        <v>0</v>
      </c>
      <c r="O182" s="18">
        <v>0</v>
      </c>
      <c r="P182" s="18">
        <v>0</v>
      </c>
      <c r="Q182" s="18">
        <v>0</v>
      </c>
      <c r="R182" s="18">
        <v>0</v>
      </c>
      <c r="S182" s="18">
        <v>0</v>
      </c>
      <c r="T182" s="18">
        <v>0</v>
      </c>
      <c r="U182" s="31">
        <v>4</v>
      </c>
      <c r="V182" s="31">
        <v>3</v>
      </c>
      <c r="W182" s="31">
        <v>0</v>
      </c>
      <c r="X182" s="31" t="s">
        <v>36</v>
      </c>
      <c r="Y182" s="31" t="s">
        <v>35</v>
      </c>
      <c r="Z182" s="31" t="s">
        <v>37</v>
      </c>
      <c r="AA182" s="31" t="s">
        <v>39</v>
      </c>
      <c r="AB182" s="31" t="s">
        <v>36</v>
      </c>
      <c r="AC182" s="31" t="s">
        <v>36</v>
      </c>
      <c r="AD182" s="31">
        <v>0</v>
      </c>
      <c r="AE182" s="17"/>
    </row>
    <row r="183" spans="1:31" hidden="1" x14ac:dyDescent="0.25">
      <c r="A183" s="19" t="s">
        <v>43</v>
      </c>
      <c r="B183" s="19" t="s">
        <v>32</v>
      </c>
      <c r="C183" s="19" t="s">
        <v>33</v>
      </c>
      <c r="D183" s="20">
        <v>57</v>
      </c>
      <c r="E183" s="19" t="s">
        <v>44</v>
      </c>
      <c r="F183" s="20">
        <v>5527</v>
      </c>
      <c r="G183" s="19" t="s">
        <v>91</v>
      </c>
      <c r="H183" s="20">
        <v>1</v>
      </c>
      <c r="I183" s="20">
        <v>0</v>
      </c>
      <c r="J183" s="20">
        <v>0</v>
      </c>
      <c r="K183" s="20">
        <v>0</v>
      </c>
      <c r="L183" s="20">
        <v>0</v>
      </c>
      <c r="M183" s="20">
        <v>0</v>
      </c>
      <c r="N183" s="20">
        <v>0</v>
      </c>
      <c r="O183" s="20">
        <v>0</v>
      </c>
      <c r="P183" s="20">
        <v>0</v>
      </c>
      <c r="Q183" s="20">
        <v>0</v>
      </c>
      <c r="R183" s="20">
        <v>0</v>
      </c>
      <c r="S183" s="20">
        <v>0</v>
      </c>
      <c r="T183" s="20">
        <v>6</v>
      </c>
      <c r="U183" s="32">
        <v>0</v>
      </c>
      <c r="V183" s="32">
        <v>0</v>
      </c>
      <c r="W183" s="32">
        <v>1</v>
      </c>
      <c r="X183" s="32" t="s">
        <v>36</v>
      </c>
      <c r="Y183" s="32" t="s">
        <v>37</v>
      </c>
      <c r="Z183" s="32" t="s">
        <v>38</v>
      </c>
      <c r="AA183" s="32" t="s">
        <v>65</v>
      </c>
      <c r="AB183" s="32" t="s">
        <v>53</v>
      </c>
      <c r="AC183" s="32" t="s">
        <v>35</v>
      </c>
      <c r="AD183" s="32">
        <v>0</v>
      </c>
      <c r="AE183" s="19"/>
    </row>
    <row r="184" spans="1:31" hidden="1" x14ac:dyDescent="0.25">
      <c r="A184" s="28" t="s">
        <v>128</v>
      </c>
      <c r="B184" s="17" t="s">
        <v>32</v>
      </c>
      <c r="C184" s="17" t="s">
        <v>33</v>
      </c>
      <c r="D184" s="18">
        <v>1</v>
      </c>
      <c r="E184" s="17" t="s">
        <v>52</v>
      </c>
      <c r="F184" s="18">
        <v>5555</v>
      </c>
      <c r="G184" s="17" t="s">
        <v>35</v>
      </c>
      <c r="H184" s="25"/>
      <c r="I184" s="25"/>
      <c r="J184" s="18">
        <v>0</v>
      </c>
      <c r="K184" s="18">
        <v>0</v>
      </c>
      <c r="L184" s="18">
        <v>0</v>
      </c>
      <c r="M184" s="18">
        <v>0</v>
      </c>
      <c r="N184" s="25"/>
      <c r="O184" s="18">
        <v>0</v>
      </c>
      <c r="P184" s="18">
        <v>0</v>
      </c>
      <c r="Q184" s="18">
        <v>0</v>
      </c>
      <c r="R184" s="18">
        <v>7</v>
      </c>
      <c r="S184" s="18">
        <v>0</v>
      </c>
      <c r="T184" s="25"/>
      <c r="U184" s="31">
        <v>0</v>
      </c>
      <c r="V184" s="31">
        <v>0</v>
      </c>
      <c r="W184" s="35"/>
      <c r="X184" s="35"/>
      <c r="Y184" s="31" t="s">
        <v>35</v>
      </c>
      <c r="Z184" s="35"/>
      <c r="AA184" s="35"/>
      <c r="AB184" s="35"/>
      <c r="AC184" s="35"/>
      <c r="AD184" s="35"/>
      <c r="AE184" s="25"/>
    </row>
    <row r="185" spans="1:31" x14ac:dyDescent="0.25">
      <c r="A185" s="19" t="s">
        <v>41</v>
      </c>
      <c r="B185" s="19" t="s">
        <v>32</v>
      </c>
      <c r="C185" s="19" t="s">
        <v>33</v>
      </c>
      <c r="D185" s="20">
        <v>8</v>
      </c>
      <c r="E185" s="19" t="s">
        <v>34</v>
      </c>
      <c r="F185" s="20">
        <v>5555</v>
      </c>
      <c r="G185" s="19" t="s">
        <v>91</v>
      </c>
      <c r="H185" s="20">
        <v>1</v>
      </c>
      <c r="I185" s="20">
        <v>0</v>
      </c>
      <c r="J185" s="20">
        <v>0</v>
      </c>
      <c r="K185" s="20">
        <v>0</v>
      </c>
      <c r="L185" s="20">
        <v>0</v>
      </c>
      <c r="M185" s="20">
        <v>0</v>
      </c>
      <c r="N185" s="20">
        <v>0</v>
      </c>
      <c r="O185" s="20">
        <v>0</v>
      </c>
      <c r="P185" s="20">
        <v>1</v>
      </c>
      <c r="Q185" s="20">
        <v>9</v>
      </c>
      <c r="R185" s="20">
        <v>0</v>
      </c>
      <c r="S185" s="20">
        <v>0</v>
      </c>
      <c r="T185" s="20">
        <v>0</v>
      </c>
      <c r="U185" s="32">
        <v>0</v>
      </c>
      <c r="V185" s="32">
        <v>0</v>
      </c>
      <c r="W185" s="39"/>
      <c r="X185" s="32" t="s">
        <v>36</v>
      </c>
      <c r="Y185" s="32" t="s">
        <v>36</v>
      </c>
      <c r="Z185" s="32" t="s">
        <v>38</v>
      </c>
      <c r="AA185" s="32" t="s">
        <v>39</v>
      </c>
      <c r="AB185" s="32" t="s">
        <v>36</v>
      </c>
      <c r="AC185" s="32" t="s">
        <v>36</v>
      </c>
      <c r="AD185" s="40" t="s">
        <v>36</v>
      </c>
      <c r="AE185" s="19" t="s">
        <v>193</v>
      </c>
    </row>
    <row r="186" spans="1:31" hidden="1" x14ac:dyDescent="0.25">
      <c r="A186" s="17" t="s">
        <v>41</v>
      </c>
      <c r="B186" s="17" t="s">
        <v>32</v>
      </c>
      <c r="C186" s="17" t="s">
        <v>33</v>
      </c>
      <c r="D186" s="18">
        <v>8</v>
      </c>
      <c r="E186" s="17" t="s">
        <v>34</v>
      </c>
      <c r="F186" s="18">
        <v>5555</v>
      </c>
      <c r="G186" s="17" t="s">
        <v>91</v>
      </c>
      <c r="H186" s="18">
        <v>1</v>
      </c>
      <c r="I186" s="18">
        <v>0</v>
      </c>
      <c r="J186" s="18">
        <v>0</v>
      </c>
      <c r="K186" s="18">
        <v>0</v>
      </c>
      <c r="L186" s="18">
        <v>0</v>
      </c>
      <c r="M186" s="18">
        <v>0</v>
      </c>
      <c r="N186" s="18">
        <v>0</v>
      </c>
      <c r="O186" s="18">
        <v>0</v>
      </c>
      <c r="P186" s="18">
        <v>0</v>
      </c>
      <c r="Q186" s="18">
        <v>1</v>
      </c>
      <c r="R186" s="18">
        <v>9</v>
      </c>
      <c r="S186" s="18">
        <v>0</v>
      </c>
      <c r="T186" s="18">
        <v>0</v>
      </c>
      <c r="U186" s="31">
        <v>0</v>
      </c>
      <c r="V186" s="31">
        <v>0</v>
      </c>
      <c r="W186" s="31">
        <v>0</v>
      </c>
      <c r="X186" s="31" t="s">
        <v>36</v>
      </c>
      <c r="Y186" s="31" t="s">
        <v>36</v>
      </c>
      <c r="Z186" s="31" t="s">
        <v>38</v>
      </c>
      <c r="AA186" s="31" t="s">
        <v>39</v>
      </c>
      <c r="AB186" s="31" t="s">
        <v>36</v>
      </c>
      <c r="AC186" s="31" t="s">
        <v>36</v>
      </c>
      <c r="AD186" s="31">
        <v>0</v>
      </c>
      <c r="AE186" s="17" t="s">
        <v>193</v>
      </c>
    </row>
    <row r="187" spans="1:31" hidden="1" x14ac:dyDescent="0.25">
      <c r="A187" s="19" t="s">
        <v>96</v>
      </c>
      <c r="B187" s="19" t="s">
        <v>32</v>
      </c>
      <c r="C187" s="19" t="s">
        <v>33</v>
      </c>
      <c r="D187" s="20">
        <v>16</v>
      </c>
      <c r="E187" s="19" t="s">
        <v>55</v>
      </c>
      <c r="F187" s="20">
        <v>5555</v>
      </c>
      <c r="G187" s="19" t="s">
        <v>35</v>
      </c>
      <c r="H187" s="20">
        <v>1</v>
      </c>
      <c r="I187" s="20">
        <v>1</v>
      </c>
      <c r="J187" s="20">
        <v>0</v>
      </c>
      <c r="K187" s="20">
        <v>0</v>
      </c>
      <c r="L187" s="20">
        <v>0</v>
      </c>
      <c r="M187" s="20">
        <v>0</v>
      </c>
      <c r="N187" s="20">
        <v>0</v>
      </c>
      <c r="O187" s="20">
        <v>0</v>
      </c>
      <c r="P187" s="20">
        <v>0</v>
      </c>
      <c r="Q187" s="20">
        <v>2</v>
      </c>
      <c r="R187" s="20">
        <v>4</v>
      </c>
      <c r="S187" s="20">
        <v>0</v>
      </c>
      <c r="T187" s="20">
        <v>0</v>
      </c>
      <c r="U187" s="32">
        <v>0</v>
      </c>
      <c r="V187" s="32">
        <v>0</v>
      </c>
      <c r="W187" s="32">
        <v>0</v>
      </c>
      <c r="X187" s="32" t="s">
        <v>37</v>
      </c>
      <c r="Y187" s="32" t="s">
        <v>36</v>
      </c>
      <c r="Z187" s="32" t="s">
        <v>38</v>
      </c>
      <c r="AA187" s="32" t="s">
        <v>53</v>
      </c>
      <c r="AB187" s="32" t="s">
        <v>36</v>
      </c>
      <c r="AC187" s="32" t="s">
        <v>36</v>
      </c>
      <c r="AD187" s="32">
        <v>0</v>
      </c>
      <c r="AE187" s="19"/>
    </row>
    <row r="188" spans="1:31" hidden="1" x14ac:dyDescent="0.25">
      <c r="A188" s="17" t="s">
        <v>194</v>
      </c>
      <c r="B188" s="17" t="s">
        <v>32</v>
      </c>
      <c r="C188" s="17" t="s">
        <v>33</v>
      </c>
      <c r="D188" s="18">
        <v>21</v>
      </c>
      <c r="E188" s="17" t="s">
        <v>50</v>
      </c>
      <c r="F188" s="18">
        <v>5555</v>
      </c>
      <c r="G188" s="17" t="s">
        <v>35</v>
      </c>
      <c r="H188" s="18">
        <v>1</v>
      </c>
      <c r="I188" s="18">
        <v>0</v>
      </c>
      <c r="J188" s="18">
        <v>0</v>
      </c>
      <c r="K188" s="18">
        <v>0</v>
      </c>
      <c r="L188" s="18">
        <v>1</v>
      </c>
      <c r="M188" s="18">
        <v>0</v>
      </c>
      <c r="N188" s="18">
        <v>0</v>
      </c>
      <c r="O188" s="18">
        <v>0</v>
      </c>
      <c r="P188" s="18">
        <v>0</v>
      </c>
      <c r="Q188" s="18">
        <v>3</v>
      </c>
      <c r="R188" s="18">
        <v>5</v>
      </c>
      <c r="S188" s="18">
        <v>0</v>
      </c>
      <c r="T188" s="18">
        <v>0</v>
      </c>
      <c r="U188" s="31">
        <v>0</v>
      </c>
      <c r="V188" s="31">
        <v>0</v>
      </c>
      <c r="W188" s="31">
        <v>0</v>
      </c>
      <c r="X188" s="31" t="s">
        <v>36</v>
      </c>
      <c r="Y188" s="31" t="s">
        <v>36</v>
      </c>
      <c r="Z188" s="31" t="s">
        <v>37</v>
      </c>
      <c r="AA188" s="31" t="s">
        <v>65</v>
      </c>
      <c r="AB188" s="31" t="s">
        <v>36</v>
      </c>
      <c r="AC188" s="31" t="s">
        <v>36</v>
      </c>
      <c r="AD188" s="31">
        <v>0</v>
      </c>
      <c r="AE188" s="17"/>
    </row>
    <row r="189" spans="1:31" hidden="1" x14ac:dyDescent="0.25">
      <c r="A189" s="19" t="s">
        <v>151</v>
      </c>
      <c r="B189" s="19" t="s">
        <v>32</v>
      </c>
      <c r="C189" s="19" t="s">
        <v>33</v>
      </c>
      <c r="D189" s="20">
        <v>33</v>
      </c>
      <c r="E189" s="19" t="s">
        <v>55</v>
      </c>
      <c r="F189" s="20">
        <v>5555</v>
      </c>
      <c r="G189" s="19" t="s">
        <v>35</v>
      </c>
      <c r="H189" s="20">
        <v>1</v>
      </c>
      <c r="I189" s="20">
        <v>0</v>
      </c>
      <c r="J189" s="20">
        <v>0</v>
      </c>
      <c r="K189" s="20">
        <v>0</v>
      </c>
      <c r="L189" s="20">
        <v>0</v>
      </c>
      <c r="M189" s="20">
        <v>0</v>
      </c>
      <c r="N189" s="20">
        <v>0</v>
      </c>
      <c r="O189" s="20">
        <v>0</v>
      </c>
      <c r="P189" s="20">
        <v>0</v>
      </c>
      <c r="Q189" s="20">
        <v>0</v>
      </c>
      <c r="R189" s="20">
        <v>3</v>
      </c>
      <c r="S189" s="20">
        <v>0</v>
      </c>
      <c r="T189" s="20">
        <v>1</v>
      </c>
      <c r="U189" s="32">
        <v>0</v>
      </c>
      <c r="V189" s="32">
        <v>0</v>
      </c>
      <c r="W189" s="32">
        <v>0</v>
      </c>
      <c r="X189" s="32" t="s">
        <v>36</v>
      </c>
      <c r="Y189" s="32" t="s">
        <v>35</v>
      </c>
      <c r="Z189" s="32" t="s">
        <v>42</v>
      </c>
      <c r="AA189" s="32" t="s">
        <v>65</v>
      </c>
      <c r="AB189" s="32" t="s">
        <v>36</v>
      </c>
      <c r="AC189" s="32" t="s">
        <v>35</v>
      </c>
      <c r="AD189" s="32">
        <v>0</v>
      </c>
      <c r="AE189" s="19" t="s">
        <v>195</v>
      </c>
    </row>
    <row r="190" spans="1:31" hidden="1" x14ac:dyDescent="0.25">
      <c r="A190" s="17" t="s">
        <v>148</v>
      </c>
      <c r="B190" s="17" t="s">
        <v>32</v>
      </c>
      <c r="C190" s="17" t="s">
        <v>33</v>
      </c>
      <c r="D190" s="18">
        <v>41</v>
      </c>
      <c r="E190" s="17" t="s">
        <v>34</v>
      </c>
      <c r="F190" s="18">
        <v>5555</v>
      </c>
      <c r="G190" s="17" t="s">
        <v>35</v>
      </c>
      <c r="H190" s="18">
        <v>0</v>
      </c>
      <c r="I190" s="18">
        <v>0</v>
      </c>
      <c r="J190" s="18">
        <v>0</v>
      </c>
      <c r="K190" s="18">
        <v>0</v>
      </c>
      <c r="L190" s="18">
        <v>0</v>
      </c>
      <c r="M190" s="18">
        <v>0</v>
      </c>
      <c r="N190" s="18">
        <v>0</v>
      </c>
      <c r="O190" s="18">
        <v>0</v>
      </c>
      <c r="P190" s="18">
        <v>0</v>
      </c>
      <c r="Q190" s="18">
        <v>0</v>
      </c>
      <c r="R190" s="18">
        <v>0</v>
      </c>
      <c r="S190" s="18">
        <v>0</v>
      </c>
      <c r="T190" s="18">
        <v>0</v>
      </c>
      <c r="U190" s="31">
        <v>0</v>
      </c>
      <c r="V190" s="31">
        <v>0</v>
      </c>
      <c r="W190" s="31">
        <v>0</v>
      </c>
      <c r="X190" s="31" t="s">
        <v>36</v>
      </c>
      <c r="Y190" s="31" t="s">
        <v>36</v>
      </c>
      <c r="Z190" s="31" t="s">
        <v>38</v>
      </c>
      <c r="AA190" s="31" t="s">
        <v>38</v>
      </c>
      <c r="AB190" s="31" t="s">
        <v>36</v>
      </c>
      <c r="AC190" s="31" t="s">
        <v>36</v>
      </c>
      <c r="AD190" s="31">
        <v>0</v>
      </c>
      <c r="AE190" s="17" t="s">
        <v>196</v>
      </c>
    </row>
    <row r="191" spans="1:31" hidden="1" x14ac:dyDescent="0.25">
      <c r="A191" s="19" t="s">
        <v>119</v>
      </c>
      <c r="B191" s="19" t="s">
        <v>32</v>
      </c>
      <c r="C191" s="19" t="s">
        <v>33</v>
      </c>
      <c r="D191" s="20">
        <v>46</v>
      </c>
      <c r="E191" s="19" t="s">
        <v>48</v>
      </c>
      <c r="F191" s="20">
        <v>5555</v>
      </c>
      <c r="G191" s="19" t="s">
        <v>61</v>
      </c>
      <c r="H191" s="20">
        <v>1</v>
      </c>
      <c r="I191" s="20">
        <v>0</v>
      </c>
      <c r="J191" s="20">
        <v>0</v>
      </c>
      <c r="K191" s="20">
        <v>0</v>
      </c>
      <c r="L191" s="20">
        <v>1</v>
      </c>
      <c r="M191" s="20">
        <v>0</v>
      </c>
      <c r="N191" s="20">
        <v>0</v>
      </c>
      <c r="O191" s="20">
        <v>0</v>
      </c>
      <c r="P191" s="20">
        <v>0</v>
      </c>
      <c r="Q191" s="20">
        <v>1</v>
      </c>
      <c r="R191" s="20">
        <v>5</v>
      </c>
      <c r="S191" s="20">
        <v>1</v>
      </c>
      <c r="T191" s="20">
        <v>1</v>
      </c>
      <c r="U191" s="32">
        <v>0</v>
      </c>
      <c r="V191" s="32">
        <v>0</v>
      </c>
      <c r="W191" s="32">
        <v>1</v>
      </c>
      <c r="X191" s="32" t="s">
        <v>36</v>
      </c>
      <c r="Y191" s="32" t="s">
        <v>36</v>
      </c>
      <c r="Z191" s="32" t="s">
        <v>37</v>
      </c>
      <c r="AA191" s="32" t="s">
        <v>65</v>
      </c>
      <c r="AB191" s="32" t="s">
        <v>36</v>
      </c>
      <c r="AC191" s="32" t="s">
        <v>36</v>
      </c>
      <c r="AD191" s="32">
        <v>0</v>
      </c>
      <c r="AE191" s="19" t="s">
        <v>197</v>
      </c>
    </row>
    <row r="192" spans="1:31" hidden="1" x14ac:dyDescent="0.25">
      <c r="A192" s="17" t="s">
        <v>43</v>
      </c>
      <c r="B192" s="17" t="s">
        <v>32</v>
      </c>
      <c r="C192" s="17" t="s">
        <v>33</v>
      </c>
      <c r="D192" s="18">
        <v>56</v>
      </c>
      <c r="E192" s="17" t="s">
        <v>44</v>
      </c>
      <c r="F192" s="18">
        <v>5555</v>
      </c>
      <c r="G192" s="17" t="s">
        <v>61</v>
      </c>
      <c r="H192" s="18">
        <v>1</v>
      </c>
      <c r="I192" s="18">
        <v>0</v>
      </c>
      <c r="J192" s="18">
        <v>0</v>
      </c>
      <c r="K192" s="18">
        <v>0</v>
      </c>
      <c r="L192" s="18">
        <v>0</v>
      </c>
      <c r="M192" s="18">
        <v>0</v>
      </c>
      <c r="N192" s="18">
        <v>0</v>
      </c>
      <c r="O192" s="18">
        <v>0</v>
      </c>
      <c r="P192" s="18">
        <v>0</v>
      </c>
      <c r="Q192" s="18">
        <v>2</v>
      </c>
      <c r="R192" s="18">
        <v>6</v>
      </c>
      <c r="S192" s="18">
        <v>1</v>
      </c>
      <c r="T192" s="18">
        <v>2</v>
      </c>
      <c r="U192" s="31">
        <v>0</v>
      </c>
      <c r="V192" s="31">
        <v>0</v>
      </c>
      <c r="W192" s="31">
        <v>0</v>
      </c>
      <c r="X192" s="31" t="s">
        <v>36</v>
      </c>
      <c r="Y192" s="31" t="s">
        <v>36</v>
      </c>
      <c r="Z192" s="31" t="s">
        <v>37</v>
      </c>
      <c r="AA192" s="31" t="s">
        <v>65</v>
      </c>
      <c r="AB192" s="31" t="s">
        <v>36</v>
      </c>
      <c r="AC192" s="31" t="s">
        <v>35</v>
      </c>
      <c r="AD192" s="31">
        <v>0</v>
      </c>
      <c r="AE192" s="17"/>
    </row>
    <row r="193" spans="1:31" hidden="1" x14ac:dyDescent="0.25">
      <c r="A193" s="19" t="s">
        <v>87</v>
      </c>
      <c r="B193" s="19" t="s">
        <v>32</v>
      </c>
      <c r="C193" s="19" t="s">
        <v>33</v>
      </c>
      <c r="D193" s="20">
        <v>1</v>
      </c>
      <c r="E193" s="19" t="s">
        <v>48</v>
      </c>
      <c r="F193" s="20">
        <v>5623</v>
      </c>
      <c r="G193" s="19" t="s">
        <v>91</v>
      </c>
      <c r="H193" s="20">
        <v>1</v>
      </c>
      <c r="I193" s="20">
        <v>0</v>
      </c>
      <c r="J193" s="20">
        <v>0</v>
      </c>
      <c r="K193" s="20">
        <v>0</v>
      </c>
      <c r="L193" s="20">
        <v>1</v>
      </c>
      <c r="M193" s="20">
        <v>0</v>
      </c>
      <c r="N193" s="20">
        <v>0</v>
      </c>
      <c r="O193" s="20">
        <v>0</v>
      </c>
      <c r="P193" s="20">
        <v>1</v>
      </c>
      <c r="Q193" s="20">
        <v>0</v>
      </c>
      <c r="R193" s="20">
        <v>0</v>
      </c>
      <c r="S193" s="20">
        <v>0</v>
      </c>
      <c r="T193" s="20">
        <v>1</v>
      </c>
      <c r="U193" s="32">
        <v>0</v>
      </c>
      <c r="V193" s="32">
        <v>1</v>
      </c>
      <c r="W193" s="32">
        <v>0</v>
      </c>
      <c r="X193" s="32" t="s">
        <v>36</v>
      </c>
      <c r="Y193" s="32" t="s">
        <v>35</v>
      </c>
      <c r="Z193" s="32" t="s">
        <v>68</v>
      </c>
      <c r="AA193" s="32" t="s">
        <v>65</v>
      </c>
      <c r="AB193" s="32" t="s">
        <v>36</v>
      </c>
      <c r="AC193" s="32" t="s">
        <v>36</v>
      </c>
      <c r="AD193" s="32">
        <v>0</v>
      </c>
      <c r="AE193" s="19" t="s">
        <v>198</v>
      </c>
    </row>
    <row r="194" spans="1:31" hidden="1" x14ac:dyDescent="0.25">
      <c r="A194" s="17" t="s">
        <v>131</v>
      </c>
      <c r="B194" s="17" t="s">
        <v>32</v>
      </c>
      <c r="C194" s="17" t="s">
        <v>33</v>
      </c>
      <c r="D194" s="18">
        <v>16</v>
      </c>
      <c r="E194" s="17" t="s">
        <v>50</v>
      </c>
      <c r="F194" s="18">
        <v>5623</v>
      </c>
      <c r="G194" s="17" t="s">
        <v>91</v>
      </c>
      <c r="H194" s="18">
        <v>0</v>
      </c>
      <c r="I194" s="18">
        <v>0</v>
      </c>
      <c r="J194" s="18">
        <v>0</v>
      </c>
      <c r="K194" s="18">
        <v>0</v>
      </c>
      <c r="L194" s="18">
        <v>0</v>
      </c>
      <c r="M194" s="18">
        <v>0</v>
      </c>
      <c r="N194" s="18">
        <v>0</v>
      </c>
      <c r="O194" s="18">
        <v>0</v>
      </c>
      <c r="P194" s="18">
        <v>2</v>
      </c>
      <c r="Q194" s="18">
        <v>0</v>
      </c>
      <c r="R194" s="18">
        <v>0</v>
      </c>
      <c r="S194" s="18">
        <v>0</v>
      </c>
      <c r="T194" s="18">
        <v>2</v>
      </c>
      <c r="U194" s="31">
        <v>2</v>
      </c>
      <c r="V194" s="31">
        <v>0</v>
      </c>
      <c r="W194" s="31">
        <v>0</v>
      </c>
      <c r="X194" s="31" t="s">
        <v>36</v>
      </c>
      <c r="Y194" s="31" t="s">
        <v>37</v>
      </c>
      <c r="Z194" s="31" t="s">
        <v>38</v>
      </c>
      <c r="AA194" s="31" t="s">
        <v>65</v>
      </c>
      <c r="AB194" s="31" t="s">
        <v>36</v>
      </c>
      <c r="AC194" s="31" t="s">
        <v>36</v>
      </c>
      <c r="AD194" s="31">
        <v>0</v>
      </c>
      <c r="AE194" s="17"/>
    </row>
    <row r="195" spans="1:31" hidden="1" x14ac:dyDescent="0.25">
      <c r="A195" s="19" t="s">
        <v>84</v>
      </c>
      <c r="B195" s="19" t="s">
        <v>32</v>
      </c>
      <c r="C195" s="19" t="s">
        <v>33</v>
      </c>
      <c r="D195" s="20">
        <v>22</v>
      </c>
      <c r="E195" s="19" t="s">
        <v>52</v>
      </c>
      <c r="F195" s="20">
        <v>5623</v>
      </c>
      <c r="G195" s="19" t="s">
        <v>91</v>
      </c>
      <c r="H195" s="20">
        <v>1</v>
      </c>
      <c r="I195" s="20">
        <v>0</v>
      </c>
      <c r="J195" s="20">
        <v>0</v>
      </c>
      <c r="K195" s="20">
        <v>0</v>
      </c>
      <c r="L195" s="20">
        <v>0</v>
      </c>
      <c r="M195" s="20">
        <v>0</v>
      </c>
      <c r="N195" s="20">
        <v>0</v>
      </c>
      <c r="O195" s="20">
        <v>0</v>
      </c>
      <c r="P195" s="20">
        <v>0</v>
      </c>
      <c r="Q195" s="20">
        <v>2</v>
      </c>
      <c r="R195" s="20">
        <v>0</v>
      </c>
      <c r="S195" s="20">
        <v>0</v>
      </c>
      <c r="T195" s="20">
        <v>3</v>
      </c>
      <c r="U195" s="32">
        <v>2</v>
      </c>
      <c r="V195" s="32">
        <v>0</v>
      </c>
      <c r="W195" s="32">
        <v>0</v>
      </c>
      <c r="X195" s="32" t="s">
        <v>36</v>
      </c>
      <c r="Y195" s="32" t="s">
        <v>35</v>
      </c>
      <c r="Z195" s="32" t="s">
        <v>42</v>
      </c>
      <c r="AA195" s="32" t="s">
        <v>65</v>
      </c>
      <c r="AB195" s="32" t="s">
        <v>36</v>
      </c>
      <c r="AC195" s="32" t="s">
        <v>36</v>
      </c>
      <c r="AD195" s="32">
        <v>1</v>
      </c>
      <c r="AE195" s="19" t="s">
        <v>199</v>
      </c>
    </row>
    <row r="196" spans="1:31" hidden="1" x14ac:dyDescent="0.25">
      <c r="A196" s="17" t="s">
        <v>151</v>
      </c>
      <c r="B196" s="17" t="s">
        <v>32</v>
      </c>
      <c r="C196" s="17" t="s">
        <v>33</v>
      </c>
      <c r="D196" s="18">
        <v>38</v>
      </c>
      <c r="E196" s="17" t="s">
        <v>55</v>
      </c>
      <c r="F196" s="18">
        <v>5623</v>
      </c>
      <c r="G196" s="17" t="s">
        <v>91</v>
      </c>
      <c r="H196" s="18">
        <v>0</v>
      </c>
      <c r="I196" s="18">
        <v>0</v>
      </c>
      <c r="J196" s="18">
        <v>0</v>
      </c>
      <c r="K196" s="18">
        <v>0</v>
      </c>
      <c r="L196" s="18">
        <v>0</v>
      </c>
      <c r="M196" s="18">
        <v>0</v>
      </c>
      <c r="N196" s="18">
        <v>0</v>
      </c>
      <c r="O196" s="18">
        <v>0</v>
      </c>
      <c r="P196" s="18">
        <v>0</v>
      </c>
      <c r="Q196" s="18">
        <v>0</v>
      </c>
      <c r="R196" s="18">
        <v>0</v>
      </c>
      <c r="S196" s="18">
        <v>0</v>
      </c>
      <c r="T196" s="18">
        <v>0</v>
      </c>
      <c r="U196" s="31">
        <v>0</v>
      </c>
      <c r="V196" s="31">
        <v>0</v>
      </c>
      <c r="W196" s="31">
        <v>0</v>
      </c>
      <c r="X196" s="31" t="s">
        <v>36</v>
      </c>
      <c r="Y196" s="31" t="s">
        <v>36</v>
      </c>
      <c r="Z196" s="31" t="s">
        <v>42</v>
      </c>
      <c r="AA196" s="31" t="s">
        <v>38</v>
      </c>
      <c r="AB196" s="31" t="s">
        <v>36</v>
      </c>
      <c r="AC196" s="31" t="s">
        <v>39</v>
      </c>
      <c r="AD196" s="31">
        <v>0</v>
      </c>
      <c r="AE196" s="17"/>
    </row>
    <row r="197" spans="1:31" hidden="1" x14ac:dyDescent="0.25">
      <c r="A197" s="19" t="s">
        <v>80</v>
      </c>
      <c r="B197" s="19" t="s">
        <v>32</v>
      </c>
      <c r="C197" s="19" t="s">
        <v>33</v>
      </c>
      <c r="D197" s="20">
        <v>47</v>
      </c>
      <c r="E197" s="19" t="s">
        <v>44</v>
      </c>
      <c r="F197" s="20">
        <v>5623</v>
      </c>
      <c r="G197" s="19" t="s">
        <v>91</v>
      </c>
      <c r="H197" s="20">
        <v>1</v>
      </c>
      <c r="I197" s="20">
        <v>0</v>
      </c>
      <c r="J197" s="20">
        <v>0</v>
      </c>
      <c r="K197" s="20">
        <v>0</v>
      </c>
      <c r="L197" s="20">
        <v>0</v>
      </c>
      <c r="M197" s="20">
        <v>0</v>
      </c>
      <c r="N197" s="20">
        <v>0</v>
      </c>
      <c r="O197" s="20">
        <v>0</v>
      </c>
      <c r="P197" s="20">
        <v>2</v>
      </c>
      <c r="Q197" s="20">
        <v>0</v>
      </c>
      <c r="R197" s="20">
        <v>0</v>
      </c>
      <c r="S197" s="20">
        <v>1</v>
      </c>
      <c r="T197" s="20">
        <v>0</v>
      </c>
      <c r="U197" s="32">
        <v>0</v>
      </c>
      <c r="V197" s="32">
        <v>0</v>
      </c>
      <c r="W197" s="32">
        <v>0</v>
      </c>
      <c r="X197" s="32" t="s">
        <v>36</v>
      </c>
      <c r="Y197" s="32" t="s">
        <v>35</v>
      </c>
      <c r="Z197" s="32" t="s">
        <v>42</v>
      </c>
      <c r="AA197" s="32" t="s">
        <v>53</v>
      </c>
      <c r="AB197" s="32" t="s">
        <v>36</v>
      </c>
      <c r="AC197" s="32" t="s">
        <v>36</v>
      </c>
      <c r="AD197" s="32">
        <v>1</v>
      </c>
      <c r="AE197" s="19" t="s">
        <v>200</v>
      </c>
    </row>
    <row r="198" spans="1:31" hidden="1" x14ac:dyDescent="0.25">
      <c r="A198" s="17" t="s">
        <v>108</v>
      </c>
      <c r="B198" s="17" t="s">
        <v>32</v>
      </c>
      <c r="C198" s="17" t="s">
        <v>33</v>
      </c>
      <c r="D198" s="18">
        <v>52</v>
      </c>
      <c r="E198" s="17" t="s">
        <v>55</v>
      </c>
      <c r="F198" s="18">
        <v>5623</v>
      </c>
      <c r="G198" s="17" t="s">
        <v>35</v>
      </c>
      <c r="H198" s="18">
        <v>1</v>
      </c>
      <c r="I198" s="18">
        <v>0</v>
      </c>
      <c r="J198" s="18">
        <v>0</v>
      </c>
      <c r="K198" s="18">
        <v>0</v>
      </c>
      <c r="L198" s="18">
        <v>0</v>
      </c>
      <c r="M198" s="18">
        <v>0</v>
      </c>
      <c r="N198" s="18">
        <v>0</v>
      </c>
      <c r="O198" s="18">
        <v>0</v>
      </c>
      <c r="P198" s="18">
        <v>0</v>
      </c>
      <c r="Q198" s="18">
        <v>0</v>
      </c>
      <c r="R198" s="18">
        <v>0</v>
      </c>
      <c r="S198" s="18">
        <v>0</v>
      </c>
      <c r="T198" s="18">
        <v>4</v>
      </c>
      <c r="U198" s="31">
        <v>2</v>
      </c>
      <c r="V198" s="31">
        <v>0</v>
      </c>
      <c r="W198" s="31">
        <v>0</v>
      </c>
      <c r="X198" s="31" t="s">
        <v>36</v>
      </c>
      <c r="Y198" s="31" t="s">
        <v>45</v>
      </c>
      <c r="Z198" s="31" t="s">
        <v>38</v>
      </c>
      <c r="AA198" s="31" t="s">
        <v>65</v>
      </c>
      <c r="AB198" s="31" t="s">
        <v>36</v>
      </c>
      <c r="AC198" s="31" t="s">
        <v>36</v>
      </c>
      <c r="AD198" s="31">
        <v>0</v>
      </c>
      <c r="AE198" s="17" t="s">
        <v>201</v>
      </c>
    </row>
    <row r="199" spans="1:31" hidden="1" x14ac:dyDescent="0.25">
      <c r="A199" s="19" t="s">
        <v>57</v>
      </c>
      <c r="B199" s="19" t="s">
        <v>32</v>
      </c>
      <c r="C199" s="19" t="s">
        <v>33</v>
      </c>
      <c r="D199" s="20">
        <v>57</v>
      </c>
      <c r="E199" s="19" t="s">
        <v>52</v>
      </c>
      <c r="F199" s="20">
        <v>5623</v>
      </c>
      <c r="G199" s="19" t="s">
        <v>91</v>
      </c>
      <c r="H199" s="20">
        <v>1</v>
      </c>
      <c r="I199" s="20">
        <v>0</v>
      </c>
      <c r="J199" s="20">
        <v>0</v>
      </c>
      <c r="K199" s="20">
        <v>0</v>
      </c>
      <c r="L199" s="20">
        <v>0</v>
      </c>
      <c r="M199" s="20">
        <v>0</v>
      </c>
      <c r="N199" s="20">
        <v>0</v>
      </c>
      <c r="O199" s="20">
        <v>0</v>
      </c>
      <c r="P199" s="20">
        <v>0</v>
      </c>
      <c r="Q199" s="20">
        <v>0</v>
      </c>
      <c r="R199" s="20">
        <v>0</v>
      </c>
      <c r="S199" s="20">
        <v>0</v>
      </c>
      <c r="T199" s="20">
        <v>0</v>
      </c>
      <c r="U199" s="32">
        <v>1</v>
      </c>
      <c r="V199" s="32">
        <v>1</v>
      </c>
      <c r="W199" s="32">
        <v>0</v>
      </c>
      <c r="X199" s="32" t="s">
        <v>36</v>
      </c>
      <c r="Y199" s="32" t="s">
        <v>35</v>
      </c>
      <c r="Z199" s="32" t="s">
        <v>42</v>
      </c>
      <c r="AA199" s="32" t="s">
        <v>53</v>
      </c>
      <c r="AB199" s="32" t="s">
        <v>36</v>
      </c>
      <c r="AC199" s="32" t="s">
        <v>36</v>
      </c>
      <c r="AD199" s="32">
        <v>0</v>
      </c>
      <c r="AE199" s="19" t="s">
        <v>202</v>
      </c>
    </row>
    <row r="200" spans="1:31" hidden="1" x14ac:dyDescent="0.25">
      <c r="A200" s="17" t="s">
        <v>54</v>
      </c>
      <c r="B200" s="17" t="s">
        <v>32</v>
      </c>
      <c r="C200" s="17" t="s">
        <v>33</v>
      </c>
      <c r="D200" s="18">
        <v>13</v>
      </c>
      <c r="E200" s="17" t="s">
        <v>48</v>
      </c>
      <c r="F200" s="18">
        <v>7716</v>
      </c>
      <c r="G200" s="17" t="s">
        <v>61</v>
      </c>
      <c r="H200" s="18">
        <v>0</v>
      </c>
      <c r="I200" s="18">
        <v>0</v>
      </c>
      <c r="J200" s="18">
        <v>0</v>
      </c>
      <c r="K200" s="18">
        <v>0</v>
      </c>
      <c r="L200" s="18">
        <v>0</v>
      </c>
      <c r="M200" s="18">
        <v>0</v>
      </c>
      <c r="N200" s="18">
        <v>0</v>
      </c>
      <c r="O200" s="18">
        <v>0</v>
      </c>
      <c r="P200" s="18">
        <v>0</v>
      </c>
      <c r="Q200" s="18">
        <v>0</v>
      </c>
      <c r="R200" s="18">
        <v>0</v>
      </c>
      <c r="S200" s="18">
        <v>1</v>
      </c>
      <c r="T200" s="18">
        <v>0</v>
      </c>
      <c r="U200" s="31">
        <v>0</v>
      </c>
      <c r="V200" s="31">
        <v>0</v>
      </c>
      <c r="W200" s="31">
        <v>0</v>
      </c>
      <c r="X200" s="31" t="s">
        <v>36</v>
      </c>
      <c r="Y200" s="31" t="s">
        <v>36</v>
      </c>
      <c r="Z200" s="31" t="s">
        <v>38</v>
      </c>
      <c r="AA200" s="31" t="s">
        <v>53</v>
      </c>
      <c r="AB200" s="31" t="s">
        <v>36</v>
      </c>
      <c r="AC200" s="31" t="s">
        <v>36</v>
      </c>
      <c r="AD200" s="31">
        <v>0</v>
      </c>
      <c r="AE200" s="17" t="s">
        <v>203</v>
      </c>
    </row>
    <row r="201" spans="1:31" hidden="1" x14ac:dyDescent="0.25">
      <c r="A201" s="19" t="s">
        <v>131</v>
      </c>
      <c r="B201" s="19" t="s">
        <v>32</v>
      </c>
      <c r="C201" s="19" t="s">
        <v>33</v>
      </c>
      <c r="D201" s="20">
        <v>17</v>
      </c>
      <c r="E201" s="19" t="s">
        <v>50</v>
      </c>
      <c r="F201" s="20">
        <v>7716</v>
      </c>
      <c r="G201" s="19" t="s">
        <v>91</v>
      </c>
      <c r="H201" s="20">
        <v>0</v>
      </c>
      <c r="I201" s="20">
        <v>0</v>
      </c>
      <c r="J201" s="20">
        <v>0</v>
      </c>
      <c r="K201" s="20">
        <v>0</v>
      </c>
      <c r="L201" s="20">
        <v>0</v>
      </c>
      <c r="M201" s="20">
        <v>0</v>
      </c>
      <c r="N201" s="20">
        <v>0</v>
      </c>
      <c r="O201" s="20">
        <v>0</v>
      </c>
      <c r="P201" s="20">
        <v>0</v>
      </c>
      <c r="Q201" s="20">
        <v>0</v>
      </c>
      <c r="R201" s="20">
        <v>0</v>
      </c>
      <c r="S201" s="20">
        <v>5</v>
      </c>
      <c r="T201" s="20">
        <v>0</v>
      </c>
      <c r="U201" s="32">
        <v>0</v>
      </c>
      <c r="V201" s="32">
        <v>0</v>
      </c>
      <c r="W201" s="32">
        <v>0</v>
      </c>
      <c r="X201" s="32" t="s">
        <v>36</v>
      </c>
      <c r="Y201" s="32" t="s">
        <v>35</v>
      </c>
      <c r="Z201" s="32" t="s">
        <v>42</v>
      </c>
      <c r="AA201" s="32" t="s">
        <v>53</v>
      </c>
      <c r="AB201" s="32" t="s">
        <v>36</v>
      </c>
      <c r="AC201" s="32" t="s">
        <v>36</v>
      </c>
      <c r="AD201" s="32">
        <v>0</v>
      </c>
      <c r="AE201" s="19"/>
    </row>
    <row r="202" spans="1:31" hidden="1" x14ac:dyDescent="0.25">
      <c r="A202" s="17" t="s">
        <v>78</v>
      </c>
      <c r="B202" s="17" t="s">
        <v>32</v>
      </c>
      <c r="C202" s="17" t="s">
        <v>33</v>
      </c>
      <c r="D202" s="18">
        <v>33</v>
      </c>
      <c r="E202" s="17" t="s">
        <v>52</v>
      </c>
      <c r="F202" s="18">
        <v>7716</v>
      </c>
      <c r="G202" s="17" t="s">
        <v>61</v>
      </c>
      <c r="H202" s="18">
        <v>1</v>
      </c>
      <c r="I202" s="18">
        <v>0</v>
      </c>
      <c r="J202" s="18">
        <v>0</v>
      </c>
      <c r="K202" s="18">
        <v>0</v>
      </c>
      <c r="L202" s="18">
        <v>0</v>
      </c>
      <c r="M202" s="18">
        <v>0</v>
      </c>
      <c r="N202" s="18">
        <v>0</v>
      </c>
      <c r="O202" s="18">
        <v>0</v>
      </c>
      <c r="P202" s="18">
        <v>0</v>
      </c>
      <c r="Q202" s="18">
        <v>0</v>
      </c>
      <c r="R202" s="18">
        <v>0</v>
      </c>
      <c r="S202" s="18">
        <v>0</v>
      </c>
      <c r="T202" s="18">
        <v>0</v>
      </c>
      <c r="U202" s="31">
        <v>0</v>
      </c>
      <c r="V202" s="31">
        <v>0</v>
      </c>
      <c r="W202" s="31">
        <v>0</v>
      </c>
      <c r="X202" s="31" t="s">
        <v>36</v>
      </c>
      <c r="Y202" s="31" t="s">
        <v>36</v>
      </c>
      <c r="Z202" s="31" t="s">
        <v>37</v>
      </c>
      <c r="AA202" s="31" t="s">
        <v>53</v>
      </c>
      <c r="AB202" s="31" t="s">
        <v>65</v>
      </c>
      <c r="AC202" s="31" t="s">
        <v>35</v>
      </c>
      <c r="AD202" s="31">
        <v>0</v>
      </c>
      <c r="AE202" s="17" t="s">
        <v>204</v>
      </c>
    </row>
    <row r="203" spans="1:31" hidden="1" x14ac:dyDescent="0.25">
      <c r="A203" s="19" t="s">
        <v>151</v>
      </c>
      <c r="B203" s="19" t="s">
        <v>32</v>
      </c>
      <c r="C203" s="19" t="s">
        <v>33</v>
      </c>
      <c r="D203" s="20">
        <v>37</v>
      </c>
      <c r="E203" s="19" t="s">
        <v>55</v>
      </c>
      <c r="F203" s="20">
        <v>7716</v>
      </c>
      <c r="G203" s="19" t="s">
        <v>35</v>
      </c>
      <c r="H203" s="20">
        <v>1</v>
      </c>
      <c r="I203" s="20">
        <v>0</v>
      </c>
      <c r="J203" s="20">
        <v>0</v>
      </c>
      <c r="K203" s="20">
        <v>0</v>
      </c>
      <c r="L203" s="20">
        <v>0</v>
      </c>
      <c r="M203" s="20">
        <v>0</v>
      </c>
      <c r="N203" s="20">
        <v>0</v>
      </c>
      <c r="O203" s="20">
        <v>0</v>
      </c>
      <c r="P203" s="20">
        <v>0</v>
      </c>
      <c r="Q203" s="20">
        <v>0</v>
      </c>
      <c r="R203" s="20">
        <v>0</v>
      </c>
      <c r="S203" s="20">
        <v>4</v>
      </c>
      <c r="T203" s="20">
        <v>0</v>
      </c>
      <c r="U203" s="32">
        <v>0</v>
      </c>
      <c r="V203" s="32">
        <v>0</v>
      </c>
      <c r="W203" s="32">
        <v>0</v>
      </c>
      <c r="X203" s="32" t="s">
        <v>36</v>
      </c>
      <c r="Y203" s="32" t="s">
        <v>36</v>
      </c>
      <c r="Z203" s="32" t="s">
        <v>37</v>
      </c>
      <c r="AA203" s="32" t="s">
        <v>65</v>
      </c>
      <c r="AB203" s="32" t="s">
        <v>36</v>
      </c>
      <c r="AC203" s="32" t="s">
        <v>36</v>
      </c>
      <c r="AD203" s="32">
        <v>0</v>
      </c>
      <c r="AE203" s="19"/>
    </row>
    <row r="204" spans="1:31" hidden="1" x14ac:dyDescent="0.25">
      <c r="A204" s="17" t="s">
        <v>106</v>
      </c>
      <c r="B204" s="17" t="s">
        <v>32</v>
      </c>
      <c r="C204" s="17" t="s">
        <v>33</v>
      </c>
      <c r="D204" s="18">
        <v>47</v>
      </c>
      <c r="E204" s="17" t="s">
        <v>50</v>
      </c>
      <c r="F204" s="18">
        <v>7716</v>
      </c>
      <c r="G204" s="17" t="s">
        <v>35</v>
      </c>
      <c r="H204" s="18">
        <v>1</v>
      </c>
      <c r="I204" s="18">
        <v>0</v>
      </c>
      <c r="J204" s="18">
        <v>0</v>
      </c>
      <c r="K204" s="18">
        <v>0</v>
      </c>
      <c r="L204" s="18">
        <v>0</v>
      </c>
      <c r="M204" s="18">
        <v>0</v>
      </c>
      <c r="N204" s="18">
        <v>0</v>
      </c>
      <c r="O204" s="18">
        <v>0</v>
      </c>
      <c r="P204" s="18">
        <v>0</v>
      </c>
      <c r="Q204" s="18">
        <v>0</v>
      </c>
      <c r="R204" s="18">
        <v>0</v>
      </c>
      <c r="S204" s="18">
        <v>4</v>
      </c>
      <c r="T204" s="18">
        <v>0</v>
      </c>
      <c r="U204" s="31">
        <v>0</v>
      </c>
      <c r="V204" s="31">
        <v>0</v>
      </c>
      <c r="W204" s="31">
        <v>0</v>
      </c>
      <c r="X204" s="31" t="s">
        <v>36</v>
      </c>
      <c r="Y204" s="31" t="s">
        <v>36</v>
      </c>
      <c r="Z204" s="31" t="s">
        <v>37</v>
      </c>
      <c r="AA204" s="31" t="s">
        <v>53</v>
      </c>
      <c r="AB204" s="31" t="s">
        <v>36</v>
      </c>
      <c r="AC204" s="31" t="s">
        <v>36</v>
      </c>
      <c r="AD204" s="31">
        <v>0</v>
      </c>
      <c r="AE204" s="17" t="s">
        <v>205</v>
      </c>
    </row>
    <row r="205" spans="1:31" hidden="1" x14ac:dyDescent="0.25">
      <c r="A205" s="19" t="s">
        <v>173</v>
      </c>
      <c r="B205" s="19" t="s">
        <v>32</v>
      </c>
      <c r="C205" s="19" t="s">
        <v>33</v>
      </c>
      <c r="D205" s="20">
        <v>54</v>
      </c>
      <c r="E205" s="19" t="s">
        <v>44</v>
      </c>
      <c r="F205" s="20">
        <v>7716</v>
      </c>
      <c r="G205" s="19" t="s">
        <v>35</v>
      </c>
      <c r="H205" s="20">
        <v>1</v>
      </c>
      <c r="I205" s="20">
        <v>0</v>
      </c>
      <c r="J205" s="20">
        <v>0</v>
      </c>
      <c r="K205" s="20">
        <v>0</v>
      </c>
      <c r="L205" s="20">
        <v>0</v>
      </c>
      <c r="M205" s="20">
        <v>0</v>
      </c>
      <c r="N205" s="20">
        <v>0</v>
      </c>
      <c r="O205" s="20">
        <v>0</v>
      </c>
      <c r="P205" s="20">
        <v>0</v>
      </c>
      <c r="Q205" s="20">
        <v>0</v>
      </c>
      <c r="R205" s="20">
        <v>0</v>
      </c>
      <c r="S205" s="20">
        <v>4</v>
      </c>
      <c r="T205" s="20">
        <v>0</v>
      </c>
      <c r="U205" s="32">
        <v>0</v>
      </c>
      <c r="V205" s="32">
        <v>0</v>
      </c>
      <c r="W205" s="32">
        <v>0</v>
      </c>
      <c r="X205" s="32" t="s">
        <v>36</v>
      </c>
      <c r="Y205" s="32" t="s">
        <v>36</v>
      </c>
      <c r="Z205" s="32" t="s">
        <v>68</v>
      </c>
      <c r="AA205" s="32" t="s">
        <v>53</v>
      </c>
      <c r="AB205" s="32" t="s">
        <v>36</v>
      </c>
      <c r="AC205" s="32" t="s">
        <v>36</v>
      </c>
      <c r="AD205" s="32">
        <v>0</v>
      </c>
      <c r="AE205" s="19"/>
    </row>
    <row r="206" spans="1:31" hidden="1" x14ac:dyDescent="0.25">
      <c r="A206" s="17" t="s">
        <v>41</v>
      </c>
      <c r="B206" s="17" t="s">
        <v>32</v>
      </c>
      <c r="C206" s="17" t="s">
        <v>33</v>
      </c>
      <c r="D206" s="18">
        <v>1</v>
      </c>
      <c r="E206" s="17" t="s">
        <v>34</v>
      </c>
      <c r="F206" s="18">
        <v>8115</v>
      </c>
      <c r="G206" s="17" t="s">
        <v>35</v>
      </c>
      <c r="H206" s="18">
        <v>1</v>
      </c>
      <c r="I206" s="18">
        <v>0</v>
      </c>
      <c r="J206" s="18">
        <v>0</v>
      </c>
      <c r="K206" s="18">
        <v>0</v>
      </c>
      <c r="L206" s="18">
        <v>0</v>
      </c>
      <c r="M206" s="18">
        <v>0</v>
      </c>
      <c r="N206" s="18">
        <v>0</v>
      </c>
      <c r="O206" s="18">
        <v>0</v>
      </c>
      <c r="P206" s="18">
        <v>1</v>
      </c>
      <c r="Q206" s="18">
        <v>0</v>
      </c>
      <c r="R206" s="18">
        <v>2</v>
      </c>
      <c r="S206" s="18">
        <v>0</v>
      </c>
      <c r="T206" s="18">
        <v>0</v>
      </c>
      <c r="U206" s="31">
        <v>0</v>
      </c>
      <c r="V206" s="31">
        <v>0</v>
      </c>
      <c r="W206" s="39"/>
      <c r="X206" s="31" t="s">
        <v>36</v>
      </c>
      <c r="Y206" s="31" t="s">
        <v>35</v>
      </c>
      <c r="Z206" s="31" t="s">
        <v>42</v>
      </c>
      <c r="AA206" s="31" t="s">
        <v>53</v>
      </c>
      <c r="AB206" s="31" t="s">
        <v>36</v>
      </c>
      <c r="AC206" s="35"/>
      <c r="AD206" s="35"/>
      <c r="AE206" s="17" t="s">
        <v>206</v>
      </c>
    </row>
    <row r="207" spans="1:31" x14ac:dyDescent="0.25">
      <c r="A207" s="19" t="s">
        <v>87</v>
      </c>
      <c r="B207" s="19" t="s">
        <v>32</v>
      </c>
      <c r="C207" s="19" t="s">
        <v>33</v>
      </c>
      <c r="D207" s="20">
        <v>10</v>
      </c>
      <c r="E207" s="19" t="s">
        <v>48</v>
      </c>
      <c r="F207" s="20">
        <v>8115</v>
      </c>
      <c r="G207" s="19" t="s">
        <v>35</v>
      </c>
      <c r="H207" s="20">
        <v>1</v>
      </c>
      <c r="I207" s="20">
        <v>0</v>
      </c>
      <c r="J207" s="20">
        <v>0</v>
      </c>
      <c r="K207" s="20">
        <v>0</v>
      </c>
      <c r="L207" s="20">
        <v>0</v>
      </c>
      <c r="M207" s="20">
        <v>0</v>
      </c>
      <c r="N207" s="20">
        <v>0</v>
      </c>
      <c r="O207" s="20">
        <v>0</v>
      </c>
      <c r="P207" s="20">
        <v>0</v>
      </c>
      <c r="Q207" s="20">
        <v>0</v>
      </c>
      <c r="R207" s="20">
        <v>0</v>
      </c>
      <c r="S207" s="20">
        <v>2</v>
      </c>
      <c r="T207" s="20">
        <v>0</v>
      </c>
      <c r="U207" s="32">
        <v>0</v>
      </c>
      <c r="V207" s="32">
        <v>0</v>
      </c>
      <c r="W207" s="39"/>
      <c r="X207" s="32" t="s">
        <v>36</v>
      </c>
      <c r="Y207" s="32" t="s">
        <v>35</v>
      </c>
      <c r="Z207" s="32" t="s">
        <v>42</v>
      </c>
      <c r="AA207" s="32" t="s">
        <v>53</v>
      </c>
      <c r="AB207" s="32" t="s">
        <v>36</v>
      </c>
      <c r="AC207" s="32" t="s">
        <v>36</v>
      </c>
      <c r="AD207" s="40" t="s">
        <v>36</v>
      </c>
      <c r="AE207" s="19" t="s">
        <v>207</v>
      </c>
    </row>
    <row r="208" spans="1:31" hidden="1" x14ac:dyDescent="0.25">
      <c r="A208" s="17" t="s">
        <v>41</v>
      </c>
      <c r="B208" s="17" t="s">
        <v>32</v>
      </c>
      <c r="C208" s="17" t="s">
        <v>33</v>
      </c>
      <c r="D208" s="18">
        <v>1</v>
      </c>
      <c r="E208" s="17" t="s">
        <v>34</v>
      </c>
      <c r="F208" s="18">
        <v>8115</v>
      </c>
      <c r="G208" s="17" t="s">
        <v>35</v>
      </c>
      <c r="H208" s="18">
        <v>1</v>
      </c>
      <c r="I208" s="18">
        <v>0</v>
      </c>
      <c r="J208" s="18">
        <v>0</v>
      </c>
      <c r="K208" s="18">
        <v>0</v>
      </c>
      <c r="L208" s="18">
        <v>0</v>
      </c>
      <c r="M208" s="18">
        <v>0</v>
      </c>
      <c r="N208" s="18">
        <v>0</v>
      </c>
      <c r="O208" s="18">
        <v>0</v>
      </c>
      <c r="P208" s="18">
        <v>0</v>
      </c>
      <c r="Q208" s="18">
        <v>1</v>
      </c>
      <c r="R208" s="18">
        <v>0</v>
      </c>
      <c r="S208" s="18">
        <v>2</v>
      </c>
      <c r="T208" s="18">
        <v>0</v>
      </c>
      <c r="U208" s="31">
        <v>0</v>
      </c>
      <c r="V208" s="31">
        <v>0</v>
      </c>
      <c r="W208" s="31">
        <v>0</v>
      </c>
      <c r="X208" s="31" t="s">
        <v>36</v>
      </c>
      <c r="Y208" s="31" t="s">
        <v>35</v>
      </c>
      <c r="Z208" s="31" t="s">
        <v>42</v>
      </c>
      <c r="AA208" s="31" t="s">
        <v>53</v>
      </c>
      <c r="AB208" s="31" t="s">
        <v>36</v>
      </c>
      <c r="AC208" s="31" t="s">
        <v>36</v>
      </c>
      <c r="AD208" s="31">
        <v>1</v>
      </c>
      <c r="AE208" s="17" t="s">
        <v>206</v>
      </c>
    </row>
    <row r="209" spans="1:31" hidden="1" x14ac:dyDescent="0.25">
      <c r="A209" s="19" t="s">
        <v>31</v>
      </c>
      <c r="B209" s="19" t="s">
        <v>32</v>
      </c>
      <c r="C209" s="19" t="s">
        <v>33</v>
      </c>
      <c r="D209" s="20">
        <v>19</v>
      </c>
      <c r="E209" s="19" t="s">
        <v>34</v>
      </c>
      <c r="F209" s="20">
        <v>8115</v>
      </c>
      <c r="G209" s="19" t="s">
        <v>91</v>
      </c>
      <c r="H209" s="20">
        <v>1</v>
      </c>
      <c r="I209" s="20">
        <v>0</v>
      </c>
      <c r="J209" s="20">
        <v>0</v>
      </c>
      <c r="K209" s="20">
        <v>0</v>
      </c>
      <c r="L209" s="20">
        <v>0</v>
      </c>
      <c r="M209" s="20">
        <v>0</v>
      </c>
      <c r="N209" s="20">
        <v>0</v>
      </c>
      <c r="O209" s="20">
        <v>0</v>
      </c>
      <c r="P209" s="20">
        <v>0</v>
      </c>
      <c r="Q209" s="20">
        <v>0</v>
      </c>
      <c r="R209" s="20">
        <v>0</v>
      </c>
      <c r="S209" s="20">
        <v>0</v>
      </c>
      <c r="T209" s="20">
        <v>0</v>
      </c>
      <c r="U209" s="32">
        <v>0</v>
      </c>
      <c r="V209" s="32">
        <v>0</v>
      </c>
      <c r="W209" s="32">
        <v>0</v>
      </c>
      <c r="X209" s="32" t="s">
        <v>36</v>
      </c>
      <c r="Y209" s="32" t="s">
        <v>36</v>
      </c>
      <c r="Z209" s="32" t="s">
        <v>38</v>
      </c>
      <c r="AA209" s="32" t="s">
        <v>53</v>
      </c>
      <c r="AB209" s="32" t="s">
        <v>65</v>
      </c>
      <c r="AC209" s="32" t="s">
        <v>36</v>
      </c>
      <c r="AD209" s="32">
        <v>0</v>
      </c>
      <c r="AE209" s="19" t="s">
        <v>208</v>
      </c>
    </row>
    <row r="210" spans="1:31" hidden="1" x14ac:dyDescent="0.25">
      <c r="A210" s="17" t="s">
        <v>78</v>
      </c>
      <c r="B210" s="17" t="s">
        <v>32</v>
      </c>
      <c r="C210" s="17" t="s">
        <v>33</v>
      </c>
      <c r="D210" s="18">
        <v>32</v>
      </c>
      <c r="E210" s="17" t="s">
        <v>52</v>
      </c>
      <c r="F210" s="18">
        <v>8115</v>
      </c>
      <c r="G210" s="17" t="s">
        <v>35</v>
      </c>
      <c r="H210" s="18">
        <v>1</v>
      </c>
      <c r="I210" s="18">
        <v>0</v>
      </c>
      <c r="J210" s="18">
        <v>0</v>
      </c>
      <c r="K210" s="18">
        <v>0</v>
      </c>
      <c r="L210" s="18">
        <v>0</v>
      </c>
      <c r="M210" s="18">
        <v>0</v>
      </c>
      <c r="N210" s="18">
        <v>0</v>
      </c>
      <c r="O210" s="18">
        <v>0</v>
      </c>
      <c r="P210" s="18">
        <v>0</v>
      </c>
      <c r="Q210" s="18">
        <v>0</v>
      </c>
      <c r="R210" s="18">
        <v>0</v>
      </c>
      <c r="S210" s="18">
        <v>0</v>
      </c>
      <c r="T210" s="18">
        <v>1</v>
      </c>
      <c r="U210" s="31">
        <v>0</v>
      </c>
      <c r="V210" s="31">
        <v>0</v>
      </c>
      <c r="W210" s="31">
        <v>0</v>
      </c>
      <c r="X210" s="31" t="s">
        <v>36</v>
      </c>
      <c r="Y210" s="31" t="s">
        <v>35</v>
      </c>
      <c r="Z210" s="31" t="s">
        <v>42</v>
      </c>
      <c r="AA210" s="31" t="s">
        <v>65</v>
      </c>
      <c r="AB210" s="31" t="s">
        <v>65</v>
      </c>
      <c r="AC210" s="31" t="s">
        <v>35</v>
      </c>
      <c r="AD210" s="31">
        <v>0</v>
      </c>
      <c r="AE210" s="17"/>
    </row>
    <row r="211" spans="1:31" hidden="1" x14ac:dyDescent="0.25">
      <c r="A211" s="19" t="s">
        <v>80</v>
      </c>
      <c r="B211" s="19" t="s">
        <v>32</v>
      </c>
      <c r="C211" s="19" t="s">
        <v>33</v>
      </c>
      <c r="D211" s="20">
        <v>44</v>
      </c>
      <c r="E211" s="19" t="s">
        <v>44</v>
      </c>
      <c r="F211" s="20">
        <v>8115</v>
      </c>
      <c r="G211" s="19" t="s">
        <v>91</v>
      </c>
      <c r="H211" s="20">
        <v>1</v>
      </c>
      <c r="I211" s="20">
        <v>0</v>
      </c>
      <c r="J211" s="20">
        <v>0</v>
      </c>
      <c r="K211" s="20">
        <v>0</v>
      </c>
      <c r="L211" s="20">
        <v>0</v>
      </c>
      <c r="M211" s="20">
        <v>0</v>
      </c>
      <c r="N211" s="20">
        <v>0</v>
      </c>
      <c r="O211" s="20">
        <v>0</v>
      </c>
      <c r="P211" s="20">
        <v>0</v>
      </c>
      <c r="Q211" s="20">
        <v>0</v>
      </c>
      <c r="R211" s="20">
        <v>1</v>
      </c>
      <c r="S211" s="20">
        <v>0</v>
      </c>
      <c r="T211" s="20">
        <v>1</v>
      </c>
      <c r="U211" s="32">
        <v>0</v>
      </c>
      <c r="V211" s="32">
        <v>0</v>
      </c>
      <c r="W211" s="32">
        <v>0</v>
      </c>
      <c r="X211" s="32" t="s">
        <v>36</v>
      </c>
      <c r="Y211" s="32" t="s">
        <v>36</v>
      </c>
      <c r="Z211" s="32" t="s">
        <v>37</v>
      </c>
      <c r="AA211" s="32" t="s">
        <v>53</v>
      </c>
      <c r="AB211" s="32" t="s">
        <v>36</v>
      </c>
      <c r="AC211" s="32" t="s">
        <v>36</v>
      </c>
      <c r="AD211" s="32">
        <v>0</v>
      </c>
      <c r="AE211" s="19" t="s">
        <v>209</v>
      </c>
    </row>
    <row r="212" spans="1:31" hidden="1" x14ac:dyDescent="0.25">
      <c r="A212" s="17" t="s">
        <v>106</v>
      </c>
      <c r="B212" s="17" t="s">
        <v>32</v>
      </c>
      <c r="C212" s="17" t="s">
        <v>33</v>
      </c>
      <c r="D212" s="18">
        <v>49</v>
      </c>
      <c r="E212" s="17" t="s">
        <v>50</v>
      </c>
      <c r="F212" s="18">
        <v>8115</v>
      </c>
      <c r="G212" s="17" t="s">
        <v>35</v>
      </c>
      <c r="H212" s="18">
        <v>1</v>
      </c>
      <c r="I212" s="18">
        <v>0</v>
      </c>
      <c r="J212" s="18">
        <v>0</v>
      </c>
      <c r="K212" s="18">
        <v>0</v>
      </c>
      <c r="L212" s="18">
        <v>0</v>
      </c>
      <c r="M212" s="18">
        <v>0</v>
      </c>
      <c r="N212" s="18">
        <v>0</v>
      </c>
      <c r="O212" s="18">
        <v>0</v>
      </c>
      <c r="P212" s="18">
        <v>0</v>
      </c>
      <c r="Q212" s="18">
        <v>1</v>
      </c>
      <c r="R212" s="18">
        <v>1</v>
      </c>
      <c r="S212" s="18">
        <v>0</v>
      </c>
      <c r="T212" s="18">
        <v>1</v>
      </c>
      <c r="U212" s="31">
        <v>0</v>
      </c>
      <c r="V212" s="31">
        <v>0</v>
      </c>
      <c r="W212" s="31">
        <v>1</v>
      </c>
      <c r="X212" s="31" t="s">
        <v>36</v>
      </c>
      <c r="Y212" s="31" t="s">
        <v>36</v>
      </c>
      <c r="Z212" s="31" t="s">
        <v>68</v>
      </c>
      <c r="AA212" s="31" t="s">
        <v>53</v>
      </c>
      <c r="AB212" s="31" t="s">
        <v>36</v>
      </c>
      <c r="AC212" s="31" t="s">
        <v>36</v>
      </c>
      <c r="AD212" s="31">
        <v>0</v>
      </c>
      <c r="AE212" s="17" t="s">
        <v>210</v>
      </c>
    </row>
    <row r="213" spans="1:31" hidden="1" x14ac:dyDescent="0.25">
      <c r="A213" s="19" t="s">
        <v>41</v>
      </c>
      <c r="B213" s="19" t="s">
        <v>32</v>
      </c>
      <c r="C213" s="19" t="s">
        <v>33</v>
      </c>
      <c r="D213" s="20">
        <v>7</v>
      </c>
      <c r="E213" s="19" t="s">
        <v>34</v>
      </c>
      <c r="F213" s="20">
        <v>8364</v>
      </c>
      <c r="G213" s="19" t="s">
        <v>91</v>
      </c>
      <c r="H213" s="20">
        <v>1</v>
      </c>
      <c r="I213" s="20">
        <v>0</v>
      </c>
      <c r="J213" s="20">
        <v>0</v>
      </c>
      <c r="K213" s="20">
        <v>0</v>
      </c>
      <c r="L213" s="20">
        <v>0</v>
      </c>
      <c r="M213" s="20">
        <v>0</v>
      </c>
      <c r="N213" s="20">
        <v>0</v>
      </c>
      <c r="O213" s="20">
        <v>0</v>
      </c>
      <c r="P213" s="20">
        <v>0</v>
      </c>
      <c r="Q213" s="20">
        <v>0</v>
      </c>
      <c r="R213" s="20">
        <v>0</v>
      </c>
      <c r="S213" s="20">
        <v>0</v>
      </c>
      <c r="T213" s="20">
        <v>0</v>
      </c>
      <c r="U213" s="32">
        <v>0</v>
      </c>
      <c r="V213" s="32">
        <v>0</v>
      </c>
      <c r="W213" s="39"/>
      <c r="X213" s="32" t="s">
        <v>36</v>
      </c>
      <c r="Y213" s="32" t="s">
        <v>36</v>
      </c>
      <c r="Z213" s="32" t="s">
        <v>38</v>
      </c>
      <c r="AA213" s="32" t="s">
        <v>53</v>
      </c>
      <c r="AB213" s="32" t="s">
        <v>53</v>
      </c>
      <c r="AC213" s="33"/>
      <c r="AD213" s="33"/>
      <c r="AE213" s="19" t="s">
        <v>211</v>
      </c>
    </row>
    <row r="214" spans="1:31" hidden="1" x14ac:dyDescent="0.25">
      <c r="A214" s="17" t="s">
        <v>41</v>
      </c>
      <c r="B214" s="17" t="s">
        <v>32</v>
      </c>
      <c r="C214" s="17" t="s">
        <v>33</v>
      </c>
      <c r="D214" s="18">
        <v>7</v>
      </c>
      <c r="E214" s="17" t="s">
        <v>34</v>
      </c>
      <c r="F214" s="18">
        <v>8364</v>
      </c>
      <c r="G214" s="17" t="s">
        <v>91</v>
      </c>
      <c r="H214" s="18">
        <v>1</v>
      </c>
      <c r="I214" s="18">
        <v>0</v>
      </c>
      <c r="J214" s="18">
        <v>0</v>
      </c>
      <c r="K214" s="18">
        <v>0</v>
      </c>
      <c r="L214" s="18">
        <v>0</v>
      </c>
      <c r="M214" s="18">
        <v>0</v>
      </c>
      <c r="N214" s="18">
        <v>0</v>
      </c>
      <c r="O214" s="18">
        <v>0</v>
      </c>
      <c r="P214" s="18">
        <v>0</v>
      </c>
      <c r="Q214" s="18">
        <v>0</v>
      </c>
      <c r="R214" s="18">
        <v>0</v>
      </c>
      <c r="S214" s="18">
        <v>0</v>
      </c>
      <c r="T214" s="18">
        <v>0</v>
      </c>
      <c r="U214" s="31">
        <v>0</v>
      </c>
      <c r="V214" s="31">
        <v>0</v>
      </c>
      <c r="W214" s="31">
        <v>0</v>
      </c>
      <c r="X214" s="31" t="s">
        <v>36</v>
      </c>
      <c r="Y214" s="31" t="s">
        <v>36</v>
      </c>
      <c r="Z214" s="31" t="s">
        <v>38</v>
      </c>
      <c r="AA214" s="31" t="s">
        <v>53</v>
      </c>
      <c r="AB214" s="31" t="s">
        <v>53</v>
      </c>
      <c r="AC214" s="31" t="s">
        <v>39</v>
      </c>
      <c r="AD214" s="31">
        <v>0</v>
      </c>
      <c r="AE214" s="17" t="s">
        <v>211</v>
      </c>
    </row>
    <row r="215" spans="1:31" hidden="1" x14ac:dyDescent="0.25">
      <c r="A215" s="19" t="s">
        <v>60</v>
      </c>
      <c r="B215" s="19" t="s">
        <v>32</v>
      </c>
      <c r="C215" s="19" t="s">
        <v>33</v>
      </c>
      <c r="D215" s="20">
        <v>3</v>
      </c>
      <c r="E215" s="19" t="s">
        <v>44</v>
      </c>
      <c r="F215" s="20">
        <v>8364</v>
      </c>
      <c r="G215" s="19" t="s">
        <v>61</v>
      </c>
      <c r="H215" s="20">
        <v>1</v>
      </c>
      <c r="I215" s="20">
        <v>0</v>
      </c>
      <c r="J215" s="20">
        <v>0</v>
      </c>
      <c r="K215" s="20">
        <v>0</v>
      </c>
      <c r="L215" s="20">
        <v>0</v>
      </c>
      <c r="M215" s="20">
        <v>0</v>
      </c>
      <c r="N215" s="20">
        <v>0</v>
      </c>
      <c r="O215" s="20">
        <v>0</v>
      </c>
      <c r="P215" s="20">
        <v>0</v>
      </c>
      <c r="Q215" s="20">
        <v>0</v>
      </c>
      <c r="R215" s="20">
        <v>0</v>
      </c>
      <c r="S215" s="20">
        <v>0</v>
      </c>
      <c r="T215" s="20">
        <v>0</v>
      </c>
      <c r="U215" s="32">
        <v>0</v>
      </c>
      <c r="V215" s="32">
        <v>0</v>
      </c>
      <c r="W215" s="32">
        <v>0</v>
      </c>
      <c r="X215" s="32" t="s">
        <v>36</v>
      </c>
      <c r="Y215" s="32" t="s">
        <v>35</v>
      </c>
      <c r="Z215" s="32" t="s">
        <v>38</v>
      </c>
      <c r="AA215" s="32" t="s">
        <v>65</v>
      </c>
      <c r="AB215" s="32" t="s">
        <v>65</v>
      </c>
      <c r="AC215" s="32" t="s">
        <v>36</v>
      </c>
      <c r="AD215" s="32">
        <v>0</v>
      </c>
      <c r="AE215" s="19" t="s">
        <v>212</v>
      </c>
    </row>
    <row r="216" spans="1:31" hidden="1" x14ac:dyDescent="0.25">
      <c r="A216" s="17" t="s">
        <v>74</v>
      </c>
      <c r="B216" s="17" t="s">
        <v>32</v>
      </c>
      <c r="C216" s="17" t="s">
        <v>33</v>
      </c>
      <c r="D216" s="18">
        <v>16</v>
      </c>
      <c r="E216" s="17" t="s">
        <v>52</v>
      </c>
      <c r="F216" s="18">
        <v>8364</v>
      </c>
      <c r="G216" s="17" t="s">
        <v>61</v>
      </c>
      <c r="H216" s="18">
        <v>0</v>
      </c>
      <c r="I216" s="18">
        <v>0</v>
      </c>
      <c r="J216" s="18">
        <v>0</v>
      </c>
      <c r="K216" s="18">
        <v>0</v>
      </c>
      <c r="L216" s="18">
        <v>0</v>
      </c>
      <c r="M216" s="18">
        <v>0</v>
      </c>
      <c r="N216" s="18">
        <v>0</v>
      </c>
      <c r="O216" s="18">
        <v>0</v>
      </c>
      <c r="P216" s="18">
        <v>0</v>
      </c>
      <c r="Q216" s="18">
        <v>0</v>
      </c>
      <c r="R216" s="18">
        <v>0</v>
      </c>
      <c r="S216" s="18">
        <v>0</v>
      </c>
      <c r="T216" s="18">
        <v>0</v>
      </c>
      <c r="U216" s="31">
        <v>0</v>
      </c>
      <c r="V216" s="31">
        <v>0</v>
      </c>
      <c r="W216" s="31">
        <v>0</v>
      </c>
      <c r="X216" s="31" t="s">
        <v>36</v>
      </c>
      <c r="Y216" s="31" t="s">
        <v>36</v>
      </c>
      <c r="Z216" s="31" t="s">
        <v>37</v>
      </c>
      <c r="AA216" s="31" t="s">
        <v>53</v>
      </c>
      <c r="AB216" s="31" t="s">
        <v>53</v>
      </c>
      <c r="AC216" s="31" t="s">
        <v>36</v>
      </c>
      <c r="AD216" s="31">
        <v>0</v>
      </c>
      <c r="AE216" s="17"/>
    </row>
    <row r="217" spans="1:31" hidden="1" x14ac:dyDescent="0.25">
      <c r="A217" s="19" t="s">
        <v>78</v>
      </c>
      <c r="B217" s="19" t="s">
        <v>32</v>
      </c>
      <c r="C217" s="19" t="s">
        <v>33</v>
      </c>
      <c r="D217" s="20">
        <v>28</v>
      </c>
      <c r="E217" s="19" t="s">
        <v>55</v>
      </c>
      <c r="F217" s="20">
        <v>8364</v>
      </c>
      <c r="G217" s="19" t="s">
        <v>91</v>
      </c>
      <c r="H217" s="20">
        <v>1</v>
      </c>
      <c r="I217" s="20">
        <v>0</v>
      </c>
      <c r="J217" s="20">
        <v>0</v>
      </c>
      <c r="K217" s="20">
        <v>0</v>
      </c>
      <c r="L217" s="20">
        <v>0</v>
      </c>
      <c r="M217" s="20">
        <v>0</v>
      </c>
      <c r="N217" s="20">
        <v>0</v>
      </c>
      <c r="O217" s="20">
        <v>0</v>
      </c>
      <c r="P217" s="20">
        <v>0</v>
      </c>
      <c r="Q217" s="20">
        <v>0</v>
      </c>
      <c r="R217" s="20">
        <v>0</v>
      </c>
      <c r="S217" s="20">
        <v>0</v>
      </c>
      <c r="T217" s="20">
        <v>0</v>
      </c>
      <c r="U217" s="32">
        <v>0</v>
      </c>
      <c r="V217" s="32">
        <v>0</v>
      </c>
      <c r="W217" s="32">
        <v>0</v>
      </c>
      <c r="X217" s="32" t="s">
        <v>36</v>
      </c>
      <c r="Y217" s="32" t="s">
        <v>36</v>
      </c>
      <c r="Z217" s="32" t="s">
        <v>42</v>
      </c>
      <c r="AA217" s="32" t="s">
        <v>53</v>
      </c>
      <c r="AB217" s="32" t="s">
        <v>53</v>
      </c>
      <c r="AC217" s="32" t="s">
        <v>36</v>
      </c>
      <c r="AD217" s="32">
        <v>0</v>
      </c>
      <c r="AE217" s="19" t="s">
        <v>213</v>
      </c>
    </row>
    <row r="218" spans="1:31" hidden="1" x14ac:dyDescent="0.25">
      <c r="A218" s="17" t="s">
        <v>93</v>
      </c>
      <c r="B218" s="17" t="s">
        <v>32</v>
      </c>
      <c r="C218" s="17" t="s">
        <v>33</v>
      </c>
      <c r="D218" s="18">
        <v>34</v>
      </c>
      <c r="E218" s="17" t="s">
        <v>50</v>
      </c>
      <c r="F218" s="18">
        <v>8364</v>
      </c>
      <c r="G218" s="17" t="s">
        <v>61</v>
      </c>
      <c r="H218" s="18">
        <v>0</v>
      </c>
      <c r="I218" s="18">
        <v>0</v>
      </c>
      <c r="J218" s="18">
        <v>0</v>
      </c>
      <c r="K218" s="18">
        <v>0</v>
      </c>
      <c r="L218" s="18">
        <v>0</v>
      </c>
      <c r="M218" s="18">
        <v>0</v>
      </c>
      <c r="N218" s="18">
        <v>0</v>
      </c>
      <c r="O218" s="18">
        <v>0</v>
      </c>
      <c r="P218" s="18">
        <v>0</v>
      </c>
      <c r="Q218" s="18">
        <v>0</v>
      </c>
      <c r="R218" s="18">
        <v>0</v>
      </c>
      <c r="S218" s="18">
        <v>0</v>
      </c>
      <c r="T218" s="18">
        <v>0</v>
      </c>
      <c r="U218" s="31">
        <v>0</v>
      </c>
      <c r="V218" s="31">
        <v>0</v>
      </c>
      <c r="W218" s="31">
        <v>0</v>
      </c>
      <c r="X218" s="31" t="s">
        <v>36</v>
      </c>
      <c r="Y218" s="31" t="s">
        <v>36</v>
      </c>
      <c r="Z218" s="31" t="s">
        <v>68</v>
      </c>
      <c r="AA218" s="31" t="s">
        <v>53</v>
      </c>
      <c r="AB218" s="31" t="s">
        <v>36</v>
      </c>
      <c r="AC218" s="31" t="s">
        <v>36</v>
      </c>
      <c r="AD218" s="31">
        <v>0</v>
      </c>
      <c r="AE218" s="17" t="s">
        <v>214</v>
      </c>
    </row>
    <row r="219" spans="1:31" hidden="1" x14ac:dyDescent="0.25">
      <c r="A219" s="19" t="s">
        <v>79</v>
      </c>
      <c r="B219" s="19" t="s">
        <v>32</v>
      </c>
      <c r="C219" s="19" t="s">
        <v>33</v>
      </c>
      <c r="D219" s="20">
        <v>40</v>
      </c>
      <c r="E219" s="19" t="s">
        <v>34</v>
      </c>
      <c r="F219" s="20">
        <v>8364</v>
      </c>
      <c r="G219" s="19" t="s">
        <v>91</v>
      </c>
      <c r="H219" s="20">
        <v>1</v>
      </c>
      <c r="I219" s="20">
        <v>0</v>
      </c>
      <c r="J219" s="20">
        <v>0</v>
      </c>
      <c r="K219" s="20">
        <v>0</v>
      </c>
      <c r="L219" s="20">
        <v>0</v>
      </c>
      <c r="M219" s="20">
        <v>0</v>
      </c>
      <c r="N219" s="20">
        <v>0</v>
      </c>
      <c r="O219" s="20">
        <v>0</v>
      </c>
      <c r="P219" s="20">
        <v>0</v>
      </c>
      <c r="Q219" s="20">
        <v>0</v>
      </c>
      <c r="R219" s="20">
        <v>0</v>
      </c>
      <c r="S219" s="20">
        <v>0</v>
      </c>
      <c r="T219" s="20">
        <v>0</v>
      </c>
      <c r="U219" s="32">
        <v>0</v>
      </c>
      <c r="V219" s="32">
        <v>0</v>
      </c>
      <c r="W219" s="32">
        <v>0</v>
      </c>
      <c r="X219" s="32" t="s">
        <v>36</v>
      </c>
      <c r="Y219" s="32" t="s">
        <v>36</v>
      </c>
      <c r="Z219" s="32" t="s">
        <v>42</v>
      </c>
      <c r="AA219" s="32" t="s">
        <v>53</v>
      </c>
      <c r="AB219" s="32" t="s">
        <v>36</v>
      </c>
      <c r="AC219" s="32" t="s">
        <v>36</v>
      </c>
      <c r="AD219" s="32">
        <v>0</v>
      </c>
      <c r="AE219" s="19"/>
    </row>
    <row r="220" spans="1:31" hidden="1" x14ac:dyDescent="0.25">
      <c r="A220" s="17" t="s">
        <v>96</v>
      </c>
      <c r="B220" s="17" t="s">
        <v>32</v>
      </c>
      <c r="C220" s="17" t="s">
        <v>33</v>
      </c>
      <c r="D220" s="18">
        <v>47</v>
      </c>
      <c r="E220" s="17" t="s">
        <v>52</v>
      </c>
      <c r="F220" s="18">
        <v>8364</v>
      </c>
      <c r="G220" s="17" t="s">
        <v>91</v>
      </c>
      <c r="H220" s="18">
        <v>1</v>
      </c>
      <c r="I220" s="18">
        <v>0</v>
      </c>
      <c r="J220" s="18">
        <v>0</v>
      </c>
      <c r="K220" s="18">
        <v>0</v>
      </c>
      <c r="L220" s="18">
        <v>0</v>
      </c>
      <c r="M220" s="18">
        <v>0</v>
      </c>
      <c r="N220" s="18">
        <v>0</v>
      </c>
      <c r="O220" s="18">
        <v>0</v>
      </c>
      <c r="P220" s="18">
        <v>0</v>
      </c>
      <c r="Q220" s="18">
        <v>0</v>
      </c>
      <c r="R220" s="18">
        <v>0</v>
      </c>
      <c r="S220" s="18">
        <v>0</v>
      </c>
      <c r="T220" s="18">
        <v>0</v>
      </c>
      <c r="U220" s="31">
        <v>0</v>
      </c>
      <c r="V220" s="31">
        <v>0</v>
      </c>
      <c r="W220" s="31">
        <v>1</v>
      </c>
      <c r="X220" s="31" t="s">
        <v>36</v>
      </c>
      <c r="Y220" s="31" t="s">
        <v>36</v>
      </c>
      <c r="Z220" s="31" t="s">
        <v>42</v>
      </c>
      <c r="AA220" s="31" t="s">
        <v>53</v>
      </c>
      <c r="AB220" s="31" t="s">
        <v>53</v>
      </c>
      <c r="AC220" s="31" t="s">
        <v>35</v>
      </c>
      <c r="AD220" s="31">
        <v>0</v>
      </c>
      <c r="AE220" s="17" t="s">
        <v>215</v>
      </c>
    </row>
    <row r="221" spans="1:31" hidden="1" x14ac:dyDescent="0.25">
      <c r="A221" s="19" t="s">
        <v>173</v>
      </c>
      <c r="B221" s="19" t="s">
        <v>32</v>
      </c>
      <c r="C221" s="19" t="s">
        <v>33</v>
      </c>
      <c r="D221" s="20">
        <v>53</v>
      </c>
      <c r="E221" s="19" t="s">
        <v>44</v>
      </c>
      <c r="F221" s="20">
        <v>8364</v>
      </c>
      <c r="G221" s="19" t="s">
        <v>35</v>
      </c>
      <c r="H221" s="20">
        <v>1</v>
      </c>
      <c r="I221" s="20">
        <v>0</v>
      </c>
      <c r="J221" s="20">
        <v>0</v>
      </c>
      <c r="K221" s="20">
        <v>0</v>
      </c>
      <c r="L221" s="20">
        <v>0</v>
      </c>
      <c r="M221" s="20">
        <v>0</v>
      </c>
      <c r="N221" s="20">
        <v>0</v>
      </c>
      <c r="O221" s="20">
        <v>0</v>
      </c>
      <c r="P221" s="20">
        <v>0</v>
      </c>
      <c r="Q221" s="20">
        <v>0</v>
      </c>
      <c r="R221" s="20">
        <v>0</v>
      </c>
      <c r="S221" s="20">
        <v>0</v>
      </c>
      <c r="T221" s="20">
        <v>0</v>
      </c>
      <c r="U221" s="32">
        <v>0</v>
      </c>
      <c r="V221" s="32">
        <v>0</v>
      </c>
      <c r="W221" s="32">
        <v>1</v>
      </c>
      <c r="X221" s="32" t="s">
        <v>36</v>
      </c>
      <c r="Y221" s="32" t="s">
        <v>35</v>
      </c>
      <c r="Z221" s="32" t="s">
        <v>42</v>
      </c>
      <c r="AA221" s="32" t="s">
        <v>53</v>
      </c>
      <c r="AB221" s="32" t="s">
        <v>65</v>
      </c>
      <c r="AC221" s="32" t="s">
        <v>36</v>
      </c>
      <c r="AD221" s="32">
        <v>0</v>
      </c>
      <c r="AE221" s="19"/>
    </row>
    <row r="222" spans="1:31" hidden="1" x14ac:dyDescent="0.25">
      <c r="A222" s="17" t="s">
        <v>108</v>
      </c>
      <c r="B222" s="17" t="s">
        <v>32</v>
      </c>
      <c r="C222" s="17" t="s">
        <v>33</v>
      </c>
      <c r="D222" s="18">
        <v>60</v>
      </c>
      <c r="E222" s="17" t="s">
        <v>55</v>
      </c>
      <c r="F222" s="18">
        <v>8364</v>
      </c>
      <c r="G222" s="17" t="s">
        <v>35</v>
      </c>
      <c r="H222" s="18">
        <v>1</v>
      </c>
      <c r="I222" s="18">
        <v>0</v>
      </c>
      <c r="J222" s="18">
        <v>0</v>
      </c>
      <c r="K222" s="18">
        <v>0</v>
      </c>
      <c r="L222" s="18">
        <v>0</v>
      </c>
      <c r="M222" s="18">
        <v>0</v>
      </c>
      <c r="N222" s="18">
        <v>0</v>
      </c>
      <c r="O222" s="18">
        <v>0</v>
      </c>
      <c r="P222" s="18">
        <v>0</v>
      </c>
      <c r="Q222" s="18">
        <v>0</v>
      </c>
      <c r="R222" s="18">
        <v>0</v>
      </c>
      <c r="S222" s="18">
        <v>0</v>
      </c>
      <c r="T222" s="18">
        <v>0</v>
      </c>
      <c r="U222" s="31">
        <v>0</v>
      </c>
      <c r="V222" s="31">
        <v>0</v>
      </c>
      <c r="W222" s="31">
        <v>0</v>
      </c>
      <c r="X222" s="31" t="s">
        <v>36</v>
      </c>
      <c r="Y222" s="31" t="s">
        <v>35</v>
      </c>
      <c r="Z222" s="31" t="s">
        <v>37</v>
      </c>
      <c r="AA222" s="31" t="s">
        <v>38</v>
      </c>
      <c r="AB222" s="31" t="s">
        <v>36</v>
      </c>
      <c r="AC222" s="31" t="s">
        <v>36</v>
      </c>
      <c r="AD222" s="31">
        <v>0</v>
      </c>
      <c r="AE222" s="17"/>
    </row>
    <row r="223" spans="1:31" hidden="1" x14ac:dyDescent="0.25">
      <c r="A223" s="19" t="s">
        <v>96</v>
      </c>
      <c r="B223" s="19" t="s">
        <v>32</v>
      </c>
      <c r="C223" s="19" t="s">
        <v>33</v>
      </c>
      <c r="D223" s="20">
        <v>13</v>
      </c>
      <c r="E223" s="19" t="s">
        <v>55</v>
      </c>
      <c r="F223" s="20">
        <v>8728</v>
      </c>
      <c r="G223" s="19" t="s">
        <v>91</v>
      </c>
      <c r="H223" s="20">
        <v>1</v>
      </c>
      <c r="I223" s="20">
        <v>1</v>
      </c>
      <c r="J223" s="20">
        <v>0</v>
      </c>
      <c r="K223" s="20">
        <v>0</v>
      </c>
      <c r="L223" s="20">
        <v>0</v>
      </c>
      <c r="M223" s="20">
        <v>0</v>
      </c>
      <c r="N223" s="20">
        <v>0</v>
      </c>
      <c r="O223" s="20">
        <v>0</v>
      </c>
      <c r="P223" s="20">
        <v>0</v>
      </c>
      <c r="Q223" s="20">
        <v>2</v>
      </c>
      <c r="R223" s="20">
        <v>1</v>
      </c>
      <c r="S223" s="20">
        <v>0</v>
      </c>
      <c r="T223" s="20">
        <v>0</v>
      </c>
      <c r="U223" s="32">
        <v>0</v>
      </c>
      <c r="V223" s="32">
        <v>0</v>
      </c>
      <c r="W223" s="32">
        <v>0</v>
      </c>
      <c r="X223" s="32" t="s">
        <v>36</v>
      </c>
      <c r="Y223" s="32" t="s">
        <v>36</v>
      </c>
      <c r="Z223" s="32" t="s">
        <v>68</v>
      </c>
      <c r="AA223" s="32" t="s">
        <v>65</v>
      </c>
      <c r="AB223" s="32" t="s">
        <v>53</v>
      </c>
      <c r="AC223" s="32" t="s">
        <v>36</v>
      </c>
      <c r="AD223" s="32">
        <v>1</v>
      </c>
      <c r="AE223" s="19" t="s">
        <v>216</v>
      </c>
    </row>
    <row r="224" spans="1:31" hidden="1" x14ac:dyDescent="0.25">
      <c r="A224" s="17" t="s">
        <v>111</v>
      </c>
      <c r="B224" s="17" t="s">
        <v>32</v>
      </c>
      <c r="C224" s="17" t="s">
        <v>33</v>
      </c>
      <c r="D224" s="18">
        <v>3</v>
      </c>
      <c r="E224" s="17" t="s">
        <v>48</v>
      </c>
      <c r="F224" s="18">
        <v>8728</v>
      </c>
      <c r="G224" s="17" t="s">
        <v>91</v>
      </c>
      <c r="H224" s="18">
        <v>1</v>
      </c>
      <c r="I224" s="18">
        <v>0</v>
      </c>
      <c r="J224" s="18">
        <v>0</v>
      </c>
      <c r="K224" s="18">
        <v>0</v>
      </c>
      <c r="L224" s="18">
        <v>1</v>
      </c>
      <c r="M224" s="18">
        <v>0</v>
      </c>
      <c r="N224" s="18">
        <v>0</v>
      </c>
      <c r="O224" s="18">
        <v>0</v>
      </c>
      <c r="P224" s="18">
        <v>5</v>
      </c>
      <c r="Q224" s="18">
        <v>2</v>
      </c>
      <c r="R224" s="18">
        <v>0</v>
      </c>
      <c r="S224" s="18">
        <v>1</v>
      </c>
      <c r="T224" s="18">
        <v>0</v>
      </c>
      <c r="U224" s="31">
        <v>0</v>
      </c>
      <c r="V224" s="31">
        <v>0</v>
      </c>
      <c r="W224" s="31">
        <v>0</v>
      </c>
      <c r="X224" s="31" t="s">
        <v>36</v>
      </c>
      <c r="Y224" s="31" t="s">
        <v>35</v>
      </c>
      <c r="Z224" s="31" t="s">
        <v>37</v>
      </c>
      <c r="AA224" s="31" t="s">
        <v>53</v>
      </c>
      <c r="AB224" s="31" t="s">
        <v>36</v>
      </c>
      <c r="AC224" s="31" t="s">
        <v>36</v>
      </c>
      <c r="AD224" s="31">
        <v>0</v>
      </c>
      <c r="AE224" s="17" t="s">
        <v>217</v>
      </c>
    </row>
    <row r="225" spans="1:31" hidden="1" x14ac:dyDescent="0.25">
      <c r="A225" s="19" t="s">
        <v>84</v>
      </c>
      <c r="B225" s="19" t="s">
        <v>32</v>
      </c>
      <c r="C225" s="19" t="s">
        <v>33</v>
      </c>
      <c r="D225" s="20">
        <v>21</v>
      </c>
      <c r="E225" s="19" t="s">
        <v>52</v>
      </c>
      <c r="F225" s="20">
        <v>8728</v>
      </c>
      <c r="G225" s="19" t="s">
        <v>91</v>
      </c>
      <c r="H225" s="20">
        <v>1</v>
      </c>
      <c r="I225" s="20">
        <v>1</v>
      </c>
      <c r="J225" s="20">
        <v>0</v>
      </c>
      <c r="K225" s="20">
        <v>0</v>
      </c>
      <c r="L225" s="20">
        <v>0</v>
      </c>
      <c r="M225" s="20">
        <v>0</v>
      </c>
      <c r="N225" s="20">
        <v>0</v>
      </c>
      <c r="O225" s="20">
        <v>0</v>
      </c>
      <c r="P225" s="20">
        <v>5</v>
      </c>
      <c r="Q225" s="20">
        <v>0</v>
      </c>
      <c r="R225" s="20">
        <v>0</v>
      </c>
      <c r="S225" s="20">
        <v>1</v>
      </c>
      <c r="T225" s="20">
        <v>0</v>
      </c>
      <c r="U225" s="32">
        <v>0</v>
      </c>
      <c r="V225" s="32">
        <v>0</v>
      </c>
      <c r="W225" s="32">
        <v>0</v>
      </c>
      <c r="X225" s="32" t="s">
        <v>36</v>
      </c>
      <c r="Y225" s="32" t="s">
        <v>35</v>
      </c>
      <c r="Z225" s="32" t="s">
        <v>68</v>
      </c>
      <c r="AA225" s="32" t="s">
        <v>65</v>
      </c>
      <c r="AB225" s="32" t="s">
        <v>36</v>
      </c>
      <c r="AC225" s="32" t="s">
        <v>36</v>
      </c>
      <c r="AD225" s="32">
        <v>1</v>
      </c>
      <c r="AE225" s="19"/>
    </row>
    <row r="226" spans="1:31" hidden="1" x14ac:dyDescent="0.25">
      <c r="A226" s="17" t="s">
        <v>136</v>
      </c>
      <c r="B226" s="17" t="s">
        <v>32</v>
      </c>
      <c r="C226" s="17" t="s">
        <v>33</v>
      </c>
      <c r="D226" s="18">
        <v>39</v>
      </c>
      <c r="E226" s="17" t="s">
        <v>50</v>
      </c>
      <c r="F226" s="18">
        <v>8728</v>
      </c>
      <c r="G226" s="17" t="s">
        <v>91</v>
      </c>
      <c r="H226" s="18">
        <v>1</v>
      </c>
      <c r="I226" s="18">
        <v>1</v>
      </c>
      <c r="J226" s="18">
        <v>0</v>
      </c>
      <c r="K226" s="18">
        <v>0</v>
      </c>
      <c r="L226" s="18">
        <v>0</v>
      </c>
      <c r="M226" s="18">
        <v>0</v>
      </c>
      <c r="N226" s="18">
        <v>0</v>
      </c>
      <c r="O226" s="18">
        <v>0</v>
      </c>
      <c r="P226" s="18">
        <v>5</v>
      </c>
      <c r="Q226" s="18">
        <v>0</v>
      </c>
      <c r="R226" s="18">
        <v>1</v>
      </c>
      <c r="S226" s="18">
        <v>0</v>
      </c>
      <c r="T226" s="18">
        <v>0</v>
      </c>
      <c r="U226" s="31">
        <v>0</v>
      </c>
      <c r="V226" s="31">
        <v>0</v>
      </c>
      <c r="W226" s="31">
        <v>0</v>
      </c>
      <c r="X226" s="31" t="s">
        <v>36</v>
      </c>
      <c r="Y226" s="31" t="s">
        <v>35</v>
      </c>
      <c r="Z226" s="31" t="s">
        <v>68</v>
      </c>
      <c r="AA226" s="31" t="s">
        <v>65</v>
      </c>
      <c r="AB226" s="31" t="s">
        <v>36</v>
      </c>
      <c r="AC226" s="31" t="s">
        <v>36</v>
      </c>
      <c r="AD226" s="31">
        <v>0</v>
      </c>
      <c r="AE226" s="17"/>
    </row>
    <row r="227" spans="1:31" hidden="1" x14ac:dyDescent="0.25">
      <c r="A227" s="19" t="s">
        <v>54</v>
      </c>
      <c r="B227" s="19" t="s">
        <v>32</v>
      </c>
      <c r="C227" s="19" t="s">
        <v>33</v>
      </c>
      <c r="D227" s="20">
        <v>45</v>
      </c>
      <c r="E227" s="19" t="s">
        <v>55</v>
      </c>
      <c r="F227" s="20">
        <v>8728</v>
      </c>
      <c r="G227" s="19" t="s">
        <v>91</v>
      </c>
      <c r="H227" s="20">
        <v>1</v>
      </c>
      <c r="I227" s="20">
        <v>1</v>
      </c>
      <c r="J227" s="20">
        <v>0</v>
      </c>
      <c r="K227" s="20">
        <v>0</v>
      </c>
      <c r="L227" s="20">
        <v>0</v>
      </c>
      <c r="M227" s="20">
        <v>0</v>
      </c>
      <c r="N227" s="20">
        <v>0</v>
      </c>
      <c r="O227" s="20">
        <v>0</v>
      </c>
      <c r="P227" s="20">
        <v>6</v>
      </c>
      <c r="Q227" s="20">
        <v>2</v>
      </c>
      <c r="R227" s="20">
        <v>2</v>
      </c>
      <c r="S227" s="20">
        <v>0</v>
      </c>
      <c r="T227" s="20">
        <v>0</v>
      </c>
      <c r="U227" s="32">
        <v>0</v>
      </c>
      <c r="V227" s="32">
        <v>0</v>
      </c>
      <c r="W227" s="32">
        <v>0</v>
      </c>
      <c r="X227" s="32" t="s">
        <v>36</v>
      </c>
      <c r="Y227" s="32" t="s">
        <v>36</v>
      </c>
      <c r="Z227" s="32" t="s">
        <v>68</v>
      </c>
      <c r="AA227" s="32" t="s">
        <v>65</v>
      </c>
      <c r="AB227" s="32" t="s">
        <v>36</v>
      </c>
      <c r="AC227" s="32" t="s">
        <v>36</v>
      </c>
      <c r="AD227" s="32">
        <v>0</v>
      </c>
      <c r="AE227" s="19" t="s">
        <v>218</v>
      </c>
    </row>
    <row r="228" spans="1:31" hidden="1" x14ac:dyDescent="0.25">
      <c r="A228" s="17" t="s">
        <v>57</v>
      </c>
      <c r="B228" s="17" t="s">
        <v>32</v>
      </c>
      <c r="C228" s="17" t="s">
        <v>33</v>
      </c>
      <c r="D228" s="18">
        <v>52</v>
      </c>
      <c r="E228" s="17" t="s">
        <v>52</v>
      </c>
      <c r="F228" s="18">
        <v>8728</v>
      </c>
      <c r="G228" s="17" t="s">
        <v>91</v>
      </c>
      <c r="H228" s="18">
        <v>1</v>
      </c>
      <c r="I228" s="18">
        <v>0</v>
      </c>
      <c r="J228" s="18">
        <v>0</v>
      </c>
      <c r="K228" s="18">
        <v>0</v>
      </c>
      <c r="L228" s="18">
        <v>0</v>
      </c>
      <c r="M228" s="18">
        <v>0</v>
      </c>
      <c r="N228" s="18">
        <v>0</v>
      </c>
      <c r="O228" s="18">
        <v>0</v>
      </c>
      <c r="P228" s="18">
        <v>4</v>
      </c>
      <c r="Q228" s="18">
        <v>2</v>
      </c>
      <c r="R228" s="18">
        <v>5</v>
      </c>
      <c r="S228" s="18">
        <v>0</v>
      </c>
      <c r="T228" s="18">
        <v>0</v>
      </c>
      <c r="U228" s="31">
        <v>0</v>
      </c>
      <c r="V228" s="31">
        <v>0</v>
      </c>
      <c r="W228" s="31">
        <v>0</v>
      </c>
      <c r="X228" s="31" t="s">
        <v>36</v>
      </c>
      <c r="Y228" s="31" t="s">
        <v>36</v>
      </c>
      <c r="Z228" s="31" t="s">
        <v>37</v>
      </c>
      <c r="AA228" s="31" t="s">
        <v>39</v>
      </c>
      <c r="AB228" s="31" t="s">
        <v>36</v>
      </c>
      <c r="AC228" s="31" t="s">
        <v>36</v>
      </c>
      <c r="AD228" s="31">
        <v>0</v>
      </c>
      <c r="AE228" s="17" t="s">
        <v>219</v>
      </c>
    </row>
    <row r="229" spans="1:31" hidden="1" x14ac:dyDescent="0.25">
      <c r="A229" s="28" t="s">
        <v>128</v>
      </c>
      <c r="B229" s="19" t="s">
        <v>32</v>
      </c>
      <c r="C229" s="19" t="s">
        <v>33</v>
      </c>
      <c r="D229" s="20">
        <v>8</v>
      </c>
      <c r="E229" s="19" t="s">
        <v>52</v>
      </c>
      <c r="F229" s="20">
        <v>9237</v>
      </c>
      <c r="G229" s="19" t="s">
        <v>35</v>
      </c>
      <c r="H229" s="22"/>
      <c r="I229" s="20">
        <v>0</v>
      </c>
      <c r="J229" s="20">
        <v>0</v>
      </c>
      <c r="K229" s="20">
        <v>0</v>
      </c>
      <c r="L229" s="20">
        <v>0</v>
      </c>
      <c r="M229" s="20">
        <v>0</v>
      </c>
      <c r="N229" s="20">
        <v>0</v>
      </c>
      <c r="O229" s="20">
        <v>0</v>
      </c>
      <c r="P229" s="20">
        <v>4</v>
      </c>
      <c r="Q229" s="20">
        <v>0</v>
      </c>
      <c r="R229" s="20">
        <v>0</v>
      </c>
      <c r="S229" s="20">
        <v>0</v>
      </c>
      <c r="T229" s="22"/>
      <c r="U229" s="32">
        <v>0</v>
      </c>
      <c r="V229" s="32">
        <v>0</v>
      </c>
      <c r="W229" s="33"/>
      <c r="X229" s="33"/>
      <c r="Y229" s="33"/>
      <c r="Z229" s="33"/>
      <c r="AA229" s="33"/>
      <c r="AB229" s="33"/>
      <c r="AC229" s="33"/>
      <c r="AD229" s="33"/>
      <c r="AE229" s="19" t="s">
        <v>220</v>
      </c>
    </row>
    <row r="230" spans="1:31" hidden="1" x14ac:dyDescent="0.25">
      <c r="A230" s="17" t="s">
        <v>41</v>
      </c>
      <c r="B230" s="17" t="s">
        <v>32</v>
      </c>
      <c r="C230" s="17" t="s">
        <v>33</v>
      </c>
      <c r="D230" s="18">
        <v>3</v>
      </c>
      <c r="E230" s="17" t="s">
        <v>34</v>
      </c>
      <c r="F230" s="18">
        <v>9237</v>
      </c>
      <c r="G230" s="17" t="s">
        <v>35</v>
      </c>
      <c r="H230" s="18">
        <v>1</v>
      </c>
      <c r="I230" s="18">
        <v>0</v>
      </c>
      <c r="J230" s="18">
        <v>0</v>
      </c>
      <c r="K230" s="18">
        <v>0</v>
      </c>
      <c r="L230" s="18">
        <v>0</v>
      </c>
      <c r="M230" s="18">
        <v>0</v>
      </c>
      <c r="N230" s="18">
        <v>0</v>
      </c>
      <c r="O230" s="18">
        <v>0</v>
      </c>
      <c r="P230" s="18">
        <v>6</v>
      </c>
      <c r="Q230" s="18">
        <v>0</v>
      </c>
      <c r="R230" s="18">
        <v>0</v>
      </c>
      <c r="S230" s="18">
        <v>1</v>
      </c>
      <c r="T230" s="18">
        <v>2</v>
      </c>
      <c r="U230" s="31">
        <v>0</v>
      </c>
      <c r="V230" s="31">
        <v>0</v>
      </c>
      <c r="W230" s="31">
        <v>0</v>
      </c>
      <c r="X230" s="31" t="s">
        <v>36</v>
      </c>
      <c r="Y230" s="31" t="s">
        <v>45</v>
      </c>
      <c r="Z230" s="31" t="s">
        <v>38</v>
      </c>
      <c r="AA230" s="31" t="s">
        <v>39</v>
      </c>
      <c r="AB230" s="31" t="s">
        <v>36</v>
      </c>
      <c r="AC230" s="31" t="s">
        <v>36</v>
      </c>
      <c r="AD230" s="31">
        <v>0</v>
      </c>
      <c r="AE230" s="17"/>
    </row>
    <row r="231" spans="1:31" hidden="1" x14ac:dyDescent="0.25">
      <c r="A231" s="19" t="s">
        <v>96</v>
      </c>
      <c r="B231" s="19" t="s">
        <v>32</v>
      </c>
      <c r="C231" s="19" t="s">
        <v>33</v>
      </c>
      <c r="D231" s="20">
        <v>19</v>
      </c>
      <c r="E231" s="19" t="s">
        <v>55</v>
      </c>
      <c r="F231" s="20">
        <v>9237</v>
      </c>
      <c r="G231" s="19" t="s">
        <v>91</v>
      </c>
      <c r="H231" s="20">
        <v>1</v>
      </c>
      <c r="I231" s="20">
        <v>0</v>
      </c>
      <c r="J231" s="20">
        <v>0</v>
      </c>
      <c r="K231" s="20">
        <v>0</v>
      </c>
      <c r="L231" s="20">
        <v>0</v>
      </c>
      <c r="M231" s="20">
        <v>0</v>
      </c>
      <c r="N231" s="20">
        <v>0</v>
      </c>
      <c r="O231" s="20">
        <v>0</v>
      </c>
      <c r="P231" s="20">
        <v>0</v>
      </c>
      <c r="Q231" s="20">
        <v>0</v>
      </c>
      <c r="R231" s="20">
        <v>0</v>
      </c>
      <c r="S231" s="20">
        <v>0</v>
      </c>
      <c r="T231" s="20">
        <v>0</v>
      </c>
      <c r="U231" s="32">
        <v>0</v>
      </c>
      <c r="V231" s="32">
        <v>0</v>
      </c>
      <c r="W231" s="32">
        <v>0</v>
      </c>
      <c r="X231" s="32" t="s">
        <v>36</v>
      </c>
      <c r="Y231" s="32" t="s">
        <v>36</v>
      </c>
      <c r="Z231" s="32" t="s">
        <v>38</v>
      </c>
      <c r="AA231" s="32" t="s">
        <v>53</v>
      </c>
      <c r="AB231" s="32" t="s">
        <v>36</v>
      </c>
      <c r="AC231" s="32" t="s">
        <v>36</v>
      </c>
      <c r="AD231" s="32">
        <v>1</v>
      </c>
      <c r="AE231" s="19" t="s">
        <v>221</v>
      </c>
    </row>
    <row r="232" spans="1:31" hidden="1" x14ac:dyDescent="0.25">
      <c r="A232" s="17" t="s">
        <v>70</v>
      </c>
      <c r="B232" s="17" t="s">
        <v>32</v>
      </c>
      <c r="C232" s="17" t="s">
        <v>33</v>
      </c>
      <c r="D232" s="18">
        <v>27</v>
      </c>
      <c r="E232" s="17" t="s">
        <v>44</v>
      </c>
      <c r="F232" s="18">
        <v>9237</v>
      </c>
      <c r="G232" s="17" t="s">
        <v>91</v>
      </c>
      <c r="H232" s="18">
        <v>1</v>
      </c>
      <c r="I232" s="18">
        <v>0</v>
      </c>
      <c r="J232" s="18">
        <v>0</v>
      </c>
      <c r="K232" s="18">
        <v>0</v>
      </c>
      <c r="L232" s="18">
        <v>0</v>
      </c>
      <c r="M232" s="18">
        <v>0</v>
      </c>
      <c r="N232" s="18">
        <v>0</v>
      </c>
      <c r="O232" s="18">
        <v>0</v>
      </c>
      <c r="P232" s="18">
        <v>2</v>
      </c>
      <c r="Q232" s="18">
        <v>0</v>
      </c>
      <c r="R232" s="18">
        <v>0</v>
      </c>
      <c r="S232" s="18">
        <v>0</v>
      </c>
      <c r="T232" s="18">
        <v>0</v>
      </c>
      <c r="U232" s="31">
        <v>0</v>
      </c>
      <c r="V232" s="31">
        <v>0</v>
      </c>
      <c r="W232" s="31">
        <v>0</v>
      </c>
      <c r="X232" s="31" t="s">
        <v>36</v>
      </c>
      <c r="Y232" s="31" t="s">
        <v>45</v>
      </c>
      <c r="Z232" s="31" t="s">
        <v>38</v>
      </c>
      <c r="AA232" s="31" t="s">
        <v>65</v>
      </c>
      <c r="AB232" s="31" t="s">
        <v>36</v>
      </c>
      <c r="AC232" s="31" t="s">
        <v>36</v>
      </c>
      <c r="AD232" s="31">
        <v>0</v>
      </c>
      <c r="AE232" s="17"/>
    </row>
    <row r="233" spans="1:31" hidden="1" x14ac:dyDescent="0.25">
      <c r="A233" s="19" t="s">
        <v>70</v>
      </c>
      <c r="B233" s="19" t="s">
        <v>32</v>
      </c>
      <c r="C233" s="19" t="s">
        <v>33</v>
      </c>
      <c r="D233" s="20">
        <v>27</v>
      </c>
      <c r="E233" s="19" t="s">
        <v>44</v>
      </c>
      <c r="F233" s="20">
        <v>9237</v>
      </c>
      <c r="G233" s="19" t="s">
        <v>91</v>
      </c>
      <c r="H233" s="20">
        <v>1</v>
      </c>
      <c r="I233" s="20">
        <v>0</v>
      </c>
      <c r="J233" s="20">
        <v>0</v>
      </c>
      <c r="K233" s="20">
        <v>0</v>
      </c>
      <c r="L233" s="20">
        <v>0</v>
      </c>
      <c r="M233" s="20">
        <v>0</v>
      </c>
      <c r="N233" s="20">
        <v>0</v>
      </c>
      <c r="O233" s="20">
        <v>0</v>
      </c>
      <c r="P233" s="20">
        <v>2</v>
      </c>
      <c r="Q233" s="20">
        <v>0</v>
      </c>
      <c r="R233" s="20">
        <v>0</v>
      </c>
      <c r="S233" s="20">
        <v>0</v>
      </c>
      <c r="T233" s="20">
        <v>0</v>
      </c>
      <c r="U233" s="32">
        <v>0</v>
      </c>
      <c r="V233" s="32">
        <v>0</v>
      </c>
      <c r="W233" s="32">
        <v>0</v>
      </c>
      <c r="X233" s="32" t="s">
        <v>36</v>
      </c>
      <c r="Y233" s="32" t="s">
        <v>45</v>
      </c>
      <c r="Z233" s="32" t="s">
        <v>38</v>
      </c>
      <c r="AA233" s="32" t="s">
        <v>65</v>
      </c>
      <c r="AB233" s="32" t="s">
        <v>36</v>
      </c>
      <c r="AC233" s="32" t="s">
        <v>36</v>
      </c>
      <c r="AD233" s="32">
        <v>0</v>
      </c>
      <c r="AE233" s="19"/>
    </row>
    <row r="234" spans="1:31" hidden="1" x14ac:dyDescent="0.25">
      <c r="A234" s="17" t="s">
        <v>72</v>
      </c>
      <c r="B234" s="17" t="s">
        <v>32</v>
      </c>
      <c r="C234" s="17" t="s">
        <v>33</v>
      </c>
      <c r="D234" s="18">
        <v>31</v>
      </c>
      <c r="E234" s="17" t="s">
        <v>48</v>
      </c>
      <c r="F234" s="18">
        <v>9237</v>
      </c>
      <c r="G234" s="17" t="s">
        <v>91</v>
      </c>
      <c r="H234" s="18">
        <v>1</v>
      </c>
      <c r="I234" s="18">
        <v>0</v>
      </c>
      <c r="J234" s="18">
        <v>0</v>
      </c>
      <c r="K234" s="18">
        <v>0</v>
      </c>
      <c r="L234" s="18">
        <v>0</v>
      </c>
      <c r="M234" s="18">
        <v>0</v>
      </c>
      <c r="N234" s="18">
        <v>0</v>
      </c>
      <c r="O234" s="18">
        <v>0</v>
      </c>
      <c r="P234" s="18">
        <v>0</v>
      </c>
      <c r="Q234" s="18">
        <v>0</v>
      </c>
      <c r="R234" s="18">
        <v>0</v>
      </c>
      <c r="S234" s="18">
        <v>0</v>
      </c>
      <c r="T234" s="18">
        <v>0</v>
      </c>
      <c r="U234" s="31">
        <v>0</v>
      </c>
      <c r="V234" s="31">
        <v>0</v>
      </c>
      <c r="W234" s="31">
        <v>0</v>
      </c>
      <c r="X234" s="31" t="s">
        <v>36</v>
      </c>
      <c r="Y234" s="31" t="s">
        <v>35</v>
      </c>
      <c r="Z234" s="31" t="s">
        <v>42</v>
      </c>
      <c r="AA234" s="31" t="s">
        <v>65</v>
      </c>
      <c r="AB234" s="31" t="s">
        <v>65</v>
      </c>
      <c r="AC234" s="31" t="s">
        <v>36</v>
      </c>
      <c r="AD234" s="31">
        <v>0</v>
      </c>
      <c r="AE234" s="17"/>
    </row>
    <row r="235" spans="1:31" hidden="1" x14ac:dyDescent="0.25">
      <c r="A235" s="19" t="s">
        <v>148</v>
      </c>
      <c r="B235" s="19" t="s">
        <v>32</v>
      </c>
      <c r="C235" s="19" t="s">
        <v>33</v>
      </c>
      <c r="D235" s="20">
        <v>43</v>
      </c>
      <c r="E235" s="19" t="s">
        <v>34</v>
      </c>
      <c r="F235" s="20">
        <v>9237</v>
      </c>
      <c r="G235" s="19" t="s">
        <v>91</v>
      </c>
      <c r="H235" s="20">
        <v>1</v>
      </c>
      <c r="I235" s="20">
        <v>0</v>
      </c>
      <c r="J235" s="20">
        <v>0</v>
      </c>
      <c r="K235" s="20">
        <v>0</v>
      </c>
      <c r="L235" s="20">
        <v>0</v>
      </c>
      <c r="M235" s="20">
        <v>0</v>
      </c>
      <c r="N235" s="20">
        <v>0</v>
      </c>
      <c r="O235" s="20">
        <v>0</v>
      </c>
      <c r="P235" s="20">
        <v>3</v>
      </c>
      <c r="Q235" s="20">
        <v>0</v>
      </c>
      <c r="R235" s="20">
        <v>0</v>
      </c>
      <c r="S235" s="20">
        <v>0</v>
      </c>
      <c r="T235" s="20">
        <v>0</v>
      </c>
      <c r="U235" s="32">
        <v>0</v>
      </c>
      <c r="V235" s="32">
        <v>0</v>
      </c>
      <c r="W235" s="32">
        <v>0</v>
      </c>
      <c r="X235" s="32" t="s">
        <v>36</v>
      </c>
      <c r="Y235" s="32" t="s">
        <v>45</v>
      </c>
      <c r="Z235" s="32" t="s">
        <v>38</v>
      </c>
      <c r="AA235" s="32" t="s">
        <v>65</v>
      </c>
      <c r="AB235" s="32" t="s">
        <v>36</v>
      </c>
      <c r="AC235" s="32" t="s">
        <v>36</v>
      </c>
      <c r="AD235" s="32">
        <v>0</v>
      </c>
      <c r="AE235" s="19" t="s">
        <v>222</v>
      </c>
    </row>
    <row r="236" spans="1:31" hidden="1" x14ac:dyDescent="0.25">
      <c r="A236" s="17" t="s">
        <v>49</v>
      </c>
      <c r="B236" s="17" t="s">
        <v>32</v>
      </c>
      <c r="C236" s="17" t="s">
        <v>33</v>
      </c>
      <c r="D236" s="18">
        <v>59</v>
      </c>
      <c r="E236" s="17" t="s">
        <v>50</v>
      </c>
      <c r="F236" s="18">
        <v>9237</v>
      </c>
      <c r="G236" s="17" t="s">
        <v>91</v>
      </c>
      <c r="H236" s="18">
        <v>1</v>
      </c>
      <c r="I236" s="18">
        <v>0</v>
      </c>
      <c r="J236" s="18">
        <v>0</v>
      </c>
      <c r="K236" s="18">
        <v>0</v>
      </c>
      <c r="L236" s="18">
        <v>1</v>
      </c>
      <c r="M236" s="18">
        <v>0</v>
      </c>
      <c r="N236" s="18">
        <v>0</v>
      </c>
      <c r="O236" s="18">
        <v>0</v>
      </c>
      <c r="P236" s="18">
        <v>5</v>
      </c>
      <c r="Q236" s="18">
        <v>0</v>
      </c>
      <c r="R236" s="18">
        <v>0</v>
      </c>
      <c r="S236" s="18">
        <v>2</v>
      </c>
      <c r="T236" s="18">
        <v>0</v>
      </c>
      <c r="U236" s="31">
        <v>0</v>
      </c>
      <c r="V236" s="31">
        <v>0</v>
      </c>
      <c r="W236" s="31">
        <v>0</v>
      </c>
      <c r="X236" s="31" t="s">
        <v>36</v>
      </c>
      <c r="Y236" s="31" t="s">
        <v>37</v>
      </c>
      <c r="Z236" s="31" t="s">
        <v>38</v>
      </c>
      <c r="AA236" s="31" t="s">
        <v>39</v>
      </c>
      <c r="AB236" s="31" t="s">
        <v>36</v>
      </c>
      <c r="AC236" s="31" t="s">
        <v>36</v>
      </c>
      <c r="AD236" s="31">
        <v>0</v>
      </c>
      <c r="AE236" s="17"/>
    </row>
    <row r="237" spans="1:31" x14ac:dyDescent="0.25">
      <c r="A237" s="19" t="s">
        <v>82</v>
      </c>
      <c r="B237" s="19" t="s">
        <v>32</v>
      </c>
      <c r="C237" s="19" t="s">
        <v>33</v>
      </c>
      <c r="D237" s="20">
        <v>10</v>
      </c>
      <c r="E237" s="19" t="s">
        <v>55</v>
      </c>
      <c r="F237" s="20">
        <v>9245</v>
      </c>
      <c r="G237" s="19" t="s">
        <v>35</v>
      </c>
      <c r="H237" s="20">
        <v>1</v>
      </c>
      <c r="I237" s="20">
        <v>0</v>
      </c>
      <c r="J237" s="20">
        <v>1</v>
      </c>
      <c r="K237" s="20">
        <v>0</v>
      </c>
      <c r="L237" s="20">
        <v>0</v>
      </c>
      <c r="M237" s="20">
        <v>0</v>
      </c>
      <c r="N237" s="20">
        <v>0</v>
      </c>
      <c r="O237" s="20">
        <v>0</v>
      </c>
      <c r="P237" s="20">
        <v>5</v>
      </c>
      <c r="Q237" s="20">
        <v>4</v>
      </c>
      <c r="R237" s="20">
        <v>2</v>
      </c>
      <c r="S237" s="20">
        <v>3</v>
      </c>
      <c r="T237" s="20">
        <v>0</v>
      </c>
      <c r="U237" s="32">
        <v>0</v>
      </c>
      <c r="V237" s="32">
        <v>0</v>
      </c>
      <c r="W237" s="39"/>
      <c r="X237" s="32" t="s">
        <v>36</v>
      </c>
      <c r="Y237" s="32" t="s">
        <v>45</v>
      </c>
      <c r="Z237" s="32" t="s">
        <v>38</v>
      </c>
      <c r="AA237" s="32" t="s">
        <v>65</v>
      </c>
      <c r="AB237" s="32" t="s">
        <v>36</v>
      </c>
      <c r="AC237" s="32" t="s">
        <v>36</v>
      </c>
      <c r="AD237" s="40" t="s">
        <v>36</v>
      </c>
      <c r="AE237" s="19"/>
    </row>
    <row r="238" spans="1:31" hidden="1" x14ac:dyDescent="0.25">
      <c r="A238" s="17" t="s">
        <v>87</v>
      </c>
      <c r="B238" s="17" t="s">
        <v>32</v>
      </c>
      <c r="C238" s="17" t="s">
        <v>33</v>
      </c>
      <c r="D238" s="18">
        <v>4</v>
      </c>
      <c r="E238" s="17" t="s">
        <v>48</v>
      </c>
      <c r="F238" s="18">
        <v>9245</v>
      </c>
      <c r="G238" s="17" t="s">
        <v>35</v>
      </c>
      <c r="H238" s="18">
        <v>1</v>
      </c>
      <c r="I238" s="18">
        <v>0</v>
      </c>
      <c r="J238" s="18">
        <v>1</v>
      </c>
      <c r="K238" s="18">
        <v>1</v>
      </c>
      <c r="L238" s="18">
        <v>0</v>
      </c>
      <c r="M238" s="18">
        <v>0</v>
      </c>
      <c r="N238" s="18">
        <v>0</v>
      </c>
      <c r="O238" s="18">
        <v>0</v>
      </c>
      <c r="P238" s="18">
        <v>0</v>
      </c>
      <c r="Q238" s="18">
        <v>5</v>
      </c>
      <c r="R238" s="18">
        <v>4</v>
      </c>
      <c r="S238" s="18">
        <v>5</v>
      </c>
      <c r="T238" s="18">
        <v>2</v>
      </c>
      <c r="U238" s="31">
        <v>0</v>
      </c>
      <c r="V238" s="31">
        <v>0</v>
      </c>
      <c r="W238" s="31">
        <v>0</v>
      </c>
      <c r="X238" s="31" t="s">
        <v>36</v>
      </c>
      <c r="Y238" s="31" t="s">
        <v>45</v>
      </c>
      <c r="Z238" s="31" t="s">
        <v>38</v>
      </c>
      <c r="AA238" s="31" t="s">
        <v>65</v>
      </c>
      <c r="AB238" s="31" t="s">
        <v>36</v>
      </c>
      <c r="AC238" s="31" t="s">
        <v>36</v>
      </c>
      <c r="AD238" s="31">
        <v>0</v>
      </c>
      <c r="AE238" s="17" t="s">
        <v>223</v>
      </c>
    </row>
    <row r="239" spans="1:31" hidden="1" x14ac:dyDescent="0.25">
      <c r="A239" s="19" t="s">
        <v>133</v>
      </c>
      <c r="B239" s="19" t="s">
        <v>32</v>
      </c>
      <c r="C239" s="19" t="s">
        <v>33</v>
      </c>
      <c r="D239" s="20">
        <v>25</v>
      </c>
      <c r="E239" s="19" t="s">
        <v>34</v>
      </c>
      <c r="F239" s="20">
        <v>9245</v>
      </c>
      <c r="G239" s="19" t="s">
        <v>35</v>
      </c>
      <c r="H239" s="20">
        <v>1</v>
      </c>
      <c r="I239" s="20">
        <v>0</v>
      </c>
      <c r="J239" s="20">
        <v>2</v>
      </c>
      <c r="K239" s="20">
        <v>1</v>
      </c>
      <c r="L239" s="20">
        <v>0</v>
      </c>
      <c r="M239" s="20">
        <v>1</v>
      </c>
      <c r="N239" s="20">
        <v>0</v>
      </c>
      <c r="O239" s="20">
        <v>0</v>
      </c>
      <c r="P239" s="20">
        <v>0</v>
      </c>
      <c r="Q239" s="20">
        <v>4</v>
      </c>
      <c r="R239" s="20">
        <v>4</v>
      </c>
      <c r="S239" s="20">
        <v>2</v>
      </c>
      <c r="T239" s="20">
        <v>3</v>
      </c>
      <c r="U239" s="32">
        <v>1</v>
      </c>
      <c r="V239" s="32">
        <v>0</v>
      </c>
      <c r="W239" s="32">
        <v>0</v>
      </c>
      <c r="X239" s="32" t="s">
        <v>36</v>
      </c>
      <c r="Y239" s="32" t="s">
        <v>45</v>
      </c>
      <c r="Z239" s="32" t="s">
        <v>38</v>
      </c>
      <c r="AA239" s="32" t="s">
        <v>65</v>
      </c>
      <c r="AB239" s="32" t="s">
        <v>36</v>
      </c>
      <c r="AC239" s="32" t="s">
        <v>36</v>
      </c>
      <c r="AD239" s="32">
        <v>0</v>
      </c>
      <c r="AE239" s="19"/>
    </row>
    <row r="240" spans="1:31" hidden="1" x14ac:dyDescent="0.25">
      <c r="A240" s="17" t="s">
        <v>165</v>
      </c>
      <c r="B240" s="17" t="s">
        <v>32</v>
      </c>
      <c r="C240" s="17" t="s">
        <v>33</v>
      </c>
      <c r="D240" s="18">
        <v>30</v>
      </c>
      <c r="E240" s="17" t="s">
        <v>34</v>
      </c>
      <c r="F240" s="18">
        <v>9245</v>
      </c>
      <c r="G240" s="17" t="s">
        <v>35</v>
      </c>
      <c r="H240" s="18">
        <v>1</v>
      </c>
      <c r="I240" s="18">
        <v>0</v>
      </c>
      <c r="J240" s="18">
        <v>2</v>
      </c>
      <c r="K240" s="18">
        <v>1</v>
      </c>
      <c r="L240" s="18">
        <v>0</v>
      </c>
      <c r="M240" s="18">
        <v>1</v>
      </c>
      <c r="N240" s="18">
        <v>0</v>
      </c>
      <c r="O240" s="18">
        <v>0</v>
      </c>
      <c r="P240" s="18">
        <v>0</v>
      </c>
      <c r="Q240" s="18">
        <v>3</v>
      </c>
      <c r="R240" s="18">
        <v>7</v>
      </c>
      <c r="S240" s="18">
        <v>0</v>
      </c>
      <c r="T240" s="18">
        <v>2</v>
      </c>
      <c r="U240" s="31">
        <v>0</v>
      </c>
      <c r="V240" s="31">
        <v>0</v>
      </c>
      <c r="W240" s="31">
        <v>1</v>
      </c>
      <c r="X240" s="31" t="s">
        <v>36</v>
      </c>
      <c r="Y240" s="31" t="s">
        <v>35</v>
      </c>
      <c r="Z240" s="31" t="s">
        <v>37</v>
      </c>
      <c r="AA240" s="31" t="s">
        <v>39</v>
      </c>
      <c r="AB240" s="31" t="s">
        <v>36</v>
      </c>
      <c r="AC240" s="31" t="s">
        <v>36</v>
      </c>
      <c r="AD240" s="31">
        <v>0</v>
      </c>
      <c r="AE240" s="17"/>
    </row>
    <row r="241" spans="1:31" hidden="1" x14ac:dyDescent="0.25">
      <c r="A241" s="19" t="s">
        <v>43</v>
      </c>
      <c r="B241" s="19" t="s">
        <v>32</v>
      </c>
      <c r="C241" s="19" t="s">
        <v>33</v>
      </c>
      <c r="D241" s="20">
        <v>37</v>
      </c>
      <c r="E241" s="19" t="s">
        <v>52</v>
      </c>
      <c r="F241" s="20">
        <v>9245</v>
      </c>
      <c r="G241" s="19" t="s">
        <v>61</v>
      </c>
      <c r="H241" s="20">
        <v>1</v>
      </c>
      <c r="I241" s="20">
        <v>0</v>
      </c>
      <c r="J241" s="20">
        <v>1</v>
      </c>
      <c r="K241" s="20">
        <v>0</v>
      </c>
      <c r="L241" s="20">
        <v>0</v>
      </c>
      <c r="M241" s="20">
        <v>1</v>
      </c>
      <c r="N241" s="20">
        <v>0</v>
      </c>
      <c r="O241" s="20">
        <v>0</v>
      </c>
      <c r="P241" s="20">
        <v>0</v>
      </c>
      <c r="Q241" s="20">
        <v>3</v>
      </c>
      <c r="R241" s="20">
        <v>2</v>
      </c>
      <c r="S241" s="20">
        <v>0</v>
      </c>
      <c r="T241" s="20">
        <v>1</v>
      </c>
      <c r="U241" s="32">
        <v>0</v>
      </c>
      <c r="V241" s="32">
        <v>0</v>
      </c>
      <c r="W241" s="32">
        <v>0</v>
      </c>
      <c r="X241" s="32" t="s">
        <v>36</v>
      </c>
      <c r="Y241" s="32" t="s">
        <v>45</v>
      </c>
      <c r="Z241" s="32" t="s">
        <v>38</v>
      </c>
      <c r="AA241" s="32" t="s">
        <v>39</v>
      </c>
      <c r="AB241" s="32" t="s">
        <v>36</v>
      </c>
      <c r="AC241" s="32" t="s">
        <v>35</v>
      </c>
      <c r="AD241" s="32">
        <v>0</v>
      </c>
      <c r="AE241" s="19"/>
    </row>
    <row r="242" spans="1:31" hidden="1" x14ac:dyDescent="0.25">
      <c r="A242" s="17" t="s">
        <v>80</v>
      </c>
      <c r="B242" s="17" t="s">
        <v>32</v>
      </c>
      <c r="C242" s="17" t="s">
        <v>33</v>
      </c>
      <c r="D242" s="18">
        <v>46</v>
      </c>
      <c r="E242" s="17" t="s">
        <v>44</v>
      </c>
      <c r="F242" s="18">
        <v>9245</v>
      </c>
      <c r="G242" s="17" t="s">
        <v>35</v>
      </c>
      <c r="H242" s="18">
        <v>1</v>
      </c>
      <c r="I242" s="18">
        <v>2</v>
      </c>
      <c r="J242" s="18">
        <v>0</v>
      </c>
      <c r="K242" s="18">
        <v>0</v>
      </c>
      <c r="L242" s="18">
        <v>0</v>
      </c>
      <c r="M242" s="18">
        <v>0</v>
      </c>
      <c r="N242" s="18">
        <v>0</v>
      </c>
      <c r="O242" s="18">
        <v>0</v>
      </c>
      <c r="P242" s="18">
        <v>0</v>
      </c>
      <c r="Q242" s="18">
        <v>8</v>
      </c>
      <c r="R242" s="18">
        <v>6</v>
      </c>
      <c r="S242" s="18">
        <v>1</v>
      </c>
      <c r="T242" s="18">
        <v>4</v>
      </c>
      <c r="U242" s="31">
        <v>0</v>
      </c>
      <c r="V242" s="31">
        <v>0</v>
      </c>
      <c r="W242" s="31">
        <v>0</v>
      </c>
      <c r="X242" s="31" t="s">
        <v>36</v>
      </c>
      <c r="Y242" s="31" t="s">
        <v>35</v>
      </c>
      <c r="Z242" s="31" t="s">
        <v>68</v>
      </c>
      <c r="AA242" s="31" t="s">
        <v>39</v>
      </c>
      <c r="AB242" s="31" t="s">
        <v>36</v>
      </c>
      <c r="AC242" s="31" t="s">
        <v>36</v>
      </c>
      <c r="AD242" s="31">
        <v>0</v>
      </c>
      <c r="AE242" s="17" t="s">
        <v>224</v>
      </c>
    </row>
    <row r="243" spans="1:31" hidden="1" x14ac:dyDescent="0.25">
      <c r="A243" s="19" t="s">
        <v>49</v>
      </c>
      <c r="B243" s="19" t="s">
        <v>32</v>
      </c>
      <c r="C243" s="19" t="s">
        <v>33</v>
      </c>
      <c r="D243" s="20">
        <v>55</v>
      </c>
      <c r="E243" s="19" t="s">
        <v>50</v>
      </c>
      <c r="F243" s="20">
        <v>9245</v>
      </c>
      <c r="G243" s="19" t="s">
        <v>61</v>
      </c>
      <c r="H243" s="20">
        <v>1</v>
      </c>
      <c r="I243" s="20">
        <v>0</v>
      </c>
      <c r="J243" s="20">
        <v>1</v>
      </c>
      <c r="K243" s="20">
        <v>0</v>
      </c>
      <c r="L243" s="20">
        <v>0</v>
      </c>
      <c r="M243" s="20">
        <v>0</v>
      </c>
      <c r="N243" s="20">
        <v>0</v>
      </c>
      <c r="O243" s="20">
        <v>0</v>
      </c>
      <c r="P243" s="20">
        <v>0</v>
      </c>
      <c r="Q243" s="20">
        <v>7</v>
      </c>
      <c r="R243" s="20">
        <v>5</v>
      </c>
      <c r="S243" s="20">
        <v>3</v>
      </c>
      <c r="T243" s="20">
        <v>0</v>
      </c>
      <c r="U243" s="32">
        <v>0</v>
      </c>
      <c r="V243" s="32">
        <v>0</v>
      </c>
      <c r="W243" s="32">
        <v>0</v>
      </c>
      <c r="X243" s="32" t="s">
        <v>36</v>
      </c>
      <c r="Y243" s="32" t="s">
        <v>36</v>
      </c>
      <c r="Z243" s="32" t="s">
        <v>37</v>
      </c>
      <c r="AA243" s="32" t="s">
        <v>39</v>
      </c>
      <c r="AB243" s="32" t="s">
        <v>36</v>
      </c>
      <c r="AC243" s="32" t="s">
        <v>36</v>
      </c>
      <c r="AD243" s="32">
        <v>0</v>
      </c>
      <c r="AE243" s="19"/>
    </row>
    <row r="244" spans="1:31" hidden="1" x14ac:dyDescent="0.25">
      <c r="A244" s="17" t="s">
        <v>87</v>
      </c>
      <c r="B244" s="17" t="s">
        <v>32</v>
      </c>
      <c r="C244" s="17" t="s">
        <v>33</v>
      </c>
      <c r="D244" s="18">
        <v>5</v>
      </c>
      <c r="E244" s="17" t="s">
        <v>48</v>
      </c>
      <c r="F244" s="18">
        <v>9252</v>
      </c>
      <c r="G244" s="17" t="s">
        <v>91</v>
      </c>
      <c r="H244" s="18">
        <v>1</v>
      </c>
      <c r="I244" s="18">
        <v>0</v>
      </c>
      <c r="J244" s="18">
        <v>0</v>
      </c>
      <c r="K244" s="18">
        <v>0</v>
      </c>
      <c r="L244" s="18">
        <v>1</v>
      </c>
      <c r="M244" s="18">
        <v>0</v>
      </c>
      <c r="N244" s="18">
        <v>0</v>
      </c>
      <c r="O244" s="18">
        <v>0</v>
      </c>
      <c r="P244" s="18">
        <v>0</v>
      </c>
      <c r="Q244" s="18">
        <v>0</v>
      </c>
      <c r="R244" s="18">
        <v>6</v>
      </c>
      <c r="S244" s="18">
        <v>0</v>
      </c>
      <c r="T244" s="18">
        <v>0</v>
      </c>
      <c r="U244" s="31">
        <v>0</v>
      </c>
      <c r="V244" s="31">
        <v>0</v>
      </c>
      <c r="W244" s="39"/>
      <c r="X244" s="31" t="s">
        <v>36</v>
      </c>
      <c r="Y244" s="31" t="s">
        <v>36</v>
      </c>
      <c r="Z244" s="31" t="s">
        <v>68</v>
      </c>
      <c r="AA244" s="31" t="s">
        <v>53</v>
      </c>
      <c r="AB244" s="31" t="s">
        <v>36</v>
      </c>
      <c r="AC244" s="35"/>
      <c r="AD244" s="35"/>
      <c r="AE244" s="17" t="s">
        <v>225</v>
      </c>
    </row>
    <row r="245" spans="1:31" hidden="1" x14ac:dyDescent="0.25">
      <c r="A245" s="19" t="s">
        <v>87</v>
      </c>
      <c r="B245" s="19" t="s">
        <v>32</v>
      </c>
      <c r="C245" s="19" t="s">
        <v>33</v>
      </c>
      <c r="D245" s="20">
        <v>5</v>
      </c>
      <c r="E245" s="19" t="s">
        <v>48</v>
      </c>
      <c r="F245" s="20">
        <v>9252</v>
      </c>
      <c r="G245" s="19" t="s">
        <v>91</v>
      </c>
      <c r="H245" s="20">
        <v>1</v>
      </c>
      <c r="I245" s="20">
        <v>0</v>
      </c>
      <c r="J245" s="20">
        <v>0</v>
      </c>
      <c r="K245" s="20">
        <v>0</v>
      </c>
      <c r="L245" s="20">
        <v>1</v>
      </c>
      <c r="M245" s="20">
        <v>0</v>
      </c>
      <c r="N245" s="20">
        <v>0</v>
      </c>
      <c r="O245" s="20">
        <v>0</v>
      </c>
      <c r="P245" s="20">
        <v>0</v>
      </c>
      <c r="Q245" s="20">
        <v>0</v>
      </c>
      <c r="R245" s="20">
        <v>0</v>
      </c>
      <c r="S245" s="20">
        <v>6</v>
      </c>
      <c r="T245" s="20">
        <v>0</v>
      </c>
      <c r="U245" s="32">
        <v>0</v>
      </c>
      <c r="V245" s="32">
        <v>0</v>
      </c>
      <c r="W245" s="32">
        <v>0</v>
      </c>
      <c r="X245" s="32" t="s">
        <v>36</v>
      </c>
      <c r="Y245" s="32" t="s">
        <v>36</v>
      </c>
      <c r="Z245" s="32" t="s">
        <v>68</v>
      </c>
      <c r="AA245" s="32" t="s">
        <v>53</v>
      </c>
      <c r="AB245" s="32" t="s">
        <v>36</v>
      </c>
      <c r="AC245" s="32" t="s">
        <v>36</v>
      </c>
      <c r="AD245" s="32">
        <v>0</v>
      </c>
      <c r="AE245" s="19" t="s">
        <v>225</v>
      </c>
    </row>
    <row r="246" spans="1:31" hidden="1" x14ac:dyDescent="0.25">
      <c r="A246" s="17" t="s">
        <v>131</v>
      </c>
      <c r="B246" s="17" t="s">
        <v>32</v>
      </c>
      <c r="C246" s="17" t="s">
        <v>33</v>
      </c>
      <c r="D246" s="18">
        <v>20</v>
      </c>
      <c r="E246" s="17" t="s">
        <v>50</v>
      </c>
      <c r="F246" s="18">
        <v>9252</v>
      </c>
      <c r="G246" s="17" t="s">
        <v>35</v>
      </c>
      <c r="H246" s="18">
        <v>1</v>
      </c>
      <c r="I246" s="18">
        <v>0</v>
      </c>
      <c r="J246" s="18">
        <v>0</v>
      </c>
      <c r="K246" s="18">
        <v>0</v>
      </c>
      <c r="L246" s="18">
        <v>0</v>
      </c>
      <c r="M246" s="18">
        <v>0</v>
      </c>
      <c r="N246" s="18">
        <v>0</v>
      </c>
      <c r="O246" s="18">
        <v>0</v>
      </c>
      <c r="P246" s="18">
        <v>0</v>
      </c>
      <c r="Q246" s="18">
        <v>0</v>
      </c>
      <c r="R246" s="18">
        <v>0</v>
      </c>
      <c r="S246" s="18">
        <v>6</v>
      </c>
      <c r="T246" s="18">
        <v>0</v>
      </c>
      <c r="U246" s="31">
        <v>0</v>
      </c>
      <c r="V246" s="31">
        <v>0</v>
      </c>
      <c r="W246" s="31">
        <v>0</v>
      </c>
      <c r="X246" s="31" t="s">
        <v>36</v>
      </c>
      <c r="Y246" s="31" t="s">
        <v>36</v>
      </c>
      <c r="Z246" s="31" t="s">
        <v>68</v>
      </c>
      <c r="AA246" s="31" t="s">
        <v>53</v>
      </c>
      <c r="AB246" s="31" t="s">
        <v>53</v>
      </c>
      <c r="AC246" s="31" t="s">
        <v>36</v>
      </c>
      <c r="AD246" s="31">
        <v>0</v>
      </c>
      <c r="AE246" s="17"/>
    </row>
    <row r="247" spans="1:31" hidden="1" x14ac:dyDescent="0.25">
      <c r="A247" s="19" t="s">
        <v>78</v>
      </c>
      <c r="B247" s="19" t="s">
        <v>32</v>
      </c>
      <c r="C247" s="19" t="s">
        <v>33</v>
      </c>
      <c r="D247" s="20">
        <v>34</v>
      </c>
      <c r="E247" s="19" t="s">
        <v>52</v>
      </c>
      <c r="F247" s="20">
        <v>9252</v>
      </c>
      <c r="G247" s="19" t="s">
        <v>35</v>
      </c>
      <c r="H247" s="20">
        <v>1</v>
      </c>
      <c r="I247" s="20">
        <v>0</v>
      </c>
      <c r="J247" s="20">
        <v>0</v>
      </c>
      <c r="K247" s="20">
        <v>0</v>
      </c>
      <c r="L247" s="20">
        <v>1</v>
      </c>
      <c r="M247" s="20">
        <v>0</v>
      </c>
      <c r="N247" s="20">
        <v>0</v>
      </c>
      <c r="O247" s="20">
        <v>0</v>
      </c>
      <c r="P247" s="20">
        <v>0</v>
      </c>
      <c r="Q247" s="20">
        <v>0</v>
      </c>
      <c r="R247" s="20">
        <v>0</v>
      </c>
      <c r="S247" s="20">
        <v>5</v>
      </c>
      <c r="T247" s="20">
        <v>0</v>
      </c>
      <c r="U247" s="32">
        <v>0</v>
      </c>
      <c r="V247" s="32">
        <v>0</v>
      </c>
      <c r="W247" s="32">
        <v>0</v>
      </c>
      <c r="X247" s="32" t="s">
        <v>36</v>
      </c>
      <c r="Y247" s="32" t="s">
        <v>36</v>
      </c>
      <c r="Z247" s="32" t="s">
        <v>37</v>
      </c>
      <c r="AA247" s="32" t="s">
        <v>65</v>
      </c>
      <c r="AB247" s="32" t="s">
        <v>36</v>
      </c>
      <c r="AC247" s="32" t="s">
        <v>36</v>
      </c>
      <c r="AD247" s="32">
        <v>0</v>
      </c>
      <c r="AE247" s="19"/>
    </row>
    <row r="248" spans="1:31" hidden="1" x14ac:dyDescent="0.25">
      <c r="A248" s="17" t="s">
        <v>72</v>
      </c>
      <c r="B248" s="17" t="s">
        <v>32</v>
      </c>
      <c r="C248" s="17" t="s">
        <v>33</v>
      </c>
      <c r="D248" s="18">
        <v>38</v>
      </c>
      <c r="E248" s="17" t="s">
        <v>48</v>
      </c>
      <c r="F248" s="18">
        <v>9252</v>
      </c>
      <c r="G248" s="17" t="s">
        <v>91</v>
      </c>
      <c r="H248" s="18">
        <v>1</v>
      </c>
      <c r="I248" s="18">
        <v>0</v>
      </c>
      <c r="J248" s="18">
        <v>0</v>
      </c>
      <c r="K248" s="18">
        <v>0</v>
      </c>
      <c r="L248" s="18">
        <v>1</v>
      </c>
      <c r="M248" s="18">
        <v>0</v>
      </c>
      <c r="N248" s="18">
        <v>0</v>
      </c>
      <c r="O248" s="18">
        <v>0</v>
      </c>
      <c r="P248" s="18">
        <v>0</v>
      </c>
      <c r="Q248" s="18">
        <v>0</v>
      </c>
      <c r="R248" s="18">
        <v>0</v>
      </c>
      <c r="S248" s="18">
        <v>0</v>
      </c>
      <c r="T248" s="18">
        <v>0</v>
      </c>
      <c r="U248" s="31">
        <v>0</v>
      </c>
      <c r="V248" s="31">
        <v>0</v>
      </c>
      <c r="W248" s="31">
        <v>0</v>
      </c>
      <c r="X248" s="31" t="s">
        <v>36</v>
      </c>
      <c r="Y248" s="31" t="s">
        <v>35</v>
      </c>
      <c r="Z248" s="31" t="s">
        <v>42</v>
      </c>
      <c r="AA248" s="31" t="s">
        <v>65</v>
      </c>
      <c r="AB248" s="31" t="s">
        <v>65</v>
      </c>
      <c r="AC248" s="31" t="s">
        <v>36</v>
      </c>
      <c r="AD248" s="31">
        <v>0</v>
      </c>
      <c r="AE248" s="17" t="s">
        <v>226</v>
      </c>
    </row>
    <row r="249" spans="1:31" hidden="1" x14ac:dyDescent="0.25">
      <c r="A249" s="19" t="s">
        <v>81</v>
      </c>
      <c r="B249" s="19" t="s">
        <v>32</v>
      </c>
      <c r="C249" s="19" t="s">
        <v>33</v>
      </c>
      <c r="D249" s="20">
        <v>55</v>
      </c>
      <c r="E249" s="19" t="s">
        <v>34</v>
      </c>
      <c r="F249" s="20">
        <v>9252</v>
      </c>
      <c r="G249" s="19" t="s">
        <v>91</v>
      </c>
      <c r="H249" s="20">
        <v>1</v>
      </c>
      <c r="I249" s="20">
        <v>0</v>
      </c>
      <c r="J249" s="20">
        <v>0</v>
      </c>
      <c r="K249" s="20">
        <v>0</v>
      </c>
      <c r="L249" s="20">
        <v>0</v>
      </c>
      <c r="M249" s="20">
        <v>0</v>
      </c>
      <c r="N249" s="20">
        <v>0</v>
      </c>
      <c r="O249" s="20">
        <v>0</v>
      </c>
      <c r="P249" s="20">
        <v>0</v>
      </c>
      <c r="Q249" s="20">
        <v>0</v>
      </c>
      <c r="R249" s="20">
        <v>0</v>
      </c>
      <c r="S249" s="20">
        <v>0</v>
      </c>
      <c r="T249" s="20">
        <v>0</v>
      </c>
      <c r="U249" s="32">
        <v>0</v>
      </c>
      <c r="V249" s="32">
        <v>0</v>
      </c>
      <c r="W249" s="32">
        <v>1</v>
      </c>
      <c r="X249" s="32" t="s">
        <v>36</v>
      </c>
      <c r="Y249" s="32" t="s">
        <v>35</v>
      </c>
      <c r="Z249" s="32" t="s">
        <v>37</v>
      </c>
      <c r="AA249" s="32" t="s">
        <v>53</v>
      </c>
      <c r="AB249" s="32" t="s">
        <v>65</v>
      </c>
      <c r="AC249" s="32" t="s">
        <v>36</v>
      </c>
      <c r="AD249" s="32">
        <v>0</v>
      </c>
      <c r="AE249" s="19"/>
    </row>
    <row r="250" spans="1:31" hidden="1" x14ac:dyDescent="0.25">
      <c r="A250" s="17" t="s">
        <v>121</v>
      </c>
      <c r="B250" s="17" t="s">
        <v>32</v>
      </c>
      <c r="C250" s="17" t="s">
        <v>33</v>
      </c>
      <c r="D250" s="18">
        <v>5</v>
      </c>
      <c r="E250" s="17" t="s">
        <v>50</v>
      </c>
      <c r="F250" s="18">
        <v>9558</v>
      </c>
      <c r="G250" s="17" t="s">
        <v>91</v>
      </c>
      <c r="H250" s="18">
        <v>1</v>
      </c>
      <c r="I250" s="18">
        <v>0</v>
      </c>
      <c r="J250" s="18">
        <v>0</v>
      </c>
      <c r="K250" s="18">
        <v>0</v>
      </c>
      <c r="L250" s="18">
        <v>0</v>
      </c>
      <c r="M250" s="18">
        <v>0</v>
      </c>
      <c r="N250" s="18">
        <v>0</v>
      </c>
      <c r="O250" s="18">
        <v>0</v>
      </c>
      <c r="P250" s="18">
        <v>0</v>
      </c>
      <c r="Q250" s="18">
        <v>0</v>
      </c>
      <c r="R250" s="18">
        <v>3</v>
      </c>
      <c r="S250" s="18">
        <v>0</v>
      </c>
      <c r="T250" s="18">
        <v>2</v>
      </c>
      <c r="U250" s="31">
        <v>0</v>
      </c>
      <c r="V250" s="31">
        <v>0</v>
      </c>
      <c r="W250" s="39"/>
      <c r="X250" s="31" t="s">
        <v>37</v>
      </c>
      <c r="Y250" s="31" t="s">
        <v>36</v>
      </c>
      <c r="Z250" s="31" t="s">
        <v>37</v>
      </c>
      <c r="AA250" s="31" t="s">
        <v>65</v>
      </c>
      <c r="AB250" s="31" t="s">
        <v>36</v>
      </c>
      <c r="AC250" s="35"/>
      <c r="AD250" s="35"/>
      <c r="AE250" s="17" t="s">
        <v>227</v>
      </c>
    </row>
    <row r="251" spans="1:31" hidden="1" x14ac:dyDescent="0.25">
      <c r="A251" s="19" t="s">
        <v>43</v>
      </c>
      <c r="B251" s="19" t="s">
        <v>32</v>
      </c>
      <c r="C251" s="19" t="s">
        <v>33</v>
      </c>
      <c r="D251" s="20">
        <v>12</v>
      </c>
      <c r="E251" s="19" t="s">
        <v>44</v>
      </c>
      <c r="F251" s="20">
        <v>9558</v>
      </c>
      <c r="G251" s="19" t="s">
        <v>35</v>
      </c>
      <c r="H251" s="20">
        <v>1</v>
      </c>
      <c r="I251" s="20">
        <v>0</v>
      </c>
      <c r="J251" s="20">
        <v>0</v>
      </c>
      <c r="K251" s="20">
        <v>0</v>
      </c>
      <c r="L251" s="20">
        <v>0</v>
      </c>
      <c r="M251" s="20">
        <v>0</v>
      </c>
      <c r="N251" s="20">
        <v>0</v>
      </c>
      <c r="O251" s="20">
        <v>0</v>
      </c>
      <c r="P251" s="20">
        <v>0</v>
      </c>
      <c r="Q251" s="20">
        <v>0</v>
      </c>
      <c r="R251" s="20">
        <v>0</v>
      </c>
      <c r="S251" s="20">
        <v>1</v>
      </c>
      <c r="T251" s="20">
        <v>0</v>
      </c>
      <c r="U251" s="32">
        <v>6</v>
      </c>
      <c r="V251" s="32">
        <v>0</v>
      </c>
      <c r="W251" s="32">
        <v>0</v>
      </c>
      <c r="X251" s="32" t="s">
        <v>36</v>
      </c>
      <c r="Y251" s="32" t="s">
        <v>35</v>
      </c>
      <c r="Z251" s="32" t="s">
        <v>68</v>
      </c>
      <c r="AA251" s="32" t="s">
        <v>65</v>
      </c>
      <c r="AB251" s="32" t="s">
        <v>36</v>
      </c>
      <c r="AC251" s="32" t="s">
        <v>35</v>
      </c>
      <c r="AD251" s="33"/>
      <c r="AE251" s="19" t="s">
        <v>228</v>
      </c>
    </row>
    <row r="252" spans="1:31" hidden="1" x14ac:dyDescent="0.25">
      <c r="A252" s="17" t="s">
        <v>74</v>
      </c>
      <c r="B252" s="17" t="s">
        <v>32</v>
      </c>
      <c r="C252" s="17" t="s">
        <v>33</v>
      </c>
      <c r="D252" s="18">
        <v>17</v>
      </c>
      <c r="E252" s="17" t="s">
        <v>52</v>
      </c>
      <c r="F252" s="18">
        <v>9558</v>
      </c>
      <c r="G252" s="17" t="s">
        <v>91</v>
      </c>
      <c r="H252" s="18">
        <v>1</v>
      </c>
      <c r="I252" s="18">
        <v>0</v>
      </c>
      <c r="J252" s="18">
        <v>0</v>
      </c>
      <c r="K252" s="18">
        <v>0</v>
      </c>
      <c r="L252" s="18">
        <v>0</v>
      </c>
      <c r="M252" s="18">
        <v>0</v>
      </c>
      <c r="N252" s="18">
        <v>0</v>
      </c>
      <c r="O252" s="18">
        <v>0</v>
      </c>
      <c r="P252" s="18">
        <v>0</v>
      </c>
      <c r="Q252" s="18">
        <v>0</v>
      </c>
      <c r="R252" s="18">
        <v>0</v>
      </c>
      <c r="S252" s="18">
        <v>4</v>
      </c>
      <c r="T252" s="18">
        <v>0</v>
      </c>
      <c r="U252" s="31">
        <v>5</v>
      </c>
      <c r="V252" s="31">
        <v>0</v>
      </c>
      <c r="W252" s="31">
        <v>0</v>
      </c>
      <c r="X252" s="31" t="s">
        <v>37</v>
      </c>
      <c r="Y252" s="31" t="s">
        <v>35</v>
      </c>
      <c r="Z252" s="31" t="s">
        <v>42</v>
      </c>
      <c r="AA252" s="31" t="s">
        <v>65</v>
      </c>
      <c r="AB252" s="31" t="s">
        <v>36</v>
      </c>
      <c r="AC252" s="31" t="s">
        <v>36</v>
      </c>
      <c r="AD252" s="31">
        <v>0</v>
      </c>
      <c r="AE252" s="17" t="s">
        <v>229</v>
      </c>
    </row>
    <row r="253" spans="1:31" hidden="1" x14ac:dyDescent="0.25">
      <c r="A253" s="19" t="s">
        <v>158</v>
      </c>
      <c r="B253" s="19" t="s">
        <v>32</v>
      </c>
      <c r="C253" s="19" t="s">
        <v>33</v>
      </c>
      <c r="D253" s="20">
        <v>30</v>
      </c>
      <c r="E253" s="19" t="s">
        <v>48</v>
      </c>
      <c r="F253" s="20">
        <v>9558</v>
      </c>
      <c r="G253" s="19" t="s">
        <v>91</v>
      </c>
      <c r="H253" s="20">
        <v>1</v>
      </c>
      <c r="I253" s="20">
        <v>0</v>
      </c>
      <c r="J253" s="20">
        <v>0</v>
      </c>
      <c r="K253" s="20">
        <v>0</v>
      </c>
      <c r="L253" s="20">
        <v>1</v>
      </c>
      <c r="M253" s="20">
        <v>1</v>
      </c>
      <c r="N253" s="20">
        <v>0</v>
      </c>
      <c r="O253" s="20">
        <v>0</v>
      </c>
      <c r="P253" s="20">
        <v>0</v>
      </c>
      <c r="Q253" s="20">
        <v>0</v>
      </c>
      <c r="R253" s="20">
        <v>0</v>
      </c>
      <c r="S253" s="20">
        <v>0</v>
      </c>
      <c r="T253" s="20">
        <v>0</v>
      </c>
      <c r="U253" s="32">
        <v>3</v>
      </c>
      <c r="V253" s="32">
        <v>0</v>
      </c>
      <c r="W253" s="32">
        <v>1</v>
      </c>
      <c r="X253" s="32" t="s">
        <v>36</v>
      </c>
      <c r="Y253" s="32" t="s">
        <v>35</v>
      </c>
      <c r="Z253" s="32" t="s">
        <v>68</v>
      </c>
      <c r="AA253" s="32" t="s">
        <v>38</v>
      </c>
      <c r="AB253" s="32" t="s">
        <v>36</v>
      </c>
      <c r="AC253" s="32" t="s">
        <v>36</v>
      </c>
      <c r="AD253" s="32">
        <v>0</v>
      </c>
      <c r="AE253" s="19" t="s">
        <v>230</v>
      </c>
    </row>
    <row r="254" spans="1:31" hidden="1" x14ac:dyDescent="0.25">
      <c r="A254" s="17" t="s">
        <v>119</v>
      </c>
      <c r="B254" s="17" t="s">
        <v>32</v>
      </c>
      <c r="C254" s="17" t="s">
        <v>33</v>
      </c>
      <c r="D254" s="18">
        <v>41</v>
      </c>
      <c r="E254" s="17" t="s">
        <v>48</v>
      </c>
      <c r="F254" s="18">
        <v>9558</v>
      </c>
      <c r="G254" s="17" t="s">
        <v>61</v>
      </c>
      <c r="H254" s="18">
        <v>1</v>
      </c>
      <c r="I254" s="18">
        <v>0</v>
      </c>
      <c r="J254" s="18">
        <v>0</v>
      </c>
      <c r="K254" s="18">
        <v>0</v>
      </c>
      <c r="L254" s="18">
        <v>1</v>
      </c>
      <c r="M254" s="18">
        <v>0</v>
      </c>
      <c r="N254" s="18">
        <v>0</v>
      </c>
      <c r="O254" s="18">
        <v>0</v>
      </c>
      <c r="P254" s="18">
        <v>0</v>
      </c>
      <c r="Q254" s="18">
        <v>0</v>
      </c>
      <c r="R254" s="18">
        <v>0</v>
      </c>
      <c r="S254" s="18">
        <v>2</v>
      </c>
      <c r="T254" s="18">
        <v>0</v>
      </c>
      <c r="U254" s="31">
        <v>8</v>
      </c>
      <c r="V254" s="31">
        <v>0</v>
      </c>
      <c r="W254" s="31">
        <v>0</v>
      </c>
      <c r="X254" s="31" t="s">
        <v>37</v>
      </c>
      <c r="Y254" s="31" t="s">
        <v>36</v>
      </c>
      <c r="Z254" s="31" t="s">
        <v>37</v>
      </c>
      <c r="AA254" s="31" t="s">
        <v>65</v>
      </c>
      <c r="AB254" s="31" t="s">
        <v>36</v>
      </c>
      <c r="AC254" s="31" t="s">
        <v>36</v>
      </c>
      <c r="AD254" s="31">
        <v>0</v>
      </c>
      <c r="AE254" s="17"/>
    </row>
    <row r="255" spans="1:31" hidden="1" x14ac:dyDescent="0.25">
      <c r="A255" s="19" t="s">
        <v>119</v>
      </c>
      <c r="B255" s="19" t="s">
        <v>32</v>
      </c>
      <c r="C255" s="19" t="s">
        <v>33</v>
      </c>
      <c r="D255" s="20">
        <v>47</v>
      </c>
      <c r="E255" s="19" t="s">
        <v>48</v>
      </c>
      <c r="F255" s="20">
        <v>9558</v>
      </c>
      <c r="G255" s="19" t="s">
        <v>61</v>
      </c>
      <c r="H255" s="20">
        <v>1</v>
      </c>
      <c r="I255" s="20">
        <v>0</v>
      </c>
      <c r="J255" s="20">
        <v>0</v>
      </c>
      <c r="K255" s="20">
        <v>0</v>
      </c>
      <c r="L255" s="20">
        <v>1</v>
      </c>
      <c r="M255" s="20">
        <v>0</v>
      </c>
      <c r="N255" s="20">
        <v>0</v>
      </c>
      <c r="O255" s="20">
        <v>0</v>
      </c>
      <c r="P255" s="20">
        <v>0</v>
      </c>
      <c r="Q255" s="20">
        <v>0</v>
      </c>
      <c r="R255" s="20">
        <v>0</v>
      </c>
      <c r="S255" s="20">
        <v>2</v>
      </c>
      <c r="T255" s="20">
        <v>0</v>
      </c>
      <c r="U255" s="32">
        <v>3</v>
      </c>
      <c r="V255" s="32">
        <v>0</v>
      </c>
      <c r="W255" s="32">
        <v>1</v>
      </c>
      <c r="X255" s="32" t="s">
        <v>37</v>
      </c>
      <c r="Y255" s="32" t="s">
        <v>36</v>
      </c>
      <c r="Z255" s="32" t="s">
        <v>68</v>
      </c>
      <c r="AA255" s="32" t="s">
        <v>65</v>
      </c>
      <c r="AB255" s="32" t="s">
        <v>36</v>
      </c>
      <c r="AC255" s="32" t="s">
        <v>36</v>
      </c>
      <c r="AD255" s="32">
        <v>0</v>
      </c>
      <c r="AE255" s="19"/>
    </row>
    <row r="256" spans="1:31" hidden="1" x14ac:dyDescent="0.25">
      <c r="A256" s="17" t="s">
        <v>81</v>
      </c>
      <c r="B256" s="17" t="s">
        <v>32</v>
      </c>
      <c r="C256" s="17" t="s">
        <v>33</v>
      </c>
      <c r="D256" s="18">
        <v>52</v>
      </c>
      <c r="E256" s="17" t="s">
        <v>34</v>
      </c>
      <c r="F256" s="18">
        <v>9558</v>
      </c>
      <c r="G256" s="17" t="s">
        <v>91</v>
      </c>
      <c r="H256" s="18">
        <v>1</v>
      </c>
      <c r="I256" s="18">
        <v>0</v>
      </c>
      <c r="J256" s="18">
        <v>0</v>
      </c>
      <c r="K256" s="18">
        <v>0</v>
      </c>
      <c r="L256" s="18">
        <v>0</v>
      </c>
      <c r="M256" s="18">
        <v>1</v>
      </c>
      <c r="N256" s="18">
        <v>0</v>
      </c>
      <c r="O256" s="18">
        <v>0</v>
      </c>
      <c r="P256" s="18">
        <v>0</v>
      </c>
      <c r="Q256" s="18">
        <v>0</v>
      </c>
      <c r="R256" s="18">
        <v>0</v>
      </c>
      <c r="S256" s="18">
        <v>0</v>
      </c>
      <c r="T256" s="18">
        <v>0</v>
      </c>
      <c r="U256" s="31">
        <v>4</v>
      </c>
      <c r="V256" s="31">
        <v>0</v>
      </c>
      <c r="W256" s="31">
        <v>0</v>
      </c>
      <c r="X256" s="31" t="s">
        <v>36</v>
      </c>
      <c r="Y256" s="31" t="s">
        <v>36</v>
      </c>
      <c r="Z256" s="31" t="s">
        <v>68</v>
      </c>
      <c r="AA256" s="31" t="s">
        <v>53</v>
      </c>
      <c r="AB256" s="31" t="s">
        <v>36</v>
      </c>
      <c r="AC256" s="31" t="s">
        <v>36</v>
      </c>
      <c r="AD256" s="31">
        <v>1</v>
      </c>
      <c r="AE256" s="17"/>
    </row>
    <row r="257" spans="1:31" hidden="1" x14ac:dyDescent="0.25">
      <c r="A257" s="19" t="s">
        <v>108</v>
      </c>
      <c r="B257" s="19" t="s">
        <v>32</v>
      </c>
      <c r="C257" s="19" t="s">
        <v>33</v>
      </c>
      <c r="D257" s="20">
        <v>56</v>
      </c>
      <c r="E257" s="19" t="s">
        <v>55</v>
      </c>
      <c r="F257" s="20">
        <v>9558</v>
      </c>
      <c r="G257" s="19" t="s">
        <v>91</v>
      </c>
      <c r="H257" s="20">
        <v>1</v>
      </c>
      <c r="I257" s="20">
        <v>0</v>
      </c>
      <c r="J257" s="20">
        <v>0</v>
      </c>
      <c r="K257" s="20">
        <v>0</v>
      </c>
      <c r="L257" s="20">
        <v>1</v>
      </c>
      <c r="M257" s="20">
        <v>1</v>
      </c>
      <c r="N257" s="20">
        <v>0</v>
      </c>
      <c r="O257" s="20">
        <v>0</v>
      </c>
      <c r="P257" s="20">
        <v>0</v>
      </c>
      <c r="Q257" s="20">
        <v>0</v>
      </c>
      <c r="R257" s="20">
        <v>0</v>
      </c>
      <c r="S257" s="20">
        <v>4</v>
      </c>
      <c r="T257" s="20">
        <v>2</v>
      </c>
      <c r="U257" s="32">
        <v>6</v>
      </c>
      <c r="V257" s="32">
        <v>0</v>
      </c>
      <c r="W257" s="32">
        <v>0</v>
      </c>
      <c r="X257" s="32" t="s">
        <v>62</v>
      </c>
      <c r="Y257" s="32" t="s">
        <v>36</v>
      </c>
      <c r="Z257" s="32" t="s">
        <v>68</v>
      </c>
      <c r="AA257" s="32" t="s">
        <v>65</v>
      </c>
      <c r="AB257" s="32" t="s">
        <v>36</v>
      </c>
      <c r="AC257" s="32" t="s">
        <v>36</v>
      </c>
      <c r="AD257" s="32">
        <v>0</v>
      </c>
      <c r="AE257" s="19" t="s">
        <v>231</v>
      </c>
    </row>
    <row r="258" spans="1:31" hidden="1" x14ac:dyDescent="0.25">
      <c r="A258" s="17" t="s">
        <v>82</v>
      </c>
      <c r="B258" s="17" t="s">
        <v>32</v>
      </c>
      <c r="C258" s="17" t="s">
        <v>33</v>
      </c>
      <c r="D258" s="18">
        <v>7</v>
      </c>
      <c r="E258" s="17" t="s">
        <v>55</v>
      </c>
      <c r="F258" s="18">
        <v>9747</v>
      </c>
      <c r="G258" s="17" t="s">
        <v>35</v>
      </c>
      <c r="H258" s="18">
        <v>1</v>
      </c>
      <c r="I258" s="18">
        <v>0</v>
      </c>
      <c r="J258" s="18">
        <v>0</v>
      </c>
      <c r="K258" s="18">
        <v>0</v>
      </c>
      <c r="L258" s="18">
        <v>0</v>
      </c>
      <c r="M258" s="18">
        <v>0</v>
      </c>
      <c r="N258" s="18">
        <v>0</v>
      </c>
      <c r="O258" s="18">
        <v>0</v>
      </c>
      <c r="P258" s="18">
        <v>0</v>
      </c>
      <c r="Q258" s="18">
        <v>0</v>
      </c>
      <c r="R258" s="18">
        <v>2</v>
      </c>
      <c r="S258" s="18">
        <v>0</v>
      </c>
      <c r="T258" s="18">
        <v>0</v>
      </c>
      <c r="U258" s="31">
        <v>0</v>
      </c>
      <c r="V258" s="31">
        <v>0</v>
      </c>
      <c r="W258" s="39"/>
      <c r="X258" s="31" t="s">
        <v>36</v>
      </c>
      <c r="Y258" s="31" t="s">
        <v>36</v>
      </c>
      <c r="Z258" s="31" t="s">
        <v>68</v>
      </c>
      <c r="AA258" s="31" t="s">
        <v>65</v>
      </c>
      <c r="AB258" s="31" t="s">
        <v>65</v>
      </c>
      <c r="AC258" s="35"/>
      <c r="AD258" s="35"/>
      <c r="AE258" s="17" t="s">
        <v>232</v>
      </c>
    </row>
    <row r="259" spans="1:31" x14ac:dyDescent="0.25">
      <c r="A259" s="19" t="s">
        <v>43</v>
      </c>
      <c r="B259" s="19" t="s">
        <v>32</v>
      </c>
      <c r="C259" s="19" t="s">
        <v>33</v>
      </c>
      <c r="D259" s="20">
        <v>11</v>
      </c>
      <c r="E259" s="19" t="s">
        <v>44</v>
      </c>
      <c r="F259" s="20">
        <v>9747</v>
      </c>
      <c r="G259" s="19" t="s">
        <v>61</v>
      </c>
      <c r="H259" s="20">
        <v>1</v>
      </c>
      <c r="I259" s="20">
        <v>0</v>
      </c>
      <c r="J259" s="20">
        <v>0</v>
      </c>
      <c r="K259" s="20">
        <v>0</v>
      </c>
      <c r="L259" s="20">
        <v>0</v>
      </c>
      <c r="M259" s="20">
        <v>0</v>
      </c>
      <c r="N259" s="20">
        <v>0</v>
      </c>
      <c r="O259" s="20">
        <v>0</v>
      </c>
      <c r="P259" s="20">
        <v>0</v>
      </c>
      <c r="Q259" s="20">
        <v>0</v>
      </c>
      <c r="R259" s="20">
        <v>4</v>
      </c>
      <c r="S259" s="20">
        <v>0</v>
      </c>
      <c r="T259" s="20">
        <v>0</v>
      </c>
      <c r="U259" s="32">
        <v>0</v>
      </c>
      <c r="V259" s="32">
        <v>0</v>
      </c>
      <c r="W259" s="39"/>
      <c r="X259" s="32" t="s">
        <v>36</v>
      </c>
      <c r="Y259" s="32" t="s">
        <v>35</v>
      </c>
      <c r="Z259" s="32" t="s">
        <v>42</v>
      </c>
      <c r="AA259" s="32" t="s">
        <v>53</v>
      </c>
      <c r="AB259" s="32" t="s">
        <v>36</v>
      </c>
      <c r="AC259" s="32" t="s">
        <v>35</v>
      </c>
      <c r="AD259" s="40" t="s">
        <v>35</v>
      </c>
      <c r="AE259" s="19" t="s">
        <v>233</v>
      </c>
    </row>
    <row r="260" spans="1:31" hidden="1" x14ac:dyDescent="0.25">
      <c r="A260" s="17" t="s">
        <v>43</v>
      </c>
      <c r="B260" s="17" t="s">
        <v>32</v>
      </c>
      <c r="C260" s="17" t="s">
        <v>33</v>
      </c>
      <c r="D260" s="18">
        <v>15</v>
      </c>
      <c r="E260" s="17" t="s">
        <v>44</v>
      </c>
      <c r="F260" s="18">
        <v>9747</v>
      </c>
      <c r="G260" s="17" t="s">
        <v>35</v>
      </c>
      <c r="H260" s="18">
        <v>1</v>
      </c>
      <c r="I260" s="18">
        <v>0</v>
      </c>
      <c r="J260" s="18">
        <v>0</v>
      </c>
      <c r="K260" s="18">
        <v>0</v>
      </c>
      <c r="L260" s="18">
        <v>0</v>
      </c>
      <c r="M260" s="18">
        <v>0</v>
      </c>
      <c r="N260" s="18">
        <v>0</v>
      </c>
      <c r="O260" s="18">
        <v>0</v>
      </c>
      <c r="P260" s="18">
        <v>0</v>
      </c>
      <c r="Q260" s="18">
        <v>0</v>
      </c>
      <c r="R260" s="18">
        <v>0</v>
      </c>
      <c r="S260" s="18">
        <v>0</v>
      </c>
      <c r="T260" s="18">
        <v>0</v>
      </c>
      <c r="U260" s="31">
        <v>0</v>
      </c>
      <c r="V260" s="31">
        <v>0</v>
      </c>
      <c r="W260" s="31">
        <v>1</v>
      </c>
      <c r="X260" s="31" t="s">
        <v>36</v>
      </c>
      <c r="Y260" s="31" t="s">
        <v>35</v>
      </c>
      <c r="Z260" s="31" t="s">
        <v>42</v>
      </c>
      <c r="AA260" s="31" t="s">
        <v>65</v>
      </c>
      <c r="AB260" s="31" t="s">
        <v>65</v>
      </c>
      <c r="AC260" s="31" t="s">
        <v>35</v>
      </c>
      <c r="AD260" s="31">
        <v>1</v>
      </c>
      <c r="AE260" s="17"/>
    </row>
    <row r="261" spans="1:31" hidden="1" x14ac:dyDescent="0.25">
      <c r="A261" s="19" t="s">
        <v>133</v>
      </c>
      <c r="B261" s="19" t="s">
        <v>32</v>
      </c>
      <c r="C261" s="19" t="s">
        <v>33</v>
      </c>
      <c r="D261" s="20">
        <v>22</v>
      </c>
      <c r="E261" s="19" t="s">
        <v>34</v>
      </c>
      <c r="F261" s="20">
        <v>9747</v>
      </c>
      <c r="G261" s="19" t="s">
        <v>61</v>
      </c>
      <c r="H261" s="20">
        <v>1</v>
      </c>
      <c r="I261" s="20">
        <v>0</v>
      </c>
      <c r="J261" s="20">
        <v>0</v>
      </c>
      <c r="K261" s="20">
        <v>0</v>
      </c>
      <c r="L261" s="20">
        <v>0</v>
      </c>
      <c r="M261" s="20">
        <v>0</v>
      </c>
      <c r="N261" s="20">
        <v>0</v>
      </c>
      <c r="O261" s="20">
        <v>0</v>
      </c>
      <c r="P261" s="20">
        <v>0</v>
      </c>
      <c r="Q261" s="20">
        <v>0</v>
      </c>
      <c r="R261" s="20">
        <v>0</v>
      </c>
      <c r="S261" s="20">
        <v>2</v>
      </c>
      <c r="T261" s="20">
        <v>0</v>
      </c>
      <c r="U261" s="32">
        <v>0</v>
      </c>
      <c r="V261" s="32">
        <v>0</v>
      </c>
      <c r="W261" s="32">
        <v>0</v>
      </c>
      <c r="X261" s="32" t="s">
        <v>36</v>
      </c>
      <c r="Y261" s="32" t="s">
        <v>36</v>
      </c>
      <c r="Z261" s="32" t="s">
        <v>37</v>
      </c>
      <c r="AA261" s="32" t="s">
        <v>65</v>
      </c>
      <c r="AB261" s="32" t="s">
        <v>65</v>
      </c>
      <c r="AC261" s="32" t="s">
        <v>36</v>
      </c>
      <c r="AD261" s="32">
        <v>0</v>
      </c>
      <c r="AE261" s="19"/>
    </row>
    <row r="262" spans="1:31" hidden="1" x14ac:dyDescent="0.25">
      <c r="A262" s="17" t="s">
        <v>151</v>
      </c>
      <c r="B262" s="17" t="s">
        <v>32</v>
      </c>
      <c r="C262" s="17" t="s">
        <v>33</v>
      </c>
      <c r="D262" s="18">
        <v>36</v>
      </c>
      <c r="E262" s="17" t="s">
        <v>55</v>
      </c>
      <c r="F262" s="18">
        <v>9747</v>
      </c>
      <c r="G262" s="17" t="s">
        <v>35</v>
      </c>
      <c r="H262" s="18">
        <v>1</v>
      </c>
      <c r="I262" s="18">
        <v>0</v>
      </c>
      <c r="J262" s="18">
        <v>0</v>
      </c>
      <c r="K262" s="18">
        <v>0</v>
      </c>
      <c r="L262" s="18">
        <v>0</v>
      </c>
      <c r="M262" s="18">
        <v>0</v>
      </c>
      <c r="N262" s="18">
        <v>0</v>
      </c>
      <c r="O262" s="18">
        <v>0</v>
      </c>
      <c r="P262" s="18">
        <v>0</v>
      </c>
      <c r="Q262" s="18">
        <v>0</v>
      </c>
      <c r="R262" s="18">
        <v>0</v>
      </c>
      <c r="S262" s="18">
        <v>4</v>
      </c>
      <c r="T262" s="18">
        <v>0</v>
      </c>
      <c r="U262" s="31">
        <v>0</v>
      </c>
      <c r="V262" s="31">
        <v>0</v>
      </c>
      <c r="W262" s="31">
        <v>0</v>
      </c>
      <c r="X262" s="31" t="s">
        <v>36</v>
      </c>
      <c r="Y262" s="31" t="s">
        <v>36</v>
      </c>
      <c r="Z262" s="31" t="s">
        <v>68</v>
      </c>
      <c r="AA262" s="31" t="s">
        <v>65</v>
      </c>
      <c r="AB262" s="31" t="s">
        <v>36</v>
      </c>
      <c r="AC262" s="31" t="s">
        <v>36</v>
      </c>
      <c r="AD262" s="31">
        <v>0</v>
      </c>
      <c r="AE262" s="17" t="s">
        <v>234</v>
      </c>
    </row>
    <row r="263" spans="1:31" hidden="1" x14ac:dyDescent="0.25">
      <c r="A263" s="19" t="s">
        <v>148</v>
      </c>
      <c r="B263" s="19" t="s">
        <v>32</v>
      </c>
      <c r="C263" s="19" t="s">
        <v>33</v>
      </c>
      <c r="D263" s="20">
        <v>42</v>
      </c>
      <c r="E263" s="19" t="s">
        <v>34</v>
      </c>
      <c r="F263" s="20">
        <v>9747</v>
      </c>
      <c r="G263" s="19" t="s">
        <v>61</v>
      </c>
      <c r="H263" s="20">
        <v>1</v>
      </c>
      <c r="I263" s="20">
        <v>0</v>
      </c>
      <c r="J263" s="20">
        <v>0</v>
      </c>
      <c r="K263" s="20">
        <v>0</v>
      </c>
      <c r="L263" s="20">
        <v>0</v>
      </c>
      <c r="M263" s="20">
        <v>0</v>
      </c>
      <c r="N263" s="20">
        <v>0</v>
      </c>
      <c r="O263" s="20">
        <v>0</v>
      </c>
      <c r="P263" s="20">
        <v>0</v>
      </c>
      <c r="Q263" s="20">
        <v>0</v>
      </c>
      <c r="R263" s="20">
        <v>0</v>
      </c>
      <c r="S263" s="20">
        <v>1</v>
      </c>
      <c r="T263" s="20">
        <v>0</v>
      </c>
      <c r="U263" s="32">
        <v>0</v>
      </c>
      <c r="V263" s="32">
        <v>0</v>
      </c>
      <c r="W263" s="32">
        <v>1</v>
      </c>
      <c r="X263" s="32" t="s">
        <v>36</v>
      </c>
      <c r="Y263" s="32" t="s">
        <v>36</v>
      </c>
      <c r="Z263" s="32" t="s">
        <v>37</v>
      </c>
      <c r="AA263" s="32" t="s">
        <v>65</v>
      </c>
      <c r="AB263" s="32" t="s">
        <v>65</v>
      </c>
      <c r="AC263" s="32" t="s">
        <v>36</v>
      </c>
      <c r="AD263" s="32">
        <v>0</v>
      </c>
      <c r="AE263" s="19"/>
    </row>
    <row r="264" spans="1:31" hidden="1" x14ac:dyDescent="0.25">
      <c r="A264" s="17" t="s">
        <v>96</v>
      </c>
      <c r="B264" s="17" t="s">
        <v>32</v>
      </c>
      <c r="C264" s="17" t="s">
        <v>33</v>
      </c>
      <c r="D264" s="18">
        <v>49</v>
      </c>
      <c r="E264" s="17" t="s">
        <v>52</v>
      </c>
      <c r="F264" s="18">
        <v>9747</v>
      </c>
      <c r="G264" s="17" t="s">
        <v>91</v>
      </c>
      <c r="H264" s="18">
        <v>1</v>
      </c>
      <c r="I264" s="18">
        <v>0</v>
      </c>
      <c r="J264" s="18">
        <v>0</v>
      </c>
      <c r="K264" s="18">
        <v>0</v>
      </c>
      <c r="L264" s="18">
        <v>0</v>
      </c>
      <c r="M264" s="18">
        <v>0</v>
      </c>
      <c r="N264" s="18">
        <v>0</v>
      </c>
      <c r="O264" s="18">
        <v>0</v>
      </c>
      <c r="P264" s="18">
        <v>0</v>
      </c>
      <c r="Q264" s="18">
        <v>0</v>
      </c>
      <c r="R264" s="18">
        <v>0</v>
      </c>
      <c r="S264" s="18">
        <v>7</v>
      </c>
      <c r="T264" s="18">
        <v>0</v>
      </c>
      <c r="U264" s="31">
        <v>0</v>
      </c>
      <c r="V264" s="31">
        <v>0</v>
      </c>
      <c r="W264" s="31">
        <v>0</v>
      </c>
      <c r="X264" s="31" t="s">
        <v>36</v>
      </c>
      <c r="Y264" s="31" t="s">
        <v>35</v>
      </c>
      <c r="Z264" s="31" t="s">
        <v>37</v>
      </c>
      <c r="AA264" s="31" t="s">
        <v>65</v>
      </c>
      <c r="AB264" s="31" t="s">
        <v>36</v>
      </c>
      <c r="AC264" s="31" t="s">
        <v>35</v>
      </c>
      <c r="AD264" s="31">
        <v>0</v>
      </c>
      <c r="AE264" s="17"/>
    </row>
    <row r="265" spans="1:31" hidden="1" x14ac:dyDescent="0.25">
      <c r="A265" s="19" t="s">
        <v>81</v>
      </c>
      <c r="B265" s="19" t="s">
        <v>32</v>
      </c>
      <c r="C265" s="19" t="s">
        <v>33</v>
      </c>
      <c r="D265" s="20">
        <v>56</v>
      </c>
      <c r="E265" s="19" t="s">
        <v>34</v>
      </c>
      <c r="F265" s="20">
        <v>9747</v>
      </c>
      <c r="G265" s="19" t="s">
        <v>91</v>
      </c>
      <c r="H265" s="20">
        <v>1</v>
      </c>
      <c r="I265" s="20">
        <v>0</v>
      </c>
      <c r="J265" s="20">
        <v>0</v>
      </c>
      <c r="K265" s="20">
        <v>0</v>
      </c>
      <c r="L265" s="20">
        <v>0</v>
      </c>
      <c r="M265" s="20">
        <v>0</v>
      </c>
      <c r="N265" s="20">
        <v>0</v>
      </c>
      <c r="O265" s="20">
        <v>0</v>
      </c>
      <c r="P265" s="20">
        <v>0</v>
      </c>
      <c r="Q265" s="20">
        <v>0</v>
      </c>
      <c r="R265" s="20">
        <v>3</v>
      </c>
      <c r="S265" s="20">
        <v>0</v>
      </c>
      <c r="T265" s="20">
        <v>0</v>
      </c>
      <c r="U265" s="32">
        <v>0</v>
      </c>
      <c r="V265" s="32">
        <v>0</v>
      </c>
      <c r="W265" s="32">
        <v>0</v>
      </c>
      <c r="X265" s="32" t="s">
        <v>36</v>
      </c>
      <c r="Y265" s="32" t="s">
        <v>35</v>
      </c>
      <c r="Z265" s="32" t="s">
        <v>37</v>
      </c>
      <c r="AA265" s="32" t="s">
        <v>53</v>
      </c>
      <c r="AB265" s="32" t="s">
        <v>36</v>
      </c>
      <c r="AC265" s="32" t="s">
        <v>36</v>
      </c>
      <c r="AD265" s="32">
        <v>0</v>
      </c>
      <c r="AE265" s="19"/>
    </row>
    <row r="266" spans="1:31" hidden="1" x14ac:dyDescent="0.25">
      <c r="A266" s="17" t="s">
        <v>64</v>
      </c>
      <c r="B266" s="17" t="s">
        <v>32</v>
      </c>
      <c r="C266" s="17" t="s">
        <v>33</v>
      </c>
      <c r="D266" s="18">
        <v>7</v>
      </c>
      <c r="E266" s="17" t="s">
        <v>44</v>
      </c>
      <c r="F266" s="18">
        <v>9751</v>
      </c>
      <c r="G266" s="17" t="s">
        <v>35</v>
      </c>
      <c r="H266" s="18">
        <v>1</v>
      </c>
      <c r="I266" s="18">
        <v>0</v>
      </c>
      <c r="J266" s="18">
        <v>0</v>
      </c>
      <c r="K266" s="18">
        <v>0</v>
      </c>
      <c r="L266" s="18">
        <v>0</v>
      </c>
      <c r="M266" s="18">
        <v>0</v>
      </c>
      <c r="N266" s="18">
        <v>0</v>
      </c>
      <c r="O266" s="18">
        <v>0</v>
      </c>
      <c r="P266" s="18">
        <v>0</v>
      </c>
      <c r="Q266" s="18">
        <v>0</v>
      </c>
      <c r="R266" s="18">
        <v>0</v>
      </c>
      <c r="S266" s="18">
        <v>0</v>
      </c>
      <c r="T266" s="18">
        <v>0</v>
      </c>
      <c r="U266" s="31">
        <v>0</v>
      </c>
      <c r="V266" s="31">
        <v>0</v>
      </c>
      <c r="W266" s="39"/>
      <c r="X266" s="31" t="s">
        <v>36</v>
      </c>
      <c r="Y266" s="31" t="s">
        <v>36</v>
      </c>
      <c r="Z266" s="31" t="s">
        <v>37</v>
      </c>
      <c r="AA266" s="31" t="s">
        <v>65</v>
      </c>
      <c r="AB266" s="31" t="s">
        <v>65</v>
      </c>
      <c r="AC266" s="35"/>
      <c r="AD266" s="35"/>
      <c r="AE266" s="17" t="s">
        <v>235</v>
      </c>
    </row>
    <row r="267" spans="1:31" hidden="1" x14ac:dyDescent="0.25">
      <c r="A267" s="19" t="s">
        <v>74</v>
      </c>
      <c r="B267" s="19" t="s">
        <v>32</v>
      </c>
      <c r="C267" s="19" t="s">
        <v>33</v>
      </c>
      <c r="D267" s="20">
        <v>19</v>
      </c>
      <c r="E267" s="19" t="s">
        <v>52</v>
      </c>
      <c r="F267" s="20">
        <v>9751</v>
      </c>
      <c r="G267" s="19" t="s">
        <v>35</v>
      </c>
      <c r="H267" s="20">
        <v>1</v>
      </c>
      <c r="I267" s="20">
        <v>0</v>
      </c>
      <c r="J267" s="20">
        <v>0</v>
      </c>
      <c r="K267" s="20">
        <v>0</v>
      </c>
      <c r="L267" s="20">
        <v>0</v>
      </c>
      <c r="M267" s="20">
        <v>0</v>
      </c>
      <c r="N267" s="20">
        <v>0</v>
      </c>
      <c r="O267" s="20">
        <v>0</v>
      </c>
      <c r="P267" s="20">
        <v>0</v>
      </c>
      <c r="Q267" s="20">
        <v>0</v>
      </c>
      <c r="R267" s="20">
        <v>0</v>
      </c>
      <c r="S267" s="20">
        <v>2</v>
      </c>
      <c r="T267" s="20">
        <v>0</v>
      </c>
      <c r="U267" s="32">
        <v>0</v>
      </c>
      <c r="V267" s="32">
        <v>0</v>
      </c>
      <c r="W267" s="32">
        <v>0</v>
      </c>
      <c r="X267" s="32" t="s">
        <v>36</v>
      </c>
      <c r="Y267" s="32" t="s">
        <v>35</v>
      </c>
      <c r="Z267" s="32" t="s">
        <v>42</v>
      </c>
      <c r="AA267" s="32" t="s">
        <v>53</v>
      </c>
      <c r="AB267" s="32" t="s">
        <v>36</v>
      </c>
      <c r="AC267" s="32" t="s">
        <v>36</v>
      </c>
      <c r="AD267" s="32">
        <v>0</v>
      </c>
      <c r="AE267" s="19" t="s">
        <v>236</v>
      </c>
    </row>
    <row r="268" spans="1:31" hidden="1" x14ac:dyDescent="0.25">
      <c r="A268" s="17" t="s">
        <v>47</v>
      </c>
      <c r="B268" s="17" t="s">
        <v>32</v>
      </c>
      <c r="C268" s="17" t="s">
        <v>33</v>
      </c>
      <c r="D268" s="18">
        <v>25</v>
      </c>
      <c r="E268" s="17" t="s">
        <v>48</v>
      </c>
      <c r="F268" s="18">
        <v>9751</v>
      </c>
      <c r="G268" s="17" t="s">
        <v>61</v>
      </c>
      <c r="H268" s="18">
        <v>1</v>
      </c>
      <c r="I268" s="18">
        <v>0</v>
      </c>
      <c r="J268" s="18">
        <v>0</v>
      </c>
      <c r="K268" s="18">
        <v>0</v>
      </c>
      <c r="L268" s="18">
        <v>0</v>
      </c>
      <c r="M268" s="18">
        <v>0</v>
      </c>
      <c r="N268" s="18">
        <v>0</v>
      </c>
      <c r="O268" s="18">
        <v>0</v>
      </c>
      <c r="P268" s="18">
        <v>0</v>
      </c>
      <c r="Q268" s="18">
        <v>0</v>
      </c>
      <c r="R268" s="18">
        <v>0</v>
      </c>
      <c r="S268" s="18">
        <v>0</v>
      </c>
      <c r="T268" s="18">
        <v>0</v>
      </c>
      <c r="U268" s="31">
        <v>0</v>
      </c>
      <c r="V268" s="31">
        <v>0</v>
      </c>
      <c r="W268" s="31">
        <v>0</v>
      </c>
      <c r="X268" s="31" t="s">
        <v>36</v>
      </c>
      <c r="Y268" s="31" t="s">
        <v>36</v>
      </c>
      <c r="Z268" s="31" t="s">
        <v>37</v>
      </c>
      <c r="AA268" s="31" t="s">
        <v>53</v>
      </c>
      <c r="AB268" s="31" t="s">
        <v>53</v>
      </c>
      <c r="AC268" s="31" t="s">
        <v>36</v>
      </c>
      <c r="AD268" s="31">
        <v>0</v>
      </c>
      <c r="AE268" s="17" t="s">
        <v>237</v>
      </c>
    </row>
    <row r="269" spans="1:31" hidden="1" x14ac:dyDescent="0.25">
      <c r="A269" s="19" t="s">
        <v>78</v>
      </c>
      <c r="B269" s="19" t="s">
        <v>32</v>
      </c>
      <c r="C269" s="19" t="s">
        <v>33</v>
      </c>
      <c r="D269" s="20">
        <v>29</v>
      </c>
      <c r="E269" s="19" t="s">
        <v>55</v>
      </c>
      <c r="F269" s="20">
        <v>9751</v>
      </c>
      <c r="G269" s="19" t="s">
        <v>91</v>
      </c>
      <c r="H269" s="20">
        <v>1</v>
      </c>
      <c r="I269" s="20">
        <v>0</v>
      </c>
      <c r="J269" s="20">
        <v>0</v>
      </c>
      <c r="K269" s="20">
        <v>0</v>
      </c>
      <c r="L269" s="20">
        <v>0</v>
      </c>
      <c r="M269" s="20">
        <v>0</v>
      </c>
      <c r="N269" s="20">
        <v>0</v>
      </c>
      <c r="O269" s="20">
        <v>0</v>
      </c>
      <c r="P269" s="20">
        <v>0</v>
      </c>
      <c r="Q269" s="20">
        <v>0</v>
      </c>
      <c r="R269" s="20">
        <v>0</v>
      </c>
      <c r="S269" s="20">
        <v>1</v>
      </c>
      <c r="T269" s="20">
        <v>0</v>
      </c>
      <c r="U269" s="32">
        <v>0</v>
      </c>
      <c r="V269" s="32">
        <v>0</v>
      </c>
      <c r="W269" s="32">
        <v>0</v>
      </c>
      <c r="X269" s="32" t="s">
        <v>36</v>
      </c>
      <c r="Y269" s="32" t="s">
        <v>36</v>
      </c>
      <c r="Z269" s="32" t="s">
        <v>37</v>
      </c>
      <c r="AA269" s="32" t="s">
        <v>53</v>
      </c>
      <c r="AB269" s="32" t="s">
        <v>36</v>
      </c>
      <c r="AC269" s="32" t="s">
        <v>36</v>
      </c>
      <c r="AD269" s="32">
        <v>0</v>
      </c>
      <c r="AE269" s="19" t="s">
        <v>238</v>
      </c>
    </row>
    <row r="270" spans="1:31" hidden="1" x14ac:dyDescent="0.25">
      <c r="A270" s="17" t="s">
        <v>54</v>
      </c>
      <c r="B270" s="17" t="s">
        <v>32</v>
      </c>
      <c r="C270" s="17" t="s">
        <v>33</v>
      </c>
      <c r="D270" s="18">
        <v>41</v>
      </c>
      <c r="E270" s="17" t="s">
        <v>55</v>
      </c>
      <c r="F270" s="18">
        <v>9751</v>
      </c>
      <c r="G270" s="17" t="s">
        <v>35</v>
      </c>
      <c r="H270" s="18">
        <v>1</v>
      </c>
      <c r="I270" s="18">
        <v>0</v>
      </c>
      <c r="J270" s="18">
        <v>0</v>
      </c>
      <c r="K270" s="18">
        <v>0</v>
      </c>
      <c r="L270" s="18">
        <v>0</v>
      </c>
      <c r="M270" s="18">
        <v>0</v>
      </c>
      <c r="N270" s="18">
        <v>0</v>
      </c>
      <c r="O270" s="18">
        <v>0</v>
      </c>
      <c r="P270" s="18">
        <v>0</v>
      </c>
      <c r="Q270" s="18">
        <v>0</v>
      </c>
      <c r="R270" s="18">
        <v>0</v>
      </c>
      <c r="S270" s="18">
        <v>0</v>
      </c>
      <c r="T270" s="18">
        <v>0</v>
      </c>
      <c r="U270" s="31">
        <v>0</v>
      </c>
      <c r="V270" s="31">
        <v>0</v>
      </c>
      <c r="W270" s="31">
        <v>0</v>
      </c>
      <c r="X270" s="31" t="s">
        <v>36</v>
      </c>
      <c r="Y270" s="31" t="s">
        <v>36</v>
      </c>
      <c r="Z270" s="31" t="s">
        <v>37</v>
      </c>
      <c r="AA270" s="31" t="s">
        <v>53</v>
      </c>
      <c r="AB270" s="31" t="s">
        <v>36</v>
      </c>
      <c r="AC270" s="31" t="s">
        <v>36</v>
      </c>
      <c r="AD270" s="31">
        <v>0</v>
      </c>
      <c r="AE270" s="17"/>
    </row>
    <row r="271" spans="1:31" hidden="1" x14ac:dyDescent="0.25">
      <c r="A271" s="19" t="s">
        <v>106</v>
      </c>
      <c r="B271" s="19" t="s">
        <v>32</v>
      </c>
      <c r="C271" s="19" t="s">
        <v>33</v>
      </c>
      <c r="D271" s="20">
        <v>46</v>
      </c>
      <c r="E271" s="19" t="s">
        <v>50</v>
      </c>
      <c r="F271" s="20">
        <v>9751</v>
      </c>
      <c r="G271" s="19" t="s">
        <v>35</v>
      </c>
      <c r="H271" s="20">
        <v>1</v>
      </c>
      <c r="I271" s="20">
        <v>0</v>
      </c>
      <c r="J271" s="20">
        <v>0</v>
      </c>
      <c r="K271" s="20">
        <v>0</v>
      </c>
      <c r="L271" s="20">
        <v>0</v>
      </c>
      <c r="M271" s="20">
        <v>0</v>
      </c>
      <c r="N271" s="20">
        <v>0</v>
      </c>
      <c r="O271" s="20">
        <v>0</v>
      </c>
      <c r="P271" s="20">
        <v>0</v>
      </c>
      <c r="Q271" s="20">
        <v>0</v>
      </c>
      <c r="R271" s="20">
        <v>0</v>
      </c>
      <c r="S271" s="20">
        <v>0</v>
      </c>
      <c r="T271" s="20">
        <v>0</v>
      </c>
      <c r="U271" s="32">
        <v>0</v>
      </c>
      <c r="V271" s="32">
        <v>0</v>
      </c>
      <c r="W271" s="32">
        <v>0</v>
      </c>
      <c r="X271" s="32" t="s">
        <v>36</v>
      </c>
      <c r="Y271" s="32" t="s">
        <v>35</v>
      </c>
      <c r="Z271" s="32" t="s">
        <v>68</v>
      </c>
      <c r="AA271" s="32" t="s">
        <v>53</v>
      </c>
      <c r="AB271" s="32" t="s">
        <v>36</v>
      </c>
      <c r="AC271" s="32" t="s">
        <v>36</v>
      </c>
      <c r="AD271" s="32">
        <v>0</v>
      </c>
      <c r="AE271" s="19" t="s">
        <v>239</v>
      </c>
    </row>
    <row r="272" spans="1:31" hidden="1" x14ac:dyDescent="0.25">
      <c r="A272" s="17" t="s">
        <v>240</v>
      </c>
      <c r="B272" s="17" t="s">
        <v>32</v>
      </c>
      <c r="C272" s="17" t="s">
        <v>33</v>
      </c>
      <c r="D272" s="18">
        <v>50</v>
      </c>
      <c r="E272" s="17" t="s">
        <v>52</v>
      </c>
      <c r="F272" s="18">
        <v>9751</v>
      </c>
      <c r="G272" s="17" t="s">
        <v>35</v>
      </c>
      <c r="H272" s="18">
        <v>1</v>
      </c>
      <c r="I272" s="18">
        <v>0</v>
      </c>
      <c r="J272" s="18">
        <v>0</v>
      </c>
      <c r="K272" s="18">
        <v>0</v>
      </c>
      <c r="L272" s="18">
        <v>0</v>
      </c>
      <c r="M272" s="18">
        <v>0</v>
      </c>
      <c r="N272" s="18">
        <v>0</v>
      </c>
      <c r="O272" s="18">
        <v>0</v>
      </c>
      <c r="P272" s="18">
        <v>0</v>
      </c>
      <c r="Q272" s="18">
        <v>0</v>
      </c>
      <c r="R272" s="18">
        <v>0</v>
      </c>
      <c r="S272" s="18">
        <v>2</v>
      </c>
      <c r="T272" s="18">
        <v>0</v>
      </c>
      <c r="U272" s="31">
        <v>0</v>
      </c>
      <c r="V272" s="31">
        <v>0</v>
      </c>
      <c r="W272" s="31">
        <v>0</v>
      </c>
      <c r="X272" s="31" t="s">
        <v>36</v>
      </c>
      <c r="Y272" s="31" t="s">
        <v>36</v>
      </c>
      <c r="Z272" s="31" t="s">
        <v>37</v>
      </c>
      <c r="AA272" s="31" t="s">
        <v>53</v>
      </c>
      <c r="AB272" s="31" t="s">
        <v>36</v>
      </c>
      <c r="AC272" s="31" t="s">
        <v>36</v>
      </c>
      <c r="AD272" s="31">
        <v>0</v>
      </c>
      <c r="AE272" s="17" t="s">
        <v>241</v>
      </c>
    </row>
    <row r="273" spans="1:31" hidden="1" x14ac:dyDescent="0.25">
      <c r="A273" s="28" t="s">
        <v>128</v>
      </c>
      <c r="B273" s="19" t="s">
        <v>32</v>
      </c>
      <c r="C273" s="19" t="s">
        <v>33</v>
      </c>
      <c r="D273" s="20">
        <v>7</v>
      </c>
      <c r="E273" s="19" t="s">
        <v>52</v>
      </c>
      <c r="F273" s="20">
        <v>9776</v>
      </c>
      <c r="G273" s="19" t="s">
        <v>91</v>
      </c>
      <c r="H273" s="20">
        <v>1</v>
      </c>
      <c r="I273" s="20">
        <v>0</v>
      </c>
      <c r="J273" s="20">
        <v>0</v>
      </c>
      <c r="K273" s="20">
        <v>0</v>
      </c>
      <c r="L273" s="20">
        <v>0</v>
      </c>
      <c r="M273" s="20">
        <v>1</v>
      </c>
      <c r="N273" s="20">
        <v>0</v>
      </c>
      <c r="O273" s="20">
        <v>0</v>
      </c>
      <c r="P273" s="20">
        <v>0</v>
      </c>
      <c r="Q273" s="20">
        <v>0</v>
      </c>
      <c r="R273" s="20">
        <v>0</v>
      </c>
      <c r="S273" s="20">
        <v>10</v>
      </c>
      <c r="T273" s="22"/>
      <c r="U273" s="32">
        <v>0</v>
      </c>
      <c r="V273" s="32">
        <v>0</v>
      </c>
      <c r="W273" s="33"/>
      <c r="X273" s="33"/>
      <c r="Y273" s="33"/>
      <c r="Z273" s="33"/>
      <c r="AA273" s="33"/>
      <c r="AB273" s="33"/>
      <c r="AC273" s="33"/>
      <c r="AD273" s="33"/>
      <c r="AE273" s="19" t="s">
        <v>242</v>
      </c>
    </row>
    <row r="274" spans="1:31" hidden="1" x14ac:dyDescent="0.25">
      <c r="A274" s="17" t="s">
        <v>101</v>
      </c>
      <c r="B274" s="17" t="s">
        <v>32</v>
      </c>
      <c r="C274" s="17" t="s">
        <v>33</v>
      </c>
      <c r="D274" s="18">
        <v>14</v>
      </c>
      <c r="E274" s="17" t="s">
        <v>50</v>
      </c>
      <c r="F274" s="18">
        <v>9776</v>
      </c>
      <c r="G274" s="17" t="s">
        <v>61</v>
      </c>
      <c r="H274" s="18">
        <v>1</v>
      </c>
      <c r="I274" s="18">
        <v>0</v>
      </c>
      <c r="J274" s="18">
        <v>0</v>
      </c>
      <c r="K274" s="18">
        <v>0</v>
      </c>
      <c r="L274" s="18">
        <v>3</v>
      </c>
      <c r="M274" s="18">
        <v>0</v>
      </c>
      <c r="N274" s="18">
        <v>0</v>
      </c>
      <c r="O274" s="18">
        <v>0</v>
      </c>
      <c r="P274" s="18">
        <v>0</v>
      </c>
      <c r="Q274" s="18">
        <v>0</v>
      </c>
      <c r="R274" s="18">
        <v>0</v>
      </c>
      <c r="S274" s="18">
        <v>0</v>
      </c>
      <c r="T274" s="18">
        <v>0</v>
      </c>
      <c r="U274" s="31">
        <v>0</v>
      </c>
      <c r="V274" s="31">
        <v>0</v>
      </c>
      <c r="W274" s="31">
        <v>0</v>
      </c>
      <c r="X274" s="31" t="s">
        <v>36</v>
      </c>
      <c r="Y274" s="31" t="s">
        <v>36</v>
      </c>
      <c r="Z274" s="31" t="s">
        <v>42</v>
      </c>
      <c r="AA274" s="31" t="s">
        <v>53</v>
      </c>
      <c r="AB274" s="31" t="s">
        <v>36</v>
      </c>
      <c r="AC274" s="31" t="s">
        <v>39</v>
      </c>
      <c r="AD274" s="31">
        <v>0</v>
      </c>
      <c r="AE274" s="17"/>
    </row>
    <row r="275" spans="1:31" hidden="1" x14ac:dyDescent="0.25">
      <c r="A275" s="19" t="s">
        <v>114</v>
      </c>
      <c r="B275" s="19" t="s">
        <v>32</v>
      </c>
      <c r="C275" s="19" t="s">
        <v>33</v>
      </c>
      <c r="D275" s="20">
        <v>21</v>
      </c>
      <c r="E275" s="19" t="s">
        <v>55</v>
      </c>
      <c r="F275" s="20">
        <v>9776</v>
      </c>
      <c r="G275" s="19" t="s">
        <v>61</v>
      </c>
      <c r="H275" s="20">
        <v>1</v>
      </c>
      <c r="I275" s="20">
        <v>0</v>
      </c>
      <c r="J275" s="20">
        <v>0</v>
      </c>
      <c r="K275" s="20">
        <v>0</v>
      </c>
      <c r="L275" s="20">
        <v>0</v>
      </c>
      <c r="M275" s="20">
        <v>0</v>
      </c>
      <c r="N275" s="20">
        <v>0</v>
      </c>
      <c r="O275" s="20">
        <v>0</v>
      </c>
      <c r="P275" s="20">
        <v>0</v>
      </c>
      <c r="Q275" s="20">
        <v>0</v>
      </c>
      <c r="R275" s="20">
        <v>0</v>
      </c>
      <c r="S275" s="20">
        <v>14</v>
      </c>
      <c r="T275" s="20">
        <v>0</v>
      </c>
      <c r="U275" s="32">
        <v>0</v>
      </c>
      <c r="V275" s="32">
        <v>0</v>
      </c>
      <c r="W275" s="32">
        <v>0</v>
      </c>
      <c r="X275" s="32" t="s">
        <v>36</v>
      </c>
      <c r="Y275" s="32" t="s">
        <v>35</v>
      </c>
      <c r="Z275" s="32" t="s">
        <v>37</v>
      </c>
      <c r="AA275" s="32" t="s">
        <v>65</v>
      </c>
      <c r="AB275" s="32" t="s">
        <v>36</v>
      </c>
      <c r="AC275" s="32" t="s">
        <v>36</v>
      </c>
      <c r="AD275" s="32">
        <v>0</v>
      </c>
      <c r="AE275" s="19" t="s">
        <v>243</v>
      </c>
    </row>
    <row r="276" spans="1:31" hidden="1" x14ac:dyDescent="0.25">
      <c r="A276" s="17" t="s">
        <v>114</v>
      </c>
      <c r="B276" s="17" t="s">
        <v>32</v>
      </c>
      <c r="C276" s="17" t="s">
        <v>33</v>
      </c>
      <c r="D276" s="18">
        <v>25</v>
      </c>
      <c r="E276" s="17" t="s">
        <v>55</v>
      </c>
      <c r="F276" s="18">
        <v>9776</v>
      </c>
      <c r="G276" s="17" t="s">
        <v>91</v>
      </c>
      <c r="H276" s="18">
        <v>1</v>
      </c>
      <c r="I276" s="18">
        <v>0</v>
      </c>
      <c r="J276" s="18">
        <v>0</v>
      </c>
      <c r="K276" s="18">
        <v>0</v>
      </c>
      <c r="L276" s="18">
        <v>1</v>
      </c>
      <c r="M276" s="18">
        <v>0</v>
      </c>
      <c r="N276" s="18">
        <v>0</v>
      </c>
      <c r="O276" s="18">
        <v>0</v>
      </c>
      <c r="P276" s="18">
        <v>0</v>
      </c>
      <c r="Q276" s="18">
        <v>0</v>
      </c>
      <c r="R276" s="18">
        <v>0</v>
      </c>
      <c r="S276" s="18">
        <v>14</v>
      </c>
      <c r="T276" s="18">
        <v>0</v>
      </c>
      <c r="U276" s="31">
        <v>0</v>
      </c>
      <c r="V276" s="31">
        <v>0</v>
      </c>
      <c r="W276" s="31">
        <v>0</v>
      </c>
      <c r="X276" s="31" t="s">
        <v>36</v>
      </c>
      <c r="Y276" s="31" t="s">
        <v>36</v>
      </c>
      <c r="Z276" s="31" t="s">
        <v>68</v>
      </c>
      <c r="AA276" s="31" t="s">
        <v>65</v>
      </c>
      <c r="AB276" s="31" t="s">
        <v>36</v>
      </c>
      <c r="AC276" s="31" t="s">
        <v>36</v>
      </c>
      <c r="AD276" s="31">
        <v>0</v>
      </c>
      <c r="AE276" s="17"/>
    </row>
    <row r="277" spans="1:31" hidden="1" x14ac:dyDescent="0.25">
      <c r="A277" s="19" t="s">
        <v>72</v>
      </c>
      <c r="B277" s="19" t="s">
        <v>32</v>
      </c>
      <c r="C277" s="19" t="s">
        <v>33</v>
      </c>
      <c r="D277" s="20">
        <v>33</v>
      </c>
      <c r="E277" s="19" t="s">
        <v>48</v>
      </c>
      <c r="F277" s="20">
        <v>9776</v>
      </c>
      <c r="G277" s="19" t="s">
        <v>61</v>
      </c>
      <c r="H277" s="20">
        <v>1</v>
      </c>
      <c r="I277" s="20">
        <v>0</v>
      </c>
      <c r="J277" s="20">
        <v>0</v>
      </c>
      <c r="K277" s="20">
        <v>0</v>
      </c>
      <c r="L277" s="20">
        <v>1</v>
      </c>
      <c r="M277" s="20">
        <v>0</v>
      </c>
      <c r="N277" s="20">
        <v>0</v>
      </c>
      <c r="O277" s="20">
        <v>0</v>
      </c>
      <c r="P277" s="20">
        <v>0</v>
      </c>
      <c r="Q277" s="20">
        <v>0</v>
      </c>
      <c r="R277" s="20">
        <v>0</v>
      </c>
      <c r="S277" s="20">
        <v>9</v>
      </c>
      <c r="T277" s="20">
        <v>0</v>
      </c>
      <c r="U277" s="32">
        <v>0</v>
      </c>
      <c r="V277" s="32">
        <v>0</v>
      </c>
      <c r="W277" s="32">
        <v>1</v>
      </c>
      <c r="X277" s="32" t="s">
        <v>36</v>
      </c>
      <c r="Y277" s="32" t="s">
        <v>35</v>
      </c>
      <c r="Z277" s="32" t="s">
        <v>37</v>
      </c>
      <c r="AA277" s="32" t="s">
        <v>65</v>
      </c>
      <c r="AB277" s="32" t="s">
        <v>36</v>
      </c>
      <c r="AC277" s="32" t="s">
        <v>35</v>
      </c>
      <c r="AD277" s="32">
        <v>0</v>
      </c>
      <c r="AE277" s="19"/>
    </row>
    <row r="278" spans="1:31" hidden="1" x14ac:dyDescent="0.25">
      <c r="A278" s="17" t="s">
        <v>106</v>
      </c>
      <c r="B278" s="17" t="s">
        <v>32</v>
      </c>
      <c r="C278" s="17" t="s">
        <v>33</v>
      </c>
      <c r="D278" s="18">
        <v>44</v>
      </c>
      <c r="E278" s="17" t="s">
        <v>50</v>
      </c>
      <c r="F278" s="18">
        <v>9776</v>
      </c>
      <c r="G278" s="17" t="s">
        <v>61</v>
      </c>
      <c r="H278" s="18">
        <v>1</v>
      </c>
      <c r="I278" s="18">
        <v>0</v>
      </c>
      <c r="J278" s="18">
        <v>0</v>
      </c>
      <c r="K278" s="18">
        <v>0</v>
      </c>
      <c r="L278" s="18">
        <v>0</v>
      </c>
      <c r="M278" s="18">
        <v>0</v>
      </c>
      <c r="N278" s="18">
        <v>0</v>
      </c>
      <c r="O278" s="18">
        <v>0</v>
      </c>
      <c r="P278" s="18">
        <v>0</v>
      </c>
      <c r="Q278" s="18">
        <v>0</v>
      </c>
      <c r="R278" s="18">
        <v>0</v>
      </c>
      <c r="S278" s="18">
        <v>12</v>
      </c>
      <c r="T278" s="18">
        <v>0</v>
      </c>
      <c r="U278" s="31">
        <v>0</v>
      </c>
      <c r="V278" s="31">
        <v>0</v>
      </c>
      <c r="W278" s="31">
        <v>0</v>
      </c>
      <c r="X278" s="31" t="s">
        <v>36</v>
      </c>
      <c r="Y278" s="31" t="s">
        <v>35</v>
      </c>
      <c r="Z278" s="31" t="s">
        <v>37</v>
      </c>
      <c r="AA278" s="31" t="s">
        <v>39</v>
      </c>
      <c r="AB278" s="31" t="s">
        <v>36</v>
      </c>
      <c r="AC278" s="31" t="s">
        <v>36</v>
      </c>
      <c r="AD278" s="31">
        <v>0</v>
      </c>
      <c r="AE278" s="17" t="s">
        <v>244</v>
      </c>
    </row>
    <row r="279" spans="1:31" hidden="1" x14ac:dyDescent="0.25">
      <c r="A279" s="19" t="s">
        <v>148</v>
      </c>
      <c r="B279" s="19" t="s">
        <v>32</v>
      </c>
      <c r="C279" s="19" t="s">
        <v>33</v>
      </c>
      <c r="D279" s="20">
        <v>49</v>
      </c>
      <c r="E279" s="19" t="s">
        <v>34</v>
      </c>
      <c r="F279" s="20">
        <v>9776</v>
      </c>
      <c r="G279" s="19" t="s">
        <v>91</v>
      </c>
      <c r="H279" s="20">
        <v>1</v>
      </c>
      <c r="I279" s="20">
        <v>0</v>
      </c>
      <c r="J279" s="20">
        <v>0</v>
      </c>
      <c r="K279" s="20">
        <v>0</v>
      </c>
      <c r="L279" s="20">
        <v>1</v>
      </c>
      <c r="M279" s="20">
        <v>0</v>
      </c>
      <c r="N279" s="20">
        <v>0</v>
      </c>
      <c r="O279" s="20">
        <v>0</v>
      </c>
      <c r="P279" s="20">
        <v>0</v>
      </c>
      <c r="Q279" s="20">
        <v>0</v>
      </c>
      <c r="R279" s="20">
        <v>0</v>
      </c>
      <c r="S279" s="20">
        <v>10</v>
      </c>
      <c r="T279" s="20">
        <v>0</v>
      </c>
      <c r="U279" s="32">
        <v>0</v>
      </c>
      <c r="V279" s="32">
        <v>0</v>
      </c>
      <c r="W279" s="32">
        <v>0</v>
      </c>
      <c r="X279" s="32" t="s">
        <v>36</v>
      </c>
      <c r="Y279" s="32" t="s">
        <v>36</v>
      </c>
      <c r="Z279" s="32" t="s">
        <v>37</v>
      </c>
      <c r="AA279" s="32" t="s">
        <v>65</v>
      </c>
      <c r="AB279" s="32" t="s">
        <v>36</v>
      </c>
      <c r="AC279" s="32" t="s">
        <v>36</v>
      </c>
      <c r="AD279" s="32">
        <v>0</v>
      </c>
      <c r="AE279" s="19"/>
    </row>
    <row r="280" spans="1:31" hidden="1" x14ac:dyDescent="0.25">
      <c r="A280" s="17" t="s">
        <v>59</v>
      </c>
      <c r="B280" s="17" t="s">
        <v>32</v>
      </c>
      <c r="C280" s="17" t="s">
        <v>33</v>
      </c>
      <c r="D280" s="18">
        <v>57</v>
      </c>
      <c r="E280" s="17" t="s">
        <v>48</v>
      </c>
      <c r="F280" s="18">
        <v>9776</v>
      </c>
      <c r="G280" s="17" t="s">
        <v>61</v>
      </c>
      <c r="H280" s="18">
        <v>1</v>
      </c>
      <c r="I280" s="18">
        <v>0</v>
      </c>
      <c r="J280" s="18">
        <v>0</v>
      </c>
      <c r="K280" s="18">
        <v>0</v>
      </c>
      <c r="L280" s="18">
        <v>1</v>
      </c>
      <c r="M280" s="18">
        <v>0</v>
      </c>
      <c r="N280" s="18">
        <v>0</v>
      </c>
      <c r="O280" s="18">
        <v>0</v>
      </c>
      <c r="P280" s="18">
        <v>0</v>
      </c>
      <c r="Q280" s="18">
        <v>0</v>
      </c>
      <c r="R280" s="18">
        <v>0</v>
      </c>
      <c r="S280" s="18">
        <v>8</v>
      </c>
      <c r="T280" s="18">
        <v>0</v>
      </c>
      <c r="U280" s="31">
        <v>0</v>
      </c>
      <c r="V280" s="31">
        <v>0</v>
      </c>
      <c r="W280" s="31">
        <v>0</v>
      </c>
      <c r="X280" s="31" t="s">
        <v>36</v>
      </c>
      <c r="Y280" s="31" t="s">
        <v>36</v>
      </c>
      <c r="Z280" s="31" t="s">
        <v>68</v>
      </c>
      <c r="AA280" s="31" t="s">
        <v>65</v>
      </c>
      <c r="AB280" s="31" t="s">
        <v>36</v>
      </c>
      <c r="AC280" s="31" t="s">
        <v>36</v>
      </c>
      <c r="AD280" s="31">
        <v>0</v>
      </c>
      <c r="AE280" s="17"/>
    </row>
    <row r="281" spans="1:31" x14ac:dyDescent="0.25">
      <c r="A281" s="19" t="s">
        <v>121</v>
      </c>
      <c r="B281" s="19" t="s">
        <v>32</v>
      </c>
      <c r="C281" s="19" t="s">
        <v>33</v>
      </c>
      <c r="D281" s="20">
        <v>8</v>
      </c>
      <c r="E281" s="19" t="s">
        <v>50</v>
      </c>
      <c r="F281" s="20">
        <v>10612</v>
      </c>
      <c r="G281" s="19" t="s">
        <v>91</v>
      </c>
      <c r="H281" s="20">
        <v>1</v>
      </c>
      <c r="I281" s="20">
        <v>0</v>
      </c>
      <c r="J281" s="20">
        <v>0</v>
      </c>
      <c r="K281" s="20">
        <v>0</v>
      </c>
      <c r="L281" s="20">
        <v>1</v>
      </c>
      <c r="M281" s="20">
        <v>0</v>
      </c>
      <c r="N281" s="20">
        <v>0</v>
      </c>
      <c r="O281" s="20">
        <v>0</v>
      </c>
      <c r="P281" s="20">
        <v>0</v>
      </c>
      <c r="Q281" s="20">
        <v>0</v>
      </c>
      <c r="R281" s="20">
        <v>6</v>
      </c>
      <c r="S281" s="20">
        <v>0</v>
      </c>
      <c r="T281" s="20">
        <v>0</v>
      </c>
      <c r="U281" s="32">
        <v>0</v>
      </c>
      <c r="V281" s="32">
        <v>0</v>
      </c>
      <c r="W281" s="39"/>
      <c r="X281" s="32" t="s">
        <v>36</v>
      </c>
      <c r="Y281" s="32" t="s">
        <v>36</v>
      </c>
      <c r="Z281" s="32" t="s">
        <v>37</v>
      </c>
      <c r="AA281" s="32" t="s">
        <v>65</v>
      </c>
      <c r="AB281" s="32" t="s">
        <v>36</v>
      </c>
      <c r="AC281" s="32" t="s">
        <v>36</v>
      </c>
      <c r="AD281" s="40" t="s">
        <v>36</v>
      </c>
      <c r="AE281" s="19" t="s">
        <v>245</v>
      </c>
    </row>
    <row r="282" spans="1:31" hidden="1" x14ac:dyDescent="0.25">
      <c r="A282" s="28" t="s">
        <v>128</v>
      </c>
      <c r="B282" s="17" t="s">
        <v>32</v>
      </c>
      <c r="C282" s="17" t="s">
        <v>33</v>
      </c>
      <c r="D282" s="18">
        <v>3</v>
      </c>
      <c r="E282" s="17" t="s">
        <v>52</v>
      </c>
      <c r="F282" s="18">
        <v>10612</v>
      </c>
      <c r="G282" s="17" t="s">
        <v>91</v>
      </c>
      <c r="H282" s="25"/>
      <c r="I282" s="25"/>
      <c r="J282" s="18">
        <v>0</v>
      </c>
      <c r="K282" s="18">
        <v>0</v>
      </c>
      <c r="L282" s="18">
        <v>0</v>
      </c>
      <c r="M282" s="18">
        <v>0</v>
      </c>
      <c r="N282" s="18">
        <v>0</v>
      </c>
      <c r="O282" s="18">
        <v>0</v>
      </c>
      <c r="P282" s="18">
        <v>0</v>
      </c>
      <c r="Q282" s="18">
        <v>0</v>
      </c>
      <c r="R282" s="18">
        <v>0</v>
      </c>
      <c r="S282" s="18">
        <v>6</v>
      </c>
      <c r="T282" s="18">
        <v>0</v>
      </c>
      <c r="U282" s="31">
        <v>0</v>
      </c>
      <c r="V282" s="31">
        <v>0</v>
      </c>
      <c r="W282" s="35"/>
      <c r="X282" s="35"/>
      <c r="Y282" s="35"/>
      <c r="Z282" s="35"/>
      <c r="AA282" s="35"/>
      <c r="AB282" s="35"/>
      <c r="AC282" s="35"/>
      <c r="AD282" s="35"/>
      <c r="AE282" s="25"/>
    </row>
    <row r="283" spans="1:31" hidden="1" x14ac:dyDescent="0.25">
      <c r="A283" s="19" t="s">
        <v>54</v>
      </c>
      <c r="B283" s="19" t="s">
        <v>32</v>
      </c>
      <c r="C283" s="19" t="s">
        <v>33</v>
      </c>
      <c r="D283" s="20">
        <v>15</v>
      </c>
      <c r="E283" s="19" t="s">
        <v>48</v>
      </c>
      <c r="F283" s="20">
        <v>10612</v>
      </c>
      <c r="G283" s="19" t="s">
        <v>91</v>
      </c>
      <c r="H283" s="20">
        <v>1</v>
      </c>
      <c r="I283" s="20">
        <v>0</v>
      </c>
      <c r="J283" s="20">
        <v>0</v>
      </c>
      <c r="K283" s="20">
        <v>0</v>
      </c>
      <c r="L283" s="20">
        <v>0</v>
      </c>
      <c r="M283" s="20">
        <v>0</v>
      </c>
      <c r="N283" s="20">
        <v>0</v>
      </c>
      <c r="O283" s="20">
        <v>0</v>
      </c>
      <c r="P283" s="20">
        <v>0</v>
      </c>
      <c r="Q283" s="20">
        <v>0</v>
      </c>
      <c r="R283" s="20">
        <v>0</v>
      </c>
      <c r="S283" s="20">
        <v>3</v>
      </c>
      <c r="T283" s="20">
        <v>0</v>
      </c>
      <c r="U283" s="32">
        <v>0</v>
      </c>
      <c r="V283" s="32">
        <v>0</v>
      </c>
      <c r="W283" s="32">
        <v>1</v>
      </c>
      <c r="X283" s="32" t="s">
        <v>36</v>
      </c>
      <c r="Y283" s="32" t="s">
        <v>36</v>
      </c>
      <c r="Z283" s="32" t="s">
        <v>38</v>
      </c>
      <c r="AA283" s="32" t="s">
        <v>65</v>
      </c>
      <c r="AB283" s="32" t="s">
        <v>36</v>
      </c>
      <c r="AC283" s="32" t="s">
        <v>36</v>
      </c>
      <c r="AD283" s="32">
        <v>0</v>
      </c>
      <c r="AE283" s="19" t="s">
        <v>246</v>
      </c>
    </row>
    <row r="284" spans="1:31" hidden="1" x14ac:dyDescent="0.25">
      <c r="A284" s="17" t="s">
        <v>194</v>
      </c>
      <c r="B284" s="17" t="s">
        <v>32</v>
      </c>
      <c r="C284" s="17" t="s">
        <v>33</v>
      </c>
      <c r="D284" s="18">
        <v>23</v>
      </c>
      <c r="E284" s="17" t="s">
        <v>50</v>
      </c>
      <c r="F284" s="18">
        <v>10612</v>
      </c>
      <c r="G284" s="17" t="s">
        <v>91</v>
      </c>
      <c r="H284" s="18">
        <v>1</v>
      </c>
      <c r="I284" s="18">
        <v>0</v>
      </c>
      <c r="J284" s="18">
        <v>0</v>
      </c>
      <c r="K284" s="18">
        <v>0</v>
      </c>
      <c r="L284" s="18">
        <v>1</v>
      </c>
      <c r="M284" s="18">
        <v>0</v>
      </c>
      <c r="N284" s="18">
        <v>0</v>
      </c>
      <c r="O284" s="18">
        <v>0</v>
      </c>
      <c r="P284" s="18">
        <v>0</v>
      </c>
      <c r="Q284" s="18">
        <v>0</v>
      </c>
      <c r="R284" s="18">
        <v>0</v>
      </c>
      <c r="S284" s="18">
        <v>3</v>
      </c>
      <c r="T284" s="18">
        <v>0</v>
      </c>
      <c r="U284" s="31">
        <v>0</v>
      </c>
      <c r="V284" s="31">
        <v>0</v>
      </c>
      <c r="W284" s="31">
        <v>0</v>
      </c>
      <c r="X284" s="31" t="s">
        <v>36</v>
      </c>
      <c r="Y284" s="31" t="s">
        <v>36</v>
      </c>
      <c r="Z284" s="31" t="s">
        <v>42</v>
      </c>
      <c r="AA284" s="31" t="s">
        <v>65</v>
      </c>
      <c r="AB284" s="31" t="s">
        <v>36</v>
      </c>
      <c r="AC284" s="31" t="s">
        <v>36</v>
      </c>
      <c r="AD284" s="31">
        <v>0</v>
      </c>
      <c r="AE284" s="17"/>
    </row>
    <row r="285" spans="1:31" hidden="1" x14ac:dyDescent="0.25">
      <c r="A285" s="19" t="s">
        <v>77</v>
      </c>
      <c r="B285" s="19" t="s">
        <v>32</v>
      </c>
      <c r="C285" s="19" t="s">
        <v>33</v>
      </c>
      <c r="D285" s="20">
        <v>29</v>
      </c>
      <c r="E285" s="19" t="s">
        <v>34</v>
      </c>
      <c r="F285" s="20">
        <v>10612</v>
      </c>
      <c r="G285" s="19" t="s">
        <v>91</v>
      </c>
      <c r="H285" s="20">
        <v>1</v>
      </c>
      <c r="I285" s="20">
        <v>0</v>
      </c>
      <c r="J285" s="20">
        <v>0</v>
      </c>
      <c r="K285" s="20">
        <v>0</v>
      </c>
      <c r="L285" s="20">
        <v>1</v>
      </c>
      <c r="M285" s="20">
        <v>0</v>
      </c>
      <c r="N285" s="20">
        <v>0</v>
      </c>
      <c r="O285" s="20">
        <v>0</v>
      </c>
      <c r="P285" s="20">
        <v>0</v>
      </c>
      <c r="Q285" s="20">
        <v>0</v>
      </c>
      <c r="R285" s="20">
        <v>0</v>
      </c>
      <c r="S285" s="20">
        <v>10</v>
      </c>
      <c r="T285" s="20">
        <v>0</v>
      </c>
      <c r="U285" s="32">
        <v>0</v>
      </c>
      <c r="V285" s="32">
        <v>0</v>
      </c>
      <c r="W285" s="32">
        <v>0</v>
      </c>
      <c r="X285" s="32" t="s">
        <v>37</v>
      </c>
      <c r="Y285" s="32" t="s">
        <v>35</v>
      </c>
      <c r="Z285" s="32" t="s">
        <v>68</v>
      </c>
      <c r="AA285" s="32" t="s">
        <v>53</v>
      </c>
      <c r="AB285" s="32" t="s">
        <v>36</v>
      </c>
      <c r="AC285" s="32" t="s">
        <v>36</v>
      </c>
      <c r="AD285" s="32">
        <v>0</v>
      </c>
      <c r="AE285" s="19" t="s">
        <v>247</v>
      </c>
    </row>
    <row r="286" spans="1:31" hidden="1" x14ac:dyDescent="0.25">
      <c r="A286" s="17" t="s">
        <v>151</v>
      </c>
      <c r="B286" s="17" t="s">
        <v>32</v>
      </c>
      <c r="C286" s="17" t="s">
        <v>33</v>
      </c>
      <c r="D286" s="18">
        <v>39</v>
      </c>
      <c r="E286" s="17" t="s">
        <v>55</v>
      </c>
      <c r="F286" s="18">
        <v>10612</v>
      </c>
      <c r="G286" s="17" t="s">
        <v>35</v>
      </c>
      <c r="H286" s="18">
        <v>1</v>
      </c>
      <c r="I286" s="18">
        <v>0</v>
      </c>
      <c r="J286" s="18">
        <v>0</v>
      </c>
      <c r="K286" s="18">
        <v>0</v>
      </c>
      <c r="L286" s="18">
        <v>0</v>
      </c>
      <c r="M286" s="18">
        <v>0</v>
      </c>
      <c r="N286" s="18">
        <v>0</v>
      </c>
      <c r="O286" s="18">
        <v>0</v>
      </c>
      <c r="P286" s="18">
        <v>0</v>
      </c>
      <c r="Q286" s="18">
        <v>0</v>
      </c>
      <c r="R286" s="18">
        <v>0</v>
      </c>
      <c r="S286" s="18">
        <v>3</v>
      </c>
      <c r="T286" s="18">
        <v>0</v>
      </c>
      <c r="U286" s="31">
        <v>0</v>
      </c>
      <c r="V286" s="31">
        <v>0</v>
      </c>
      <c r="W286" s="31">
        <v>0</v>
      </c>
      <c r="X286" s="31" t="s">
        <v>36</v>
      </c>
      <c r="Y286" s="31" t="s">
        <v>35</v>
      </c>
      <c r="Z286" s="31" t="s">
        <v>42</v>
      </c>
      <c r="AA286" s="31" t="s">
        <v>53</v>
      </c>
      <c r="AB286" s="31" t="s">
        <v>36</v>
      </c>
      <c r="AC286" s="31" t="s">
        <v>36</v>
      </c>
      <c r="AD286" s="31">
        <v>0</v>
      </c>
      <c r="AE286" s="17" t="s">
        <v>248</v>
      </c>
    </row>
    <row r="287" spans="1:31" hidden="1" x14ac:dyDescent="0.25">
      <c r="A287" s="19" t="s">
        <v>96</v>
      </c>
      <c r="B287" s="19" t="s">
        <v>32</v>
      </c>
      <c r="C287" s="19" t="s">
        <v>33</v>
      </c>
      <c r="D287" s="20">
        <v>44</v>
      </c>
      <c r="E287" s="19" t="s">
        <v>52</v>
      </c>
      <c r="F287" s="20">
        <v>10612</v>
      </c>
      <c r="G287" s="19" t="s">
        <v>91</v>
      </c>
      <c r="H287" s="20">
        <v>1</v>
      </c>
      <c r="I287" s="20">
        <v>0</v>
      </c>
      <c r="J287" s="20">
        <v>0</v>
      </c>
      <c r="K287" s="20">
        <v>0</v>
      </c>
      <c r="L287" s="20">
        <v>0</v>
      </c>
      <c r="M287" s="20">
        <v>0</v>
      </c>
      <c r="N287" s="20">
        <v>0</v>
      </c>
      <c r="O287" s="20">
        <v>0</v>
      </c>
      <c r="P287" s="20">
        <v>0</v>
      </c>
      <c r="Q287" s="20">
        <v>0</v>
      </c>
      <c r="R287" s="20">
        <v>0</v>
      </c>
      <c r="S287" s="20">
        <v>5</v>
      </c>
      <c r="T287" s="20">
        <v>0</v>
      </c>
      <c r="U287" s="32">
        <v>0</v>
      </c>
      <c r="V287" s="32">
        <v>0</v>
      </c>
      <c r="W287" s="32">
        <v>0</v>
      </c>
      <c r="X287" s="32" t="s">
        <v>36</v>
      </c>
      <c r="Y287" s="32" t="s">
        <v>35</v>
      </c>
      <c r="Z287" s="32" t="s">
        <v>42</v>
      </c>
      <c r="AA287" s="32" t="s">
        <v>65</v>
      </c>
      <c r="AB287" s="32" t="s">
        <v>36</v>
      </c>
      <c r="AC287" s="32" t="s">
        <v>36</v>
      </c>
      <c r="AD287" s="32">
        <v>0</v>
      </c>
      <c r="AE287" s="19" t="s">
        <v>249</v>
      </c>
    </row>
    <row r="288" spans="1:31" hidden="1" x14ac:dyDescent="0.25">
      <c r="A288" s="17" t="s">
        <v>59</v>
      </c>
      <c r="B288" s="17" t="s">
        <v>32</v>
      </c>
      <c r="C288" s="17" t="s">
        <v>33</v>
      </c>
      <c r="D288" s="18">
        <v>55</v>
      </c>
      <c r="E288" s="17" t="s">
        <v>48</v>
      </c>
      <c r="F288" s="18">
        <v>10612</v>
      </c>
      <c r="G288" s="17" t="s">
        <v>61</v>
      </c>
      <c r="H288" s="18">
        <v>1</v>
      </c>
      <c r="I288" s="18">
        <v>0</v>
      </c>
      <c r="J288" s="18">
        <v>0</v>
      </c>
      <c r="K288" s="18">
        <v>0</v>
      </c>
      <c r="L288" s="18">
        <v>0</v>
      </c>
      <c r="M288" s="18">
        <v>0</v>
      </c>
      <c r="N288" s="18">
        <v>0</v>
      </c>
      <c r="O288" s="18">
        <v>0</v>
      </c>
      <c r="P288" s="18">
        <v>0</v>
      </c>
      <c r="Q288" s="18">
        <v>0</v>
      </c>
      <c r="R288" s="18">
        <v>0</v>
      </c>
      <c r="S288" s="18">
        <v>11</v>
      </c>
      <c r="T288" s="18">
        <v>0</v>
      </c>
      <c r="U288" s="31">
        <v>0</v>
      </c>
      <c r="V288" s="31">
        <v>0</v>
      </c>
      <c r="W288" s="31">
        <v>0</v>
      </c>
      <c r="X288" s="31" t="s">
        <v>36</v>
      </c>
      <c r="Y288" s="31" t="s">
        <v>35</v>
      </c>
      <c r="Z288" s="31" t="s">
        <v>37</v>
      </c>
      <c r="AA288" s="31" t="s">
        <v>65</v>
      </c>
      <c r="AB288" s="31" t="s">
        <v>36</v>
      </c>
      <c r="AC288" s="31" t="s">
        <v>36</v>
      </c>
      <c r="AD288" s="31">
        <v>0</v>
      </c>
      <c r="AE288" s="17"/>
    </row>
    <row r="289" spans="1:31" hidden="1" x14ac:dyDescent="0.25">
      <c r="A289" s="28" t="s">
        <v>128</v>
      </c>
      <c r="B289" s="19" t="s">
        <v>32</v>
      </c>
      <c r="C289" s="19" t="s">
        <v>33</v>
      </c>
      <c r="D289" s="20">
        <v>6</v>
      </c>
      <c r="E289" s="19" t="s">
        <v>52</v>
      </c>
      <c r="F289" s="20">
        <v>10652</v>
      </c>
      <c r="G289" s="19" t="s">
        <v>91</v>
      </c>
      <c r="H289" s="22"/>
      <c r="I289" s="20">
        <v>0</v>
      </c>
      <c r="J289" s="20">
        <v>0</v>
      </c>
      <c r="K289" s="20">
        <v>0</v>
      </c>
      <c r="L289" s="20">
        <v>0</v>
      </c>
      <c r="M289" s="20">
        <v>0</v>
      </c>
      <c r="N289" s="20">
        <v>0</v>
      </c>
      <c r="O289" s="20">
        <v>0</v>
      </c>
      <c r="P289" s="20">
        <v>0</v>
      </c>
      <c r="Q289" s="20">
        <v>0</v>
      </c>
      <c r="R289" s="20">
        <v>0</v>
      </c>
      <c r="S289" s="20">
        <v>9</v>
      </c>
      <c r="T289" s="20">
        <v>0</v>
      </c>
      <c r="U289" s="32">
        <v>0</v>
      </c>
      <c r="V289" s="32">
        <v>0</v>
      </c>
      <c r="W289" s="33"/>
      <c r="X289" s="33"/>
      <c r="Y289" s="32" t="s">
        <v>38</v>
      </c>
      <c r="Z289" s="33"/>
      <c r="AA289" s="33"/>
      <c r="AB289" s="33"/>
      <c r="AC289" s="33"/>
      <c r="AD289" s="33"/>
      <c r="AE289" s="19" t="s">
        <v>250</v>
      </c>
    </row>
    <row r="290" spans="1:31" x14ac:dyDescent="0.25">
      <c r="A290" s="17" t="s">
        <v>101</v>
      </c>
      <c r="B290" s="17" t="s">
        <v>32</v>
      </c>
      <c r="C290" s="17" t="s">
        <v>33</v>
      </c>
      <c r="D290" s="18">
        <v>11</v>
      </c>
      <c r="E290" s="17" t="s">
        <v>50</v>
      </c>
      <c r="F290" s="18">
        <v>10652</v>
      </c>
      <c r="G290" s="17"/>
      <c r="H290" s="18">
        <v>0</v>
      </c>
      <c r="I290" s="18">
        <v>0</v>
      </c>
      <c r="J290" s="18">
        <v>0</v>
      </c>
      <c r="K290" s="18">
        <v>0</v>
      </c>
      <c r="L290" s="18">
        <v>1</v>
      </c>
      <c r="M290" s="18">
        <v>0</v>
      </c>
      <c r="N290" s="18">
        <v>0</v>
      </c>
      <c r="O290" s="18">
        <v>0</v>
      </c>
      <c r="P290" s="18">
        <v>0</v>
      </c>
      <c r="Q290" s="18">
        <v>0</v>
      </c>
      <c r="R290" s="18">
        <v>7</v>
      </c>
      <c r="S290" s="18">
        <v>1</v>
      </c>
      <c r="T290" s="18">
        <v>0</v>
      </c>
      <c r="U290" s="31">
        <v>0</v>
      </c>
      <c r="V290" s="31">
        <v>0</v>
      </c>
      <c r="W290" s="39"/>
      <c r="X290" s="31" t="s">
        <v>36</v>
      </c>
      <c r="Y290" s="31" t="s">
        <v>36</v>
      </c>
      <c r="Z290" s="31" t="s">
        <v>42</v>
      </c>
      <c r="AA290" s="31" t="s">
        <v>65</v>
      </c>
      <c r="AB290" s="31" t="s">
        <v>53</v>
      </c>
      <c r="AC290" s="31" t="s">
        <v>36</v>
      </c>
      <c r="AD290" s="40" t="s">
        <v>36</v>
      </c>
      <c r="AE290" s="17"/>
    </row>
    <row r="291" spans="1:31" x14ac:dyDescent="0.25">
      <c r="A291" s="19" t="s">
        <v>96</v>
      </c>
      <c r="B291" s="19" t="s">
        <v>32</v>
      </c>
      <c r="C291" s="19" t="s">
        <v>33</v>
      </c>
      <c r="D291" s="20">
        <v>11</v>
      </c>
      <c r="E291" s="19" t="s">
        <v>55</v>
      </c>
      <c r="F291" s="20">
        <v>10652</v>
      </c>
      <c r="G291" s="19" t="s">
        <v>35</v>
      </c>
      <c r="H291" s="20">
        <v>0</v>
      </c>
      <c r="I291" s="20">
        <v>0</v>
      </c>
      <c r="J291" s="20">
        <v>0</v>
      </c>
      <c r="K291" s="20">
        <v>0</v>
      </c>
      <c r="L291" s="20">
        <v>0</v>
      </c>
      <c r="M291" s="20">
        <v>0</v>
      </c>
      <c r="N291" s="20">
        <v>0</v>
      </c>
      <c r="O291" s="20">
        <v>0</v>
      </c>
      <c r="P291" s="20">
        <v>0</v>
      </c>
      <c r="Q291" s="20">
        <v>0</v>
      </c>
      <c r="R291" s="20">
        <v>0</v>
      </c>
      <c r="S291" s="20">
        <v>0</v>
      </c>
      <c r="T291" s="20">
        <v>0</v>
      </c>
      <c r="U291" s="32">
        <v>0</v>
      </c>
      <c r="V291" s="32">
        <v>0</v>
      </c>
      <c r="W291" s="39"/>
      <c r="X291" s="32" t="s">
        <v>36</v>
      </c>
      <c r="Y291" s="32" t="s">
        <v>36</v>
      </c>
      <c r="Z291" s="32" t="s">
        <v>38</v>
      </c>
      <c r="AA291" s="32" t="s">
        <v>38</v>
      </c>
      <c r="AB291" s="32" t="s">
        <v>36</v>
      </c>
      <c r="AC291" s="32" t="s">
        <v>36</v>
      </c>
      <c r="AD291" s="40" t="s">
        <v>36</v>
      </c>
      <c r="AE291" s="19"/>
    </row>
    <row r="292" spans="1:31" hidden="1" x14ac:dyDescent="0.25">
      <c r="A292" s="17" t="s">
        <v>131</v>
      </c>
      <c r="B292" s="17" t="s">
        <v>32</v>
      </c>
      <c r="C292" s="17" t="s">
        <v>33</v>
      </c>
      <c r="D292" s="18">
        <v>18</v>
      </c>
      <c r="E292" s="17" t="s">
        <v>50</v>
      </c>
      <c r="F292" s="18">
        <v>10652</v>
      </c>
      <c r="G292" s="17" t="s">
        <v>91</v>
      </c>
      <c r="H292" s="18">
        <v>0</v>
      </c>
      <c r="I292" s="18">
        <v>0</v>
      </c>
      <c r="J292" s="18">
        <v>0</v>
      </c>
      <c r="K292" s="18">
        <v>0</v>
      </c>
      <c r="L292" s="18">
        <v>1</v>
      </c>
      <c r="M292" s="18">
        <v>0</v>
      </c>
      <c r="N292" s="18">
        <v>0</v>
      </c>
      <c r="O292" s="18">
        <v>0</v>
      </c>
      <c r="P292" s="18">
        <v>0</v>
      </c>
      <c r="Q292" s="18">
        <v>0</v>
      </c>
      <c r="R292" s="18">
        <v>0</v>
      </c>
      <c r="S292" s="18">
        <v>1</v>
      </c>
      <c r="T292" s="18">
        <v>0</v>
      </c>
      <c r="U292" s="31">
        <v>0</v>
      </c>
      <c r="V292" s="31">
        <v>0</v>
      </c>
      <c r="W292" s="31">
        <v>0</v>
      </c>
      <c r="X292" s="31" t="s">
        <v>36</v>
      </c>
      <c r="Y292" s="31" t="s">
        <v>36</v>
      </c>
      <c r="Z292" s="31" t="s">
        <v>42</v>
      </c>
      <c r="AA292" s="31" t="s">
        <v>38</v>
      </c>
      <c r="AB292" s="31" t="s">
        <v>36</v>
      </c>
      <c r="AC292" s="31" t="s">
        <v>35</v>
      </c>
      <c r="AD292" s="31">
        <v>0</v>
      </c>
      <c r="AE292" s="17" t="s">
        <v>251</v>
      </c>
    </row>
    <row r="293" spans="1:31" hidden="1" x14ac:dyDescent="0.25">
      <c r="A293" s="19" t="s">
        <v>47</v>
      </c>
      <c r="B293" s="19" t="s">
        <v>32</v>
      </c>
      <c r="C293" s="19" t="s">
        <v>33</v>
      </c>
      <c r="D293" s="20">
        <v>22</v>
      </c>
      <c r="E293" s="19" t="s">
        <v>48</v>
      </c>
      <c r="F293" s="20">
        <v>10652</v>
      </c>
      <c r="G293" s="19" t="s">
        <v>91</v>
      </c>
      <c r="H293" s="20">
        <v>1</v>
      </c>
      <c r="I293" s="20">
        <v>0</v>
      </c>
      <c r="J293" s="20">
        <v>0</v>
      </c>
      <c r="K293" s="20">
        <v>0</v>
      </c>
      <c r="L293" s="20">
        <v>1</v>
      </c>
      <c r="M293" s="20">
        <v>0</v>
      </c>
      <c r="N293" s="20">
        <v>0</v>
      </c>
      <c r="O293" s="20">
        <v>0</v>
      </c>
      <c r="P293" s="20">
        <v>0</v>
      </c>
      <c r="Q293" s="20">
        <v>0</v>
      </c>
      <c r="R293" s="20">
        <v>0</v>
      </c>
      <c r="S293" s="20">
        <v>5</v>
      </c>
      <c r="T293" s="20">
        <v>1</v>
      </c>
      <c r="U293" s="32">
        <v>0</v>
      </c>
      <c r="V293" s="32">
        <v>0</v>
      </c>
      <c r="W293" s="32">
        <v>0</v>
      </c>
      <c r="X293" s="32" t="s">
        <v>36</v>
      </c>
      <c r="Y293" s="32" t="s">
        <v>36</v>
      </c>
      <c r="Z293" s="32" t="s">
        <v>37</v>
      </c>
      <c r="AA293" s="32" t="s">
        <v>65</v>
      </c>
      <c r="AB293" s="32" t="s">
        <v>36</v>
      </c>
      <c r="AC293" s="32" t="s">
        <v>36</v>
      </c>
      <c r="AD293" s="32">
        <v>0</v>
      </c>
      <c r="AE293" s="19"/>
    </row>
    <row r="294" spans="1:31" hidden="1" x14ac:dyDescent="0.25">
      <c r="A294" s="17" t="s">
        <v>165</v>
      </c>
      <c r="B294" s="17" t="s">
        <v>32</v>
      </c>
      <c r="C294" s="17" t="s">
        <v>33</v>
      </c>
      <c r="D294" s="18">
        <v>33</v>
      </c>
      <c r="E294" s="17" t="s">
        <v>34</v>
      </c>
      <c r="F294" s="18">
        <v>10652</v>
      </c>
      <c r="G294" s="17" t="s">
        <v>91</v>
      </c>
      <c r="H294" s="18">
        <v>1</v>
      </c>
      <c r="I294" s="18">
        <v>0</v>
      </c>
      <c r="J294" s="18">
        <v>0</v>
      </c>
      <c r="K294" s="18">
        <v>0</v>
      </c>
      <c r="L294" s="18">
        <v>1</v>
      </c>
      <c r="M294" s="18">
        <v>0</v>
      </c>
      <c r="N294" s="18">
        <v>0</v>
      </c>
      <c r="O294" s="18">
        <v>0</v>
      </c>
      <c r="P294" s="18">
        <v>0</v>
      </c>
      <c r="Q294" s="18">
        <v>0</v>
      </c>
      <c r="R294" s="18">
        <v>0</v>
      </c>
      <c r="S294" s="18">
        <v>8</v>
      </c>
      <c r="T294" s="18">
        <v>0</v>
      </c>
      <c r="U294" s="31">
        <v>0</v>
      </c>
      <c r="V294" s="31">
        <v>0</v>
      </c>
      <c r="W294" s="31">
        <v>0</v>
      </c>
      <c r="X294" s="31" t="s">
        <v>36</v>
      </c>
      <c r="Y294" s="31" t="s">
        <v>36</v>
      </c>
      <c r="Z294" s="31" t="s">
        <v>37</v>
      </c>
      <c r="AA294" s="31" t="s">
        <v>65</v>
      </c>
      <c r="AB294" s="31" t="s">
        <v>36</v>
      </c>
      <c r="AC294" s="31" t="s">
        <v>35</v>
      </c>
      <c r="AD294" s="31">
        <v>1</v>
      </c>
      <c r="AE294" s="17" t="s">
        <v>252</v>
      </c>
    </row>
    <row r="295" spans="1:31" hidden="1" x14ac:dyDescent="0.25">
      <c r="A295" s="19" t="s">
        <v>80</v>
      </c>
      <c r="B295" s="19" t="s">
        <v>32</v>
      </c>
      <c r="C295" s="19" t="s">
        <v>33</v>
      </c>
      <c r="D295" s="20">
        <v>41</v>
      </c>
      <c r="E295" s="19" t="s">
        <v>44</v>
      </c>
      <c r="F295" s="20">
        <v>10652</v>
      </c>
      <c r="G295" s="19" t="s">
        <v>91</v>
      </c>
      <c r="H295" s="20">
        <v>1</v>
      </c>
      <c r="I295" s="20">
        <v>0</v>
      </c>
      <c r="J295" s="20">
        <v>0</v>
      </c>
      <c r="K295" s="20">
        <v>0</v>
      </c>
      <c r="L295" s="20">
        <v>1</v>
      </c>
      <c r="M295" s="20">
        <v>0</v>
      </c>
      <c r="N295" s="20">
        <v>0</v>
      </c>
      <c r="O295" s="20">
        <v>0</v>
      </c>
      <c r="P295" s="20">
        <v>0</v>
      </c>
      <c r="Q295" s="20">
        <v>0</v>
      </c>
      <c r="R295" s="20">
        <v>0</v>
      </c>
      <c r="S295" s="20">
        <v>7</v>
      </c>
      <c r="T295" s="20">
        <v>3</v>
      </c>
      <c r="U295" s="32">
        <v>0</v>
      </c>
      <c r="V295" s="32">
        <v>0</v>
      </c>
      <c r="W295" s="32">
        <v>0</v>
      </c>
      <c r="X295" s="32" t="s">
        <v>36</v>
      </c>
      <c r="Y295" s="32" t="s">
        <v>36</v>
      </c>
      <c r="Z295" s="32" t="s">
        <v>37</v>
      </c>
      <c r="AA295" s="32" t="s">
        <v>65</v>
      </c>
      <c r="AB295" s="32" t="s">
        <v>36</v>
      </c>
      <c r="AC295" s="32" t="s">
        <v>36</v>
      </c>
      <c r="AD295" s="32">
        <v>0</v>
      </c>
      <c r="AE295" s="19" t="s">
        <v>253</v>
      </c>
    </row>
    <row r="296" spans="1:31" hidden="1" x14ac:dyDescent="0.25">
      <c r="A296" s="17" t="s">
        <v>54</v>
      </c>
      <c r="B296" s="17" t="s">
        <v>32</v>
      </c>
      <c r="C296" s="17" t="s">
        <v>33</v>
      </c>
      <c r="D296" s="18">
        <v>48</v>
      </c>
      <c r="E296" s="17" t="s">
        <v>55</v>
      </c>
      <c r="F296" s="18">
        <v>10652</v>
      </c>
      <c r="G296" s="17" t="s">
        <v>91</v>
      </c>
      <c r="H296" s="18">
        <v>1</v>
      </c>
      <c r="I296" s="18">
        <v>0</v>
      </c>
      <c r="J296" s="18">
        <v>0</v>
      </c>
      <c r="K296" s="18">
        <v>0</v>
      </c>
      <c r="L296" s="18">
        <v>0</v>
      </c>
      <c r="M296" s="18">
        <v>0</v>
      </c>
      <c r="N296" s="18">
        <v>0</v>
      </c>
      <c r="O296" s="18">
        <v>0</v>
      </c>
      <c r="P296" s="18">
        <v>0</v>
      </c>
      <c r="Q296" s="18">
        <v>0</v>
      </c>
      <c r="R296" s="18">
        <v>0</v>
      </c>
      <c r="S296" s="18">
        <v>3</v>
      </c>
      <c r="T296" s="18">
        <v>3</v>
      </c>
      <c r="U296" s="31">
        <v>0</v>
      </c>
      <c r="V296" s="31">
        <v>0</v>
      </c>
      <c r="W296" s="31">
        <v>0</v>
      </c>
      <c r="X296" s="31" t="s">
        <v>36</v>
      </c>
      <c r="Y296" s="31" t="s">
        <v>36</v>
      </c>
      <c r="Z296" s="31" t="s">
        <v>68</v>
      </c>
      <c r="AA296" s="31" t="s">
        <v>53</v>
      </c>
      <c r="AB296" s="31" t="s">
        <v>36</v>
      </c>
      <c r="AC296" s="31" t="s">
        <v>36</v>
      </c>
      <c r="AD296" s="31">
        <v>0</v>
      </c>
      <c r="AE296" s="17" t="s">
        <v>254</v>
      </c>
    </row>
    <row r="297" spans="1:31" hidden="1" x14ac:dyDescent="0.25">
      <c r="A297" s="19" t="s">
        <v>43</v>
      </c>
      <c r="B297" s="19" t="s">
        <v>32</v>
      </c>
      <c r="C297" s="19" t="s">
        <v>33</v>
      </c>
      <c r="D297" s="20">
        <v>55</v>
      </c>
      <c r="E297" s="19" t="s">
        <v>44</v>
      </c>
      <c r="F297" s="20">
        <v>10652</v>
      </c>
      <c r="G297" s="19" t="s">
        <v>35</v>
      </c>
      <c r="H297" s="20">
        <v>1</v>
      </c>
      <c r="I297" s="20">
        <v>0</v>
      </c>
      <c r="J297" s="20">
        <v>0</v>
      </c>
      <c r="K297" s="20">
        <v>0</v>
      </c>
      <c r="L297" s="20">
        <v>1</v>
      </c>
      <c r="M297" s="20">
        <v>0</v>
      </c>
      <c r="N297" s="20">
        <v>0</v>
      </c>
      <c r="O297" s="20">
        <v>0</v>
      </c>
      <c r="P297" s="20">
        <v>0</v>
      </c>
      <c r="Q297" s="20">
        <v>0</v>
      </c>
      <c r="R297" s="20">
        <v>0</v>
      </c>
      <c r="S297" s="20">
        <v>4</v>
      </c>
      <c r="T297" s="20">
        <v>0</v>
      </c>
      <c r="U297" s="32">
        <v>0</v>
      </c>
      <c r="V297" s="32">
        <v>0</v>
      </c>
      <c r="W297" s="32">
        <v>0</v>
      </c>
      <c r="X297" s="32" t="s">
        <v>36</v>
      </c>
      <c r="Y297" s="32" t="s">
        <v>35</v>
      </c>
      <c r="Z297" s="32" t="s">
        <v>68</v>
      </c>
      <c r="AA297" s="32" t="s">
        <v>65</v>
      </c>
      <c r="AB297" s="32" t="s">
        <v>36</v>
      </c>
      <c r="AC297" s="32" t="s">
        <v>35</v>
      </c>
      <c r="AD297" s="32">
        <v>0</v>
      </c>
      <c r="AE297" s="19"/>
    </row>
    <row r="298" spans="1:31" hidden="1" x14ac:dyDescent="0.25">
      <c r="A298" s="17" t="s">
        <v>43</v>
      </c>
      <c r="B298" s="17" t="s">
        <v>32</v>
      </c>
      <c r="C298" s="17" t="s">
        <v>33</v>
      </c>
      <c r="D298" s="18">
        <v>59</v>
      </c>
      <c r="E298" s="17" t="s">
        <v>44</v>
      </c>
      <c r="F298" s="18">
        <v>10652</v>
      </c>
      <c r="G298" s="17" t="s">
        <v>35</v>
      </c>
      <c r="H298" s="18">
        <v>1</v>
      </c>
      <c r="I298" s="18">
        <v>0</v>
      </c>
      <c r="J298" s="18">
        <v>0</v>
      </c>
      <c r="K298" s="18">
        <v>0</v>
      </c>
      <c r="L298" s="18">
        <v>1</v>
      </c>
      <c r="M298" s="18">
        <v>0</v>
      </c>
      <c r="N298" s="18">
        <v>0</v>
      </c>
      <c r="O298" s="18">
        <v>0</v>
      </c>
      <c r="P298" s="18">
        <v>0</v>
      </c>
      <c r="Q298" s="18">
        <v>0</v>
      </c>
      <c r="R298" s="18">
        <v>0</v>
      </c>
      <c r="S298" s="18">
        <v>5</v>
      </c>
      <c r="T298" s="18">
        <v>0</v>
      </c>
      <c r="U298" s="31">
        <v>0</v>
      </c>
      <c r="V298" s="31">
        <v>0</v>
      </c>
      <c r="W298" s="31">
        <v>0</v>
      </c>
      <c r="X298" s="31" t="s">
        <v>36</v>
      </c>
      <c r="Y298" s="31" t="s">
        <v>35</v>
      </c>
      <c r="Z298" s="31" t="s">
        <v>37</v>
      </c>
      <c r="AA298" s="31" t="s">
        <v>65</v>
      </c>
      <c r="AB298" s="31" t="s">
        <v>36</v>
      </c>
      <c r="AC298" s="31" t="s">
        <v>35</v>
      </c>
      <c r="AD298" s="31">
        <v>1</v>
      </c>
      <c r="AE298" s="17" t="s">
        <v>255</v>
      </c>
    </row>
    <row r="299" spans="1:31" hidden="1" x14ac:dyDescent="0.25">
      <c r="A299" s="19" t="s">
        <v>31</v>
      </c>
      <c r="B299" s="19" t="s">
        <v>32</v>
      </c>
      <c r="C299" s="19" t="s">
        <v>33</v>
      </c>
      <c r="D299" s="20">
        <v>14</v>
      </c>
      <c r="E299" s="19" t="s">
        <v>34</v>
      </c>
      <c r="F299" s="20">
        <v>10672</v>
      </c>
      <c r="G299" s="19" t="s">
        <v>91</v>
      </c>
      <c r="H299" s="20">
        <v>1</v>
      </c>
      <c r="I299" s="20">
        <v>0</v>
      </c>
      <c r="J299" s="20">
        <v>0</v>
      </c>
      <c r="K299" s="20">
        <v>0</v>
      </c>
      <c r="L299" s="20">
        <v>0</v>
      </c>
      <c r="M299" s="20">
        <v>0</v>
      </c>
      <c r="N299" s="20">
        <v>0</v>
      </c>
      <c r="O299" s="20">
        <v>0</v>
      </c>
      <c r="P299" s="20">
        <v>0</v>
      </c>
      <c r="Q299" s="20">
        <v>0</v>
      </c>
      <c r="R299" s="20">
        <v>0</v>
      </c>
      <c r="S299" s="20">
        <v>3</v>
      </c>
      <c r="T299" s="20">
        <v>0</v>
      </c>
      <c r="U299" s="32">
        <v>0</v>
      </c>
      <c r="V299" s="32">
        <v>0</v>
      </c>
      <c r="W299" s="32">
        <v>0</v>
      </c>
      <c r="X299" s="32" t="s">
        <v>36</v>
      </c>
      <c r="Y299" s="32" t="s">
        <v>36</v>
      </c>
      <c r="Z299" s="32" t="s">
        <v>37</v>
      </c>
      <c r="AA299" s="32" t="s">
        <v>53</v>
      </c>
      <c r="AB299" s="32" t="s">
        <v>36</v>
      </c>
      <c r="AC299" s="32" t="s">
        <v>36</v>
      </c>
      <c r="AD299" s="32">
        <v>0</v>
      </c>
      <c r="AE299" s="19" t="s">
        <v>256</v>
      </c>
    </row>
    <row r="300" spans="1:31" hidden="1" x14ac:dyDescent="0.25">
      <c r="A300" s="17" t="s">
        <v>41</v>
      </c>
      <c r="B300" s="17" t="s">
        <v>32</v>
      </c>
      <c r="C300" s="17" t="s">
        <v>33</v>
      </c>
      <c r="D300" s="18">
        <v>9</v>
      </c>
      <c r="E300" s="17" t="s">
        <v>34</v>
      </c>
      <c r="F300" s="18">
        <v>10672</v>
      </c>
      <c r="G300" s="17" t="s">
        <v>91</v>
      </c>
      <c r="H300" s="18">
        <v>1</v>
      </c>
      <c r="I300" s="18">
        <v>0</v>
      </c>
      <c r="J300" s="18">
        <v>0</v>
      </c>
      <c r="K300" s="18">
        <v>0</v>
      </c>
      <c r="L300" s="18">
        <v>1</v>
      </c>
      <c r="M300" s="18">
        <v>0</v>
      </c>
      <c r="N300" s="18">
        <v>0</v>
      </c>
      <c r="O300" s="18">
        <v>0</v>
      </c>
      <c r="P300" s="18">
        <v>0</v>
      </c>
      <c r="Q300" s="18">
        <v>0</v>
      </c>
      <c r="R300" s="18">
        <v>0</v>
      </c>
      <c r="S300" s="18">
        <v>3</v>
      </c>
      <c r="T300" s="18">
        <v>0</v>
      </c>
      <c r="U300" s="31">
        <v>0</v>
      </c>
      <c r="V300" s="31">
        <v>0</v>
      </c>
      <c r="W300" s="31">
        <v>0</v>
      </c>
      <c r="X300" s="31" t="s">
        <v>36</v>
      </c>
      <c r="Y300" s="31" t="s">
        <v>35</v>
      </c>
      <c r="Z300" s="31" t="s">
        <v>68</v>
      </c>
      <c r="AA300" s="31" t="s">
        <v>65</v>
      </c>
      <c r="AB300" s="31" t="s">
        <v>36</v>
      </c>
      <c r="AC300" s="31" t="s">
        <v>36</v>
      </c>
      <c r="AD300" s="31">
        <v>0</v>
      </c>
      <c r="AE300" s="17"/>
    </row>
    <row r="301" spans="1:31" hidden="1" x14ac:dyDescent="0.25">
      <c r="A301" s="19" t="s">
        <v>82</v>
      </c>
      <c r="B301" s="19" t="s">
        <v>118</v>
      </c>
      <c r="C301" s="19" t="s">
        <v>33</v>
      </c>
      <c r="D301" s="20">
        <v>5</v>
      </c>
      <c r="E301" s="19" t="s">
        <v>55</v>
      </c>
      <c r="F301" s="20">
        <v>10672</v>
      </c>
      <c r="G301" s="19" t="s">
        <v>35</v>
      </c>
      <c r="H301" s="20">
        <v>1</v>
      </c>
      <c r="I301" s="20">
        <v>0</v>
      </c>
      <c r="J301" s="20">
        <v>0</v>
      </c>
      <c r="K301" s="20">
        <v>0</v>
      </c>
      <c r="L301" s="20">
        <v>0</v>
      </c>
      <c r="M301" s="20">
        <v>0</v>
      </c>
      <c r="N301" s="20">
        <v>0</v>
      </c>
      <c r="O301" s="20">
        <v>0</v>
      </c>
      <c r="P301" s="20">
        <v>0</v>
      </c>
      <c r="Q301" s="20">
        <v>0</v>
      </c>
      <c r="R301" s="20">
        <v>0</v>
      </c>
      <c r="S301" s="20">
        <v>4</v>
      </c>
      <c r="T301" s="20">
        <v>0</v>
      </c>
      <c r="U301" s="32">
        <v>0</v>
      </c>
      <c r="V301" s="32">
        <v>0</v>
      </c>
      <c r="W301" s="32">
        <v>0</v>
      </c>
      <c r="X301" s="32" t="s">
        <v>36</v>
      </c>
      <c r="Y301" s="32" t="s">
        <v>35</v>
      </c>
      <c r="Z301" s="32" t="s">
        <v>42</v>
      </c>
      <c r="AA301" s="32" t="s">
        <v>65</v>
      </c>
      <c r="AB301" s="32" t="s">
        <v>36</v>
      </c>
      <c r="AC301" s="32" t="s">
        <v>36</v>
      </c>
      <c r="AD301" s="32">
        <v>0</v>
      </c>
      <c r="AE301" s="19" t="s">
        <v>232</v>
      </c>
    </row>
    <row r="302" spans="1:31" hidden="1" x14ac:dyDescent="0.25">
      <c r="A302" s="17" t="s">
        <v>194</v>
      </c>
      <c r="B302" s="17" t="s">
        <v>32</v>
      </c>
      <c r="C302" s="17" t="s">
        <v>33</v>
      </c>
      <c r="D302" s="18">
        <v>22</v>
      </c>
      <c r="E302" s="17" t="s">
        <v>50</v>
      </c>
      <c r="F302" s="18">
        <v>10672</v>
      </c>
      <c r="G302" s="17" t="s">
        <v>35</v>
      </c>
      <c r="H302" s="18">
        <v>1</v>
      </c>
      <c r="I302" s="18">
        <v>0</v>
      </c>
      <c r="J302" s="18">
        <v>0</v>
      </c>
      <c r="K302" s="18">
        <v>0</v>
      </c>
      <c r="L302" s="18">
        <v>1</v>
      </c>
      <c r="M302" s="18">
        <v>0</v>
      </c>
      <c r="N302" s="18">
        <v>0</v>
      </c>
      <c r="O302" s="18">
        <v>0</v>
      </c>
      <c r="P302" s="18">
        <v>0</v>
      </c>
      <c r="Q302" s="18">
        <v>0</v>
      </c>
      <c r="R302" s="18">
        <v>0</v>
      </c>
      <c r="S302" s="18">
        <v>3</v>
      </c>
      <c r="T302" s="18">
        <v>0</v>
      </c>
      <c r="U302" s="31">
        <v>0</v>
      </c>
      <c r="V302" s="31">
        <v>0</v>
      </c>
      <c r="W302" s="31">
        <v>0</v>
      </c>
      <c r="X302" s="31" t="s">
        <v>36</v>
      </c>
      <c r="Y302" s="31" t="s">
        <v>36</v>
      </c>
      <c r="Z302" s="31" t="s">
        <v>38</v>
      </c>
      <c r="AA302" s="31" t="s">
        <v>65</v>
      </c>
      <c r="AB302" s="31" t="s">
        <v>36</v>
      </c>
      <c r="AC302" s="31" t="s">
        <v>36</v>
      </c>
      <c r="AD302" s="31">
        <v>0</v>
      </c>
      <c r="AE302" s="17"/>
    </row>
    <row r="303" spans="1:31" hidden="1" x14ac:dyDescent="0.25">
      <c r="A303" s="19" t="s">
        <v>78</v>
      </c>
      <c r="B303" s="19" t="s">
        <v>32</v>
      </c>
      <c r="C303" s="19" t="s">
        <v>33</v>
      </c>
      <c r="D303" s="20">
        <v>30</v>
      </c>
      <c r="E303" s="19" t="s">
        <v>55</v>
      </c>
      <c r="F303" s="20">
        <v>10672</v>
      </c>
      <c r="G303" s="19" t="s">
        <v>91</v>
      </c>
      <c r="H303" s="20">
        <v>1</v>
      </c>
      <c r="I303" s="20">
        <v>0</v>
      </c>
      <c r="J303" s="20">
        <v>0</v>
      </c>
      <c r="K303" s="20">
        <v>0</v>
      </c>
      <c r="L303" s="20">
        <v>1</v>
      </c>
      <c r="M303" s="20">
        <v>0</v>
      </c>
      <c r="N303" s="20">
        <v>0</v>
      </c>
      <c r="O303" s="20">
        <v>0</v>
      </c>
      <c r="P303" s="20">
        <v>0</v>
      </c>
      <c r="Q303" s="20">
        <v>0</v>
      </c>
      <c r="R303" s="20">
        <v>0</v>
      </c>
      <c r="S303" s="20">
        <v>1</v>
      </c>
      <c r="T303" s="20">
        <v>0</v>
      </c>
      <c r="U303" s="32">
        <v>0</v>
      </c>
      <c r="V303" s="32">
        <v>0</v>
      </c>
      <c r="W303" s="32">
        <v>0</v>
      </c>
      <c r="X303" s="32" t="s">
        <v>36</v>
      </c>
      <c r="Y303" s="32" t="s">
        <v>35</v>
      </c>
      <c r="Z303" s="32" t="s">
        <v>37</v>
      </c>
      <c r="AA303" s="32" t="s">
        <v>53</v>
      </c>
      <c r="AB303" s="32" t="s">
        <v>36</v>
      </c>
      <c r="AC303" s="32" t="s">
        <v>36</v>
      </c>
      <c r="AD303" s="32">
        <v>0</v>
      </c>
      <c r="AE303" s="19" t="s">
        <v>257</v>
      </c>
    </row>
    <row r="304" spans="1:31" hidden="1" x14ac:dyDescent="0.25">
      <c r="A304" s="17" t="s">
        <v>78</v>
      </c>
      <c r="B304" s="17" t="s">
        <v>32</v>
      </c>
      <c r="C304" s="17" t="s">
        <v>33</v>
      </c>
      <c r="D304" s="18">
        <v>35</v>
      </c>
      <c r="E304" s="17" t="s">
        <v>52</v>
      </c>
      <c r="F304" s="18">
        <v>10672</v>
      </c>
      <c r="G304" s="17" t="s">
        <v>91</v>
      </c>
      <c r="H304" s="18">
        <v>1</v>
      </c>
      <c r="I304" s="18">
        <v>0</v>
      </c>
      <c r="J304" s="18">
        <v>0</v>
      </c>
      <c r="K304" s="18">
        <v>0</v>
      </c>
      <c r="L304" s="18">
        <v>1</v>
      </c>
      <c r="M304" s="18">
        <v>0</v>
      </c>
      <c r="N304" s="18">
        <v>0</v>
      </c>
      <c r="O304" s="18">
        <v>0</v>
      </c>
      <c r="P304" s="18">
        <v>0</v>
      </c>
      <c r="Q304" s="18">
        <v>0</v>
      </c>
      <c r="R304" s="18">
        <v>0</v>
      </c>
      <c r="S304" s="18">
        <v>5</v>
      </c>
      <c r="T304" s="18">
        <v>0</v>
      </c>
      <c r="U304" s="31">
        <v>0</v>
      </c>
      <c r="V304" s="31">
        <v>0</v>
      </c>
      <c r="W304" s="31">
        <v>0</v>
      </c>
      <c r="X304" s="31" t="s">
        <v>36</v>
      </c>
      <c r="Y304" s="31" t="s">
        <v>36</v>
      </c>
      <c r="Z304" s="31" t="s">
        <v>37</v>
      </c>
      <c r="AA304" s="31" t="s">
        <v>65</v>
      </c>
      <c r="AB304" s="31" t="s">
        <v>36</v>
      </c>
      <c r="AC304" s="31" t="s">
        <v>36</v>
      </c>
      <c r="AD304" s="31">
        <v>1</v>
      </c>
      <c r="AE304" s="17"/>
    </row>
    <row r="305" spans="1:31" hidden="1" x14ac:dyDescent="0.25">
      <c r="A305" s="19" t="s">
        <v>119</v>
      </c>
      <c r="B305" s="19" t="s">
        <v>32</v>
      </c>
      <c r="C305" s="19" t="s">
        <v>33</v>
      </c>
      <c r="D305" s="20">
        <v>42</v>
      </c>
      <c r="E305" s="19" t="s">
        <v>48</v>
      </c>
      <c r="F305" s="20">
        <v>10672</v>
      </c>
      <c r="G305" s="19" t="s">
        <v>91</v>
      </c>
      <c r="H305" s="20">
        <v>1</v>
      </c>
      <c r="I305" s="20">
        <v>0</v>
      </c>
      <c r="J305" s="20">
        <v>0</v>
      </c>
      <c r="K305" s="20">
        <v>0</v>
      </c>
      <c r="L305" s="20">
        <v>1</v>
      </c>
      <c r="M305" s="20">
        <v>0</v>
      </c>
      <c r="N305" s="20">
        <v>0</v>
      </c>
      <c r="O305" s="20">
        <v>0</v>
      </c>
      <c r="P305" s="20">
        <v>0</v>
      </c>
      <c r="Q305" s="20">
        <v>0</v>
      </c>
      <c r="R305" s="20">
        <v>0</v>
      </c>
      <c r="S305" s="20">
        <v>3</v>
      </c>
      <c r="T305" s="20">
        <v>0</v>
      </c>
      <c r="U305" s="32">
        <v>0</v>
      </c>
      <c r="V305" s="32">
        <v>0</v>
      </c>
      <c r="W305" s="32">
        <v>0</v>
      </c>
      <c r="X305" s="32" t="s">
        <v>36</v>
      </c>
      <c r="Y305" s="32" t="s">
        <v>36</v>
      </c>
      <c r="Z305" s="32" t="s">
        <v>37</v>
      </c>
      <c r="AA305" s="32" t="s">
        <v>65</v>
      </c>
      <c r="AB305" s="32" t="s">
        <v>36</v>
      </c>
      <c r="AC305" s="32" t="s">
        <v>36</v>
      </c>
      <c r="AD305" s="32">
        <v>0</v>
      </c>
      <c r="AE305" s="19"/>
    </row>
    <row r="306" spans="1:31" hidden="1" x14ac:dyDescent="0.25">
      <c r="A306" s="17" t="s">
        <v>258</v>
      </c>
      <c r="B306" s="17" t="s">
        <v>32</v>
      </c>
      <c r="C306" s="17" t="s">
        <v>33</v>
      </c>
      <c r="D306" s="18">
        <v>50</v>
      </c>
      <c r="E306" s="17" t="s">
        <v>48</v>
      </c>
      <c r="F306" s="18">
        <v>10672</v>
      </c>
      <c r="G306" s="17" t="s">
        <v>91</v>
      </c>
      <c r="H306" s="18">
        <v>1</v>
      </c>
      <c r="I306" s="18">
        <v>0</v>
      </c>
      <c r="J306" s="18">
        <v>0</v>
      </c>
      <c r="K306" s="18">
        <v>0</v>
      </c>
      <c r="L306" s="18">
        <v>0</v>
      </c>
      <c r="M306" s="18">
        <v>0</v>
      </c>
      <c r="N306" s="18">
        <v>0</v>
      </c>
      <c r="O306" s="18">
        <v>0</v>
      </c>
      <c r="P306" s="18">
        <v>0</v>
      </c>
      <c r="Q306" s="18">
        <v>0</v>
      </c>
      <c r="R306" s="18">
        <v>0</v>
      </c>
      <c r="S306" s="18">
        <v>5</v>
      </c>
      <c r="T306" s="18">
        <v>0</v>
      </c>
      <c r="U306" s="31">
        <v>0</v>
      </c>
      <c r="V306" s="31">
        <v>0</v>
      </c>
      <c r="W306" s="31">
        <v>1</v>
      </c>
      <c r="X306" s="31" t="s">
        <v>36</v>
      </c>
      <c r="Y306" s="31" t="s">
        <v>36</v>
      </c>
      <c r="Z306" s="31" t="s">
        <v>68</v>
      </c>
      <c r="AA306" s="31" t="s">
        <v>65</v>
      </c>
      <c r="AB306" s="31" t="s">
        <v>36</v>
      </c>
      <c r="AC306" s="31" t="s">
        <v>36</v>
      </c>
      <c r="AD306" s="31">
        <v>0</v>
      </c>
      <c r="AE306" s="17"/>
    </row>
    <row r="307" spans="1:31" hidden="1" x14ac:dyDescent="0.25">
      <c r="A307" s="19" t="s">
        <v>258</v>
      </c>
      <c r="B307" s="19" t="s">
        <v>32</v>
      </c>
      <c r="C307" s="19" t="s">
        <v>33</v>
      </c>
      <c r="D307" s="20">
        <v>50</v>
      </c>
      <c r="E307" s="19" t="s">
        <v>48</v>
      </c>
      <c r="F307" s="20">
        <v>10672</v>
      </c>
      <c r="G307" s="19" t="s">
        <v>91</v>
      </c>
      <c r="H307" s="20">
        <v>1</v>
      </c>
      <c r="I307" s="20">
        <v>0</v>
      </c>
      <c r="J307" s="20">
        <v>0</v>
      </c>
      <c r="K307" s="20">
        <v>0</v>
      </c>
      <c r="L307" s="20">
        <v>0</v>
      </c>
      <c r="M307" s="20">
        <v>0</v>
      </c>
      <c r="N307" s="20">
        <v>0</v>
      </c>
      <c r="O307" s="20">
        <v>0</v>
      </c>
      <c r="P307" s="20">
        <v>0</v>
      </c>
      <c r="Q307" s="20">
        <v>0</v>
      </c>
      <c r="R307" s="20">
        <v>0</v>
      </c>
      <c r="S307" s="20">
        <v>5</v>
      </c>
      <c r="T307" s="20">
        <v>0</v>
      </c>
      <c r="U307" s="32">
        <v>0</v>
      </c>
      <c r="V307" s="32">
        <v>0</v>
      </c>
      <c r="W307" s="32">
        <v>1</v>
      </c>
      <c r="X307" s="32" t="s">
        <v>36</v>
      </c>
      <c r="Y307" s="32" t="s">
        <v>36</v>
      </c>
      <c r="Z307" s="32" t="s">
        <v>68</v>
      </c>
      <c r="AA307" s="32" t="s">
        <v>65</v>
      </c>
      <c r="AB307" s="32" t="s">
        <v>36</v>
      </c>
      <c r="AC307" s="32" t="s">
        <v>36</v>
      </c>
      <c r="AD307" s="32">
        <v>0</v>
      </c>
      <c r="AE307" s="19"/>
    </row>
    <row r="308" spans="1:31" hidden="1" x14ac:dyDescent="0.25">
      <c r="A308" s="17" t="s">
        <v>57</v>
      </c>
      <c r="B308" s="17" t="s">
        <v>32</v>
      </c>
      <c r="C308" s="17" t="s">
        <v>33</v>
      </c>
      <c r="D308" s="18">
        <v>59</v>
      </c>
      <c r="E308" s="17" t="s">
        <v>52</v>
      </c>
      <c r="F308" s="18">
        <v>10672</v>
      </c>
      <c r="G308" s="17" t="s">
        <v>35</v>
      </c>
      <c r="H308" s="18">
        <v>1</v>
      </c>
      <c r="I308" s="18">
        <v>0</v>
      </c>
      <c r="J308" s="18">
        <v>0</v>
      </c>
      <c r="K308" s="18">
        <v>0</v>
      </c>
      <c r="L308" s="18">
        <v>0</v>
      </c>
      <c r="M308" s="18">
        <v>0</v>
      </c>
      <c r="N308" s="18">
        <v>0</v>
      </c>
      <c r="O308" s="18">
        <v>0</v>
      </c>
      <c r="P308" s="18">
        <v>0</v>
      </c>
      <c r="Q308" s="18">
        <v>0</v>
      </c>
      <c r="R308" s="18">
        <v>0</v>
      </c>
      <c r="S308" s="18">
        <v>7</v>
      </c>
      <c r="T308" s="18">
        <v>0</v>
      </c>
      <c r="U308" s="31">
        <v>0</v>
      </c>
      <c r="V308" s="31" t="s">
        <v>35</v>
      </c>
      <c r="W308" s="39"/>
      <c r="X308" s="31" t="s">
        <v>37</v>
      </c>
      <c r="Y308" s="31" t="s">
        <v>38</v>
      </c>
      <c r="Z308" s="31" t="s">
        <v>36</v>
      </c>
      <c r="AA308" s="31" t="s">
        <v>36</v>
      </c>
      <c r="AB308" s="40"/>
      <c r="AC308" s="41"/>
      <c r="AD308" s="35">
        <v>0</v>
      </c>
      <c r="AE308" s="25"/>
    </row>
    <row r="309" spans="1:31" hidden="1" x14ac:dyDescent="0.25">
      <c r="A309" s="19" t="s">
        <v>131</v>
      </c>
      <c r="B309" s="19" t="s">
        <v>32</v>
      </c>
      <c r="C309" s="19" t="s">
        <v>33</v>
      </c>
      <c r="D309" s="20">
        <v>15</v>
      </c>
      <c r="E309" s="19" t="s">
        <v>50</v>
      </c>
      <c r="F309" s="20">
        <v>10690</v>
      </c>
      <c r="G309" s="19" t="s">
        <v>61</v>
      </c>
      <c r="H309" s="20">
        <v>1</v>
      </c>
      <c r="I309" s="20">
        <v>0</v>
      </c>
      <c r="J309" s="20">
        <v>0</v>
      </c>
      <c r="K309" s="20">
        <v>0</v>
      </c>
      <c r="L309" s="20">
        <v>0</v>
      </c>
      <c r="M309" s="20">
        <v>0</v>
      </c>
      <c r="N309" s="20">
        <v>0</v>
      </c>
      <c r="O309" s="20">
        <v>0</v>
      </c>
      <c r="P309" s="20">
        <v>0</v>
      </c>
      <c r="Q309" s="20">
        <v>0</v>
      </c>
      <c r="R309" s="20">
        <v>0</v>
      </c>
      <c r="S309" s="20">
        <v>2</v>
      </c>
      <c r="T309" s="20">
        <v>0</v>
      </c>
      <c r="U309" s="32">
        <v>0</v>
      </c>
      <c r="V309" s="32">
        <v>0</v>
      </c>
      <c r="W309" s="32">
        <v>0</v>
      </c>
      <c r="X309" s="32" t="s">
        <v>36</v>
      </c>
      <c r="Y309" s="32" t="s">
        <v>36</v>
      </c>
      <c r="Z309" s="32" t="s">
        <v>37</v>
      </c>
      <c r="AA309" s="32" t="s">
        <v>65</v>
      </c>
      <c r="AB309" s="32" t="s">
        <v>39</v>
      </c>
      <c r="AC309" s="32" t="s">
        <v>36</v>
      </c>
      <c r="AD309" s="32">
        <v>0</v>
      </c>
      <c r="AE309" s="19" t="s">
        <v>259</v>
      </c>
    </row>
    <row r="310" spans="1:31" hidden="1" x14ac:dyDescent="0.25">
      <c r="A310" s="17" t="s">
        <v>64</v>
      </c>
      <c r="B310" s="17" t="s">
        <v>32</v>
      </c>
      <c r="C310" s="17" t="s">
        <v>33</v>
      </c>
      <c r="D310" s="18">
        <v>4</v>
      </c>
      <c r="E310" s="17" t="s">
        <v>44</v>
      </c>
      <c r="F310" s="18">
        <v>10690</v>
      </c>
      <c r="G310" s="17" t="s">
        <v>91</v>
      </c>
      <c r="H310" s="18">
        <v>0</v>
      </c>
      <c r="I310" s="18">
        <v>0</v>
      </c>
      <c r="J310" s="18">
        <v>0</v>
      </c>
      <c r="K310" s="18">
        <v>0</v>
      </c>
      <c r="L310" s="18">
        <v>0</v>
      </c>
      <c r="M310" s="18">
        <v>0</v>
      </c>
      <c r="N310" s="18">
        <v>0</v>
      </c>
      <c r="O310" s="18">
        <v>0</v>
      </c>
      <c r="P310" s="18">
        <v>0</v>
      </c>
      <c r="Q310" s="18">
        <v>0</v>
      </c>
      <c r="R310" s="18">
        <v>0</v>
      </c>
      <c r="S310" s="18">
        <v>0</v>
      </c>
      <c r="T310" s="18">
        <v>0</v>
      </c>
      <c r="U310" s="31">
        <v>0</v>
      </c>
      <c r="V310" s="31">
        <v>0</v>
      </c>
      <c r="W310" s="31">
        <v>0</v>
      </c>
      <c r="X310" s="31" t="s">
        <v>36</v>
      </c>
      <c r="Y310" s="31" t="s">
        <v>36</v>
      </c>
      <c r="Z310" s="31" t="s">
        <v>42</v>
      </c>
      <c r="AA310" s="31" t="s">
        <v>38</v>
      </c>
      <c r="AB310" s="31" t="s">
        <v>65</v>
      </c>
      <c r="AC310" s="31" t="s">
        <v>36</v>
      </c>
      <c r="AD310" s="31">
        <v>0</v>
      </c>
      <c r="AE310" s="17" t="s">
        <v>260</v>
      </c>
    </row>
    <row r="311" spans="1:31" hidden="1" x14ac:dyDescent="0.25">
      <c r="A311" s="19" t="s">
        <v>84</v>
      </c>
      <c r="B311" s="19" t="s">
        <v>32</v>
      </c>
      <c r="C311" s="19" t="s">
        <v>33</v>
      </c>
      <c r="D311" s="20">
        <v>23</v>
      </c>
      <c r="E311" s="19" t="s">
        <v>52</v>
      </c>
      <c r="F311" s="20">
        <v>10690</v>
      </c>
      <c r="G311" s="19" t="s">
        <v>35</v>
      </c>
      <c r="H311" s="20">
        <v>1</v>
      </c>
      <c r="I311" s="20">
        <v>0</v>
      </c>
      <c r="J311" s="20">
        <v>0</v>
      </c>
      <c r="K311" s="20">
        <v>0</v>
      </c>
      <c r="L311" s="20">
        <v>0</v>
      </c>
      <c r="M311" s="20">
        <v>0</v>
      </c>
      <c r="N311" s="20">
        <v>0</v>
      </c>
      <c r="O311" s="20">
        <v>0</v>
      </c>
      <c r="P311" s="20">
        <v>0</v>
      </c>
      <c r="Q311" s="20">
        <v>2</v>
      </c>
      <c r="R311" s="20">
        <v>0</v>
      </c>
      <c r="S311" s="20">
        <v>1</v>
      </c>
      <c r="T311" s="20">
        <v>2</v>
      </c>
      <c r="U311" s="32">
        <v>0</v>
      </c>
      <c r="V311" s="32">
        <v>0</v>
      </c>
      <c r="W311" s="32">
        <v>0</v>
      </c>
      <c r="X311" s="32" t="s">
        <v>36</v>
      </c>
      <c r="Y311" s="32" t="s">
        <v>35</v>
      </c>
      <c r="Z311" s="32" t="s">
        <v>68</v>
      </c>
      <c r="AA311" s="32" t="s">
        <v>53</v>
      </c>
      <c r="AB311" s="32" t="s">
        <v>53</v>
      </c>
      <c r="AC311" s="32" t="s">
        <v>35</v>
      </c>
      <c r="AD311" s="32">
        <v>1</v>
      </c>
      <c r="AE311" s="19" t="s">
        <v>261</v>
      </c>
    </row>
    <row r="312" spans="1:31" hidden="1" x14ac:dyDescent="0.25">
      <c r="A312" s="17" t="s">
        <v>151</v>
      </c>
      <c r="B312" s="17" t="s">
        <v>32</v>
      </c>
      <c r="C312" s="17" t="s">
        <v>33</v>
      </c>
      <c r="D312" s="18">
        <v>34</v>
      </c>
      <c r="E312" s="17" t="s">
        <v>55</v>
      </c>
      <c r="F312" s="18">
        <v>10690</v>
      </c>
      <c r="G312" s="17" t="s">
        <v>91</v>
      </c>
      <c r="H312" s="18">
        <v>1</v>
      </c>
      <c r="I312" s="18">
        <v>0</v>
      </c>
      <c r="J312" s="18">
        <v>0</v>
      </c>
      <c r="K312" s="18">
        <v>0</v>
      </c>
      <c r="L312" s="18">
        <v>0</v>
      </c>
      <c r="M312" s="18">
        <v>0</v>
      </c>
      <c r="N312" s="18">
        <v>0</v>
      </c>
      <c r="O312" s="18">
        <v>0</v>
      </c>
      <c r="P312" s="18">
        <v>0</v>
      </c>
      <c r="Q312" s="18">
        <v>4</v>
      </c>
      <c r="R312" s="18">
        <v>0</v>
      </c>
      <c r="S312" s="18">
        <v>2</v>
      </c>
      <c r="T312" s="18">
        <v>2</v>
      </c>
      <c r="U312" s="31">
        <v>0</v>
      </c>
      <c r="V312" s="31">
        <v>0</v>
      </c>
      <c r="W312" s="31">
        <v>0</v>
      </c>
      <c r="X312" s="31" t="s">
        <v>36</v>
      </c>
      <c r="Y312" s="31" t="s">
        <v>35</v>
      </c>
      <c r="Z312" s="31" t="s">
        <v>68</v>
      </c>
      <c r="AA312" s="31" t="s">
        <v>65</v>
      </c>
      <c r="AB312" s="31" t="s">
        <v>36</v>
      </c>
      <c r="AC312" s="31" t="s">
        <v>36</v>
      </c>
      <c r="AD312" s="31">
        <v>1</v>
      </c>
      <c r="AE312" s="17"/>
    </row>
    <row r="313" spans="1:31" hidden="1" x14ac:dyDescent="0.25">
      <c r="A313" s="19" t="s">
        <v>136</v>
      </c>
      <c r="B313" s="19" t="s">
        <v>32</v>
      </c>
      <c r="C313" s="19" t="s">
        <v>33</v>
      </c>
      <c r="D313" s="20">
        <v>40</v>
      </c>
      <c r="E313" s="19" t="s">
        <v>50</v>
      </c>
      <c r="F313" s="20">
        <v>10690</v>
      </c>
      <c r="G313" s="19" t="s">
        <v>91</v>
      </c>
      <c r="H313" s="20">
        <v>1</v>
      </c>
      <c r="I313" s="20">
        <v>0</v>
      </c>
      <c r="J313" s="20">
        <v>0</v>
      </c>
      <c r="K313" s="20">
        <v>0</v>
      </c>
      <c r="L313" s="20">
        <v>0</v>
      </c>
      <c r="M313" s="20">
        <v>0</v>
      </c>
      <c r="N313" s="20">
        <v>0</v>
      </c>
      <c r="O313" s="20">
        <v>0</v>
      </c>
      <c r="P313" s="20">
        <v>0</v>
      </c>
      <c r="Q313" s="20">
        <v>0</v>
      </c>
      <c r="R313" s="20">
        <v>0</v>
      </c>
      <c r="S313" s="20">
        <v>0</v>
      </c>
      <c r="T313" s="20">
        <v>0</v>
      </c>
      <c r="U313" s="32">
        <v>0</v>
      </c>
      <c r="V313" s="32">
        <v>0</v>
      </c>
      <c r="W313" s="32">
        <v>0</v>
      </c>
      <c r="X313" s="32" t="s">
        <v>36</v>
      </c>
      <c r="Y313" s="32" t="s">
        <v>35</v>
      </c>
      <c r="Z313" s="32" t="s">
        <v>37</v>
      </c>
      <c r="AA313" s="32" t="s">
        <v>65</v>
      </c>
      <c r="AB313" s="32" t="s">
        <v>39</v>
      </c>
      <c r="AC313" s="32" t="s">
        <v>36</v>
      </c>
      <c r="AD313" s="32">
        <v>0</v>
      </c>
      <c r="AE313" s="19" t="s">
        <v>262</v>
      </c>
    </row>
    <row r="314" spans="1:31" hidden="1" x14ac:dyDescent="0.25">
      <c r="A314" s="17" t="s">
        <v>96</v>
      </c>
      <c r="B314" s="17" t="s">
        <v>32</v>
      </c>
      <c r="C314" s="17" t="s">
        <v>33</v>
      </c>
      <c r="D314" s="18">
        <v>46</v>
      </c>
      <c r="E314" s="17" t="s">
        <v>52</v>
      </c>
      <c r="F314" s="18">
        <v>10690</v>
      </c>
      <c r="G314" s="17" t="s">
        <v>91</v>
      </c>
      <c r="H314" s="18">
        <v>1</v>
      </c>
      <c r="I314" s="18">
        <v>0</v>
      </c>
      <c r="J314" s="18">
        <v>0</v>
      </c>
      <c r="K314" s="18">
        <v>0</v>
      </c>
      <c r="L314" s="18">
        <v>0</v>
      </c>
      <c r="M314" s="18">
        <v>0</v>
      </c>
      <c r="N314" s="18">
        <v>0</v>
      </c>
      <c r="O314" s="18">
        <v>0</v>
      </c>
      <c r="P314" s="18">
        <v>0</v>
      </c>
      <c r="Q314" s="18">
        <v>0</v>
      </c>
      <c r="R314" s="18">
        <v>0</v>
      </c>
      <c r="S314" s="18">
        <v>0</v>
      </c>
      <c r="T314" s="18">
        <v>0</v>
      </c>
      <c r="U314" s="31">
        <v>0</v>
      </c>
      <c r="V314" s="31">
        <v>0</v>
      </c>
      <c r="W314" s="31">
        <v>1</v>
      </c>
      <c r="X314" s="31" t="s">
        <v>36</v>
      </c>
      <c r="Y314" s="31" t="s">
        <v>35</v>
      </c>
      <c r="Z314" s="31" t="s">
        <v>42</v>
      </c>
      <c r="AA314" s="31" t="s">
        <v>53</v>
      </c>
      <c r="AB314" s="31" t="s">
        <v>53</v>
      </c>
      <c r="AC314" s="31" t="s">
        <v>36</v>
      </c>
      <c r="AD314" s="31">
        <v>1</v>
      </c>
      <c r="AE314" s="17" t="s">
        <v>263</v>
      </c>
    </row>
    <row r="315" spans="1:31" hidden="1" x14ac:dyDescent="0.25">
      <c r="A315" s="19" t="s">
        <v>59</v>
      </c>
      <c r="B315" s="19" t="s">
        <v>32</v>
      </c>
      <c r="C315" s="19" t="s">
        <v>33</v>
      </c>
      <c r="D315" s="20">
        <v>54</v>
      </c>
      <c r="E315" s="19" t="s">
        <v>48</v>
      </c>
      <c r="F315" s="20">
        <v>10690</v>
      </c>
      <c r="G315" s="19" t="s">
        <v>91</v>
      </c>
      <c r="H315" s="20">
        <v>1</v>
      </c>
      <c r="I315" s="20">
        <v>0</v>
      </c>
      <c r="J315" s="20">
        <v>0</v>
      </c>
      <c r="K315" s="20">
        <v>0</v>
      </c>
      <c r="L315" s="20">
        <v>0</v>
      </c>
      <c r="M315" s="20">
        <v>0</v>
      </c>
      <c r="N315" s="20">
        <v>0</v>
      </c>
      <c r="O315" s="20">
        <v>0</v>
      </c>
      <c r="P315" s="20">
        <v>0</v>
      </c>
      <c r="Q315" s="20">
        <v>6</v>
      </c>
      <c r="R315" s="20">
        <v>0</v>
      </c>
      <c r="S315" s="20">
        <v>0</v>
      </c>
      <c r="T315" s="20">
        <v>2</v>
      </c>
      <c r="U315" s="32">
        <v>0</v>
      </c>
      <c r="V315" s="32">
        <v>0</v>
      </c>
      <c r="W315" s="32">
        <v>0</v>
      </c>
      <c r="X315" s="32" t="s">
        <v>36</v>
      </c>
      <c r="Y315" s="32" t="s">
        <v>36</v>
      </c>
      <c r="Z315" s="32" t="s">
        <v>68</v>
      </c>
      <c r="AA315" s="32" t="s">
        <v>38</v>
      </c>
      <c r="AB315" s="32" t="s">
        <v>36</v>
      </c>
      <c r="AC315" s="32" t="s">
        <v>36</v>
      </c>
      <c r="AD315" s="32">
        <v>1</v>
      </c>
      <c r="AE315" s="19"/>
    </row>
    <row r="316" spans="1:31" hidden="1" x14ac:dyDescent="0.25">
      <c r="A316" s="17" t="s">
        <v>81</v>
      </c>
      <c r="B316" s="17" t="s">
        <v>32</v>
      </c>
      <c r="C316" s="17" t="s">
        <v>33</v>
      </c>
      <c r="D316" s="18">
        <v>59</v>
      </c>
      <c r="E316" s="17" t="s">
        <v>34</v>
      </c>
      <c r="F316" s="18">
        <v>87281</v>
      </c>
      <c r="G316" s="17" t="s">
        <v>91</v>
      </c>
      <c r="H316" s="18">
        <v>0</v>
      </c>
      <c r="I316" s="18">
        <v>1</v>
      </c>
      <c r="J316" s="18">
        <v>0</v>
      </c>
      <c r="K316" s="18">
        <v>0</v>
      </c>
      <c r="L316" s="18">
        <v>0</v>
      </c>
      <c r="M316" s="18">
        <v>0</v>
      </c>
      <c r="N316" s="18">
        <v>0</v>
      </c>
      <c r="O316" s="18">
        <v>0</v>
      </c>
      <c r="P316" s="18">
        <v>7</v>
      </c>
      <c r="Q316" s="18">
        <v>0</v>
      </c>
      <c r="R316" s="18">
        <v>0</v>
      </c>
      <c r="S316" s="18">
        <v>0</v>
      </c>
      <c r="T316" s="18">
        <v>0</v>
      </c>
      <c r="U316" s="31">
        <v>0</v>
      </c>
      <c r="V316" s="31">
        <v>0</v>
      </c>
      <c r="W316" s="31">
        <v>0</v>
      </c>
      <c r="X316" s="31" t="s">
        <v>36</v>
      </c>
      <c r="Y316" s="31" t="s">
        <v>36</v>
      </c>
      <c r="Z316" s="31" t="s">
        <v>68</v>
      </c>
      <c r="AA316" s="31" t="s">
        <v>53</v>
      </c>
      <c r="AB316" s="31" t="s">
        <v>36</v>
      </c>
      <c r="AC316" s="31" t="s">
        <v>36</v>
      </c>
      <c r="AD316" s="31">
        <v>0</v>
      </c>
      <c r="AE316" s="17"/>
    </row>
    <row r="317" spans="1:31" hidden="1" x14ac:dyDescent="0.25">
      <c r="A317" s="19" t="s">
        <v>158</v>
      </c>
      <c r="B317" s="19" t="s">
        <v>32</v>
      </c>
      <c r="C317" s="19" t="s">
        <v>33</v>
      </c>
      <c r="D317" s="20">
        <v>28</v>
      </c>
      <c r="E317" s="19" t="s">
        <v>48</v>
      </c>
      <c r="F317" s="20">
        <v>5623</v>
      </c>
      <c r="G317" s="19" t="s">
        <v>61</v>
      </c>
      <c r="H317" s="20">
        <v>1</v>
      </c>
      <c r="I317" s="20">
        <v>0</v>
      </c>
      <c r="J317" s="20">
        <v>0</v>
      </c>
      <c r="K317" s="20">
        <v>0</v>
      </c>
      <c r="L317" s="20">
        <v>0</v>
      </c>
      <c r="M317" s="20">
        <v>0</v>
      </c>
      <c r="N317" s="20">
        <v>0</v>
      </c>
      <c r="O317" s="20">
        <v>0</v>
      </c>
      <c r="P317" s="20">
        <v>1</v>
      </c>
      <c r="Q317" s="20">
        <v>0</v>
      </c>
      <c r="R317" s="20">
        <v>0</v>
      </c>
      <c r="S317" s="20">
        <v>0</v>
      </c>
      <c r="T317" s="20">
        <v>0</v>
      </c>
      <c r="U317" s="32">
        <v>0</v>
      </c>
      <c r="V317" s="32">
        <v>0</v>
      </c>
      <c r="W317" s="32">
        <v>0</v>
      </c>
      <c r="X317" s="32" t="s">
        <v>36</v>
      </c>
      <c r="Y317" s="32" t="s">
        <v>35</v>
      </c>
      <c r="Z317" s="32" t="s">
        <v>68</v>
      </c>
      <c r="AA317" s="32" t="s">
        <v>65</v>
      </c>
      <c r="AB317" s="32" t="s">
        <v>36</v>
      </c>
      <c r="AC317" s="32" t="s">
        <v>36</v>
      </c>
      <c r="AD317" s="33"/>
      <c r="AE317" s="20">
        <v>1</v>
      </c>
    </row>
    <row r="318" spans="1:31" hidden="1" x14ac:dyDescent="0.25">
      <c r="A318" s="17" t="s">
        <v>70</v>
      </c>
      <c r="B318" s="17" t="s">
        <v>32</v>
      </c>
      <c r="C318" s="17" t="s">
        <v>33</v>
      </c>
      <c r="D318" s="18">
        <v>28</v>
      </c>
      <c r="E318" s="17" t="s">
        <v>44</v>
      </c>
      <c r="F318" s="18">
        <v>7716</v>
      </c>
      <c r="G318" s="17" t="s">
        <v>91</v>
      </c>
      <c r="H318" s="18">
        <v>1</v>
      </c>
      <c r="I318" s="18">
        <v>0</v>
      </c>
      <c r="J318" s="18">
        <v>0</v>
      </c>
      <c r="K318" s="18">
        <v>0</v>
      </c>
      <c r="L318" s="18">
        <v>0</v>
      </c>
      <c r="M318" s="18">
        <v>0</v>
      </c>
      <c r="N318" s="18">
        <v>0</v>
      </c>
      <c r="O318" s="18">
        <v>0</v>
      </c>
      <c r="P318" s="18">
        <v>0</v>
      </c>
      <c r="Q318" s="18">
        <v>0</v>
      </c>
      <c r="R318" s="18">
        <v>0</v>
      </c>
      <c r="S318" s="18">
        <v>2</v>
      </c>
      <c r="T318" s="18">
        <v>0</v>
      </c>
      <c r="U318" s="31">
        <v>0</v>
      </c>
      <c r="V318" s="31">
        <v>0</v>
      </c>
      <c r="W318" s="31">
        <v>0</v>
      </c>
      <c r="X318" s="31" t="s">
        <v>36</v>
      </c>
      <c r="Y318" s="31" t="s">
        <v>36</v>
      </c>
      <c r="Z318" s="31" t="s">
        <v>37</v>
      </c>
      <c r="AA318" s="31" t="s">
        <v>53</v>
      </c>
      <c r="AB318" s="31" t="s">
        <v>36</v>
      </c>
      <c r="AC318" s="31" t="s">
        <v>36</v>
      </c>
      <c r="AD318" s="35"/>
      <c r="AE318" s="17" t="s">
        <v>264</v>
      </c>
    </row>
    <row r="319" spans="1:31" hidden="1" x14ac:dyDescent="0.25">
      <c r="A319" s="19" t="s">
        <v>77</v>
      </c>
      <c r="B319" s="19" t="s">
        <v>32</v>
      </c>
      <c r="C319" s="19" t="s">
        <v>33</v>
      </c>
      <c r="D319" s="20">
        <v>28</v>
      </c>
      <c r="E319" s="19" t="s">
        <v>34</v>
      </c>
      <c r="F319" s="20">
        <v>5527</v>
      </c>
      <c r="G319" s="19" t="s">
        <v>35</v>
      </c>
      <c r="H319" s="20">
        <v>1</v>
      </c>
      <c r="I319" s="20">
        <v>0</v>
      </c>
      <c r="J319" s="20">
        <v>0</v>
      </c>
      <c r="K319" s="20">
        <v>0</v>
      </c>
      <c r="L319" s="20">
        <v>0</v>
      </c>
      <c r="M319" s="20">
        <v>0</v>
      </c>
      <c r="N319" s="20">
        <v>0</v>
      </c>
      <c r="O319" s="20">
        <v>0</v>
      </c>
      <c r="P319" s="20">
        <v>0</v>
      </c>
      <c r="Q319" s="20">
        <v>0</v>
      </c>
      <c r="R319" s="20">
        <v>0</v>
      </c>
      <c r="S319" s="20">
        <v>0</v>
      </c>
      <c r="T319" s="20">
        <v>0</v>
      </c>
      <c r="U319" s="32">
        <v>4</v>
      </c>
      <c r="V319" s="32">
        <v>0</v>
      </c>
      <c r="W319" s="32">
        <v>0</v>
      </c>
      <c r="X319" s="32" t="s">
        <v>37</v>
      </c>
      <c r="Y319" s="32" t="s">
        <v>35</v>
      </c>
      <c r="Z319" s="32" t="s">
        <v>68</v>
      </c>
      <c r="AA319" s="32" t="s">
        <v>53</v>
      </c>
      <c r="AB319" s="32" t="s">
        <v>36</v>
      </c>
      <c r="AC319" s="32" t="s">
        <v>36</v>
      </c>
      <c r="AD319" s="33"/>
      <c r="AE319" s="19" t="s">
        <v>265</v>
      </c>
    </row>
    <row r="320" spans="1:31" hidden="1" x14ac:dyDescent="0.25">
      <c r="A320" s="17" t="s">
        <v>78</v>
      </c>
      <c r="B320" s="17" t="s">
        <v>32</v>
      </c>
      <c r="C320" s="17" t="s">
        <v>33</v>
      </c>
      <c r="D320" s="18">
        <v>28</v>
      </c>
      <c r="E320" s="17" t="s">
        <v>52</v>
      </c>
      <c r="F320" s="18">
        <v>5065</v>
      </c>
      <c r="G320" s="17" t="s">
        <v>61</v>
      </c>
      <c r="H320" s="18">
        <v>0</v>
      </c>
      <c r="I320" s="18">
        <v>0</v>
      </c>
      <c r="J320" s="18">
        <v>0</v>
      </c>
      <c r="K320" s="18">
        <v>0</v>
      </c>
      <c r="L320" s="18">
        <v>0</v>
      </c>
      <c r="M320" s="18">
        <v>0</v>
      </c>
      <c r="N320" s="18">
        <v>0</v>
      </c>
      <c r="O320" s="18">
        <v>0</v>
      </c>
      <c r="P320" s="18">
        <v>0</v>
      </c>
      <c r="Q320" s="18">
        <v>0</v>
      </c>
      <c r="R320" s="18">
        <v>0</v>
      </c>
      <c r="S320" s="18">
        <v>3</v>
      </c>
      <c r="T320" s="18">
        <v>0</v>
      </c>
      <c r="U320" s="31">
        <v>0</v>
      </c>
      <c r="V320" s="31">
        <v>0</v>
      </c>
      <c r="W320" s="31">
        <v>0</v>
      </c>
      <c r="X320" s="31" t="s">
        <v>36</v>
      </c>
      <c r="Y320" s="31" t="s">
        <v>36</v>
      </c>
      <c r="Z320" s="31" t="s">
        <v>37</v>
      </c>
      <c r="AA320" s="31" t="s">
        <v>53</v>
      </c>
      <c r="AB320" s="31" t="s">
        <v>36</v>
      </c>
      <c r="AC320" s="31" t="s">
        <v>36</v>
      </c>
      <c r="AD320" s="35"/>
      <c r="AE320" s="17"/>
    </row>
    <row r="321" spans="1:31" hidden="1" x14ac:dyDescent="0.25">
      <c r="A321" s="19" t="s">
        <v>49</v>
      </c>
      <c r="B321" s="19" t="s">
        <v>32</v>
      </c>
      <c r="C321" s="19" t="s">
        <v>33</v>
      </c>
      <c r="D321" s="20">
        <v>28</v>
      </c>
      <c r="E321" s="19" t="s">
        <v>50</v>
      </c>
      <c r="F321" s="20">
        <v>9747</v>
      </c>
      <c r="G321" s="19" t="s">
        <v>35</v>
      </c>
      <c r="H321" s="20">
        <v>1</v>
      </c>
      <c r="I321" s="20">
        <v>0</v>
      </c>
      <c r="J321" s="20">
        <v>0</v>
      </c>
      <c r="K321" s="20">
        <v>0</v>
      </c>
      <c r="L321" s="20">
        <v>0</v>
      </c>
      <c r="M321" s="20">
        <v>0</v>
      </c>
      <c r="N321" s="20">
        <v>0</v>
      </c>
      <c r="O321" s="20">
        <v>0</v>
      </c>
      <c r="P321" s="20">
        <v>0</v>
      </c>
      <c r="Q321" s="20">
        <v>0</v>
      </c>
      <c r="R321" s="20">
        <v>0</v>
      </c>
      <c r="S321" s="20">
        <v>4</v>
      </c>
      <c r="T321" s="20">
        <v>0</v>
      </c>
      <c r="U321" s="32">
        <v>0</v>
      </c>
      <c r="V321" s="32">
        <v>0</v>
      </c>
      <c r="W321" s="32">
        <v>0</v>
      </c>
      <c r="X321" s="32" t="s">
        <v>36</v>
      </c>
      <c r="Y321" s="32" t="s">
        <v>35</v>
      </c>
      <c r="Z321" s="32" t="s">
        <v>68</v>
      </c>
      <c r="AA321" s="32" t="s">
        <v>53</v>
      </c>
      <c r="AB321" s="32" t="s">
        <v>53</v>
      </c>
      <c r="AC321" s="32" t="s">
        <v>36</v>
      </c>
      <c r="AD321" s="33"/>
      <c r="AE321" s="19"/>
    </row>
  </sheetData>
  <autoFilter ref="A1:AE321" xr:uid="{87815B0C-A5FF-4BC4-BA39-010CCD27D5B9}">
    <filterColumn colId="29">
      <filters>
        <filter val="e"/>
        <filter val="n"/>
        <filter val="p"/>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Ranking</vt:lpstr>
      <vt:lpstr>Summary_old</vt:lpstr>
      <vt:lpstr>Comments</vt:lpstr>
      <vt:lpstr>Teams</vt:lpstr>
      <vt:lpstr>Log</vt:lpstr>
      <vt:lpstr>Data</vt:lpstr>
      <vt:lpstr>MSC PreScout</vt:lpstr>
      <vt:lpstr>Data_Orig</vt:lpstr>
      <vt:lpstr>Data_Orig_Errors</vt:lpstr>
      <vt:lpstr>Sheet6</vt:lpstr>
      <vt:lpstr>TBA Details</vt:lpstr>
      <vt:lpstr>Summary_old!Print_Area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Tu</dc:creator>
  <cp:lastModifiedBy>John Tu</cp:lastModifiedBy>
  <cp:lastPrinted>2025-03-23T07:43:37Z</cp:lastPrinted>
  <dcterms:created xsi:type="dcterms:W3CDTF">2015-06-05T18:17:20Z</dcterms:created>
  <dcterms:modified xsi:type="dcterms:W3CDTF">2025-04-03T03:10:56Z</dcterms:modified>
</cp:coreProperties>
</file>