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esktop\"/>
    </mc:Choice>
  </mc:AlternateContent>
  <xr:revisionPtr revIDLastSave="0" documentId="13_ncr:1_{6AE4D61A-27E0-4036-B3F6-D6E74EF03949}" xr6:coauthVersionLast="45" xr6:coauthVersionMax="45" xr10:uidLastSave="{00000000-0000-0000-0000-000000000000}"/>
  <bookViews>
    <workbookView xWindow="3135" yWindow="1935" windowWidth="20355" windowHeight="13305" tabRatio="855" firstSheet="5" activeTab="18" xr2:uid="{0DA45548-98BA-45EB-B496-66ECDD9953E4}"/>
  </bookViews>
  <sheets>
    <sheet name="Ch 7 Review" sheetId="6" r:id="rId1"/>
    <sheet name="Ch 6 Review" sheetId="7" r:id="rId2"/>
    <sheet name="Ch 8 Review" sheetId="4" r:id="rId3"/>
    <sheet name="9.43" sheetId="5" r:id="rId4"/>
    <sheet name="Ch 9 Review" sheetId="1" r:id="rId5"/>
    <sheet name="z-Table" sheetId="2" r:id="rId6"/>
    <sheet name="t-Table" sheetId="3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1" sheetId="15" r:id="rId15"/>
    <sheet name="2" sheetId="16" r:id="rId16"/>
    <sheet name="3" sheetId="17" r:id="rId17"/>
    <sheet name="4" sheetId="18" r:id="rId18"/>
    <sheet name="Sheet19" sheetId="19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4" i="16" l="1"/>
  <c r="F22" i="16"/>
  <c r="E22" i="16"/>
  <c r="E11" i="16"/>
  <c r="E10" i="16"/>
  <c r="K20" i="11"/>
  <c r="J6" i="11"/>
  <c r="B36" i="10"/>
  <c r="B35" i="10"/>
  <c r="B34" i="10"/>
  <c r="AA32" i="10"/>
  <c r="AA31" i="10"/>
  <c r="AA30" i="10"/>
  <c r="Q18" i="8"/>
  <c r="A21" i="8"/>
</calcChain>
</file>

<file path=xl/sharedStrings.xml><?xml version="1.0" encoding="utf-8"?>
<sst xmlns="http://schemas.openxmlformats.org/spreadsheetml/2006/main" count="76" uniqueCount="58">
  <si>
    <t>z</t>
  </si>
  <si>
    <t>Sigma known</t>
  </si>
  <si>
    <t>Sigma unknown</t>
  </si>
  <si>
    <t>Same as known but t values rather than z values</t>
  </si>
  <si>
    <t>t</t>
  </si>
  <si>
    <t>std error of the proportion</t>
  </si>
  <si>
    <r>
      <t>SE</t>
    </r>
    <r>
      <rPr>
        <vertAlign val="subscript"/>
        <sz val="9"/>
        <color rgb="FF0000FF"/>
        <rFont val="Arial"/>
        <family val="2"/>
      </rPr>
      <t>p</t>
    </r>
    <r>
      <rPr>
        <sz val="9"/>
        <color rgb="FF0000FF"/>
        <rFont val="Arial"/>
        <family val="2"/>
      </rPr>
      <t xml:space="preserve"> = sqrt [ p ( 1 - p) / n]</t>
    </r>
  </si>
  <si>
    <t>Df = n-1</t>
  </si>
  <si>
    <t>x</t>
  </si>
  <si>
    <t>pop mean</t>
  </si>
  <si>
    <t>mu</t>
  </si>
  <si>
    <t>sigma</t>
  </si>
  <si>
    <t>pop std dev</t>
  </si>
  <si>
    <t>sample mean</t>
  </si>
  <si>
    <t>sample std dev</t>
  </si>
  <si>
    <t>Xi</t>
  </si>
  <si>
    <t>P(xi</t>
  </si>
  <si>
    <t xml:space="preserve">Mu = </t>
  </si>
  <si>
    <t>don't care about the order so combination</t>
  </si>
  <si>
    <t>x-Bar too</t>
  </si>
  <si>
    <t>order doesn’t matter combination</t>
  </si>
  <si>
    <t>z-table</t>
  </si>
  <si>
    <t>per z-table</t>
  </si>
  <si>
    <t>Exhibit 8-5</t>
  </si>
  <si>
    <t>A random sample of 64 SAT scores of students applying for merit scholarships showed an average of 1400 with a standard deviation of 240.</t>
  </si>
  <si>
    <t>Refer to Exhibit 8-5.  If we want to provide a 95% confidence interval for the SAT scores, the degrees of freedom for reading the critical values of “t” statistic is</t>
  </si>
  <si>
    <t>Refer to Exhibit 8-5.  The “t” value for this interval estimation is</t>
  </si>
  <si>
    <t>Refer to Exhibit 8-5.  The margin of error at 95% confidence is</t>
  </si>
  <si>
    <t>Refer to Exhibit 8-5.  The 95% confidence interval for the SAT scores is</t>
  </si>
  <si>
    <t>P279, q.35</t>
  </si>
  <si>
    <t xml:space="preserve">In US, the mean age of men when they marry for the first time follows the normal distribution with a mean of 29 years. The standard deviation of this distribution is 2.5 years. </t>
  </si>
  <si>
    <t xml:space="preserve">For a random sample of 60 men, what is the likelihood that the age when they were first married is less than 26 years? </t>
  </si>
  <si>
    <t>What is likelihood that the age when they first married is in between 30 and 35 years?</t>
  </si>
  <si>
    <t>Exhibit 5-2</t>
  </si>
  <si>
    <t>The student body of a large university consists of 40% female students. A random sample of 9 students is selected.</t>
  </si>
  <si>
    <t>What is the probability that among the students in the sample exactly two are female?</t>
  </si>
  <si>
    <t xml:space="preserve">            What is the probability that among the students in the sample at least 7 are female?</t>
  </si>
  <si>
    <t xml:space="preserve">            What is the probability that among the students in the sample at least 7 are male?</t>
  </si>
  <si>
    <t>Exhibit 5-10</t>
  </si>
  <si>
    <t>The probability distribution for the number of goals the Lions soccer team makes per game is given below.</t>
  </si>
  <si>
    <t>Number</t>
  </si>
  <si>
    <t>Of Goals</t>
  </si>
  <si>
    <t>Probability</t>
  </si>
  <si>
    <t>Refer to Exhibit 5-10. The expected number of goals per game is</t>
  </si>
  <si>
    <t xml:space="preserve">  What is the probability that in a given game the Lions will score at least 1 goal?</t>
  </si>
  <si>
    <t>What is the probability that in a given game the Lions will score less than 3 goals?</t>
  </si>
  <si>
    <t>What is the probability that in a given game the Lions will score no goals?</t>
  </si>
  <si>
    <t>population mean</t>
  </si>
  <si>
    <t>observations</t>
  </si>
  <si>
    <t>n</t>
  </si>
  <si>
    <t>x-bar</t>
  </si>
  <si>
    <t>s</t>
  </si>
  <si>
    <t>liklihood almost zero</t>
  </si>
  <si>
    <t>=(26-E6)/(E7/SQRT(E9))</t>
  </si>
  <si>
    <t>=NORM.S.DIST(F22,TRUE)-NORM.S.DIST(E22,TRUE)</t>
  </si>
  <si>
    <t>50 multiple choice</t>
  </si>
  <si>
    <t>2.5 hours</t>
  </si>
  <si>
    <t>open notes / 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</si>
</sst>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72" formatCode="0.000%"/>
  </numFmts>
  <fonts count="4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rgb="FF0000FF"/>
      <name val="Arial"/>
      <family val="2"/>
    </font>
    <font>
      <vertAlign val="subscript"/>
      <sz val="9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9" fontId="0" fillId="0" borderId="0" xfId="1" applyFont="1"/>
    <xf numFmtId="164" fontId="0" fillId="0" borderId="0" xfId="0" applyNumberFormat="1"/>
    <xf numFmtId="0" fontId="2" fillId="0" borderId="0" xfId="0" applyFont="1"/>
    <xf numFmtId="20" fontId="0" fillId="0" borderId="0" xfId="0" applyNumberFormat="1"/>
    <xf numFmtId="0" fontId="0" fillId="0" borderId="0" xfId="0" applyAlignment="1">
      <alignment horizontal="right"/>
    </xf>
    <xf numFmtId="10" fontId="0" fillId="0" borderId="0" xfId="1" applyNumberFormat="1" applyFont="1"/>
    <xf numFmtId="2" fontId="0" fillId="0" borderId="0" xfId="0" applyNumberFormat="1"/>
    <xf numFmtId="0" fontId="0" fillId="0" borderId="0" xfId="0" quotePrefix="1"/>
    <xf numFmtId="17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484419</xdr:colOff>
      <xdr:row>34</xdr:row>
      <xdr:rowOff>46971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4114B7-852F-49CF-8720-CE9E9BCB6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47619" cy="52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465752</xdr:colOff>
      <xdr:row>35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2342C2-97BA-43C6-B89B-71CCF749B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80952" cy="5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541486</xdr:colOff>
      <xdr:row>31</xdr:row>
      <xdr:rowOff>66095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06E5F-498E-4FF1-AF69-6BB3C04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11514286" cy="46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493852</xdr:colOff>
      <xdr:row>44</xdr:row>
      <xdr:rowOff>84988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0D57A-F8E1-44A1-97C3-9A3E7295D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11580952" cy="58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37</xdr:col>
      <xdr:colOff>408381</xdr:colOff>
      <xdr:row>36</xdr:row>
      <xdr:rowOff>123219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FD017C-A98A-4DB6-A2B1-2BD1C219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15900" y="762000"/>
          <a:ext cx="9552381" cy="484761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</xdr:row>
      <xdr:rowOff>0</xdr:rowOff>
    </xdr:from>
    <xdr:to>
      <xdr:col>54</xdr:col>
      <xdr:colOff>122590</xdr:colOff>
      <xdr:row>32</xdr:row>
      <xdr:rowOff>56609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8C7A7-8DBB-4935-9507-D21115C78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69500" y="609600"/>
          <a:ext cx="9876190" cy="4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532648</xdr:colOff>
      <xdr:row>28</xdr:row>
      <xdr:rowOff>94705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83CFEC-E94F-471D-912C-F18C403E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19048" cy="43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379962</xdr:colOff>
      <xdr:row>19</xdr:row>
      <xdr:rowOff>56781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2C625F-BC97-4A80-B1A5-22686BAC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04762" cy="29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21</xdr:col>
      <xdr:colOff>104229</xdr:colOff>
      <xdr:row>9</xdr:row>
      <xdr:rowOff>66495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52D12-490B-4A70-9582-986EC07CA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4371429" cy="14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35</xdr:col>
      <xdr:colOff>56152</xdr:colOff>
      <xdr:row>19</xdr:row>
      <xdr:rowOff>152019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395BCB-1A69-4FA6-9F78-BC0CBA497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0" y="0"/>
          <a:ext cx="7980952" cy="30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199009</xdr:colOff>
      <xdr:row>18</xdr:row>
      <xdr:rowOff>9181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596A99-F984-4573-B871-8FD005D5C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23809" cy="27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360990</xdr:colOff>
      <xdr:row>16</xdr:row>
      <xdr:rowOff>133029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A427A1-4B6C-4393-8F34-111806A2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7676190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551543</xdr:colOff>
      <xdr:row>29</xdr:row>
      <xdr:rowOff>37924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E52C2F-FE92-4E6F-9D7F-37403F2ED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257143" cy="14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28</xdr:col>
      <xdr:colOff>103695</xdr:colOff>
      <xdr:row>32</xdr:row>
      <xdr:rowOff>37848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2CEE0C-FBE7-4F75-8992-469AEC95B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2895600"/>
          <a:ext cx="8638095" cy="20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256152</xdr:colOff>
      <xdr:row>5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0B099-F5FF-4F4D-8146-3FC363C2F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80952" cy="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275276</xdr:colOff>
      <xdr:row>14</xdr:row>
      <xdr:rowOff>133067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39407C-189E-4FC8-93A1-99581BA89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7590476" cy="22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27</xdr:col>
      <xdr:colOff>265676</xdr:colOff>
      <xdr:row>26</xdr:row>
      <xdr:rowOff>142667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D4F5C3-A10C-4543-8D69-BA9A1DE5D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2438400"/>
          <a:ext cx="8190476" cy="1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26</xdr:col>
      <xdr:colOff>18133</xdr:colOff>
      <xdr:row>46</xdr:row>
      <xdr:rowOff>94895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FB4C0E-B9DA-44BD-9D56-1F9EA6A47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4267200"/>
          <a:ext cx="7333333" cy="2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13</xdr:col>
      <xdr:colOff>113295</xdr:colOff>
      <xdr:row>31</xdr:row>
      <xdr:rowOff>133276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CA989D-49CC-4607-AD9E-A52A7224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67200"/>
          <a:ext cx="8038095" cy="59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332800</xdr:colOff>
      <xdr:row>9</xdr:row>
      <xdr:rowOff>152210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57BE38-6EBF-4324-8043-1A933AF98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00000" cy="15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22</xdr:col>
      <xdr:colOff>313295</xdr:colOff>
      <xdr:row>4</xdr:row>
      <xdr:rowOff>104686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8D3A9-6D4B-4643-A317-04CEA46A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8238095" cy="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114495</xdr:rowOff>
    </xdr:from>
    <xdr:to>
      <xdr:col>23</xdr:col>
      <xdr:colOff>113219</xdr:colOff>
      <xdr:row>17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14DDE1-35AE-4730-B4D9-28CB4B78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028895"/>
          <a:ext cx="8647619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7</xdr:col>
      <xdr:colOff>589943</xdr:colOff>
      <xdr:row>21</xdr:row>
      <xdr:rowOff>123638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3A8BA-E8B8-432D-B808-CBA5D2D0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8800"/>
          <a:ext cx="4857143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56228</xdr:colOff>
      <xdr:row>36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D31496-CEFC-40DF-8251-3D8CF3E0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05200"/>
          <a:ext cx="7371428" cy="20952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56076</xdr:colOff>
      <xdr:row>7</xdr:row>
      <xdr:rowOff>85581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E7ABEC-6FE9-439A-BFBF-0EC528C8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90476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12</xdr:col>
      <xdr:colOff>551467</xdr:colOff>
      <xdr:row>19</xdr:row>
      <xdr:rowOff>76000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D073B9-1886-48FC-BB3B-70AA6EF3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1600"/>
          <a:ext cx="7866667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218514</xdr:colOff>
      <xdr:row>31</xdr:row>
      <xdr:rowOff>9314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50712D-533F-424E-A1E5-C7CA9890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485714" cy="16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29</xdr:col>
      <xdr:colOff>27505</xdr:colOff>
      <xdr:row>10</xdr:row>
      <xdr:rowOff>56952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B84968-60C5-4F11-A1AB-F39EFC05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0"/>
          <a:ext cx="8561905" cy="1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29</xdr:col>
      <xdr:colOff>275124</xdr:colOff>
      <xdr:row>30</xdr:row>
      <xdr:rowOff>66343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832081-ADFF-4A8E-80F4-B44F4428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981200"/>
          <a:ext cx="880952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246552</xdr:colOff>
      <xdr:row>45</xdr:row>
      <xdr:rowOff>142648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9F9FF5-AF52-4336-8E1E-7B3FFE4B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81600"/>
          <a:ext cx="8780952" cy="18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437333</xdr:colOff>
      <xdr:row>17</xdr:row>
      <xdr:rowOff>75867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C4886B-D630-4D3D-B6D8-69D9D7340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33333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15</xdr:col>
      <xdr:colOff>284571</xdr:colOff>
      <xdr:row>34</xdr:row>
      <xdr:rowOff>75886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0F3D98-D549-4440-BA7C-9272F72B8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0"/>
          <a:ext cx="9428571" cy="25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26</xdr:col>
      <xdr:colOff>465600</xdr:colOff>
      <xdr:row>13</xdr:row>
      <xdr:rowOff>104514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0FC2FA-F105-4C1A-9CCE-F2CD01E0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0"/>
          <a:ext cx="9000000" cy="20857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30</xdr:col>
      <xdr:colOff>65676</xdr:colOff>
      <xdr:row>29</xdr:row>
      <xdr:rowOff>95029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80529-E30D-44AF-BC48-02664315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2743200"/>
          <a:ext cx="7990476" cy="17714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8457</xdr:colOff>
      <xdr:row>11</xdr:row>
      <xdr:rowOff>47410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EDC9C8-C1A7-4E00-A2A4-DEB12C79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42857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10</xdr:col>
      <xdr:colOff>304000</xdr:colOff>
      <xdr:row>23</xdr:row>
      <xdr:rowOff>28381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9DA9D2-F11E-44C2-B214-569FB4FBD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81200"/>
          <a:ext cx="6400000" cy="15523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4</xdr:col>
      <xdr:colOff>399695</xdr:colOff>
      <xdr:row>26</xdr:row>
      <xdr:rowOff>142610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87F67-879A-4195-ADB7-E23B2BE5B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1200"/>
          <a:ext cx="2838095" cy="21238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11</xdr:col>
      <xdr:colOff>18209</xdr:colOff>
      <xdr:row>38</xdr:row>
      <xdr:rowOff>37600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DD745-2E85-42C0-9F55-4C0B341F9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0"/>
          <a:ext cx="6723809" cy="40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389333</xdr:colOff>
      <xdr:row>36</xdr:row>
      <xdr:rowOff>104476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760058-524A-4921-A74E-FE32CA067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00400"/>
          <a:ext cx="9533333" cy="2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79049-4077-440A-8A89-EE7FEEDF8593}">
  <dimension ref="A1"/>
  <sheetViews>
    <sheetView workbookViewId="0"/>
  </sheetViews>
  <sheetFormatPr defaultRowHeight="12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5A57C-9342-4A4C-BBBB-B161C27D5274}">
  <dimension ref="A1"/>
  <sheetViews>
    <sheetView workbookViewId="0">
      <selection activeCell="Q12" sqref="Q12"/>
    </sheetView>
  </sheetViews>
  <sheetFormatPr defaultRowHeight="12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318B-5355-431C-AF48-93D91E8BF72D}">
  <dimension ref="A1"/>
  <sheetViews>
    <sheetView workbookViewId="0">
      <selection activeCell="V7" sqref="V7"/>
    </sheetView>
  </sheetViews>
  <sheetFormatPr defaultRowHeight="12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97EF-3F18-4A31-8CBA-7310EDAC3CD9}">
  <dimension ref="A1:C5"/>
  <sheetViews>
    <sheetView workbookViewId="0">
      <selection activeCell="C5" sqref="C5"/>
    </sheetView>
  </sheetViews>
  <sheetFormatPr defaultRowHeight="12" x14ac:dyDescent="0.2"/>
  <sheetData>
    <row r="1" spans="1:3" x14ac:dyDescent="0.2">
      <c r="A1" t="s">
        <v>8</v>
      </c>
      <c r="B1">
        <v>600</v>
      </c>
    </row>
    <row r="2" spans="1:3" x14ac:dyDescent="0.2">
      <c r="A2" t="s">
        <v>9</v>
      </c>
      <c r="B2" t="s">
        <v>10</v>
      </c>
      <c r="C2">
        <v>510</v>
      </c>
    </row>
    <row r="3" spans="1:3" x14ac:dyDescent="0.2">
      <c r="A3" t="s">
        <v>12</v>
      </c>
    </row>
    <row r="4" spans="1:3" x14ac:dyDescent="0.2">
      <c r="A4" t="s">
        <v>13</v>
      </c>
    </row>
    <row r="5" spans="1:3" x14ac:dyDescent="0.2">
      <c r="A5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A4AF8-1319-4596-B7F0-E5DB712123D7}">
  <dimension ref="B1:W40"/>
  <sheetViews>
    <sheetView zoomScale="75" zoomScaleNormal="75" workbookViewId="0"/>
  </sheetViews>
  <sheetFormatPr defaultRowHeight="12" x14ac:dyDescent="0.2"/>
  <cols>
    <col min="3" max="3" width="1.7109375" bestFit="1" customWidth="1"/>
  </cols>
  <sheetData>
    <row r="1" spans="2:9" x14ac:dyDescent="0.2">
      <c r="B1" t="s">
        <v>1</v>
      </c>
      <c r="H1" t="s">
        <v>2</v>
      </c>
    </row>
    <row r="2" spans="2:9" x14ac:dyDescent="0.2">
      <c r="H2" t="s">
        <v>3</v>
      </c>
    </row>
    <row r="3" spans="2:9" x14ac:dyDescent="0.2">
      <c r="B3" s="1">
        <v>0.95</v>
      </c>
      <c r="C3" t="s">
        <v>0</v>
      </c>
      <c r="D3" s="2">
        <v>1.96</v>
      </c>
      <c r="H3" s="1">
        <v>0.95</v>
      </c>
      <c r="I3" t="s">
        <v>4</v>
      </c>
    </row>
    <row r="4" spans="2:9" x14ac:dyDescent="0.2">
      <c r="B4" s="1">
        <v>0.99</v>
      </c>
      <c r="C4" t="s">
        <v>0</v>
      </c>
      <c r="D4" s="2">
        <v>2.5750000000000002</v>
      </c>
      <c r="H4" s="1">
        <v>0.99</v>
      </c>
      <c r="I4" t="s">
        <v>4</v>
      </c>
    </row>
    <row r="5" spans="2:9" x14ac:dyDescent="0.2">
      <c r="B5" s="1">
        <v>0.9</v>
      </c>
      <c r="C5" t="s">
        <v>0</v>
      </c>
      <c r="D5" s="2">
        <v>1.645</v>
      </c>
      <c r="H5" s="1">
        <v>0.9</v>
      </c>
      <c r="I5" t="s">
        <v>4</v>
      </c>
    </row>
    <row r="39" spans="23:23" x14ac:dyDescent="0.2">
      <c r="W39" t="s">
        <v>5</v>
      </c>
    </row>
    <row r="40" spans="23:23" ht="13.5" x14ac:dyDescent="0.25">
      <c r="W40" s="3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EFB67-13C1-4D5E-8C76-36DFD9D2A85F}">
  <dimension ref="A1"/>
  <sheetViews>
    <sheetView workbookViewId="0">
      <selection activeCell="N9" sqref="N9"/>
    </sheetView>
  </sheetViews>
  <sheetFormatPr defaultRowHeight="12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F653-6339-4C20-BBA5-321E322DC458}">
  <dimension ref="A1"/>
  <sheetViews>
    <sheetView workbookViewId="0">
      <selection activeCell="A3" sqref="A3"/>
    </sheetView>
  </sheetViews>
  <sheetFormatPr defaultRowHeight="12" x14ac:dyDescent="0.2"/>
  <sheetData>
    <row r="1" spans="1:1" x14ac:dyDescent="0.2">
      <c r="A1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E6799-B139-41BA-9387-4FE79564F5E2}">
  <dimension ref="A13:Q21"/>
  <sheetViews>
    <sheetView workbookViewId="0">
      <selection activeCell="X26" sqref="X26"/>
    </sheetView>
  </sheetViews>
  <sheetFormatPr defaultRowHeight="12" x14ac:dyDescent="0.2"/>
  <sheetData>
    <row r="13" spans="16:17" x14ac:dyDescent="0.2">
      <c r="P13" t="s">
        <v>15</v>
      </c>
      <c r="Q13" t="s">
        <v>16</v>
      </c>
    </row>
    <row r="14" spans="16:17" x14ac:dyDescent="0.2">
      <c r="P14">
        <v>1</v>
      </c>
      <c r="Q14">
        <v>0.1</v>
      </c>
    </row>
    <row r="15" spans="16:17" x14ac:dyDescent="0.2">
      <c r="P15">
        <v>2</v>
      </c>
      <c r="Q15">
        <v>0.2</v>
      </c>
    </row>
    <row r="16" spans="16:17" x14ac:dyDescent="0.2">
      <c r="P16">
        <v>3</v>
      </c>
      <c r="Q16">
        <v>0.3</v>
      </c>
    </row>
    <row r="18" spans="1:17" x14ac:dyDescent="0.2">
      <c r="P18" t="s">
        <v>17</v>
      </c>
      <c r="Q18">
        <f>P14*Q14+P15*Q15+P16*Q16</f>
        <v>1.4</v>
      </c>
    </row>
    <row r="21" spans="1:17" x14ac:dyDescent="0.2">
      <c r="A21">
        <f>_xlfn.BINOM.DIST(3,8,0.08,FALSE)</f>
        <v>1.8897185433190394E-2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74DD-A5ED-4FCF-BC65-F048540646E6}">
  <dimension ref="A1"/>
  <sheetViews>
    <sheetView workbookViewId="0">
      <selection activeCell="O20" sqref="O20"/>
    </sheetView>
  </sheetViews>
  <sheetFormatPr defaultRowHeight="12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36C7-A2A0-4A6A-8382-CCEB333CBA4D}">
  <dimension ref="B30:AA36"/>
  <sheetViews>
    <sheetView workbookViewId="0">
      <selection activeCell="B36" sqref="B36"/>
    </sheetView>
  </sheetViews>
  <sheetFormatPr defaultRowHeight="12" x14ac:dyDescent="0.2"/>
  <sheetData>
    <row r="30" spans="27:27" x14ac:dyDescent="0.2">
      <c r="AA30">
        <f>_xlfn.NORM.S.DIST(1.2,TRUE)</f>
        <v>0.88493032977829178</v>
      </c>
    </row>
    <row r="31" spans="27:27" x14ac:dyDescent="0.2">
      <c r="AA31">
        <f>_xlfn.NORM.S.DIST(1.85,TRUE)</f>
        <v>0.96784322520438626</v>
      </c>
    </row>
    <row r="32" spans="27:27" x14ac:dyDescent="0.2">
      <c r="AA32">
        <f>AA31-AA30</f>
        <v>8.2912895426094479E-2</v>
      </c>
    </row>
    <row r="34" spans="2:2" x14ac:dyDescent="0.2">
      <c r="B34">
        <f>_xlfn.NORM.DIST(10.56,8,4,TRUE)</f>
        <v>0.73891370030713843</v>
      </c>
    </row>
    <row r="35" spans="2:2" x14ac:dyDescent="0.2">
      <c r="B35">
        <f>_xlfn.NORM.DIST(6.48,8,4,TRUE)</f>
        <v>0.35197270757583721</v>
      </c>
    </row>
    <row r="36" spans="2:2" x14ac:dyDescent="0.2">
      <c r="B36">
        <f>B34-B35</f>
        <v>0.38694099273130123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93E1-3AD0-4806-B54A-D8E0EF1F440F}">
  <dimension ref="J6:K20"/>
  <sheetViews>
    <sheetView workbookViewId="0">
      <selection activeCell="A24" sqref="A24"/>
    </sheetView>
  </sheetViews>
  <sheetFormatPr defaultRowHeight="12" x14ac:dyDescent="0.2"/>
  <sheetData>
    <row r="6" spans="10:10" x14ac:dyDescent="0.2">
      <c r="J6">
        <f>_xlfn.BINOM.DIST(4,12,0.15,FALSE)</f>
        <v>6.8284422509007597E-2</v>
      </c>
    </row>
    <row r="18" spans="10:11" x14ac:dyDescent="0.2">
      <c r="J18" t="s">
        <v>18</v>
      </c>
    </row>
    <row r="20" spans="10:11" x14ac:dyDescent="0.2">
      <c r="K20">
        <f>FACT(10) / (FACT(6)*FACT(10-6))</f>
        <v>210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3669-F3BB-4E8B-85FB-46CEA8782B00}">
  <dimension ref="B9:S33"/>
  <sheetViews>
    <sheetView workbookViewId="0">
      <selection activeCell="Q36" sqref="Q36"/>
    </sheetView>
  </sheetViews>
  <sheetFormatPr defaultRowHeight="12" x14ac:dyDescent="0.2"/>
  <sheetData>
    <row r="9" spans="16:16" x14ac:dyDescent="0.2">
      <c r="P9" t="s">
        <v>20</v>
      </c>
    </row>
    <row r="32" spans="16:19" x14ac:dyDescent="0.2">
      <c r="P32" t="s">
        <v>21</v>
      </c>
      <c r="R32">
        <v>2.3650000000000002</v>
      </c>
      <c r="S32" t="s">
        <v>22</v>
      </c>
    </row>
    <row r="33" spans="2:2" x14ac:dyDescent="0.2">
      <c r="B33" t="s">
        <v>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008F-CA37-4431-B3A1-51683BB7A34F}">
  <dimension ref="A1"/>
  <sheetViews>
    <sheetView workbookViewId="0">
      <selection activeCell="R19" sqref="R19"/>
    </sheetView>
  </sheetViews>
  <sheetFormatPr defaultRowHeight="12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0275F-1C72-4F44-AEAD-705E0BFE2505}">
  <dimension ref="A1"/>
  <sheetViews>
    <sheetView workbookViewId="0">
      <selection activeCell="Q24" sqref="Q24"/>
    </sheetView>
  </sheetViews>
  <sheetFormatPr defaultRowHeight="12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7346D-6F46-4133-8309-9CD30D5B8CB9}">
  <dimension ref="A1:B52"/>
  <sheetViews>
    <sheetView workbookViewId="0">
      <selection activeCell="I14" sqref="I14"/>
    </sheetView>
  </sheetViews>
  <sheetFormatPr defaultRowHeight="12" x14ac:dyDescent="0.2"/>
  <sheetData>
    <row r="1" spans="1:2" x14ac:dyDescent="0.2">
      <c r="A1">
        <v>1</v>
      </c>
    </row>
    <row r="3" spans="1:2" x14ac:dyDescent="0.2">
      <c r="A3" t="s">
        <v>23</v>
      </c>
    </row>
    <row r="4" spans="1:2" x14ac:dyDescent="0.2">
      <c r="A4" t="s">
        <v>24</v>
      </c>
    </row>
    <row r="6" spans="1:2" x14ac:dyDescent="0.2">
      <c r="A6">
        <v>47</v>
      </c>
      <c r="B6" t="s">
        <v>25</v>
      </c>
    </row>
    <row r="7" spans="1:2" x14ac:dyDescent="0.2">
      <c r="A7">
        <v>48</v>
      </c>
      <c r="B7" t="s">
        <v>26</v>
      </c>
    </row>
    <row r="8" spans="1:2" x14ac:dyDescent="0.2">
      <c r="A8">
        <v>49</v>
      </c>
      <c r="B8" t="s">
        <v>27</v>
      </c>
    </row>
    <row r="9" spans="1:2" x14ac:dyDescent="0.2">
      <c r="A9">
        <v>50</v>
      </c>
      <c r="B9" t="s">
        <v>28</v>
      </c>
    </row>
    <row r="23" spans="1:1" x14ac:dyDescent="0.2">
      <c r="A23" s="4"/>
    </row>
    <row r="36" spans="1:1" x14ac:dyDescent="0.2">
      <c r="A36" s="4"/>
    </row>
    <row r="52" spans="1:1" x14ac:dyDescent="0.2">
      <c r="A52" s="4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8000-AFEB-4B0D-8B3C-B88A20D949E9}">
  <dimension ref="A1:G24"/>
  <sheetViews>
    <sheetView workbookViewId="0">
      <selection activeCell="F24" sqref="F24"/>
    </sheetView>
  </sheetViews>
  <sheetFormatPr defaultRowHeight="12" x14ac:dyDescent="0.2"/>
  <sheetData>
    <row r="1" spans="1:6" x14ac:dyDescent="0.2">
      <c r="A1">
        <v>2</v>
      </c>
    </row>
    <row r="2" spans="1:6" x14ac:dyDescent="0.2">
      <c r="A2" t="s">
        <v>29</v>
      </c>
    </row>
    <row r="4" spans="1:6" x14ac:dyDescent="0.2">
      <c r="A4" t="s">
        <v>30</v>
      </c>
    </row>
    <row r="5" spans="1:6" x14ac:dyDescent="0.2">
      <c r="B5" t="s">
        <v>31</v>
      </c>
    </row>
    <row r="6" spans="1:6" x14ac:dyDescent="0.2">
      <c r="C6" s="5" t="s">
        <v>47</v>
      </c>
      <c r="D6" t="s">
        <v>10</v>
      </c>
      <c r="E6">
        <v>29</v>
      </c>
    </row>
    <row r="7" spans="1:6" x14ac:dyDescent="0.2">
      <c r="C7" s="5" t="s">
        <v>12</v>
      </c>
      <c r="D7" t="s">
        <v>11</v>
      </c>
      <c r="E7">
        <v>2.5</v>
      </c>
    </row>
    <row r="8" spans="1:6" x14ac:dyDescent="0.2">
      <c r="C8" s="5" t="s">
        <v>14</v>
      </c>
      <c r="D8" t="s">
        <v>51</v>
      </c>
    </row>
    <row r="9" spans="1:6" x14ac:dyDescent="0.2">
      <c r="C9" s="5" t="s">
        <v>48</v>
      </c>
      <c r="D9" t="s">
        <v>49</v>
      </c>
      <c r="E9">
        <v>60</v>
      </c>
    </row>
    <row r="10" spans="1:6" x14ac:dyDescent="0.2">
      <c r="D10" t="s">
        <v>0</v>
      </c>
      <c r="E10">
        <f>(26-29)/(E7/SQRT(E9))</f>
        <v>-9.2951600308978009</v>
      </c>
      <c r="F10" t="s">
        <v>52</v>
      </c>
    </row>
    <row r="11" spans="1:6" x14ac:dyDescent="0.2">
      <c r="E11">
        <f>(26-E6)/(E7/SQRT(E9))</f>
        <v>-9.2951600308978009</v>
      </c>
      <c r="F11" s="8" t="s">
        <v>53</v>
      </c>
    </row>
    <row r="12" spans="1:6" x14ac:dyDescent="0.2">
      <c r="E12" s="6"/>
    </row>
    <row r="16" spans="1:6" x14ac:dyDescent="0.2">
      <c r="B16" t="s">
        <v>32</v>
      </c>
    </row>
    <row r="17" spans="3:7" x14ac:dyDescent="0.2">
      <c r="C17" s="5" t="s">
        <v>47</v>
      </c>
      <c r="D17" t="s">
        <v>10</v>
      </c>
      <c r="E17">
        <v>29</v>
      </c>
      <c r="F17">
        <v>29</v>
      </c>
    </row>
    <row r="18" spans="3:7" x14ac:dyDescent="0.2">
      <c r="C18" s="5" t="s">
        <v>12</v>
      </c>
      <c r="D18" t="s">
        <v>11</v>
      </c>
      <c r="E18">
        <v>2.5</v>
      </c>
      <c r="F18">
        <v>2.5</v>
      </c>
    </row>
    <row r="19" spans="3:7" x14ac:dyDescent="0.2">
      <c r="C19" s="5" t="s">
        <v>14</v>
      </c>
      <c r="D19" t="s">
        <v>51</v>
      </c>
    </row>
    <row r="20" spans="3:7" x14ac:dyDescent="0.2">
      <c r="C20" s="5" t="s">
        <v>48</v>
      </c>
      <c r="D20" t="s">
        <v>49</v>
      </c>
      <c r="E20">
        <v>60</v>
      </c>
      <c r="F20">
        <v>60</v>
      </c>
    </row>
    <row r="21" spans="3:7" x14ac:dyDescent="0.2">
      <c r="C21" s="5" t="s">
        <v>13</v>
      </c>
      <c r="D21" t="s">
        <v>50</v>
      </c>
      <c r="E21">
        <v>30</v>
      </c>
      <c r="F21">
        <v>35</v>
      </c>
    </row>
    <row r="22" spans="3:7" x14ac:dyDescent="0.2">
      <c r="D22" t="s">
        <v>0</v>
      </c>
      <c r="E22" s="7">
        <f>(E21-E17)/(E18/SQRT(E20))</f>
        <v>3.0983866769659336</v>
      </c>
      <c r="F22" s="7">
        <f>(F21-F17)/(F18/SQRT(F20))</f>
        <v>18.590320061795602</v>
      </c>
    </row>
    <row r="23" spans="3:7" x14ac:dyDescent="0.2">
      <c r="F23" s="7"/>
    </row>
    <row r="24" spans="3:7" x14ac:dyDescent="0.2">
      <c r="F24" s="9">
        <f>_xlfn.NORM.S.DIST(F22,TRUE)-_xlfn.NORM.S.DIST(E22,TRUE)</f>
        <v>9.728868468695806E-4</v>
      </c>
      <c r="G24" s="8" t="s">
        <v>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7E86-DEA3-49C8-83AF-E43EB8C746EF}">
  <dimension ref="A1:B10"/>
  <sheetViews>
    <sheetView topLeftCell="A8" workbookViewId="0">
      <selection activeCell="N7" sqref="N7"/>
    </sheetView>
  </sheetViews>
  <sheetFormatPr defaultRowHeight="12" x14ac:dyDescent="0.2"/>
  <sheetData>
    <row r="1" spans="1:2" x14ac:dyDescent="0.2">
      <c r="A1">
        <v>3</v>
      </c>
    </row>
    <row r="2" spans="1:2" x14ac:dyDescent="0.2">
      <c r="A2" t="s">
        <v>33</v>
      </c>
    </row>
    <row r="4" spans="1:2" x14ac:dyDescent="0.2">
      <c r="A4" t="s">
        <v>34</v>
      </c>
    </row>
    <row r="6" spans="1:2" x14ac:dyDescent="0.2">
      <c r="A6" t="s">
        <v>35</v>
      </c>
    </row>
    <row r="8" spans="1:2" x14ac:dyDescent="0.2">
      <c r="B8" t="s">
        <v>36</v>
      </c>
    </row>
    <row r="10" spans="1:2" x14ac:dyDescent="0.2">
      <c r="A10" t="s">
        <v>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D870-1AF5-4BA7-A868-280D3B31EC1F}">
  <dimension ref="A1:C20"/>
  <sheetViews>
    <sheetView workbookViewId="0">
      <selection activeCell="M8" sqref="M8"/>
    </sheetView>
  </sheetViews>
  <sheetFormatPr defaultRowHeight="12" x14ac:dyDescent="0.2"/>
  <sheetData>
    <row r="1" spans="1:3" x14ac:dyDescent="0.2">
      <c r="A1" t="s">
        <v>38</v>
      </c>
    </row>
    <row r="2" spans="1:3" x14ac:dyDescent="0.2">
      <c r="A2" t="s">
        <v>39</v>
      </c>
    </row>
    <row r="4" spans="1:3" x14ac:dyDescent="0.2">
      <c r="A4" t="s">
        <v>40</v>
      </c>
    </row>
    <row r="5" spans="1:3" x14ac:dyDescent="0.2">
      <c r="A5" t="s">
        <v>41</v>
      </c>
    </row>
    <row r="6" spans="1:3" x14ac:dyDescent="0.2">
      <c r="A6" t="s">
        <v>42</v>
      </c>
    </row>
    <row r="7" spans="1:3" x14ac:dyDescent="0.2">
      <c r="A7">
        <v>0</v>
      </c>
      <c r="B7">
        <v>0.05</v>
      </c>
    </row>
    <row r="8" spans="1:3" x14ac:dyDescent="0.2">
      <c r="A8">
        <v>1</v>
      </c>
      <c r="B8">
        <v>0.15</v>
      </c>
    </row>
    <row r="9" spans="1:3" x14ac:dyDescent="0.2">
      <c r="A9">
        <v>2</v>
      </c>
      <c r="B9">
        <v>0.35</v>
      </c>
    </row>
    <row r="10" spans="1:3" x14ac:dyDescent="0.2">
      <c r="A10">
        <v>3</v>
      </c>
      <c r="B10">
        <v>0.3</v>
      </c>
    </row>
    <row r="11" spans="1:3" x14ac:dyDescent="0.2">
      <c r="A11">
        <v>4</v>
      </c>
      <c r="B11">
        <v>0.15</v>
      </c>
    </row>
    <row r="14" spans="1:3" x14ac:dyDescent="0.2">
      <c r="B14">
        <v>10</v>
      </c>
      <c r="C14" t="s">
        <v>43</v>
      </c>
    </row>
    <row r="16" spans="1:3" x14ac:dyDescent="0.2">
      <c r="A16" t="s">
        <v>44</v>
      </c>
    </row>
    <row r="18" spans="1:2" x14ac:dyDescent="0.2">
      <c r="B18" t="s">
        <v>45</v>
      </c>
    </row>
    <row r="20" spans="1:2" x14ac:dyDescent="0.2">
      <c r="A20" t="s">
        <v>46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7062E-025A-437E-9FC2-A287C1BA547A}">
  <dimension ref="A1:A3"/>
  <sheetViews>
    <sheetView tabSelected="1" workbookViewId="0">
      <selection activeCell="G9" sqref="G9"/>
    </sheetView>
  </sheetViews>
  <sheetFormatPr defaultRowHeight="12" x14ac:dyDescent="0.2"/>
  <sheetData>
    <row r="1" spans="1:1" x14ac:dyDescent="0.2">
      <c r="A1" t="s">
        <v>55</v>
      </c>
    </row>
    <row r="2" spans="1:1" x14ac:dyDescent="0.2">
      <c r="A2" t="s">
        <v>56</v>
      </c>
    </row>
    <row r="3" spans="1:1" x14ac:dyDescent="0.2">
      <c r="A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Ch 7 Review</vt:lpstr>
      <vt:lpstr>Ch 6 Review</vt:lpstr>
      <vt:lpstr>Ch 8 Review</vt:lpstr>
      <vt:lpstr>9.43</vt:lpstr>
      <vt:lpstr>Ch 9 Review</vt:lpstr>
      <vt:lpstr>z-Table</vt:lpstr>
      <vt:lpstr>t-Table</vt:lpstr>
      <vt:lpstr>Sheet8</vt:lpstr>
      <vt:lpstr>Sheet9</vt:lpstr>
      <vt:lpstr>Sheet10</vt:lpstr>
      <vt:lpstr>Sheet11</vt:lpstr>
      <vt:lpstr>Sheet12</vt:lpstr>
      <vt:lpstr>Sheet13</vt:lpstr>
      <vt:lpstr>Sheet14</vt:lpstr>
      <vt:lpstr>1</vt:lpstr>
      <vt:lpstr>2</vt:lpstr>
      <vt:lpstr>3</vt:lpstr>
      <vt:lpstr>4</vt:lpstr>
      <vt:lpstr>Sheet19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2020-10-15T02:10:30Z</dcterms:created>
  <dcterms:modified xsi:type="dcterms:W3CDTF">2020-10-15T04:37:42Z</dcterms:modified>
</cp:coreProperties>
</file>