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659-admin/Dropbox/InPo by Evans, Meng, and Xu/Matlab code/4th Experimentation Matlab Code with Classes/"/>
    </mc:Choice>
  </mc:AlternateContent>
  <xr:revisionPtr revIDLastSave="0" documentId="13_ncr:1_{85B73440-DA34-8B46-B06D-ED682C5D4058}" xr6:coauthVersionLast="47" xr6:coauthVersionMax="47" xr10:uidLastSave="{00000000-0000-0000-0000-000000000000}"/>
  <bookViews>
    <workbookView xWindow="380" yWindow="500" windowWidth="28040" windowHeight="16460" xr2:uid="{F4A35FB9-BA51-2A49-9F22-AF8329D6B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8" i="1"/>
  <c r="L37" i="1"/>
  <c r="L36" i="1"/>
  <c r="L35" i="1"/>
  <c r="L30" i="1"/>
  <c r="L31" i="1"/>
  <c r="L32" i="1"/>
  <c r="L33" i="1"/>
  <c r="L18" i="1"/>
  <c r="O18" i="1" s="1"/>
  <c r="Q20" i="1"/>
  <c r="O26" i="1"/>
  <c r="N26" i="1"/>
  <c r="L25" i="1"/>
  <c r="Q25" i="1" s="1"/>
  <c r="L24" i="1"/>
  <c r="Q24" i="1" s="1"/>
  <c r="L23" i="1"/>
  <c r="Q23" i="1" s="1"/>
  <c r="L16" i="1"/>
  <c r="Q16" i="1" s="1"/>
  <c r="R16" i="1" s="1"/>
  <c r="L15" i="1"/>
  <c r="Q15" i="1" s="1"/>
  <c r="R15" i="1" s="1"/>
  <c r="L14" i="1"/>
  <c r="Q14" i="1" s="1"/>
  <c r="R14" i="1" s="1"/>
  <c r="L13" i="1"/>
  <c r="Q13" i="1" s="1"/>
  <c r="R13" i="1" s="1"/>
  <c r="R17" i="1" s="1"/>
  <c r="S17" i="1" s="1"/>
  <c r="T17" i="1" s="1"/>
  <c r="L10" i="1"/>
  <c r="Q10" i="1" s="1"/>
  <c r="R10" i="1" s="1"/>
  <c r="L9" i="1"/>
  <c r="Q9" i="1" s="1"/>
  <c r="R9" i="1" s="1"/>
  <c r="L8" i="1"/>
  <c r="Q8" i="1" s="1"/>
  <c r="R8" i="1" s="1"/>
  <c r="L5" i="1"/>
  <c r="Q5" i="1" s="1"/>
  <c r="R5" i="1" s="1"/>
  <c r="L4" i="1"/>
  <c r="Q4" i="1" s="1"/>
  <c r="R4" i="1" s="1"/>
  <c r="L3" i="1"/>
  <c r="Q3" i="1" s="1"/>
  <c r="R3" i="1" s="1"/>
  <c r="R6" i="1" l="1"/>
  <c r="S6" i="1" s="1"/>
  <c r="T6" i="1" s="1"/>
  <c r="R11" i="1"/>
  <c r="S11" i="1" s="1"/>
  <c r="T11" i="1" s="1"/>
  <c r="Q26" i="1"/>
  <c r="S26" i="1" s="1"/>
</calcChain>
</file>

<file path=xl/sharedStrings.xml><?xml version="1.0" encoding="utf-8"?>
<sst xmlns="http://schemas.openxmlformats.org/spreadsheetml/2006/main" count="38" uniqueCount="16">
  <si>
    <t>B1</t>
  </si>
  <si>
    <t>01 v.s. 23</t>
  </si>
  <si>
    <t>0 v.s. 1</t>
  </si>
  <si>
    <t>2 v.s. 3</t>
  </si>
  <si>
    <t>B0</t>
  </si>
  <si>
    <t>01 v.s. 234</t>
  </si>
  <si>
    <t>0,1,2,3,4</t>
  </si>
  <si>
    <t>B2</t>
  </si>
  <si>
    <t>23 v.s. 4</t>
  </si>
  <si>
    <t>0,1,2,3</t>
  </si>
  <si>
    <t>num of obs in Train</t>
  </si>
  <si>
    <t>num of obs. In test</t>
  </si>
  <si>
    <t>Mean</t>
  </si>
  <si>
    <t>2vs3vs4</t>
  </si>
  <si>
    <t>overall</t>
  </si>
  <si>
    <t>2 v.s. 3 v.s.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</si>
</sst>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835-B9B9-6447-8BA6-C24600B2565E}">
  <dimension ref="D2:T43"/>
  <sheetViews>
    <sheetView tabSelected="1" topLeftCell="A11" workbookViewId="0">
      <selection activeCell="L44" sqref="L44"/>
    </sheetView>
  </sheetViews>
  <sheetFormatPr baseColWidth="10" defaultRowHeight="16" x14ac:dyDescent="0.2"/>
  <cols>
    <col min="12" max="12" width="10.83203125" style="4"/>
    <col min="14" max="15" width="10.83203125" style="2"/>
  </cols>
  <sheetData>
    <row r="2" spans="5:20" s="1" customFormat="1" x14ac:dyDescent="0.2">
      <c r="G2" s="1" t="s">
        <v>4</v>
      </c>
      <c r="L2" s="3" t="s">
        <v>12</v>
      </c>
      <c r="N2" s="2" t="s">
        <v>10</v>
      </c>
      <c r="O2" s="2" t="s">
        <v>11</v>
      </c>
    </row>
    <row r="3" spans="5:20" x14ac:dyDescent="0.2">
      <c r="E3" t="s">
        <v>1</v>
      </c>
      <c r="G3" s="5">
        <v>0.98319999999999996</v>
      </c>
      <c r="H3" s="5">
        <v>0.98129999999999995</v>
      </c>
      <c r="I3" s="5">
        <v>0.98319999999999996</v>
      </c>
      <c r="J3" s="5">
        <v>0.98319999999999996</v>
      </c>
      <c r="K3" s="5">
        <v>0.9869</v>
      </c>
      <c r="L3" s="6">
        <f>SUM(G3:K3)/5</f>
        <v>0.98355999999999999</v>
      </c>
      <c r="N3" s="2">
        <v>5249</v>
      </c>
      <c r="O3" s="2">
        <v>536</v>
      </c>
      <c r="Q3">
        <f>O3*L3</f>
        <v>527.18816000000004</v>
      </c>
      <c r="R3">
        <f>O3-Q3</f>
        <v>8.811839999999961</v>
      </c>
    </row>
    <row r="4" spans="5:20" x14ac:dyDescent="0.2">
      <c r="E4" t="s">
        <v>2</v>
      </c>
      <c r="G4" s="5">
        <v>0.98250000000000004</v>
      </c>
      <c r="H4" s="5">
        <v>0.98950000000000005</v>
      </c>
      <c r="I4" s="5">
        <v>0.97899999999999998</v>
      </c>
      <c r="J4" s="5">
        <v>0.98599999999999999</v>
      </c>
      <c r="K4" s="5">
        <v>0.98250000000000004</v>
      </c>
      <c r="L4" s="6">
        <f t="shared" ref="L4:L5" si="0">SUM(G4:K4)/5</f>
        <v>0.9839</v>
      </c>
      <c r="N4" s="2">
        <v>2415</v>
      </c>
      <c r="O4" s="2">
        <v>286</v>
      </c>
      <c r="Q4">
        <f t="shared" ref="Q4:Q5" si="1">O4*L4</f>
        <v>281.3954</v>
      </c>
      <c r="R4">
        <f t="shared" ref="R4:R5" si="2">O4-Q4</f>
        <v>4.6046000000000049</v>
      </c>
    </row>
    <row r="5" spans="5:20" x14ac:dyDescent="0.2">
      <c r="E5" t="s">
        <v>3</v>
      </c>
      <c r="G5" s="5">
        <v>0.99199999999999999</v>
      </c>
      <c r="H5" s="5">
        <v>0.98</v>
      </c>
      <c r="I5" s="5">
        <v>0.99199999999999999</v>
      </c>
      <c r="J5" s="5">
        <v>0.98399999999999999</v>
      </c>
      <c r="K5" s="5">
        <v>0.99199999999999999</v>
      </c>
      <c r="L5" s="6">
        <f t="shared" si="0"/>
        <v>0.98799999999999988</v>
      </c>
      <c r="N5" s="2">
        <v>2834</v>
      </c>
      <c r="O5" s="2">
        <v>250</v>
      </c>
      <c r="Q5">
        <f t="shared" si="1"/>
        <v>246.99999999999997</v>
      </c>
      <c r="R5">
        <f t="shared" si="2"/>
        <v>3.0000000000000284</v>
      </c>
    </row>
    <row r="6" spans="5:20" x14ac:dyDescent="0.2">
      <c r="R6">
        <f>SUM(R3:R5)</f>
        <v>16.416439999999994</v>
      </c>
      <c r="S6">
        <f>R6/O3</f>
        <v>3.0627686567164168E-2</v>
      </c>
      <c r="T6">
        <f>1-S6</f>
        <v>0.96937231343283581</v>
      </c>
    </row>
    <row r="7" spans="5:20" s="1" customFormat="1" x14ac:dyDescent="0.2">
      <c r="G7" s="1" t="s">
        <v>0</v>
      </c>
      <c r="L7" s="3"/>
      <c r="N7" s="2"/>
      <c r="O7" s="2"/>
    </row>
    <row r="8" spans="5:20" x14ac:dyDescent="0.2">
      <c r="E8" t="s">
        <v>1</v>
      </c>
      <c r="G8" s="5">
        <v>0.98699999999999999</v>
      </c>
      <c r="H8" s="5">
        <v>0.98370000000000002</v>
      </c>
      <c r="I8" s="5">
        <v>0.99019999999999997</v>
      </c>
      <c r="J8" s="5">
        <v>0.99019999999999997</v>
      </c>
      <c r="K8" s="5">
        <v>0.98699999999999999</v>
      </c>
      <c r="L8" s="6">
        <f t="shared" ref="L8:L10" si="3">SUM(G8:K8)/5</f>
        <v>0.98761999999999994</v>
      </c>
      <c r="N8" s="2">
        <v>5196</v>
      </c>
      <c r="O8" s="2">
        <v>307</v>
      </c>
      <c r="Q8">
        <f>O8*L8</f>
        <v>303.19934000000001</v>
      </c>
      <c r="R8">
        <f>O8-Q8</f>
        <v>3.8006599999999935</v>
      </c>
    </row>
    <row r="9" spans="5:20" x14ac:dyDescent="0.2">
      <c r="E9" t="s">
        <v>2</v>
      </c>
      <c r="G9" s="5">
        <v>0.94220000000000004</v>
      </c>
      <c r="H9" s="5">
        <v>0.93059999999999998</v>
      </c>
      <c r="I9" s="5">
        <v>0.94220000000000004</v>
      </c>
      <c r="J9" s="5">
        <v>0.92490000000000006</v>
      </c>
      <c r="K9" s="5">
        <v>0.92490000000000006</v>
      </c>
      <c r="L9" s="6">
        <f t="shared" si="3"/>
        <v>0.9329599999999999</v>
      </c>
      <c r="N9" s="2">
        <v>2852</v>
      </c>
      <c r="O9" s="2">
        <v>173</v>
      </c>
      <c r="Q9">
        <f t="shared" ref="Q9:Q10" si="4">O9*L9</f>
        <v>161.40207999999998</v>
      </c>
      <c r="R9">
        <f t="shared" ref="R9:R10" si="5">O9-Q9</f>
        <v>11.597920000000016</v>
      </c>
    </row>
    <row r="10" spans="5:20" x14ac:dyDescent="0.2">
      <c r="E10" t="s">
        <v>3</v>
      </c>
      <c r="G10" s="5">
        <v>0.91039999999999999</v>
      </c>
      <c r="H10" s="5">
        <v>0.91039999999999999</v>
      </c>
      <c r="I10" s="5">
        <v>0.94030000000000002</v>
      </c>
      <c r="J10" s="5">
        <v>0.94779999999999998</v>
      </c>
      <c r="K10" s="5">
        <v>0.94779999999999998</v>
      </c>
      <c r="L10" s="6">
        <f t="shared" si="3"/>
        <v>0.93133999999999995</v>
      </c>
      <c r="N10" s="2">
        <v>2344</v>
      </c>
      <c r="O10" s="2">
        <v>134</v>
      </c>
      <c r="Q10">
        <f t="shared" si="4"/>
        <v>124.79956</v>
      </c>
      <c r="R10">
        <f t="shared" si="5"/>
        <v>9.2004400000000004</v>
      </c>
    </row>
    <row r="11" spans="5:20" x14ac:dyDescent="0.2">
      <c r="R11">
        <f>SUM(R8:R10)</f>
        <v>24.59902000000001</v>
      </c>
      <c r="S11">
        <f>R11/O8</f>
        <v>8.0127100977198731E-2</v>
      </c>
      <c r="T11">
        <f>1-S11</f>
        <v>0.91987289902280123</v>
      </c>
    </row>
    <row r="12" spans="5:20" s="1" customFormat="1" x14ac:dyDescent="0.2">
      <c r="G12" s="1" t="s">
        <v>7</v>
      </c>
      <c r="L12" s="3"/>
      <c r="N12" s="2"/>
      <c r="O12" s="2"/>
    </row>
    <row r="13" spans="5:20" x14ac:dyDescent="0.2">
      <c r="E13" t="s">
        <v>5</v>
      </c>
      <c r="G13" s="5">
        <v>0.98129999999999995</v>
      </c>
      <c r="H13" s="5">
        <v>0.98509999999999998</v>
      </c>
      <c r="I13" s="5">
        <v>0.97760000000000002</v>
      </c>
      <c r="J13" s="5">
        <v>0.97760000000000002</v>
      </c>
      <c r="K13" s="5">
        <v>0.98509999999999998</v>
      </c>
      <c r="L13" s="6">
        <f t="shared" ref="L13:L18" si="6">SUM(G13:K13)/5</f>
        <v>0.98133999999999999</v>
      </c>
      <c r="N13" s="2">
        <v>9492</v>
      </c>
      <c r="O13" s="2">
        <v>268</v>
      </c>
      <c r="Q13">
        <f t="shared" ref="Q13:Q16" si="7">O13*L13</f>
        <v>262.99912</v>
      </c>
      <c r="R13">
        <f t="shared" ref="R13:R16" si="8">O13-Q13</f>
        <v>5.0008799999999951</v>
      </c>
    </row>
    <row r="14" spans="5:20" x14ac:dyDescent="0.2">
      <c r="E14" t="s">
        <v>8</v>
      </c>
      <c r="G14" s="5">
        <v>0.95489999999999997</v>
      </c>
      <c r="H14" s="5">
        <v>0.96240000000000003</v>
      </c>
      <c r="I14" s="5">
        <v>0.95489999999999997</v>
      </c>
      <c r="J14" s="5">
        <v>0.95489999999999997</v>
      </c>
      <c r="K14" s="5">
        <v>0.95489999999999997</v>
      </c>
      <c r="L14" s="6">
        <f t="shared" si="6"/>
        <v>0.95640000000000003</v>
      </c>
      <c r="N14" s="2">
        <v>5388</v>
      </c>
      <c r="O14" s="2">
        <v>133</v>
      </c>
      <c r="Q14">
        <f t="shared" si="7"/>
        <v>127.2012</v>
      </c>
      <c r="R14">
        <f t="shared" si="8"/>
        <v>5.7988</v>
      </c>
    </row>
    <row r="15" spans="5:20" x14ac:dyDescent="0.2">
      <c r="E15" t="s">
        <v>2</v>
      </c>
      <c r="G15" s="5">
        <v>0.9778</v>
      </c>
      <c r="H15" s="5">
        <v>0.97040000000000004</v>
      </c>
      <c r="I15" s="5">
        <v>0.9778</v>
      </c>
      <c r="J15" s="5">
        <v>0.9778</v>
      </c>
      <c r="K15" s="5">
        <v>0.9778</v>
      </c>
      <c r="L15" s="6">
        <f t="shared" si="6"/>
        <v>0.97632000000000008</v>
      </c>
      <c r="N15" s="2">
        <v>4104</v>
      </c>
      <c r="O15" s="2">
        <v>135</v>
      </c>
      <c r="Q15">
        <f t="shared" si="7"/>
        <v>131.8032</v>
      </c>
      <c r="R15">
        <f t="shared" si="8"/>
        <v>3.1967999999999961</v>
      </c>
    </row>
    <row r="16" spans="5:20" x14ac:dyDescent="0.2">
      <c r="E16" t="s">
        <v>3</v>
      </c>
      <c r="G16" s="5">
        <v>0.95740000000000003</v>
      </c>
      <c r="H16" s="5">
        <v>0.95740000000000003</v>
      </c>
      <c r="I16" s="5">
        <v>0.96809999999999996</v>
      </c>
      <c r="J16" s="5">
        <v>0.97870000000000001</v>
      </c>
      <c r="K16" s="5">
        <v>0.97870000000000001</v>
      </c>
      <c r="L16" s="6">
        <f t="shared" si="6"/>
        <v>0.96806000000000003</v>
      </c>
      <c r="N16" s="2">
        <v>4286</v>
      </c>
      <c r="O16" s="2">
        <v>94</v>
      </c>
      <c r="Q16">
        <f t="shared" si="7"/>
        <v>90.997640000000004</v>
      </c>
      <c r="R16">
        <f t="shared" si="8"/>
        <v>3.0023599999999959</v>
      </c>
    </row>
    <row r="17" spans="4:20" x14ac:dyDescent="0.2">
      <c r="R17">
        <f>SUM(R13:R16)</f>
        <v>16.998839999999987</v>
      </c>
      <c r="S17">
        <f>R17/Q13</f>
        <v>6.4634588891400044E-2</v>
      </c>
      <c r="T17">
        <f>1-S17</f>
        <v>0.93536541110859994</v>
      </c>
    </row>
    <row r="18" spans="4:20" x14ac:dyDescent="0.2">
      <c r="E18" t="s">
        <v>13</v>
      </c>
      <c r="G18" s="5">
        <v>0.93979999999999997</v>
      </c>
      <c r="H18" s="5">
        <v>0.93979999999999997</v>
      </c>
      <c r="I18" s="5">
        <v>0.93979999999999997</v>
      </c>
      <c r="J18" s="5">
        <v>0.93979999999999997</v>
      </c>
      <c r="K18" s="5">
        <v>0.93230000000000002</v>
      </c>
      <c r="L18" s="6">
        <f t="shared" si="6"/>
        <v>0.93829999999999991</v>
      </c>
      <c r="N18" s="2">
        <v>5388</v>
      </c>
      <c r="O18" s="2">
        <f>133*(1-L18)</f>
        <v>8.2061000000000117</v>
      </c>
    </row>
    <row r="20" spans="4:20" x14ac:dyDescent="0.2">
      <c r="Q20">
        <f>I18*O14</f>
        <v>124.99339999999999</v>
      </c>
    </row>
    <row r="23" spans="4:20" x14ac:dyDescent="0.2">
      <c r="D23" t="s">
        <v>4</v>
      </c>
      <c r="E23" t="s">
        <v>9</v>
      </c>
      <c r="G23" s="5">
        <v>0.9627</v>
      </c>
      <c r="H23" s="5">
        <v>0.97199999999999998</v>
      </c>
      <c r="I23" s="5">
        <v>0.95899999999999996</v>
      </c>
      <c r="J23" s="5">
        <v>0.96460000000000001</v>
      </c>
      <c r="K23" s="5">
        <v>0.95899999999999996</v>
      </c>
      <c r="L23" s="6">
        <f t="shared" ref="L23:L25" si="9">SUM(G23:K23)/5</f>
        <v>0.96345999999999987</v>
      </c>
      <c r="N23" s="2">
        <v>5249</v>
      </c>
      <c r="O23" s="2">
        <v>536</v>
      </c>
      <c r="Q23">
        <f>O23*L23</f>
        <v>516.41455999999994</v>
      </c>
    </row>
    <row r="24" spans="4:20" x14ac:dyDescent="0.2">
      <c r="D24" t="s">
        <v>0</v>
      </c>
      <c r="E24" t="s">
        <v>9</v>
      </c>
      <c r="G24" s="5">
        <v>0.90880000000000005</v>
      </c>
      <c r="H24" s="5">
        <v>0.92510000000000003</v>
      </c>
      <c r="I24" s="5">
        <v>0.92179999999999995</v>
      </c>
      <c r="J24" s="5">
        <v>0.91859999999999997</v>
      </c>
      <c r="K24" s="5">
        <v>0.91210000000000002</v>
      </c>
      <c r="L24" s="6">
        <f t="shared" si="9"/>
        <v>0.9172800000000001</v>
      </c>
      <c r="N24" s="2">
        <v>5196</v>
      </c>
      <c r="O24" s="2">
        <v>307</v>
      </c>
      <c r="Q24">
        <f t="shared" ref="Q24:Q25" si="10">O24*L24</f>
        <v>281.60496000000001</v>
      </c>
    </row>
    <row r="25" spans="4:20" x14ac:dyDescent="0.2">
      <c r="D25" t="s">
        <v>7</v>
      </c>
      <c r="E25" t="s">
        <v>6</v>
      </c>
      <c r="G25" s="5">
        <v>0.94399999999999995</v>
      </c>
      <c r="H25" s="5">
        <v>0.93279999999999996</v>
      </c>
      <c r="I25" s="5">
        <v>0.94030000000000002</v>
      </c>
      <c r="J25" s="5">
        <v>0.94030000000000002</v>
      </c>
      <c r="K25" s="5">
        <v>0.93659999999999999</v>
      </c>
      <c r="L25" s="6">
        <f t="shared" si="9"/>
        <v>0.93879999999999997</v>
      </c>
      <c r="N25" s="2">
        <v>9492</v>
      </c>
      <c r="O25" s="2">
        <v>268</v>
      </c>
      <c r="Q25">
        <f t="shared" si="10"/>
        <v>251.5984</v>
      </c>
    </row>
    <row r="26" spans="4:20" x14ac:dyDescent="0.2">
      <c r="N26" s="2">
        <f>SUM(N23:N25)</f>
        <v>19937</v>
      </c>
      <c r="O26" s="2">
        <f>SUM(O23:O25)</f>
        <v>1111</v>
      </c>
      <c r="Q26">
        <f>SUM(Q23:Q25)</f>
        <v>1049.6179199999999</v>
      </c>
      <c r="S26">
        <f>Q26/O26</f>
        <v>0.944750603060306</v>
      </c>
    </row>
    <row r="30" spans="4:20" x14ac:dyDescent="0.2">
      <c r="D30" t="s">
        <v>4</v>
      </c>
      <c r="E30" t="s">
        <v>1</v>
      </c>
      <c r="F30">
        <v>536</v>
      </c>
      <c r="G30" s="5">
        <v>0.98319999999999996</v>
      </c>
      <c r="H30" s="5">
        <v>0.98129999999999995</v>
      </c>
      <c r="I30" s="5">
        <v>0.98319999999999996</v>
      </c>
      <c r="J30" s="5">
        <v>0.98319999999999996</v>
      </c>
      <c r="K30" s="5">
        <v>0.9869</v>
      </c>
      <c r="L30" s="6">
        <f t="shared" ref="L30:L43" si="11">SUM(G30:K30)/5</f>
        <v>0.98355999999999999</v>
      </c>
    </row>
    <row r="31" spans="4:20" x14ac:dyDescent="0.2">
      <c r="E31" t="s">
        <v>2</v>
      </c>
      <c r="F31">
        <v>286</v>
      </c>
      <c r="G31" s="5">
        <v>0.96519999999999995</v>
      </c>
      <c r="H31" s="5">
        <v>0.96150000000000002</v>
      </c>
      <c r="I31" s="5">
        <v>0.96519999999999995</v>
      </c>
      <c r="J31" s="5">
        <v>0.9617</v>
      </c>
      <c r="K31" s="5">
        <v>0.96860000000000002</v>
      </c>
      <c r="L31" s="6">
        <f t="shared" si="11"/>
        <v>0.96443999999999996</v>
      </c>
    </row>
    <row r="32" spans="4:20" x14ac:dyDescent="0.2">
      <c r="E32" t="s">
        <v>3</v>
      </c>
      <c r="F32">
        <v>250</v>
      </c>
      <c r="G32" s="5">
        <v>0.97589999999999999</v>
      </c>
      <c r="H32" s="5">
        <v>0.97199999999999998</v>
      </c>
      <c r="I32" s="5">
        <v>0.97589999999999999</v>
      </c>
      <c r="J32" s="5">
        <v>0.97589999999999999</v>
      </c>
      <c r="K32" s="5">
        <v>0.97589999999999999</v>
      </c>
      <c r="L32" s="6">
        <f t="shared" si="11"/>
        <v>0.9751200000000001</v>
      </c>
    </row>
    <row r="33" spans="4:12" x14ac:dyDescent="0.2">
      <c r="E33" t="s">
        <v>14</v>
      </c>
      <c r="G33" s="5">
        <v>0.97009999999999996</v>
      </c>
      <c r="H33" s="5">
        <v>0.96640000000000004</v>
      </c>
      <c r="I33" s="5">
        <v>0.97009999999999996</v>
      </c>
      <c r="J33" s="5">
        <v>0.96830000000000005</v>
      </c>
      <c r="K33" s="5">
        <v>0.97199999999999998</v>
      </c>
      <c r="L33" s="6">
        <f t="shared" si="11"/>
        <v>0.96937999999999991</v>
      </c>
    </row>
    <row r="35" spans="4:12" x14ac:dyDescent="0.2">
      <c r="D35" t="s">
        <v>0</v>
      </c>
      <c r="E35" t="s">
        <v>1</v>
      </c>
      <c r="F35">
        <v>307</v>
      </c>
      <c r="G35" s="5">
        <v>0.98699999999999999</v>
      </c>
      <c r="H35">
        <v>0.98370000000000002</v>
      </c>
      <c r="I35">
        <v>0.99019999999999997</v>
      </c>
      <c r="J35">
        <v>0.99019999999999997</v>
      </c>
      <c r="K35" s="5">
        <v>0.98699999999999999</v>
      </c>
      <c r="L35" s="6">
        <f t="shared" si="11"/>
        <v>0.98761999999999994</v>
      </c>
    </row>
    <row r="36" spans="4:12" x14ac:dyDescent="0.2">
      <c r="E36" t="s">
        <v>2</v>
      </c>
      <c r="F36">
        <v>173</v>
      </c>
      <c r="G36" s="5">
        <v>0.93140000000000001</v>
      </c>
      <c r="H36">
        <v>0.96430000000000005</v>
      </c>
      <c r="I36" s="5">
        <v>0.9425</v>
      </c>
      <c r="J36" s="5">
        <v>0.93679999999999997</v>
      </c>
      <c r="K36">
        <v>0.95320000000000005</v>
      </c>
      <c r="L36" s="6">
        <f t="shared" si="11"/>
        <v>0.94564000000000004</v>
      </c>
    </row>
    <row r="37" spans="4:12" x14ac:dyDescent="0.2">
      <c r="E37" t="s">
        <v>3</v>
      </c>
      <c r="F37">
        <v>134</v>
      </c>
      <c r="G37" s="5">
        <v>0.94699999999999995</v>
      </c>
      <c r="H37">
        <v>0.94240000000000002</v>
      </c>
      <c r="I37" s="5">
        <v>0.93230000000000002</v>
      </c>
      <c r="J37" s="5">
        <v>0.93230000000000002</v>
      </c>
      <c r="K37">
        <v>0.89710000000000001</v>
      </c>
      <c r="L37" s="6">
        <f t="shared" si="11"/>
        <v>0.93021999999999994</v>
      </c>
    </row>
    <row r="38" spans="4:12" x14ac:dyDescent="0.2">
      <c r="E38" t="s">
        <v>14</v>
      </c>
      <c r="G38">
        <v>0.93820000000000003</v>
      </c>
      <c r="H38">
        <v>0.95440000000000003</v>
      </c>
      <c r="I38">
        <v>0.93810000000000004</v>
      </c>
      <c r="J38">
        <v>0.93489999999999995</v>
      </c>
      <c r="K38">
        <v>0.92830000000000001</v>
      </c>
      <c r="L38" s="6">
        <f t="shared" si="11"/>
        <v>0.93878000000000006</v>
      </c>
    </row>
    <row r="40" spans="4:12" x14ac:dyDescent="0.2">
      <c r="D40" t="s">
        <v>7</v>
      </c>
      <c r="E40" t="s">
        <v>5</v>
      </c>
      <c r="F40">
        <v>268</v>
      </c>
      <c r="G40">
        <v>0.98129999999999995</v>
      </c>
      <c r="H40">
        <v>0.98509999999999998</v>
      </c>
      <c r="I40">
        <v>0.97760000000000002</v>
      </c>
      <c r="J40">
        <v>0.97760000000000002</v>
      </c>
      <c r="K40">
        <v>0.98509999999999998</v>
      </c>
      <c r="L40" s="6">
        <f t="shared" si="11"/>
        <v>0.98133999999999999</v>
      </c>
    </row>
    <row r="41" spans="4:12" x14ac:dyDescent="0.2">
      <c r="E41" t="s">
        <v>2</v>
      </c>
      <c r="F41">
        <v>135</v>
      </c>
      <c r="G41">
        <v>0.97729999999999995</v>
      </c>
      <c r="H41">
        <v>0.96989999999999998</v>
      </c>
      <c r="I41">
        <v>0.9556</v>
      </c>
      <c r="J41">
        <v>0.95620000000000005</v>
      </c>
      <c r="K41">
        <v>0.97740000000000005</v>
      </c>
      <c r="L41" s="6">
        <f t="shared" si="11"/>
        <v>0.96728000000000003</v>
      </c>
    </row>
    <row r="42" spans="4:12" x14ac:dyDescent="0.2">
      <c r="E42" t="s">
        <v>15</v>
      </c>
      <c r="F42">
        <v>94</v>
      </c>
      <c r="G42">
        <v>0.91910000000000003</v>
      </c>
      <c r="H42">
        <v>0.92589999999999995</v>
      </c>
      <c r="I42">
        <v>0.92479999999999996</v>
      </c>
      <c r="J42">
        <v>0.93130000000000002</v>
      </c>
      <c r="K42">
        <v>0.91849999999999998</v>
      </c>
      <c r="L42" s="6">
        <f t="shared" si="11"/>
        <v>0.92392000000000007</v>
      </c>
    </row>
    <row r="43" spans="4:12" x14ac:dyDescent="0.2">
      <c r="E43" t="s">
        <v>14</v>
      </c>
      <c r="G43">
        <v>0.94779999999999998</v>
      </c>
      <c r="H43">
        <v>0.94779999999999998</v>
      </c>
      <c r="I43">
        <v>0.94030000000000002</v>
      </c>
      <c r="J43">
        <v>0.94399999999999995</v>
      </c>
      <c r="K43">
        <v>0.94779999999999998</v>
      </c>
      <c r="L43" s="6">
        <f t="shared" si="11"/>
        <v>0.94554000000000005</v>
      </c>
    </row>
  </sheetData>
  <pageMargins left="0.7" right="0.7" top="0.75" bottom="0.75" header="0.3" footer="0.3"/>
  <ignoredErrors>
    <ignoredError sqref="L30:L32 L35:L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2022-12-21T02:57:07Z</dcterms:created>
  <dcterms:modified xsi:type="dcterms:W3CDTF">2022-12-25T05:58:57Z</dcterms:modified>
</cp:coreProperties>
</file>