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Blad1" sheetId="1" r:id="rId1"/>
    <sheet name="Blad2" sheetId="2" r:id="rId2"/>
    <sheet name="Blad3" sheetId="3" r:id="rId3"/>
  </sheets>
  <definedNames>
    <definedName name="solver_adj" localSheetId="0" hidden="1">Blad1!$O$6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Blad1!$N$6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Q14" i="1" l="1"/>
  <c r="I14" i="1"/>
  <c r="J14" i="1"/>
  <c r="I15" i="1"/>
  <c r="J15" i="1"/>
  <c r="E14" i="1"/>
  <c r="F14" i="1"/>
  <c r="G14" i="1" s="1"/>
  <c r="E15" i="1"/>
  <c r="F15" i="1"/>
  <c r="G15" i="1" s="1"/>
  <c r="J10" i="1"/>
  <c r="G10" i="1"/>
  <c r="M9" i="1"/>
  <c r="M10" i="1"/>
  <c r="I9" i="1"/>
  <c r="J9" i="1"/>
  <c r="I10" i="1"/>
  <c r="E9" i="1"/>
  <c r="F9" i="1"/>
  <c r="G9" i="1"/>
  <c r="E10" i="1"/>
  <c r="F10" i="1"/>
  <c r="J7" i="1"/>
  <c r="I7" i="1"/>
  <c r="I3" i="1"/>
  <c r="O3" i="1"/>
  <c r="P3" i="1"/>
  <c r="D24" i="1"/>
  <c r="D23" i="1"/>
  <c r="D22" i="1"/>
  <c r="N2" i="3" l="1"/>
  <c r="M2" i="3"/>
  <c r="M4" i="3" s="1"/>
  <c r="L2" i="3"/>
  <c r="L5" i="3" s="1"/>
  <c r="K2" i="3"/>
  <c r="K8" i="3" s="1"/>
  <c r="J2" i="3"/>
  <c r="I2" i="3"/>
  <c r="I7" i="3" s="1"/>
  <c r="M98" i="3"/>
  <c r="M5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9" i="3"/>
  <c r="M100" i="3"/>
  <c r="M101" i="3"/>
  <c r="M102" i="3"/>
  <c r="M103" i="3"/>
  <c r="M104" i="3"/>
  <c r="M105" i="3"/>
  <c r="D4" i="3"/>
  <c r="E4" i="3"/>
  <c r="F4" i="3"/>
  <c r="G4" i="3"/>
  <c r="H4" i="3"/>
  <c r="J4" i="3"/>
  <c r="D5" i="3"/>
  <c r="E5" i="3"/>
  <c r="F5" i="3"/>
  <c r="G5" i="3"/>
  <c r="H5" i="3"/>
  <c r="J5" i="3"/>
  <c r="D6" i="3"/>
  <c r="E6" i="3"/>
  <c r="F6" i="3"/>
  <c r="G6" i="3"/>
  <c r="H6" i="3"/>
  <c r="I6" i="3"/>
  <c r="J6" i="3"/>
  <c r="K6" i="3"/>
  <c r="L6" i="3"/>
  <c r="D7" i="3"/>
  <c r="E7" i="3"/>
  <c r="F7" i="3"/>
  <c r="G7" i="3"/>
  <c r="H7" i="3"/>
  <c r="J7" i="3"/>
  <c r="K7" i="3"/>
  <c r="L7" i="3"/>
  <c r="D8" i="3"/>
  <c r="E8" i="3"/>
  <c r="F8" i="3"/>
  <c r="G8" i="3"/>
  <c r="H8" i="3"/>
  <c r="I8" i="3"/>
  <c r="J8" i="3"/>
  <c r="L8" i="3"/>
  <c r="D9" i="3"/>
  <c r="E9" i="3"/>
  <c r="F9" i="3"/>
  <c r="G9" i="3"/>
  <c r="H9" i="3"/>
  <c r="J9" i="3"/>
  <c r="L9" i="3"/>
  <c r="D10" i="3"/>
  <c r="E10" i="3"/>
  <c r="F10" i="3"/>
  <c r="G10" i="3"/>
  <c r="H10" i="3"/>
  <c r="I10" i="3"/>
  <c r="J10" i="3"/>
  <c r="L10" i="3"/>
  <c r="D11" i="3"/>
  <c r="E11" i="3"/>
  <c r="F11" i="3"/>
  <c r="G11" i="3"/>
  <c r="H11" i="3"/>
  <c r="J11" i="3"/>
  <c r="L11" i="3"/>
  <c r="D12" i="3"/>
  <c r="E12" i="3"/>
  <c r="F12" i="3"/>
  <c r="G12" i="3"/>
  <c r="H12" i="3"/>
  <c r="I12" i="3"/>
  <c r="J12" i="3"/>
  <c r="L12" i="3"/>
  <c r="D13" i="3"/>
  <c r="E13" i="3"/>
  <c r="F13" i="3"/>
  <c r="G13" i="3"/>
  <c r="H13" i="3"/>
  <c r="J13" i="3"/>
  <c r="L13" i="3"/>
  <c r="D14" i="3"/>
  <c r="E14" i="3"/>
  <c r="F14" i="3"/>
  <c r="G14" i="3"/>
  <c r="H14" i="3"/>
  <c r="I14" i="3"/>
  <c r="J14" i="3"/>
  <c r="K14" i="3"/>
  <c r="L14" i="3"/>
  <c r="D15" i="3"/>
  <c r="E15" i="3"/>
  <c r="F15" i="3"/>
  <c r="G15" i="3"/>
  <c r="H15" i="3"/>
  <c r="J15" i="3"/>
  <c r="K15" i="3"/>
  <c r="L15" i="3"/>
  <c r="D16" i="3"/>
  <c r="E16" i="3"/>
  <c r="F16" i="3"/>
  <c r="G16" i="3"/>
  <c r="H16" i="3"/>
  <c r="I16" i="3"/>
  <c r="J16" i="3"/>
  <c r="L16" i="3"/>
  <c r="D17" i="3"/>
  <c r="E17" i="3"/>
  <c r="F17" i="3"/>
  <c r="G17" i="3"/>
  <c r="H17" i="3"/>
  <c r="J17" i="3"/>
  <c r="L17" i="3"/>
  <c r="D18" i="3"/>
  <c r="E18" i="3"/>
  <c r="F18" i="3"/>
  <c r="G18" i="3"/>
  <c r="H18" i="3"/>
  <c r="I18" i="3"/>
  <c r="J18" i="3"/>
  <c r="K18" i="3"/>
  <c r="L18" i="3"/>
  <c r="D19" i="3"/>
  <c r="E19" i="3"/>
  <c r="F19" i="3"/>
  <c r="G19" i="3"/>
  <c r="H19" i="3"/>
  <c r="J19" i="3"/>
  <c r="K19" i="3"/>
  <c r="L19" i="3"/>
  <c r="D20" i="3"/>
  <c r="E20" i="3"/>
  <c r="F20" i="3"/>
  <c r="G20" i="3"/>
  <c r="H20" i="3"/>
  <c r="I20" i="3"/>
  <c r="J20" i="3"/>
  <c r="L20" i="3"/>
  <c r="D21" i="3"/>
  <c r="E21" i="3"/>
  <c r="F21" i="3"/>
  <c r="G21" i="3"/>
  <c r="H21" i="3"/>
  <c r="J21" i="3"/>
  <c r="L21" i="3"/>
  <c r="D22" i="3"/>
  <c r="E22" i="3"/>
  <c r="F22" i="3"/>
  <c r="G22" i="3"/>
  <c r="H22" i="3"/>
  <c r="I22" i="3"/>
  <c r="J22" i="3"/>
  <c r="K22" i="3"/>
  <c r="L22" i="3"/>
  <c r="D23" i="3"/>
  <c r="E23" i="3"/>
  <c r="F23" i="3"/>
  <c r="G23" i="3"/>
  <c r="H23" i="3"/>
  <c r="J23" i="3"/>
  <c r="K23" i="3"/>
  <c r="L23" i="3"/>
  <c r="D24" i="3"/>
  <c r="E24" i="3"/>
  <c r="F24" i="3"/>
  <c r="G24" i="3"/>
  <c r="H24" i="3"/>
  <c r="I24" i="3"/>
  <c r="J24" i="3"/>
  <c r="L24" i="3"/>
  <c r="D25" i="3"/>
  <c r="E25" i="3"/>
  <c r="F25" i="3"/>
  <c r="G25" i="3"/>
  <c r="H25" i="3"/>
  <c r="J25" i="3"/>
  <c r="L25" i="3"/>
  <c r="D26" i="3"/>
  <c r="E26" i="3"/>
  <c r="F26" i="3"/>
  <c r="G26" i="3"/>
  <c r="H26" i="3"/>
  <c r="I26" i="3"/>
  <c r="J26" i="3"/>
  <c r="K26" i="3"/>
  <c r="L26" i="3"/>
  <c r="D27" i="3"/>
  <c r="E27" i="3"/>
  <c r="F27" i="3"/>
  <c r="G27" i="3"/>
  <c r="H27" i="3"/>
  <c r="J27" i="3"/>
  <c r="K27" i="3"/>
  <c r="L27" i="3"/>
  <c r="D28" i="3"/>
  <c r="E28" i="3"/>
  <c r="F28" i="3"/>
  <c r="G28" i="3"/>
  <c r="H28" i="3"/>
  <c r="I28" i="3"/>
  <c r="J28" i="3"/>
  <c r="L28" i="3"/>
  <c r="D29" i="3"/>
  <c r="E29" i="3"/>
  <c r="F29" i="3"/>
  <c r="G29" i="3"/>
  <c r="H29" i="3"/>
  <c r="J29" i="3"/>
  <c r="L29" i="3"/>
  <c r="D30" i="3"/>
  <c r="E30" i="3"/>
  <c r="F30" i="3"/>
  <c r="G30" i="3"/>
  <c r="H30" i="3"/>
  <c r="I30" i="3"/>
  <c r="J30" i="3"/>
  <c r="K30" i="3"/>
  <c r="L30" i="3"/>
  <c r="D31" i="3"/>
  <c r="E31" i="3"/>
  <c r="F31" i="3"/>
  <c r="G31" i="3"/>
  <c r="H31" i="3"/>
  <c r="J31" i="3"/>
  <c r="K31" i="3"/>
  <c r="L31" i="3"/>
  <c r="D32" i="3"/>
  <c r="E32" i="3"/>
  <c r="F32" i="3"/>
  <c r="G32" i="3"/>
  <c r="H32" i="3"/>
  <c r="I32" i="3"/>
  <c r="J32" i="3"/>
  <c r="L32" i="3"/>
  <c r="D33" i="3"/>
  <c r="E33" i="3"/>
  <c r="F33" i="3"/>
  <c r="G33" i="3"/>
  <c r="H33" i="3"/>
  <c r="J33" i="3"/>
  <c r="L33" i="3"/>
  <c r="D34" i="3"/>
  <c r="E34" i="3"/>
  <c r="F34" i="3"/>
  <c r="G34" i="3"/>
  <c r="H34" i="3"/>
  <c r="I34" i="3"/>
  <c r="J34" i="3"/>
  <c r="K34" i="3"/>
  <c r="L34" i="3"/>
  <c r="D35" i="3"/>
  <c r="E35" i="3"/>
  <c r="F35" i="3"/>
  <c r="G35" i="3"/>
  <c r="H35" i="3"/>
  <c r="J35" i="3"/>
  <c r="K35" i="3"/>
  <c r="L35" i="3"/>
  <c r="D36" i="3"/>
  <c r="E36" i="3"/>
  <c r="F36" i="3"/>
  <c r="G36" i="3"/>
  <c r="H36" i="3"/>
  <c r="I36" i="3"/>
  <c r="J36" i="3"/>
  <c r="L36" i="3"/>
  <c r="D37" i="3"/>
  <c r="E37" i="3"/>
  <c r="F37" i="3"/>
  <c r="G37" i="3"/>
  <c r="H37" i="3"/>
  <c r="J37" i="3"/>
  <c r="L37" i="3"/>
  <c r="D38" i="3"/>
  <c r="E38" i="3"/>
  <c r="F38" i="3"/>
  <c r="G38" i="3"/>
  <c r="H38" i="3"/>
  <c r="I38" i="3"/>
  <c r="J38" i="3"/>
  <c r="K38" i="3"/>
  <c r="L38" i="3"/>
  <c r="D39" i="3"/>
  <c r="E39" i="3"/>
  <c r="F39" i="3"/>
  <c r="G39" i="3"/>
  <c r="H39" i="3"/>
  <c r="J39" i="3"/>
  <c r="K39" i="3"/>
  <c r="L39" i="3"/>
  <c r="D40" i="3"/>
  <c r="E40" i="3"/>
  <c r="F40" i="3"/>
  <c r="G40" i="3"/>
  <c r="H40" i="3"/>
  <c r="I40" i="3"/>
  <c r="J40" i="3"/>
  <c r="L40" i="3"/>
  <c r="D41" i="3"/>
  <c r="E41" i="3"/>
  <c r="F41" i="3"/>
  <c r="G41" i="3"/>
  <c r="H41" i="3"/>
  <c r="J41" i="3"/>
  <c r="L41" i="3"/>
  <c r="D42" i="3"/>
  <c r="E42" i="3"/>
  <c r="F42" i="3"/>
  <c r="G42" i="3"/>
  <c r="H42" i="3"/>
  <c r="I42" i="3"/>
  <c r="J42" i="3"/>
  <c r="K42" i="3"/>
  <c r="L42" i="3"/>
  <c r="D43" i="3"/>
  <c r="E43" i="3"/>
  <c r="F43" i="3"/>
  <c r="G43" i="3"/>
  <c r="H43" i="3"/>
  <c r="J43" i="3"/>
  <c r="K43" i="3"/>
  <c r="L43" i="3"/>
  <c r="D44" i="3"/>
  <c r="E44" i="3"/>
  <c r="F44" i="3"/>
  <c r="G44" i="3"/>
  <c r="H44" i="3"/>
  <c r="I44" i="3"/>
  <c r="J44" i="3"/>
  <c r="L44" i="3"/>
  <c r="D45" i="3"/>
  <c r="E45" i="3"/>
  <c r="F45" i="3"/>
  <c r="G45" i="3"/>
  <c r="H45" i="3"/>
  <c r="J45" i="3"/>
  <c r="L45" i="3"/>
  <c r="D46" i="3"/>
  <c r="E46" i="3"/>
  <c r="F46" i="3"/>
  <c r="G46" i="3"/>
  <c r="H46" i="3"/>
  <c r="I46" i="3"/>
  <c r="J46" i="3"/>
  <c r="K46" i="3"/>
  <c r="L46" i="3"/>
  <c r="D47" i="3"/>
  <c r="E47" i="3"/>
  <c r="F47" i="3"/>
  <c r="G47" i="3"/>
  <c r="H47" i="3"/>
  <c r="J47" i="3"/>
  <c r="K47" i="3"/>
  <c r="L47" i="3"/>
  <c r="D48" i="3"/>
  <c r="E48" i="3"/>
  <c r="F48" i="3"/>
  <c r="G48" i="3"/>
  <c r="H48" i="3"/>
  <c r="I48" i="3"/>
  <c r="J48" i="3"/>
  <c r="L48" i="3"/>
  <c r="D49" i="3"/>
  <c r="E49" i="3"/>
  <c r="F49" i="3"/>
  <c r="G49" i="3"/>
  <c r="H49" i="3"/>
  <c r="J49" i="3"/>
  <c r="L49" i="3"/>
  <c r="D50" i="3"/>
  <c r="E50" i="3"/>
  <c r="F50" i="3"/>
  <c r="G50" i="3"/>
  <c r="H50" i="3"/>
  <c r="I50" i="3"/>
  <c r="J50" i="3"/>
  <c r="K50" i="3"/>
  <c r="L50" i="3"/>
  <c r="D51" i="3"/>
  <c r="E51" i="3"/>
  <c r="F51" i="3"/>
  <c r="G51" i="3"/>
  <c r="H51" i="3"/>
  <c r="J51" i="3"/>
  <c r="K51" i="3"/>
  <c r="L51" i="3"/>
  <c r="D52" i="3"/>
  <c r="E52" i="3"/>
  <c r="F52" i="3"/>
  <c r="G52" i="3"/>
  <c r="H52" i="3"/>
  <c r="I52" i="3"/>
  <c r="J52" i="3"/>
  <c r="L52" i="3"/>
  <c r="D53" i="3"/>
  <c r="E53" i="3"/>
  <c r="F53" i="3"/>
  <c r="G53" i="3"/>
  <c r="H53" i="3"/>
  <c r="J53" i="3"/>
  <c r="L53" i="3"/>
  <c r="D54" i="3"/>
  <c r="E54" i="3"/>
  <c r="F54" i="3"/>
  <c r="G54" i="3"/>
  <c r="H54" i="3"/>
  <c r="I54" i="3"/>
  <c r="J54" i="3"/>
  <c r="K54" i="3"/>
  <c r="L54" i="3"/>
  <c r="D55" i="3"/>
  <c r="E55" i="3"/>
  <c r="F55" i="3"/>
  <c r="G55" i="3"/>
  <c r="H55" i="3"/>
  <c r="J55" i="3"/>
  <c r="K55" i="3"/>
  <c r="L55" i="3"/>
  <c r="D56" i="3"/>
  <c r="E56" i="3"/>
  <c r="F56" i="3"/>
  <c r="G56" i="3"/>
  <c r="H56" i="3"/>
  <c r="I56" i="3"/>
  <c r="J56" i="3"/>
  <c r="L56" i="3"/>
  <c r="D57" i="3"/>
  <c r="E57" i="3"/>
  <c r="F57" i="3"/>
  <c r="G57" i="3"/>
  <c r="H57" i="3"/>
  <c r="J57" i="3"/>
  <c r="L57" i="3"/>
  <c r="D58" i="3"/>
  <c r="E58" i="3"/>
  <c r="F58" i="3"/>
  <c r="G58" i="3"/>
  <c r="H58" i="3"/>
  <c r="I58" i="3"/>
  <c r="J58" i="3"/>
  <c r="K58" i="3"/>
  <c r="L58" i="3"/>
  <c r="D59" i="3"/>
  <c r="E59" i="3"/>
  <c r="F59" i="3"/>
  <c r="G59" i="3"/>
  <c r="H59" i="3"/>
  <c r="J59" i="3"/>
  <c r="K59" i="3"/>
  <c r="L59" i="3"/>
  <c r="D60" i="3"/>
  <c r="E60" i="3"/>
  <c r="F60" i="3"/>
  <c r="G60" i="3"/>
  <c r="H60" i="3"/>
  <c r="I60" i="3"/>
  <c r="J60" i="3"/>
  <c r="L60" i="3"/>
  <c r="D61" i="3"/>
  <c r="E61" i="3"/>
  <c r="F61" i="3"/>
  <c r="G61" i="3"/>
  <c r="H61" i="3"/>
  <c r="J61" i="3"/>
  <c r="L61" i="3"/>
  <c r="D62" i="3"/>
  <c r="E62" i="3"/>
  <c r="F62" i="3"/>
  <c r="G62" i="3"/>
  <c r="H62" i="3"/>
  <c r="I62" i="3"/>
  <c r="J62" i="3"/>
  <c r="K62" i="3"/>
  <c r="L62" i="3"/>
  <c r="D63" i="3"/>
  <c r="E63" i="3"/>
  <c r="F63" i="3"/>
  <c r="G63" i="3"/>
  <c r="H63" i="3"/>
  <c r="J63" i="3"/>
  <c r="K63" i="3"/>
  <c r="L63" i="3"/>
  <c r="D64" i="3"/>
  <c r="E64" i="3"/>
  <c r="F64" i="3"/>
  <c r="G64" i="3"/>
  <c r="H64" i="3"/>
  <c r="I64" i="3"/>
  <c r="J64" i="3"/>
  <c r="L64" i="3"/>
  <c r="D65" i="3"/>
  <c r="E65" i="3"/>
  <c r="F65" i="3"/>
  <c r="G65" i="3"/>
  <c r="H65" i="3"/>
  <c r="J65" i="3"/>
  <c r="L65" i="3"/>
  <c r="D66" i="3"/>
  <c r="E66" i="3"/>
  <c r="F66" i="3"/>
  <c r="G66" i="3"/>
  <c r="H66" i="3"/>
  <c r="I66" i="3"/>
  <c r="J66" i="3"/>
  <c r="K66" i="3"/>
  <c r="L66" i="3"/>
  <c r="D67" i="3"/>
  <c r="E67" i="3"/>
  <c r="F67" i="3"/>
  <c r="G67" i="3"/>
  <c r="H67" i="3"/>
  <c r="J67" i="3"/>
  <c r="K67" i="3"/>
  <c r="L67" i="3"/>
  <c r="D68" i="3"/>
  <c r="E68" i="3"/>
  <c r="F68" i="3"/>
  <c r="G68" i="3"/>
  <c r="H68" i="3"/>
  <c r="I68" i="3"/>
  <c r="J68" i="3"/>
  <c r="L68" i="3"/>
  <c r="D69" i="3"/>
  <c r="E69" i="3"/>
  <c r="F69" i="3"/>
  <c r="G69" i="3"/>
  <c r="H69" i="3"/>
  <c r="J69" i="3"/>
  <c r="L69" i="3"/>
  <c r="D70" i="3"/>
  <c r="E70" i="3"/>
  <c r="F70" i="3"/>
  <c r="G70" i="3"/>
  <c r="H70" i="3"/>
  <c r="I70" i="3"/>
  <c r="J70" i="3"/>
  <c r="K70" i="3"/>
  <c r="L70" i="3"/>
  <c r="D71" i="3"/>
  <c r="E71" i="3"/>
  <c r="F71" i="3"/>
  <c r="G71" i="3"/>
  <c r="H71" i="3"/>
  <c r="J71" i="3"/>
  <c r="K71" i="3"/>
  <c r="L71" i="3"/>
  <c r="D72" i="3"/>
  <c r="E72" i="3"/>
  <c r="F72" i="3"/>
  <c r="G72" i="3"/>
  <c r="H72" i="3"/>
  <c r="I72" i="3"/>
  <c r="J72" i="3"/>
  <c r="L72" i="3"/>
  <c r="D73" i="3"/>
  <c r="E73" i="3"/>
  <c r="F73" i="3"/>
  <c r="G73" i="3"/>
  <c r="H73" i="3"/>
  <c r="J73" i="3"/>
  <c r="L73" i="3"/>
  <c r="D74" i="3"/>
  <c r="E74" i="3"/>
  <c r="F74" i="3"/>
  <c r="G74" i="3"/>
  <c r="H74" i="3"/>
  <c r="I74" i="3"/>
  <c r="J74" i="3"/>
  <c r="K74" i="3"/>
  <c r="L74" i="3"/>
  <c r="D75" i="3"/>
  <c r="E75" i="3"/>
  <c r="F75" i="3"/>
  <c r="G75" i="3"/>
  <c r="H75" i="3"/>
  <c r="J75" i="3"/>
  <c r="K75" i="3"/>
  <c r="L75" i="3"/>
  <c r="D76" i="3"/>
  <c r="E76" i="3"/>
  <c r="F76" i="3"/>
  <c r="G76" i="3"/>
  <c r="H76" i="3"/>
  <c r="I76" i="3"/>
  <c r="J76" i="3"/>
  <c r="L76" i="3"/>
  <c r="D77" i="3"/>
  <c r="E77" i="3"/>
  <c r="F77" i="3"/>
  <c r="G77" i="3"/>
  <c r="H77" i="3"/>
  <c r="J77" i="3"/>
  <c r="L77" i="3"/>
  <c r="D78" i="3"/>
  <c r="E78" i="3"/>
  <c r="F78" i="3"/>
  <c r="G78" i="3"/>
  <c r="H78" i="3"/>
  <c r="I78" i="3"/>
  <c r="J78" i="3"/>
  <c r="K78" i="3"/>
  <c r="L78" i="3"/>
  <c r="D79" i="3"/>
  <c r="E79" i="3"/>
  <c r="F79" i="3"/>
  <c r="G79" i="3"/>
  <c r="H79" i="3"/>
  <c r="J79" i="3"/>
  <c r="K79" i="3"/>
  <c r="L79" i="3"/>
  <c r="D80" i="3"/>
  <c r="E80" i="3"/>
  <c r="F80" i="3"/>
  <c r="G80" i="3"/>
  <c r="H80" i="3"/>
  <c r="I80" i="3"/>
  <c r="J80" i="3"/>
  <c r="L80" i="3"/>
  <c r="D81" i="3"/>
  <c r="E81" i="3"/>
  <c r="F81" i="3"/>
  <c r="G81" i="3"/>
  <c r="H81" i="3"/>
  <c r="J81" i="3"/>
  <c r="L81" i="3"/>
  <c r="D82" i="3"/>
  <c r="E82" i="3"/>
  <c r="F82" i="3"/>
  <c r="G82" i="3"/>
  <c r="H82" i="3"/>
  <c r="I82" i="3"/>
  <c r="J82" i="3"/>
  <c r="K82" i="3"/>
  <c r="L82" i="3"/>
  <c r="D83" i="3"/>
  <c r="E83" i="3"/>
  <c r="F83" i="3"/>
  <c r="G83" i="3"/>
  <c r="H83" i="3"/>
  <c r="J83" i="3"/>
  <c r="K83" i="3"/>
  <c r="L83" i="3"/>
  <c r="D84" i="3"/>
  <c r="E84" i="3"/>
  <c r="F84" i="3"/>
  <c r="G84" i="3"/>
  <c r="H84" i="3"/>
  <c r="I84" i="3"/>
  <c r="J84" i="3"/>
  <c r="L84" i="3"/>
  <c r="D85" i="3"/>
  <c r="E85" i="3"/>
  <c r="F85" i="3"/>
  <c r="G85" i="3"/>
  <c r="H85" i="3"/>
  <c r="J85" i="3"/>
  <c r="L85" i="3"/>
  <c r="D86" i="3"/>
  <c r="E86" i="3"/>
  <c r="F86" i="3"/>
  <c r="G86" i="3"/>
  <c r="H86" i="3"/>
  <c r="I86" i="3"/>
  <c r="J86" i="3"/>
  <c r="K86" i="3"/>
  <c r="L86" i="3"/>
  <c r="D87" i="3"/>
  <c r="E87" i="3"/>
  <c r="F87" i="3"/>
  <c r="G87" i="3"/>
  <c r="H87" i="3"/>
  <c r="J87" i="3"/>
  <c r="K87" i="3"/>
  <c r="L87" i="3"/>
  <c r="D88" i="3"/>
  <c r="E88" i="3"/>
  <c r="F88" i="3"/>
  <c r="G88" i="3"/>
  <c r="H88" i="3"/>
  <c r="I88" i="3"/>
  <c r="J88" i="3"/>
  <c r="L88" i="3"/>
  <c r="D89" i="3"/>
  <c r="E89" i="3"/>
  <c r="F89" i="3"/>
  <c r="G89" i="3"/>
  <c r="H89" i="3"/>
  <c r="J89" i="3"/>
  <c r="L89" i="3"/>
  <c r="D90" i="3"/>
  <c r="E90" i="3"/>
  <c r="F90" i="3"/>
  <c r="G90" i="3"/>
  <c r="H90" i="3"/>
  <c r="I90" i="3"/>
  <c r="J90" i="3"/>
  <c r="K90" i="3"/>
  <c r="L90" i="3"/>
  <c r="D91" i="3"/>
  <c r="E91" i="3"/>
  <c r="F91" i="3"/>
  <c r="G91" i="3"/>
  <c r="H91" i="3"/>
  <c r="J91" i="3"/>
  <c r="K91" i="3"/>
  <c r="L91" i="3"/>
  <c r="D92" i="3"/>
  <c r="E92" i="3"/>
  <c r="F92" i="3"/>
  <c r="G92" i="3"/>
  <c r="H92" i="3"/>
  <c r="I92" i="3"/>
  <c r="J92" i="3"/>
  <c r="L92" i="3"/>
  <c r="D93" i="3"/>
  <c r="E93" i="3"/>
  <c r="F93" i="3"/>
  <c r="G93" i="3"/>
  <c r="H93" i="3"/>
  <c r="J93" i="3"/>
  <c r="L93" i="3"/>
  <c r="D94" i="3"/>
  <c r="E94" i="3"/>
  <c r="F94" i="3"/>
  <c r="G94" i="3"/>
  <c r="H94" i="3"/>
  <c r="I94" i="3"/>
  <c r="J94" i="3"/>
  <c r="K94" i="3"/>
  <c r="L94" i="3"/>
  <c r="D95" i="3"/>
  <c r="E95" i="3"/>
  <c r="F95" i="3"/>
  <c r="G95" i="3"/>
  <c r="H95" i="3"/>
  <c r="J95" i="3"/>
  <c r="K95" i="3"/>
  <c r="L95" i="3"/>
  <c r="D96" i="3"/>
  <c r="E96" i="3"/>
  <c r="F96" i="3"/>
  <c r="G96" i="3"/>
  <c r="H96" i="3"/>
  <c r="I96" i="3"/>
  <c r="J96" i="3"/>
  <c r="L96" i="3"/>
  <c r="D97" i="3"/>
  <c r="E97" i="3"/>
  <c r="F97" i="3"/>
  <c r="G97" i="3"/>
  <c r="H97" i="3"/>
  <c r="J97" i="3"/>
  <c r="L97" i="3"/>
  <c r="D98" i="3"/>
  <c r="E98" i="3"/>
  <c r="F98" i="3"/>
  <c r="G98" i="3"/>
  <c r="H98" i="3"/>
  <c r="I98" i="3"/>
  <c r="J98" i="3"/>
  <c r="K98" i="3"/>
  <c r="L98" i="3"/>
  <c r="D99" i="3"/>
  <c r="E99" i="3"/>
  <c r="F99" i="3"/>
  <c r="G99" i="3"/>
  <c r="H99" i="3"/>
  <c r="J99" i="3"/>
  <c r="K99" i="3"/>
  <c r="L99" i="3"/>
  <c r="D100" i="3"/>
  <c r="E100" i="3"/>
  <c r="F100" i="3"/>
  <c r="G100" i="3"/>
  <c r="H100" i="3"/>
  <c r="I100" i="3"/>
  <c r="J100" i="3"/>
  <c r="L100" i="3"/>
  <c r="D101" i="3"/>
  <c r="E101" i="3"/>
  <c r="F101" i="3"/>
  <c r="G101" i="3"/>
  <c r="H101" i="3"/>
  <c r="J101" i="3"/>
  <c r="L101" i="3"/>
  <c r="D102" i="3"/>
  <c r="E102" i="3"/>
  <c r="F102" i="3"/>
  <c r="G102" i="3"/>
  <c r="H102" i="3"/>
  <c r="I102" i="3"/>
  <c r="J102" i="3"/>
  <c r="K102" i="3"/>
  <c r="L102" i="3"/>
  <c r="D103" i="3"/>
  <c r="E103" i="3"/>
  <c r="F103" i="3"/>
  <c r="G103" i="3"/>
  <c r="H103" i="3"/>
  <c r="J103" i="3"/>
  <c r="K103" i="3"/>
  <c r="L103" i="3"/>
  <c r="D104" i="3"/>
  <c r="E104" i="3"/>
  <c r="F104" i="3"/>
  <c r="G104" i="3"/>
  <c r="H104" i="3"/>
  <c r="I104" i="3"/>
  <c r="J104" i="3"/>
  <c r="L104" i="3"/>
  <c r="D105" i="3"/>
  <c r="E105" i="3"/>
  <c r="F105" i="3"/>
  <c r="G105" i="3"/>
  <c r="H105" i="3"/>
  <c r="J105" i="3"/>
  <c r="L105" i="3"/>
  <c r="C7" i="3"/>
  <c r="C5" i="3"/>
  <c r="C6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4" i="3"/>
  <c r="J3" i="3"/>
  <c r="K3" i="3"/>
  <c r="L3" i="3"/>
  <c r="M3" i="3"/>
  <c r="M6" i="3" l="1"/>
  <c r="L4" i="3"/>
  <c r="K101" i="3"/>
  <c r="K100" i="3"/>
  <c r="K93" i="3"/>
  <c r="K92" i="3"/>
  <c r="K85" i="3"/>
  <c r="K84" i="3"/>
  <c r="K77" i="3"/>
  <c r="K76" i="3"/>
  <c r="K69" i="3"/>
  <c r="K68" i="3"/>
  <c r="K61" i="3"/>
  <c r="K60" i="3"/>
  <c r="K53" i="3"/>
  <c r="K52" i="3"/>
  <c r="K45" i="3"/>
  <c r="K44" i="3"/>
  <c r="K37" i="3"/>
  <c r="K36" i="3"/>
  <c r="K29" i="3"/>
  <c r="K28" i="3"/>
  <c r="K21" i="3"/>
  <c r="K20" i="3"/>
  <c r="K13" i="3"/>
  <c r="K12" i="3"/>
  <c r="K5" i="3"/>
  <c r="K4" i="3"/>
  <c r="K11" i="3"/>
  <c r="K10" i="3"/>
  <c r="K105" i="3"/>
  <c r="K104" i="3"/>
  <c r="K97" i="3"/>
  <c r="K96" i="3"/>
  <c r="K89" i="3"/>
  <c r="K88" i="3"/>
  <c r="K81" i="3"/>
  <c r="K80" i="3"/>
  <c r="K73" i="3"/>
  <c r="K72" i="3"/>
  <c r="K65" i="3"/>
  <c r="K64" i="3"/>
  <c r="K57" i="3"/>
  <c r="K56" i="3"/>
  <c r="K49" i="3"/>
  <c r="K48" i="3"/>
  <c r="K41" i="3"/>
  <c r="K40" i="3"/>
  <c r="K33" i="3"/>
  <c r="K32" i="3"/>
  <c r="K25" i="3"/>
  <c r="K24" i="3"/>
  <c r="K17" i="3"/>
  <c r="K16" i="3"/>
  <c r="K9" i="3"/>
  <c r="I105" i="3"/>
  <c r="I101" i="3"/>
  <c r="I97" i="3"/>
  <c r="I93" i="3"/>
  <c r="I89" i="3"/>
  <c r="I85" i="3"/>
  <c r="I81" i="3"/>
  <c r="I77" i="3"/>
  <c r="I73" i="3"/>
  <c r="I69" i="3"/>
  <c r="I65" i="3"/>
  <c r="I61" i="3"/>
  <c r="I57" i="3"/>
  <c r="I53" i="3"/>
  <c r="I49" i="3"/>
  <c r="I45" i="3"/>
  <c r="I41" i="3"/>
  <c r="I37" i="3"/>
  <c r="I33" i="3"/>
  <c r="I29" i="3"/>
  <c r="I25" i="3"/>
  <c r="I21" i="3"/>
  <c r="I17" i="3"/>
  <c r="I13" i="3"/>
  <c r="I9" i="3"/>
  <c r="I5" i="3"/>
  <c r="I4" i="3"/>
  <c r="I3" i="3"/>
  <c r="I103" i="3"/>
  <c r="I99" i="3"/>
  <c r="I95" i="3"/>
  <c r="I91" i="3"/>
  <c r="I87" i="3"/>
  <c r="I83" i="3"/>
  <c r="I79" i="3"/>
  <c r="I75" i="3"/>
  <c r="I71" i="3"/>
  <c r="I67" i="3"/>
  <c r="I63" i="3"/>
  <c r="I59" i="3"/>
  <c r="I55" i="3"/>
  <c r="I51" i="3"/>
  <c r="I47" i="3"/>
  <c r="I43" i="3"/>
  <c r="I39" i="3"/>
  <c r="I35" i="3"/>
  <c r="I31" i="3"/>
  <c r="I27" i="3"/>
  <c r="I23" i="3"/>
  <c r="I19" i="3"/>
  <c r="I15" i="3"/>
  <c r="I11" i="3"/>
  <c r="D3" i="3" l="1"/>
  <c r="E3" i="3"/>
  <c r="F3" i="3"/>
  <c r="G3" i="3"/>
  <c r="H3" i="3"/>
  <c r="C3" i="3"/>
  <c r="B8" i="3" l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A18" i="3" s="1"/>
  <c r="A7" i="3"/>
  <c r="A3" i="3"/>
  <c r="B5" i="3"/>
  <c r="B6" i="3" s="1"/>
  <c r="A6" i="3" s="1"/>
  <c r="B4" i="3"/>
  <c r="A4" i="3" s="1"/>
  <c r="J16" i="1"/>
  <c r="M16" i="1"/>
  <c r="A5" i="3" l="1"/>
  <c r="B19" i="3"/>
  <c r="A17" i="3"/>
  <c r="T2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B20" i="3" l="1"/>
  <c r="A19" i="3"/>
  <c r="A16" i="3"/>
  <c r="A15" i="3"/>
  <c r="A12" i="3"/>
  <c r="A11" i="3"/>
  <c r="A9" i="3"/>
  <c r="A10" i="3"/>
  <c r="A8" i="3"/>
  <c r="A13" i="3"/>
  <c r="A14" i="3"/>
  <c r="R3" i="1"/>
  <c r="M3" i="1"/>
  <c r="Q3" i="1"/>
  <c r="O4" i="1"/>
  <c r="P4" i="1"/>
  <c r="Q4" i="1"/>
  <c r="O5" i="1"/>
  <c r="P5" i="1" s="1"/>
  <c r="Q5" i="1"/>
  <c r="O6" i="1"/>
  <c r="P6" i="1" s="1"/>
  <c r="Q6" i="1"/>
  <c r="O7" i="1"/>
  <c r="P7" i="1"/>
  <c r="Q7" i="1"/>
  <c r="O8" i="1"/>
  <c r="P8" i="1"/>
  <c r="Q8" i="1"/>
  <c r="O9" i="1"/>
  <c r="P9" i="1" s="1"/>
  <c r="Q9" i="1"/>
  <c r="O10" i="1"/>
  <c r="P10" i="1" s="1"/>
  <c r="Q10" i="1"/>
  <c r="O11" i="1"/>
  <c r="P11" i="1"/>
  <c r="Q11" i="1"/>
  <c r="O12" i="1"/>
  <c r="P12" i="1"/>
  <c r="Q12" i="1"/>
  <c r="O13" i="1"/>
  <c r="P13" i="1" s="1"/>
  <c r="Q13" i="1"/>
  <c r="O14" i="1"/>
  <c r="P14" i="1" s="1"/>
  <c r="O15" i="1"/>
  <c r="P15" i="1"/>
  <c r="Q15" i="1"/>
  <c r="O16" i="1"/>
  <c r="P16" i="1"/>
  <c r="Q16" i="1"/>
  <c r="O17" i="1"/>
  <c r="P17" i="1" s="1"/>
  <c r="Q17" i="1"/>
  <c r="O18" i="1"/>
  <c r="P18" i="1" s="1"/>
  <c r="Q18" i="1"/>
  <c r="O19" i="1"/>
  <c r="P19" i="1"/>
  <c r="Q19" i="1"/>
  <c r="O20" i="1"/>
  <c r="P20" i="1"/>
  <c r="Q20" i="1"/>
  <c r="O21" i="1"/>
  <c r="P21" i="1" s="1"/>
  <c r="Q21" i="1"/>
  <c r="M19" i="1"/>
  <c r="A20" i="3" l="1"/>
  <c r="B21" i="3"/>
  <c r="G3" i="1"/>
  <c r="J3" i="1"/>
  <c r="B22" i="3" l="1"/>
  <c r="A21" i="3"/>
  <c r="M4" i="1"/>
  <c r="M5" i="1"/>
  <c r="M6" i="1"/>
  <c r="M7" i="1"/>
  <c r="M8" i="1"/>
  <c r="A22" i="3" l="1"/>
  <c r="B23" i="3"/>
  <c r="M17" i="1"/>
  <c r="M18" i="1"/>
  <c r="M20" i="1"/>
  <c r="M21" i="1"/>
  <c r="A23" i="3" l="1"/>
  <c r="B24" i="3"/>
  <c r="J20" i="1"/>
  <c r="I20" i="1"/>
  <c r="I16" i="1"/>
  <c r="I17" i="1"/>
  <c r="I18" i="1"/>
  <c r="I19" i="1"/>
  <c r="I21" i="1"/>
  <c r="J4" i="1"/>
  <c r="J5" i="1"/>
  <c r="J6" i="1"/>
  <c r="J8" i="1"/>
  <c r="J17" i="1"/>
  <c r="J18" i="1"/>
  <c r="J19" i="1"/>
  <c r="J21" i="1"/>
  <c r="I4" i="1"/>
  <c r="I5" i="1"/>
  <c r="I6" i="1"/>
  <c r="I8" i="1"/>
  <c r="G16" i="1"/>
  <c r="G17" i="1"/>
  <c r="G18" i="1"/>
  <c r="G19" i="1"/>
  <c r="G20" i="1"/>
  <c r="G21" i="1"/>
  <c r="F4" i="1"/>
  <c r="G4" i="1" s="1"/>
  <c r="A24" i="3" l="1"/>
  <c r="B25" i="3"/>
  <c r="F5" i="1"/>
  <c r="G5" i="1" s="1"/>
  <c r="F6" i="1"/>
  <c r="G6" i="1" s="1"/>
  <c r="F7" i="1"/>
  <c r="G7" i="1" s="1"/>
  <c r="F8" i="1"/>
  <c r="G8" i="1" s="1"/>
  <c r="F16" i="1"/>
  <c r="F17" i="1"/>
  <c r="F18" i="1"/>
  <c r="F19" i="1"/>
  <c r="F20" i="1"/>
  <c r="F21" i="1"/>
  <c r="F3" i="1"/>
  <c r="E4" i="1"/>
  <c r="E5" i="1"/>
  <c r="E6" i="1"/>
  <c r="E7" i="1"/>
  <c r="E8" i="1"/>
  <c r="E16" i="1"/>
  <c r="E17" i="1"/>
  <c r="E18" i="1"/>
  <c r="E19" i="1"/>
  <c r="E20" i="1"/>
  <c r="E21" i="1"/>
  <c r="E3" i="1"/>
  <c r="B26" i="3" l="1"/>
  <c r="A25" i="3"/>
  <c r="A26" i="3" l="1"/>
  <c r="B27" i="3"/>
  <c r="A27" i="3" l="1"/>
  <c r="B28" i="3"/>
  <c r="A28" i="3" l="1"/>
  <c r="B29" i="3"/>
  <c r="A29" i="3" l="1"/>
  <c r="B30" i="3"/>
  <c r="A30" i="3" l="1"/>
  <c r="B31" i="3"/>
  <c r="A31" i="3" l="1"/>
  <c r="B32" i="3"/>
  <c r="A32" i="3" l="1"/>
  <c r="B33" i="3"/>
  <c r="A33" i="3" l="1"/>
  <c r="B34" i="3"/>
  <c r="A34" i="3" l="1"/>
  <c r="B35" i="3"/>
  <c r="B36" i="3" l="1"/>
  <c r="A35" i="3"/>
  <c r="B37" i="3" l="1"/>
  <c r="A36" i="3"/>
  <c r="A37" i="3" l="1"/>
  <c r="B38" i="3"/>
  <c r="B39" i="3" l="1"/>
  <c r="A38" i="3"/>
  <c r="A39" i="3" l="1"/>
  <c r="B40" i="3"/>
  <c r="A40" i="3" l="1"/>
  <c r="B41" i="3"/>
  <c r="A41" i="3" l="1"/>
  <c r="B42" i="3"/>
  <c r="B43" i="3" l="1"/>
  <c r="A42" i="3"/>
  <c r="B44" i="3" l="1"/>
  <c r="A43" i="3"/>
  <c r="A44" i="3" l="1"/>
  <c r="B45" i="3"/>
  <c r="A45" i="3" l="1"/>
  <c r="B46" i="3"/>
  <c r="A46" i="3" l="1"/>
  <c r="B47" i="3"/>
  <c r="A47" i="3" l="1"/>
  <c r="B48" i="3"/>
  <c r="A48" i="3" l="1"/>
  <c r="B49" i="3"/>
  <c r="B50" i="3" l="1"/>
  <c r="A49" i="3"/>
  <c r="B51" i="3" l="1"/>
  <c r="A50" i="3"/>
  <c r="A51" i="3" l="1"/>
  <c r="B52" i="3"/>
  <c r="A52" i="3" l="1"/>
  <c r="B53" i="3"/>
  <c r="A53" i="3" l="1"/>
  <c r="B54" i="3"/>
  <c r="A54" i="3" l="1"/>
  <c r="B55" i="3"/>
  <c r="A55" i="3" l="1"/>
  <c r="B56" i="3"/>
  <c r="A56" i="3" l="1"/>
  <c r="B57" i="3"/>
  <c r="B58" i="3" l="1"/>
  <c r="A57" i="3"/>
  <c r="A58" i="3" l="1"/>
  <c r="B59" i="3"/>
  <c r="B60" i="3" l="1"/>
  <c r="A59" i="3"/>
  <c r="A60" i="3" l="1"/>
  <c r="B61" i="3"/>
  <c r="B62" i="3" l="1"/>
  <c r="A61" i="3"/>
  <c r="B63" i="3" l="1"/>
  <c r="A62" i="3"/>
  <c r="B64" i="3" l="1"/>
  <c r="A63" i="3"/>
  <c r="A64" i="3" l="1"/>
  <c r="B65" i="3"/>
  <c r="B66" i="3" l="1"/>
  <c r="A65" i="3"/>
  <c r="B67" i="3" l="1"/>
  <c r="A66" i="3"/>
  <c r="B68" i="3" l="1"/>
  <c r="A67" i="3"/>
  <c r="B69" i="3" l="1"/>
  <c r="A68" i="3"/>
  <c r="B70" i="3" l="1"/>
  <c r="A69" i="3"/>
  <c r="B71" i="3" l="1"/>
  <c r="A70" i="3"/>
  <c r="B72" i="3" l="1"/>
  <c r="A71" i="3"/>
  <c r="B73" i="3" l="1"/>
  <c r="A72" i="3"/>
  <c r="B74" i="3" l="1"/>
  <c r="A73" i="3"/>
  <c r="B75" i="3" l="1"/>
  <c r="A74" i="3"/>
  <c r="B76" i="3" l="1"/>
  <c r="A75" i="3"/>
  <c r="B77" i="3" l="1"/>
  <c r="A76" i="3"/>
  <c r="B78" i="3" l="1"/>
  <c r="A77" i="3"/>
  <c r="B79" i="3" l="1"/>
  <c r="A78" i="3"/>
  <c r="A79" i="3" l="1"/>
  <c r="B80" i="3"/>
  <c r="B81" i="3" l="1"/>
  <c r="A80" i="3"/>
  <c r="B82" i="3" l="1"/>
  <c r="A81" i="3"/>
  <c r="B83" i="3" l="1"/>
  <c r="A82" i="3"/>
  <c r="A83" i="3" l="1"/>
  <c r="B84" i="3"/>
  <c r="B85" i="3" l="1"/>
  <c r="A84" i="3"/>
  <c r="A85" i="3" l="1"/>
  <c r="B86" i="3"/>
  <c r="B87" i="3" l="1"/>
  <c r="A86" i="3"/>
  <c r="A87" i="3" l="1"/>
  <c r="B88" i="3"/>
  <c r="B89" i="3" l="1"/>
  <c r="A88" i="3"/>
  <c r="A89" i="3" l="1"/>
  <c r="B90" i="3"/>
  <c r="A90" i="3" l="1"/>
  <c r="B91" i="3"/>
  <c r="B92" i="3" l="1"/>
  <c r="A91" i="3"/>
  <c r="B93" i="3" l="1"/>
  <c r="A92" i="3"/>
  <c r="B94" i="3" l="1"/>
  <c r="A93" i="3"/>
  <c r="B95" i="3" l="1"/>
  <c r="A94" i="3"/>
  <c r="B96" i="3" l="1"/>
  <c r="A95" i="3"/>
  <c r="A96" i="3" l="1"/>
  <c r="B97" i="3"/>
  <c r="A97" i="3" l="1"/>
  <c r="B98" i="3"/>
  <c r="B99" i="3" l="1"/>
  <c r="A98" i="3"/>
  <c r="B100" i="3" l="1"/>
  <c r="A99" i="3"/>
  <c r="B101" i="3" l="1"/>
  <c r="A100" i="3"/>
  <c r="A101" i="3" l="1"/>
  <c r="B102" i="3"/>
  <c r="B103" i="3" l="1"/>
  <c r="A102" i="3"/>
  <c r="B104" i="3" l="1"/>
  <c r="A103" i="3"/>
  <c r="A104" i="3" l="1"/>
  <c r="B105" i="3"/>
  <c r="A105" i="3" s="1"/>
</calcChain>
</file>

<file path=xl/sharedStrings.xml><?xml version="1.0" encoding="utf-8"?>
<sst xmlns="http://schemas.openxmlformats.org/spreadsheetml/2006/main" count="63" uniqueCount="27">
  <si>
    <t>Stop</t>
  </si>
  <si>
    <t>Corr. stop route 12</t>
  </si>
  <si>
    <t>Distance(km)</t>
  </si>
  <si>
    <t>Avg. Driving time(sec)</t>
  </si>
  <si>
    <t>Centraal Station</t>
  </si>
  <si>
    <t>CS Centrumzijde</t>
  </si>
  <si>
    <t>Vaartsche Rijn</t>
  </si>
  <si>
    <t>Bleekstraat</t>
  </si>
  <si>
    <t>Galgenwaard</t>
  </si>
  <si>
    <t>Kromme Rijn</t>
  </si>
  <si>
    <t>De Kromme Rijn</t>
  </si>
  <si>
    <t>Padualaan</t>
  </si>
  <si>
    <t>Heidelberglaan</t>
  </si>
  <si>
    <t>UMC</t>
  </si>
  <si>
    <t>AZU</t>
  </si>
  <si>
    <t>WKZ</t>
  </si>
  <si>
    <t>P+R De Uithof</t>
  </si>
  <si>
    <t>km/uur</t>
  </si>
  <si>
    <t>km/uur^2</t>
  </si>
  <si>
    <t>m</t>
  </si>
  <si>
    <t>v</t>
  </si>
  <si>
    <t>shape</t>
  </si>
  <si>
    <t>median</t>
  </si>
  <si>
    <t>sigma</t>
  </si>
  <si>
    <t>scale</t>
  </si>
  <si>
    <t>min</t>
  </si>
  <si>
    <t>rijtijd q=5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</si>
</sst>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 wrapText="1"/>
    </xf>
    <xf numFmtId="2" fontId="0" fillId="0" borderId="0" xfId="0" applyNumberFormat="1"/>
    <xf numFmtId="0" fontId="0" fillId="0" borderId="0" xfId="0" applyAlignment="1"/>
    <xf numFmtId="0" fontId="0" fillId="0" borderId="2" xfId="0" applyFill="1" applyBorder="1" applyAlignment="1">
      <alignment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H3" sqref="H3:H21"/>
    </sheetView>
  </sheetViews>
  <sheetFormatPr defaultRowHeight="14.4" x14ac:dyDescent="0.3"/>
  <cols>
    <col min="1" max="4" width="8.77734375" bestFit="1" customWidth="1"/>
    <col min="5" max="5" width="12" bestFit="1" customWidth="1"/>
    <col min="6" max="6" width="9.44140625" bestFit="1" customWidth="1"/>
    <col min="13" max="13" width="12" bestFit="1" customWidth="1"/>
    <col min="14" max="14" width="12.6640625" bestFit="1" customWidth="1"/>
  </cols>
  <sheetData>
    <row r="1" spans="1:20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17</v>
      </c>
      <c r="F1" s="3" t="s">
        <v>18</v>
      </c>
    </row>
    <row r="2" spans="1:20" ht="43.2" x14ac:dyDescent="0.3">
      <c r="A2" s="2" t="s">
        <v>4</v>
      </c>
      <c r="B2" s="2" t="s">
        <v>5</v>
      </c>
      <c r="C2" s="2"/>
      <c r="D2" s="2"/>
      <c r="I2" t="s">
        <v>19</v>
      </c>
      <c r="J2" t="s">
        <v>20</v>
      </c>
      <c r="L2" t="s">
        <v>24</v>
      </c>
      <c r="M2" t="s">
        <v>21</v>
      </c>
      <c r="P2" t="s">
        <v>22</v>
      </c>
      <c r="Q2" t="s">
        <v>23</v>
      </c>
      <c r="T2" t="s">
        <v>25</v>
      </c>
    </row>
    <row r="3" spans="1:20" ht="28.8" x14ac:dyDescent="0.3">
      <c r="A3" s="2" t="s">
        <v>6</v>
      </c>
      <c r="B3" s="2" t="s">
        <v>7</v>
      </c>
      <c r="C3" s="2">
        <v>1.4</v>
      </c>
      <c r="D3" s="2">
        <v>134</v>
      </c>
      <c r="E3">
        <f>C3/(D3/3600)</f>
        <v>37.611940298507463</v>
      </c>
      <c r="F3" s="4">
        <f>C3/(D3/3600)^2</f>
        <v>1010.4700378703499</v>
      </c>
      <c r="G3">
        <f>0.0002*F3^2-0.843*F3+1020.7</f>
        <v>373.08369756203638</v>
      </c>
      <c r="I3">
        <f>D3/60</f>
        <v>2.2333333333333334</v>
      </c>
      <c r="J3">
        <f>G3/60</f>
        <v>6.2180616260339399</v>
      </c>
      <c r="L3">
        <v>1.48999530146229</v>
      </c>
      <c r="M3">
        <f>SQRT(LN(J3/I3^2+1))</f>
        <v>0.89969135947549284</v>
      </c>
      <c r="O3">
        <f>LN(I3)-LN(SQRT(J3/I3^2+1))</f>
        <v>0.39877296657138039</v>
      </c>
      <c r="P3">
        <f>EXP(O3)</f>
        <v>1.4899953014622869</v>
      </c>
      <c r="Q3">
        <f>SQRT(LN(1+J3/I3^2))</f>
        <v>0.89969135947549284</v>
      </c>
      <c r="R3">
        <f>(EXP(Q3^2)-1)*EXP(2*O3+Q3^2)</f>
        <v>6.2180616260339416</v>
      </c>
      <c r="T3">
        <f>(C3-0.097)/70*60+1/6</f>
        <v>1.2835238095238095</v>
      </c>
    </row>
    <row r="4" spans="1:20" ht="28.8" x14ac:dyDescent="0.3">
      <c r="A4" s="2" t="s">
        <v>8</v>
      </c>
      <c r="B4" s="2" t="s">
        <v>8</v>
      </c>
      <c r="C4" s="2">
        <v>3.1</v>
      </c>
      <c r="D4" s="2">
        <v>243</v>
      </c>
      <c r="E4">
        <f t="shared" ref="E4:E21" si="0">C4/(D4/3600)</f>
        <v>45.925925925925924</v>
      </c>
      <c r="F4" s="4">
        <f>C4/(D4/3600)^2</f>
        <v>680.38408779149518</v>
      </c>
      <c r="G4">
        <f t="shared" ref="G4:G21" si="1">0.0002*F4^2-0.843*F4+1020.7</f>
        <v>539.72071537574266</v>
      </c>
      <c r="I4">
        <f t="shared" ref="I4:I21" si="2">D4/60</f>
        <v>4.05</v>
      </c>
      <c r="J4">
        <f t="shared" ref="J4:J21" si="3">G4/60</f>
        <v>8.995345256262377</v>
      </c>
      <c r="L4">
        <v>3.2547048421015639</v>
      </c>
      <c r="M4">
        <f t="shared" ref="M4:M21" si="4">SQRT(LN(J4/I4^2+1))</f>
        <v>0.66123413081790183</v>
      </c>
      <c r="O4">
        <f t="shared" ref="O4:O21" si="5">LN(I4)-LN(SQRT(J4/I4^2+1))</f>
        <v>1.1801015932391947</v>
      </c>
      <c r="P4">
        <f t="shared" ref="P4:P21" si="6">EXP(O4)</f>
        <v>3.2547048421015639</v>
      </c>
      <c r="Q4">
        <f t="shared" ref="Q4:Q21" si="7">SQRT(LN(1+J4/I4^2))</f>
        <v>0.66123413081790183</v>
      </c>
      <c r="T4">
        <f t="shared" ref="T4:T20" si="8">(C4-0.097)/70*60+1/6</f>
        <v>2.7406666666666664</v>
      </c>
    </row>
    <row r="5" spans="1:20" ht="43.2" x14ac:dyDescent="0.3">
      <c r="A5" s="2" t="s">
        <v>9</v>
      </c>
      <c r="B5" s="2" t="s">
        <v>10</v>
      </c>
      <c r="C5" s="2">
        <v>0.6</v>
      </c>
      <c r="D5" s="2">
        <v>59</v>
      </c>
      <c r="E5">
        <f t="shared" si="0"/>
        <v>36.610169491525419</v>
      </c>
      <c r="F5" s="4">
        <f t="shared" ref="F5:F21" si="9">C5/(D5/3600)^2</f>
        <v>2233.840850330364</v>
      </c>
      <c r="G5">
        <f t="shared" si="1"/>
        <v>135.58115209243999</v>
      </c>
      <c r="I5">
        <f t="shared" si="2"/>
        <v>0.98333333333333328</v>
      </c>
      <c r="J5">
        <f t="shared" si="3"/>
        <v>2.2596858682073333</v>
      </c>
      <c r="L5">
        <v>0.53830314576661209</v>
      </c>
      <c r="M5">
        <f t="shared" si="4"/>
        <v>1.0977488703931864</v>
      </c>
      <c r="O5">
        <f t="shared" si="5"/>
        <v>-0.61933340954113958</v>
      </c>
      <c r="P5">
        <f t="shared" si="6"/>
        <v>0.5383031457666122</v>
      </c>
      <c r="Q5">
        <f t="shared" si="7"/>
        <v>1.0977488703931864</v>
      </c>
      <c r="T5">
        <f t="shared" si="8"/>
        <v>0.59780952380952379</v>
      </c>
    </row>
    <row r="6" spans="1:20" ht="28.8" x14ac:dyDescent="0.3">
      <c r="A6" s="2" t="s">
        <v>11</v>
      </c>
      <c r="B6" s="2" t="s">
        <v>11</v>
      </c>
      <c r="C6" s="2">
        <v>0.8</v>
      </c>
      <c r="D6" s="2">
        <v>101</v>
      </c>
      <c r="E6">
        <f t="shared" si="0"/>
        <v>28.514851485148515</v>
      </c>
      <c r="F6" s="4">
        <f t="shared" si="9"/>
        <v>1016.3709440250957</v>
      </c>
      <c r="G6">
        <f t="shared" si="1"/>
        <v>370.50127335853722</v>
      </c>
      <c r="I6">
        <f t="shared" si="2"/>
        <v>1.6833333333333333</v>
      </c>
      <c r="J6">
        <f t="shared" si="3"/>
        <v>6.1750212226422869</v>
      </c>
      <c r="L6">
        <v>0.94408438713276877</v>
      </c>
      <c r="M6">
        <f t="shared" si="4"/>
        <v>1.0754679709800801</v>
      </c>
      <c r="O6">
        <f t="shared" si="5"/>
        <v>-5.7539723682846322E-2</v>
      </c>
      <c r="P6">
        <f t="shared" si="6"/>
        <v>0.94408438713276877</v>
      </c>
      <c r="Q6">
        <f t="shared" si="7"/>
        <v>1.0754679709800801</v>
      </c>
      <c r="T6">
        <f t="shared" si="8"/>
        <v>0.76923809523809528</v>
      </c>
    </row>
    <row r="7" spans="1:20" ht="28.8" x14ac:dyDescent="0.3">
      <c r="A7" s="2" t="s">
        <v>12</v>
      </c>
      <c r="B7" s="2" t="s">
        <v>12</v>
      </c>
      <c r="C7" s="2">
        <v>0.4</v>
      </c>
      <c r="D7" s="2">
        <v>60</v>
      </c>
      <c r="E7">
        <f t="shared" si="0"/>
        <v>24</v>
      </c>
      <c r="F7" s="4">
        <f t="shared" si="9"/>
        <v>1440</v>
      </c>
      <c r="G7">
        <f t="shared" si="1"/>
        <v>221.5</v>
      </c>
      <c r="I7">
        <f>D7/60</f>
        <v>1</v>
      </c>
      <c r="J7">
        <f>G7/60</f>
        <v>3.6916666666666669</v>
      </c>
      <c r="L7">
        <v>0.46167507200809177</v>
      </c>
      <c r="M7">
        <f t="shared" si="4"/>
        <v>1.2432971830409834</v>
      </c>
      <c r="O7">
        <f t="shared" si="5"/>
        <v>-0.77289394267882228</v>
      </c>
      <c r="P7">
        <f t="shared" si="6"/>
        <v>0.46167507200809177</v>
      </c>
      <c r="Q7">
        <f t="shared" si="7"/>
        <v>1.2432971830409834</v>
      </c>
      <c r="T7">
        <f t="shared" si="8"/>
        <v>0.42638095238095242</v>
      </c>
    </row>
    <row r="8" spans="1:20" x14ac:dyDescent="0.3">
      <c r="A8" s="2" t="s">
        <v>13</v>
      </c>
      <c r="B8" s="2" t="s">
        <v>14</v>
      </c>
      <c r="C8" s="2">
        <v>0.4</v>
      </c>
      <c r="D8" s="2">
        <v>86</v>
      </c>
      <c r="E8">
        <f t="shared" si="0"/>
        <v>16.744186046511629</v>
      </c>
      <c r="F8" s="4">
        <f t="shared" si="9"/>
        <v>700.91941590048668</v>
      </c>
      <c r="G8">
        <f t="shared" si="1"/>
        <v>528.08253791314576</v>
      </c>
      <c r="I8">
        <f t="shared" si="2"/>
        <v>1.4333333333333333</v>
      </c>
      <c r="J8">
        <f t="shared" si="3"/>
        <v>8.8013756318857634</v>
      </c>
      <c r="L8">
        <v>0.62353822643420043</v>
      </c>
      <c r="M8">
        <f t="shared" si="4"/>
        <v>1.2902309408283692</v>
      </c>
      <c r="O8">
        <f t="shared" si="5"/>
        <v>-0.47234520630402244</v>
      </c>
      <c r="P8">
        <f t="shared" si="6"/>
        <v>0.62353822643420032</v>
      </c>
      <c r="Q8">
        <f t="shared" si="7"/>
        <v>1.2902309408283692</v>
      </c>
      <c r="T8">
        <f t="shared" si="8"/>
        <v>0.42638095238095242</v>
      </c>
    </row>
    <row r="9" spans="1:20" x14ac:dyDescent="0.3">
      <c r="A9" s="2" t="s">
        <v>15</v>
      </c>
      <c r="B9" s="2"/>
      <c r="C9" s="2">
        <v>0.6</v>
      </c>
      <c r="D9" s="2">
        <v>78</v>
      </c>
      <c r="E9">
        <f t="shared" ref="E9:E10" si="10">C9/(D9/3600)</f>
        <v>27.69230769230769</v>
      </c>
      <c r="F9" s="4">
        <f t="shared" ref="F9:F10" si="11">C9/(D9/3600)^2</f>
        <v>1278.1065088757396</v>
      </c>
      <c r="G9">
        <f t="shared" ref="G9:G10" si="12">0.0002*F9^2-0.843*F9+1020.7</f>
        <v>269.96746262385784</v>
      </c>
      <c r="I9">
        <f t="shared" ref="I9:I10" si="13">D9/60</f>
        <v>1.3</v>
      </c>
      <c r="J9">
        <f t="shared" ref="J9:J10" si="14">G9/60</f>
        <v>4.499457710397631</v>
      </c>
      <c r="L9">
        <v>1.6235382264342</v>
      </c>
      <c r="M9">
        <f t="shared" ref="M9:M10" si="15">SQRT(LN(J9/I9^2+1))</f>
        <v>1.1393502299805227</v>
      </c>
      <c r="O9">
        <f t="shared" si="5"/>
        <v>-0.38669520881084385</v>
      </c>
      <c r="P9">
        <f t="shared" si="6"/>
        <v>0.6792981074551997</v>
      </c>
      <c r="Q9">
        <f t="shared" si="7"/>
        <v>1.1393502299805227</v>
      </c>
      <c r="T9">
        <f t="shared" si="8"/>
        <v>0.59780952380952379</v>
      </c>
    </row>
    <row r="10" spans="1:20" ht="28.8" x14ac:dyDescent="0.3">
      <c r="A10" s="2" t="s">
        <v>16</v>
      </c>
      <c r="B10" s="2"/>
      <c r="C10" s="2">
        <v>0.6</v>
      </c>
      <c r="D10" s="2">
        <v>113</v>
      </c>
      <c r="E10">
        <f t="shared" si="10"/>
        <v>19.115044247787608</v>
      </c>
      <c r="F10" s="4">
        <f t="shared" si="11"/>
        <v>608.97486099146374</v>
      </c>
      <c r="G10">
        <f>0.0002*F10^2-0.843*F10+1020.7</f>
        <v>581.50426844811068</v>
      </c>
      <c r="I10">
        <f t="shared" si="13"/>
        <v>1.8833333333333333</v>
      </c>
      <c r="J10">
        <f>G10/60</f>
        <v>9.6917378074685114</v>
      </c>
      <c r="L10">
        <v>2.6235382264342002</v>
      </c>
      <c r="M10">
        <f t="shared" si="15"/>
        <v>1.1476308225095848</v>
      </c>
      <c r="O10">
        <f t="shared" si="5"/>
        <v>-2.5484995896773111E-2</v>
      </c>
      <c r="P10">
        <f t="shared" si="6"/>
        <v>0.9748370054110711</v>
      </c>
      <c r="Q10">
        <f t="shared" si="7"/>
        <v>1.1476308225095848</v>
      </c>
      <c r="T10">
        <f t="shared" si="8"/>
        <v>0.59780952380952379</v>
      </c>
    </row>
    <row r="11" spans="1:20" x14ac:dyDescent="0.3">
      <c r="F11" s="4"/>
      <c r="O11" t="e">
        <f t="shared" si="5"/>
        <v>#NUM!</v>
      </c>
      <c r="P11" t="e">
        <f t="shared" si="6"/>
        <v>#NUM!</v>
      </c>
      <c r="Q11" t="e">
        <f t="shared" si="7"/>
        <v>#DIV/0!</v>
      </c>
      <c r="T11">
        <f t="shared" si="8"/>
        <v>8.3523809523809514E-2</v>
      </c>
    </row>
    <row r="12" spans="1:20" ht="43.2" x14ac:dyDescent="0.3">
      <c r="A12" s="1" t="s">
        <v>0</v>
      </c>
      <c r="B12" s="1" t="s">
        <v>1</v>
      </c>
      <c r="C12" s="1" t="s">
        <v>2</v>
      </c>
      <c r="D12" s="1" t="s">
        <v>3</v>
      </c>
      <c r="F12" s="4"/>
      <c r="O12" t="e">
        <f t="shared" si="5"/>
        <v>#NUM!</v>
      </c>
      <c r="P12" t="e">
        <f t="shared" si="6"/>
        <v>#NUM!</v>
      </c>
      <c r="Q12" t="e">
        <f t="shared" si="7"/>
        <v>#DIV/0!</v>
      </c>
      <c r="T12" t="e">
        <f t="shared" si="8"/>
        <v>#VALUE!</v>
      </c>
    </row>
    <row r="13" spans="1:20" ht="28.8" x14ac:dyDescent="0.3">
      <c r="A13" s="2" t="s">
        <v>16</v>
      </c>
      <c r="B13" s="2"/>
      <c r="C13" s="2"/>
      <c r="D13" s="2"/>
      <c r="F13" s="4"/>
      <c r="O13" t="e">
        <f t="shared" si="5"/>
        <v>#NUM!</v>
      </c>
      <c r="P13" t="e">
        <f t="shared" si="6"/>
        <v>#NUM!</v>
      </c>
      <c r="Q13" t="e">
        <f t="shared" si="7"/>
        <v>#DIV/0!</v>
      </c>
      <c r="T13">
        <f t="shared" si="8"/>
        <v>8.3523809523809514E-2</v>
      </c>
    </row>
    <row r="14" spans="1:20" x14ac:dyDescent="0.3">
      <c r="A14" s="2" t="s">
        <v>15</v>
      </c>
      <c r="B14" s="2"/>
      <c r="C14" s="2">
        <v>0.6</v>
      </c>
      <c r="D14" s="2">
        <v>110</v>
      </c>
      <c r="E14">
        <f t="shared" ref="E14:E15" si="16">C14/(D14/3600)</f>
        <v>19.636363636363637</v>
      </c>
      <c r="F14" s="4">
        <f t="shared" ref="F14:F15" si="17">C14/(D14/3600)^2</f>
        <v>642.64462809917359</v>
      </c>
      <c r="G14">
        <f t="shared" ref="G14:G15" si="18">0.0002*F14^2-0.843*F14+1020.7</f>
        <v>561.54900211734184</v>
      </c>
      <c r="I14">
        <f t="shared" ref="I14:I15" si="19">D14/60</f>
        <v>1.8333333333333333</v>
      </c>
      <c r="J14">
        <f t="shared" ref="J14:J15" si="20">G14/60</f>
        <v>9.35915003528903</v>
      </c>
      <c r="O14">
        <f t="shared" si="5"/>
        <v>-5.9326436898669233E-2</v>
      </c>
      <c r="P14">
        <f t="shared" si="6"/>
        <v>0.94239908510546766</v>
      </c>
      <c r="Q14">
        <f>SQRT(LN(1+J14/I14^2))</f>
        <v>1.1536570031590714</v>
      </c>
      <c r="T14">
        <f t="shared" si="8"/>
        <v>0.59780952380952379</v>
      </c>
    </row>
    <row r="15" spans="1:20" x14ac:dyDescent="0.3">
      <c r="A15" s="2" t="s">
        <v>13</v>
      </c>
      <c r="B15" s="2" t="s">
        <v>14</v>
      </c>
      <c r="C15" s="2">
        <v>0.6</v>
      </c>
      <c r="D15" s="2">
        <v>78</v>
      </c>
      <c r="E15">
        <f t="shared" si="16"/>
        <v>27.69230769230769</v>
      </c>
      <c r="F15" s="4">
        <f t="shared" si="17"/>
        <v>1278.1065088757396</v>
      </c>
      <c r="G15">
        <f t="shared" si="18"/>
        <v>269.96746262385784</v>
      </c>
      <c r="I15">
        <f t="shared" si="19"/>
        <v>1.3</v>
      </c>
      <c r="J15">
        <f t="shared" si="20"/>
        <v>4.499457710397631</v>
      </c>
      <c r="O15">
        <f t="shared" si="5"/>
        <v>-0.38669520881084385</v>
      </c>
      <c r="P15">
        <f t="shared" si="6"/>
        <v>0.6792981074551997</v>
      </c>
      <c r="Q15">
        <f t="shared" si="7"/>
        <v>1.1393502299805227</v>
      </c>
      <c r="T15">
        <f t="shared" si="8"/>
        <v>0.59780952380952379</v>
      </c>
    </row>
    <row r="16" spans="1:20" ht="28.8" x14ac:dyDescent="0.3">
      <c r="A16" s="2" t="s">
        <v>12</v>
      </c>
      <c r="B16" s="2" t="s">
        <v>12</v>
      </c>
      <c r="C16" s="2">
        <v>0.4</v>
      </c>
      <c r="D16" s="2">
        <v>82</v>
      </c>
      <c r="E16">
        <f t="shared" si="0"/>
        <v>17.560975609756099</v>
      </c>
      <c r="F16" s="4">
        <f t="shared" si="9"/>
        <v>770.96966091612126</v>
      </c>
      <c r="G16">
        <f t="shared" si="1"/>
        <v>489.65141945833363</v>
      </c>
      <c r="I16">
        <f t="shared" si="2"/>
        <v>1.3666666666666667</v>
      </c>
      <c r="J16">
        <f>G16/60</f>
        <v>8.1608569909722277</v>
      </c>
      <c r="L16">
        <v>0.58979935931293559</v>
      </c>
      <c r="M16">
        <f>SQRT(LN(J16/I16^2+1))</f>
        <v>1.2964162556233334</v>
      </c>
      <c r="O16">
        <f t="shared" si="5"/>
        <v>-0.52797286888005979</v>
      </c>
      <c r="P16">
        <f t="shared" si="6"/>
        <v>0.58979935931293559</v>
      </c>
      <c r="Q16">
        <f t="shared" si="7"/>
        <v>1.2964162556233334</v>
      </c>
      <c r="T16">
        <f t="shared" si="8"/>
        <v>0.42638095238095242</v>
      </c>
    </row>
    <row r="17" spans="1:20" ht="28.8" x14ac:dyDescent="0.3">
      <c r="A17" s="2" t="s">
        <v>11</v>
      </c>
      <c r="B17" s="2" t="s">
        <v>11</v>
      </c>
      <c r="C17" s="2">
        <v>0.4</v>
      </c>
      <c r="D17" s="2">
        <v>60</v>
      </c>
      <c r="E17">
        <f t="shared" si="0"/>
        <v>24</v>
      </c>
      <c r="F17" s="4">
        <f t="shared" si="9"/>
        <v>1440</v>
      </c>
      <c r="G17">
        <f t="shared" si="1"/>
        <v>221.5</v>
      </c>
      <c r="I17">
        <f t="shared" si="2"/>
        <v>1</v>
      </c>
      <c r="J17">
        <f t="shared" si="3"/>
        <v>3.6916666666666669</v>
      </c>
      <c r="L17">
        <v>0.46167507200809177</v>
      </c>
      <c r="M17">
        <f t="shared" si="4"/>
        <v>1.2432971830409834</v>
      </c>
      <c r="O17">
        <f t="shared" si="5"/>
        <v>-0.77289394267882228</v>
      </c>
      <c r="P17">
        <f t="shared" si="6"/>
        <v>0.46167507200809177</v>
      </c>
      <c r="Q17">
        <f t="shared" si="7"/>
        <v>1.2432971830409834</v>
      </c>
      <c r="T17">
        <f t="shared" si="8"/>
        <v>0.42638095238095242</v>
      </c>
    </row>
    <row r="18" spans="1:20" ht="43.2" x14ac:dyDescent="0.3">
      <c r="A18" s="2" t="s">
        <v>9</v>
      </c>
      <c r="B18" s="2" t="s">
        <v>10</v>
      </c>
      <c r="C18" s="2">
        <v>0.8</v>
      </c>
      <c r="D18" s="2">
        <v>100</v>
      </c>
      <c r="E18">
        <f t="shared" si="0"/>
        <v>28.800000000000004</v>
      </c>
      <c r="F18" s="4">
        <f t="shared" si="9"/>
        <v>1036.8000000000002</v>
      </c>
      <c r="G18">
        <f t="shared" si="1"/>
        <v>361.66844800000001</v>
      </c>
      <c r="I18">
        <f t="shared" si="2"/>
        <v>1.6666666666666667</v>
      </c>
      <c r="J18">
        <f t="shared" si="3"/>
        <v>6.0278074666666672</v>
      </c>
      <c r="L18">
        <v>0.93609168243672192</v>
      </c>
      <c r="M18">
        <f t="shared" si="4"/>
        <v>1.0741205516571863</v>
      </c>
      <c r="O18">
        <f t="shared" si="5"/>
        <v>-6.604185598017831E-2</v>
      </c>
      <c r="P18">
        <f t="shared" si="6"/>
        <v>0.93609168243672192</v>
      </c>
      <c r="Q18">
        <f t="shared" si="7"/>
        <v>1.0741205516571863</v>
      </c>
      <c r="T18">
        <f t="shared" si="8"/>
        <v>0.76923809523809528</v>
      </c>
    </row>
    <row r="19" spans="1:20" ht="28.8" x14ac:dyDescent="0.3">
      <c r="A19" s="2" t="s">
        <v>8</v>
      </c>
      <c r="B19" s="2" t="s">
        <v>8</v>
      </c>
      <c r="C19" s="2">
        <v>0.6</v>
      </c>
      <c r="D19" s="2">
        <v>59</v>
      </c>
      <c r="E19">
        <f t="shared" si="0"/>
        <v>36.610169491525419</v>
      </c>
      <c r="F19" s="4">
        <f t="shared" si="9"/>
        <v>2233.840850330364</v>
      </c>
      <c r="G19">
        <f t="shared" si="1"/>
        <v>135.58115209243999</v>
      </c>
      <c r="I19">
        <f t="shared" si="2"/>
        <v>0.98333333333333328</v>
      </c>
      <c r="J19">
        <f t="shared" si="3"/>
        <v>2.2596858682073333</v>
      </c>
      <c r="L19">
        <v>0.53830314576661209</v>
      </c>
      <c r="M19">
        <f>SQRT(LN(J19/I19^2+1))</f>
        <v>1.0977488703931864</v>
      </c>
      <c r="O19">
        <f t="shared" si="5"/>
        <v>-0.61933340954113958</v>
      </c>
      <c r="P19">
        <f t="shared" si="6"/>
        <v>0.5383031457666122</v>
      </c>
      <c r="Q19">
        <f t="shared" si="7"/>
        <v>1.0977488703931864</v>
      </c>
      <c r="T19">
        <f t="shared" si="8"/>
        <v>0.59780952380952379</v>
      </c>
    </row>
    <row r="20" spans="1:20" ht="28.8" x14ac:dyDescent="0.3">
      <c r="A20" s="2" t="s">
        <v>6</v>
      </c>
      <c r="B20" s="2" t="s">
        <v>7</v>
      </c>
      <c r="C20" s="2">
        <v>3.1</v>
      </c>
      <c r="D20" s="2">
        <v>243</v>
      </c>
      <c r="E20">
        <f t="shared" si="0"/>
        <v>45.925925925925924</v>
      </c>
      <c r="F20" s="4">
        <f t="shared" si="9"/>
        <v>680.38408779149518</v>
      </c>
      <c r="G20">
        <f t="shared" si="1"/>
        <v>539.72071537574266</v>
      </c>
      <c r="I20">
        <f>D20/60</f>
        <v>4.05</v>
      </c>
      <c r="J20">
        <f>G20/60</f>
        <v>8.995345256262377</v>
      </c>
      <c r="L20">
        <v>3.2547048421015639</v>
      </c>
      <c r="M20">
        <f t="shared" si="4"/>
        <v>0.66123413081790183</v>
      </c>
      <c r="O20">
        <f t="shared" si="5"/>
        <v>1.1801015932391947</v>
      </c>
      <c r="P20">
        <f t="shared" si="6"/>
        <v>3.2547048421015639</v>
      </c>
      <c r="Q20">
        <f t="shared" si="7"/>
        <v>0.66123413081790183</v>
      </c>
      <c r="T20">
        <f t="shared" si="8"/>
        <v>2.7406666666666664</v>
      </c>
    </row>
    <row r="21" spans="1:20" ht="43.2" x14ac:dyDescent="0.3">
      <c r="A21" s="2" t="s">
        <v>4</v>
      </c>
      <c r="B21" s="2" t="s">
        <v>5</v>
      </c>
      <c r="C21" s="2">
        <v>1.4</v>
      </c>
      <c r="D21" s="2">
        <v>135</v>
      </c>
      <c r="E21">
        <f t="shared" si="0"/>
        <v>37.333333333333336</v>
      </c>
      <c r="F21" s="4">
        <f t="shared" si="9"/>
        <v>995.55555555555554</v>
      </c>
      <c r="G21">
        <f t="shared" si="1"/>
        <v>379.67283950617286</v>
      </c>
      <c r="I21">
        <f t="shared" si="2"/>
        <v>2.25</v>
      </c>
      <c r="J21">
        <f t="shared" si="3"/>
        <v>6.3278806584362144</v>
      </c>
      <c r="L21">
        <v>1.5000160885922571</v>
      </c>
      <c r="M21">
        <f t="shared" si="4"/>
        <v>0.90050472784712587</v>
      </c>
      <c r="O21">
        <f t="shared" si="5"/>
        <v>0.40547583377881563</v>
      </c>
      <c r="P21">
        <f t="shared" si="6"/>
        <v>1.5000160885922571</v>
      </c>
      <c r="Q21">
        <f t="shared" si="7"/>
        <v>0.90050472784712587</v>
      </c>
      <c r="T21">
        <f>(C21-0.097)/70*60+1/6</f>
        <v>1.2835238095238095</v>
      </c>
    </row>
    <row r="22" spans="1:20" x14ac:dyDescent="0.3">
      <c r="D22">
        <f>SUM(D14:D21)/60</f>
        <v>14.45</v>
      </c>
    </row>
    <row r="23" spans="1:20" x14ac:dyDescent="0.3">
      <c r="D23">
        <f>17-D22</f>
        <v>2.5500000000000007</v>
      </c>
    </row>
    <row r="24" spans="1:20" x14ac:dyDescent="0.3">
      <c r="D24">
        <f>D23/8*60</f>
        <v>19.125000000000007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N2" sqref="N2"/>
    </sheetView>
  </sheetViews>
  <sheetFormatPr defaultRowHeight="14.4" x14ac:dyDescent="0.3"/>
  <sheetData>
    <row r="1" spans="1:14" ht="43.2" x14ac:dyDescent="0.3">
      <c r="B1" s="2" t="s">
        <v>14</v>
      </c>
      <c r="C1" s="2" t="s">
        <v>12</v>
      </c>
      <c r="D1" s="2" t="s">
        <v>11</v>
      </c>
      <c r="E1" s="2" t="s">
        <v>10</v>
      </c>
      <c r="F1" s="2" t="s">
        <v>8</v>
      </c>
      <c r="G1" s="2" t="s">
        <v>7</v>
      </c>
      <c r="H1" s="2" t="s">
        <v>5</v>
      </c>
      <c r="I1" s="2" t="s">
        <v>7</v>
      </c>
      <c r="J1" s="2" t="s">
        <v>8</v>
      </c>
      <c r="K1" s="2" t="s">
        <v>10</v>
      </c>
      <c r="L1" s="2" t="s">
        <v>11</v>
      </c>
      <c r="M1" s="2" t="s">
        <v>12</v>
      </c>
      <c r="N1" s="6" t="s">
        <v>14</v>
      </c>
    </row>
    <row r="2" spans="1:14" x14ac:dyDescent="0.3">
      <c r="B2" t="s">
        <v>26</v>
      </c>
      <c r="C2" s="5">
        <v>2.3138888888888891</v>
      </c>
      <c r="D2" s="5">
        <v>4.2611111111111111</v>
      </c>
      <c r="E2" s="5">
        <v>6.8750000000000009</v>
      </c>
      <c r="F2" s="5">
        <v>8.8055555555555554</v>
      </c>
      <c r="G2" s="5">
        <v>13.802777777777777</v>
      </c>
      <c r="H2" s="5">
        <v>17</v>
      </c>
      <c r="I2">
        <f>5+20.1694433</f>
        <v>25.169443300000001</v>
      </c>
      <c r="J2">
        <f>5+25.1555533</f>
        <v>30.155553300000001</v>
      </c>
      <c r="K2">
        <f>5+27.0749967</f>
        <v>32.0749967</v>
      </c>
      <c r="L2">
        <f>5+29.69444</f>
        <v>34.69444</v>
      </c>
      <c r="M2">
        <f>5+31.63055</f>
        <v>36.630549999999999</v>
      </c>
      <c r="N2">
        <f>5+33.9999933</f>
        <v>38.9999933</v>
      </c>
    </row>
    <row r="3" spans="1:14" x14ac:dyDescent="0.3">
      <c r="A3">
        <f>ROUND(B3/15,0)</f>
        <v>0</v>
      </c>
      <c r="B3">
        <v>7</v>
      </c>
      <c r="C3">
        <f>$B3+C2</f>
        <v>9.31388888888889</v>
      </c>
      <c r="D3">
        <f t="shared" ref="D3:H3" si="0">$B3+D2</f>
        <v>11.261111111111111</v>
      </c>
      <c r="E3">
        <f t="shared" si="0"/>
        <v>13.875</v>
      </c>
      <c r="F3">
        <f t="shared" si="0"/>
        <v>15.805555555555555</v>
      </c>
      <c r="G3">
        <f t="shared" si="0"/>
        <v>20.802777777777777</v>
      </c>
      <c r="H3">
        <f t="shared" si="0"/>
        <v>24</v>
      </c>
      <c r="I3">
        <f>$B3+I2</f>
        <v>32.169443299999998</v>
      </c>
      <c r="J3">
        <f t="shared" ref="J3" si="1">$B3+J2</f>
        <v>37.155553300000001</v>
      </c>
      <c r="K3">
        <f t="shared" ref="K3" si="2">$B3+K2</f>
        <v>39.0749967</v>
      </c>
      <c r="L3">
        <f t="shared" ref="L3" si="3">$B3+L2</f>
        <v>41.69444</v>
      </c>
      <c r="M3">
        <f t="shared" ref="M3" si="4">$B3+M2</f>
        <v>43.630549999999999</v>
      </c>
    </row>
    <row r="4" spans="1:14" x14ac:dyDescent="0.3">
      <c r="A4">
        <f t="shared" ref="A4:A42" si="5">ROUND(B4/15,0)</f>
        <v>1</v>
      </c>
      <c r="B4">
        <f>B3+15</f>
        <v>22</v>
      </c>
      <c r="C4">
        <f>$B4+C$2</f>
        <v>24.31388888888889</v>
      </c>
      <c r="D4">
        <f t="shared" ref="D4:L4" si="6">$B4+D$2</f>
        <v>26.261111111111113</v>
      </c>
      <c r="E4">
        <f t="shared" si="6"/>
        <v>28.875</v>
      </c>
      <c r="F4">
        <f t="shared" si="6"/>
        <v>30.805555555555557</v>
      </c>
      <c r="G4">
        <f t="shared" si="6"/>
        <v>35.802777777777777</v>
      </c>
      <c r="H4">
        <f t="shared" si="6"/>
        <v>39</v>
      </c>
      <c r="I4">
        <f t="shared" si="6"/>
        <v>47.169443299999998</v>
      </c>
      <c r="J4">
        <f t="shared" si="6"/>
        <v>52.155553300000001</v>
      </c>
      <c r="K4">
        <f t="shared" si="6"/>
        <v>54.0749967</v>
      </c>
      <c r="L4">
        <f t="shared" si="6"/>
        <v>56.69444</v>
      </c>
      <c r="M4">
        <f>$B4+M$2</f>
        <v>58.630549999999999</v>
      </c>
    </row>
    <row r="5" spans="1:14" x14ac:dyDescent="0.3">
      <c r="A5">
        <f t="shared" si="5"/>
        <v>2</v>
      </c>
      <c r="B5">
        <f t="shared" ref="B5:B6" si="7">B4+15</f>
        <v>37</v>
      </c>
      <c r="C5">
        <f t="shared" ref="C5:L68" si="8">$B5+C$2</f>
        <v>39.31388888888889</v>
      </c>
      <c r="D5">
        <f t="shared" si="8"/>
        <v>41.261111111111113</v>
      </c>
      <c r="E5">
        <f t="shared" si="8"/>
        <v>43.875</v>
      </c>
      <c r="F5">
        <f t="shared" si="8"/>
        <v>45.805555555555557</v>
      </c>
      <c r="G5">
        <f t="shared" si="8"/>
        <v>50.802777777777777</v>
      </c>
      <c r="H5">
        <f t="shared" si="8"/>
        <v>54</v>
      </c>
      <c r="I5">
        <f t="shared" si="8"/>
        <v>62.169443299999998</v>
      </c>
      <c r="J5">
        <f t="shared" si="8"/>
        <v>67.155553300000008</v>
      </c>
      <c r="K5">
        <f t="shared" si="8"/>
        <v>69.0749967</v>
      </c>
      <c r="L5">
        <f t="shared" si="8"/>
        <v>71.69444</v>
      </c>
      <c r="M5">
        <f t="shared" ref="M5:M68" si="9">$B5+M$2</f>
        <v>73.630549999999999</v>
      </c>
    </row>
    <row r="6" spans="1:14" x14ac:dyDescent="0.3">
      <c r="A6">
        <f t="shared" si="5"/>
        <v>3</v>
      </c>
      <c r="B6">
        <f t="shared" si="7"/>
        <v>52</v>
      </c>
      <c r="C6">
        <f t="shared" si="8"/>
        <v>54.31388888888889</v>
      </c>
      <c r="D6">
        <f t="shared" si="8"/>
        <v>56.261111111111113</v>
      </c>
      <c r="E6">
        <f t="shared" si="8"/>
        <v>58.875</v>
      </c>
      <c r="F6">
        <f t="shared" si="8"/>
        <v>60.805555555555557</v>
      </c>
      <c r="G6">
        <f t="shared" si="8"/>
        <v>65.802777777777777</v>
      </c>
      <c r="H6">
        <f t="shared" si="8"/>
        <v>69</v>
      </c>
      <c r="I6">
        <f t="shared" si="8"/>
        <v>77.169443299999998</v>
      </c>
      <c r="J6">
        <f t="shared" si="8"/>
        <v>82.155553300000008</v>
      </c>
      <c r="K6">
        <f t="shared" si="8"/>
        <v>84.0749967</v>
      </c>
      <c r="L6">
        <f t="shared" si="8"/>
        <v>86.69444</v>
      </c>
      <c r="M6">
        <f t="shared" si="9"/>
        <v>88.630549999999999</v>
      </c>
    </row>
    <row r="7" spans="1:14" x14ac:dyDescent="0.3">
      <c r="A7">
        <f t="shared" si="5"/>
        <v>4</v>
      </c>
      <c r="B7">
        <v>62</v>
      </c>
      <c r="C7">
        <f>$B7+C$2</f>
        <v>64.313888888888883</v>
      </c>
      <c r="D7">
        <f t="shared" si="8"/>
        <v>66.261111111111106</v>
      </c>
      <c r="E7">
        <f t="shared" si="8"/>
        <v>68.875</v>
      </c>
      <c r="F7">
        <f t="shared" si="8"/>
        <v>70.805555555555557</v>
      </c>
      <c r="G7">
        <f t="shared" si="8"/>
        <v>75.802777777777777</v>
      </c>
      <c r="H7">
        <f t="shared" si="8"/>
        <v>79</v>
      </c>
      <c r="I7">
        <f t="shared" si="8"/>
        <v>87.169443299999998</v>
      </c>
      <c r="J7">
        <f t="shared" si="8"/>
        <v>92.155553300000008</v>
      </c>
      <c r="K7">
        <f t="shared" si="8"/>
        <v>94.0749967</v>
      </c>
      <c r="L7">
        <f t="shared" si="8"/>
        <v>96.69444</v>
      </c>
      <c r="M7">
        <f>$B7+M$2</f>
        <v>98.630549999999999</v>
      </c>
    </row>
    <row r="8" spans="1:14" x14ac:dyDescent="0.3">
      <c r="A8">
        <f t="shared" si="5"/>
        <v>4</v>
      </c>
      <c r="B8">
        <f>B7+4</f>
        <v>66</v>
      </c>
      <c r="C8">
        <f t="shared" si="8"/>
        <v>68.313888888888883</v>
      </c>
      <c r="D8">
        <f t="shared" si="8"/>
        <v>70.261111111111106</v>
      </c>
      <c r="E8">
        <f t="shared" si="8"/>
        <v>72.875</v>
      </c>
      <c r="F8">
        <f t="shared" si="8"/>
        <v>74.805555555555557</v>
      </c>
      <c r="G8">
        <f t="shared" si="8"/>
        <v>79.802777777777777</v>
      </c>
      <c r="H8">
        <f t="shared" si="8"/>
        <v>83</v>
      </c>
      <c r="I8">
        <f t="shared" si="8"/>
        <v>91.169443299999998</v>
      </c>
      <c r="J8">
        <f t="shared" si="8"/>
        <v>96.155553300000008</v>
      </c>
      <c r="K8">
        <f t="shared" si="8"/>
        <v>98.0749967</v>
      </c>
      <c r="L8">
        <f t="shared" si="8"/>
        <v>100.69444</v>
      </c>
      <c r="M8">
        <f t="shared" si="9"/>
        <v>102.63055</v>
      </c>
    </row>
    <row r="9" spans="1:14" x14ac:dyDescent="0.3">
      <c r="A9">
        <f t="shared" si="5"/>
        <v>5</v>
      </c>
      <c r="B9">
        <f t="shared" ref="B9:B17" si="10">B8+4</f>
        <v>70</v>
      </c>
      <c r="C9">
        <f t="shared" si="8"/>
        <v>72.313888888888883</v>
      </c>
      <c r="D9">
        <f t="shared" si="8"/>
        <v>74.261111111111106</v>
      </c>
      <c r="E9">
        <f t="shared" si="8"/>
        <v>76.875</v>
      </c>
      <c r="F9">
        <f t="shared" si="8"/>
        <v>78.805555555555557</v>
      </c>
      <c r="G9">
        <f t="shared" si="8"/>
        <v>83.802777777777777</v>
      </c>
      <c r="H9">
        <f t="shared" si="8"/>
        <v>87</v>
      </c>
      <c r="I9">
        <f t="shared" si="8"/>
        <v>95.169443299999998</v>
      </c>
      <c r="J9">
        <f t="shared" si="8"/>
        <v>100.15555330000001</v>
      </c>
      <c r="K9">
        <f t="shared" si="8"/>
        <v>102.0749967</v>
      </c>
      <c r="L9">
        <f t="shared" si="8"/>
        <v>104.69444</v>
      </c>
      <c r="M9">
        <f t="shared" si="9"/>
        <v>106.63055</v>
      </c>
    </row>
    <row r="10" spans="1:14" x14ac:dyDescent="0.3">
      <c r="A10">
        <f t="shared" si="5"/>
        <v>5</v>
      </c>
      <c r="B10">
        <f t="shared" si="10"/>
        <v>74</v>
      </c>
      <c r="C10">
        <f t="shared" si="8"/>
        <v>76.313888888888883</v>
      </c>
      <c r="D10">
        <f t="shared" si="8"/>
        <v>78.261111111111106</v>
      </c>
      <c r="E10">
        <f t="shared" si="8"/>
        <v>80.875</v>
      </c>
      <c r="F10">
        <f t="shared" si="8"/>
        <v>82.805555555555557</v>
      </c>
      <c r="G10">
        <f t="shared" si="8"/>
        <v>87.802777777777777</v>
      </c>
      <c r="H10">
        <f t="shared" si="8"/>
        <v>91</v>
      </c>
      <c r="I10">
        <f t="shared" si="8"/>
        <v>99.169443299999998</v>
      </c>
      <c r="J10">
        <f t="shared" si="8"/>
        <v>104.15555330000001</v>
      </c>
      <c r="K10">
        <f t="shared" si="8"/>
        <v>106.0749967</v>
      </c>
      <c r="L10">
        <f t="shared" si="8"/>
        <v>108.69444</v>
      </c>
      <c r="M10">
        <f t="shared" si="9"/>
        <v>110.63055</v>
      </c>
    </row>
    <row r="11" spans="1:14" x14ac:dyDescent="0.3">
      <c r="A11">
        <f t="shared" si="5"/>
        <v>5</v>
      </c>
      <c r="B11">
        <f t="shared" si="10"/>
        <v>78</v>
      </c>
      <c r="C11">
        <f t="shared" si="8"/>
        <v>80.313888888888883</v>
      </c>
      <c r="D11">
        <f t="shared" si="8"/>
        <v>82.261111111111106</v>
      </c>
      <c r="E11">
        <f t="shared" si="8"/>
        <v>84.875</v>
      </c>
      <c r="F11">
        <f t="shared" si="8"/>
        <v>86.805555555555557</v>
      </c>
      <c r="G11">
        <f t="shared" si="8"/>
        <v>91.802777777777777</v>
      </c>
      <c r="H11">
        <f t="shared" si="8"/>
        <v>95</v>
      </c>
      <c r="I11">
        <f t="shared" si="8"/>
        <v>103.1694433</v>
      </c>
      <c r="J11">
        <f t="shared" si="8"/>
        <v>108.15555330000001</v>
      </c>
      <c r="K11">
        <f t="shared" si="8"/>
        <v>110.0749967</v>
      </c>
      <c r="L11">
        <f t="shared" si="8"/>
        <v>112.69444</v>
      </c>
      <c r="M11">
        <f t="shared" si="9"/>
        <v>114.63055</v>
      </c>
    </row>
    <row r="12" spans="1:14" x14ac:dyDescent="0.3">
      <c r="A12">
        <f t="shared" si="5"/>
        <v>5</v>
      </c>
      <c r="B12">
        <f t="shared" si="10"/>
        <v>82</v>
      </c>
      <c r="C12">
        <f t="shared" si="8"/>
        <v>84.313888888888883</v>
      </c>
      <c r="D12">
        <f t="shared" si="8"/>
        <v>86.261111111111106</v>
      </c>
      <c r="E12">
        <f t="shared" si="8"/>
        <v>88.875</v>
      </c>
      <c r="F12">
        <f t="shared" si="8"/>
        <v>90.805555555555557</v>
      </c>
      <c r="G12">
        <f t="shared" si="8"/>
        <v>95.802777777777777</v>
      </c>
      <c r="H12">
        <f t="shared" si="8"/>
        <v>99</v>
      </c>
      <c r="I12">
        <f t="shared" si="8"/>
        <v>107.1694433</v>
      </c>
      <c r="J12">
        <f t="shared" si="8"/>
        <v>112.15555330000001</v>
      </c>
      <c r="K12">
        <f t="shared" si="8"/>
        <v>114.0749967</v>
      </c>
      <c r="L12">
        <f t="shared" si="8"/>
        <v>116.69444</v>
      </c>
      <c r="M12">
        <f t="shared" si="9"/>
        <v>118.63055</v>
      </c>
    </row>
    <row r="13" spans="1:14" x14ac:dyDescent="0.3">
      <c r="A13">
        <f t="shared" si="5"/>
        <v>6</v>
      </c>
      <c r="B13">
        <f t="shared" si="10"/>
        <v>86</v>
      </c>
      <c r="C13">
        <f t="shared" si="8"/>
        <v>88.313888888888883</v>
      </c>
      <c r="D13">
        <f t="shared" si="8"/>
        <v>90.261111111111106</v>
      </c>
      <c r="E13">
        <f t="shared" si="8"/>
        <v>92.875</v>
      </c>
      <c r="F13">
        <f t="shared" si="8"/>
        <v>94.805555555555557</v>
      </c>
      <c r="G13">
        <f t="shared" si="8"/>
        <v>99.802777777777777</v>
      </c>
      <c r="H13">
        <f t="shared" si="8"/>
        <v>103</v>
      </c>
      <c r="I13">
        <f t="shared" si="8"/>
        <v>111.1694433</v>
      </c>
      <c r="J13">
        <f t="shared" si="8"/>
        <v>116.15555330000001</v>
      </c>
      <c r="K13">
        <f t="shared" si="8"/>
        <v>118.0749967</v>
      </c>
      <c r="L13">
        <f t="shared" si="8"/>
        <v>120.69444</v>
      </c>
      <c r="M13">
        <f t="shared" si="9"/>
        <v>122.63055</v>
      </c>
    </row>
    <row r="14" spans="1:14" x14ac:dyDescent="0.3">
      <c r="A14">
        <f t="shared" si="5"/>
        <v>6</v>
      </c>
      <c r="B14">
        <f t="shared" si="10"/>
        <v>90</v>
      </c>
      <c r="C14">
        <f t="shared" si="8"/>
        <v>92.313888888888883</v>
      </c>
      <c r="D14">
        <f t="shared" si="8"/>
        <v>94.261111111111106</v>
      </c>
      <c r="E14">
        <f t="shared" si="8"/>
        <v>96.875</v>
      </c>
      <c r="F14">
        <f t="shared" si="8"/>
        <v>98.805555555555557</v>
      </c>
      <c r="G14">
        <f t="shared" si="8"/>
        <v>103.80277777777778</v>
      </c>
      <c r="H14">
        <f t="shared" si="8"/>
        <v>107</v>
      </c>
      <c r="I14">
        <f t="shared" si="8"/>
        <v>115.1694433</v>
      </c>
      <c r="J14">
        <f t="shared" si="8"/>
        <v>120.15555330000001</v>
      </c>
      <c r="K14">
        <f t="shared" si="8"/>
        <v>122.0749967</v>
      </c>
      <c r="L14">
        <f t="shared" si="8"/>
        <v>124.69444</v>
      </c>
      <c r="M14">
        <f t="shared" si="9"/>
        <v>126.63055</v>
      </c>
    </row>
    <row r="15" spans="1:14" x14ac:dyDescent="0.3">
      <c r="A15">
        <f t="shared" si="5"/>
        <v>6</v>
      </c>
      <c r="B15">
        <f t="shared" si="10"/>
        <v>94</v>
      </c>
      <c r="C15">
        <f t="shared" si="8"/>
        <v>96.313888888888883</v>
      </c>
      <c r="D15">
        <f t="shared" si="8"/>
        <v>98.261111111111106</v>
      </c>
      <c r="E15">
        <f t="shared" si="8"/>
        <v>100.875</v>
      </c>
      <c r="F15">
        <f t="shared" si="8"/>
        <v>102.80555555555556</v>
      </c>
      <c r="G15">
        <f t="shared" si="8"/>
        <v>107.80277777777778</v>
      </c>
      <c r="H15">
        <f t="shared" si="8"/>
        <v>111</v>
      </c>
      <c r="I15">
        <f t="shared" si="8"/>
        <v>119.1694433</v>
      </c>
      <c r="J15">
        <f t="shared" si="8"/>
        <v>124.15555330000001</v>
      </c>
      <c r="K15">
        <f t="shared" si="8"/>
        <v>126.0749967</v>
      </c>
      <c r="L15">
        <f t="shared" si="8"/>
        <v>128.69443999999999</v>
      </c>
      <c r="M15">
        <f t="shared" si="9"/>
        <v>130.63055</v>
      </c>
    </row>
    <row r="16" spans="1:14" x14ac:dyDescent="0.3">
      <c r="A16">
        <f t="shared" si="5"/>
        <v>7</v>
      </c>
      <c r="B16">
        <f t="shared" si="10"/>
        <v>98</v>
      </c>
      <c r="C16">
        <f t="shared" si="8"/>
        <v>100.31388888888888</v>
      </c>
      <c r="D16">
        <f t="shared" si="8"/>
        <v>102.26111111111111</v>
      </c>
      <c r="E16">
        <f t="shared" si="8"/>
        <v>104.875</v>
      </c>
      <c r="F16">
        <f t="shared" si="8"/>
        <v>106.80555555555556</v>
      </c>
      <c r="G16">
        <f t="shared" si="8"/>
        <v>111.80277777777778</v>
      </c>
      <c r="H16">
        <f t="shared" si="8"/>
        <v>115</v>
      </c>
      <c r="I16">
        <f t="shared" si="8"/>
        <v>123.1694433</v>
      </c>
      <c r="J16">
        <f t="shared" si="8"/>
        <v>128.15555330000001</v>
      </c>
      <c r="K16">
        <f t="shared" si="8"/>
        <v>130.07499669999999</v>
      </c>
      <c r="L16">
        <f t="shared" si="8"/>
        <v>132.69443999999999</v>
      </c>
      <c r="M16">
        <f t="shared" si="9"/>
        <v>134.63055</v>
      </c>
    </row>
    <row r="17" spans="1:13" x14ac:dyDescent="0.3">
      <c r="A17">
        <f t="shared" si="5"/>
        <v>7</v>
      </c>
      <c r="B17">
        <f t="shared" si="10"/>
        <v>102</v>
      </c>
      <c r="C17">
        <f t="shared" si="8"/>
        <v>104.31388888888888</v>
      </c>
      <c r="D17">
        <f t="shared" si="8"/>
        <v>106.26111111111111</v>
      </c>
      <c r="E17">
        <f t="shared" si="8"/>
        <v>108.875</v>
      </c>
      <c r="F17">
        <f t="shared" si="8"/>
        <v>110.80555555555556</v>
      </c>
      <c r="G17">
        <f t="shared" si="8"/>
        <v>115.80277777777778</v>
      </c>
      <c r="H17">
        <f t="shared" si="8"/>
        <v>119</v>
      </c>
      <c r="I17">
        <f t="shared" si="8"/>
        <v>127.1694433</v>
      </c>
      <c r="J17">
        <f t="shared" si="8"/>
        <v>132.15555330000001</v>
      </c>
      <c r="K17">
        <f t="shared" si="8"/>
        <v>134.07499669999999</v>
      </c>
      <c r="L17">
        <f t="shared" si="8"/>
        <v>136.69443999999999</v>
      </c>
      <c r="M17">
        <f t="shared" si="9"/>
        <v>138.63055</v>
      </c>
    </row>
    <row r="18" spans="1:13" x14ac:dyDescent="0.3">
      <c r="A18">
        <f t="shared" si="5"/>
        <v>7</v>
      </c>
      <c r="B18">
        <f t="shared" ref="B18:B29" si="11">B17+4</f>
        <v>106</v>
      </c>
      <c r="C18">
        <f t="shared" si="8"/>
        <v>108.31388888888888</v>
      </c>
      <c r="D18">
        <f t="shared" si="8"/>
        <v>110.26111111111111</v>
      </c>
      <c r="E18">
        <f t="shared" si="8"/>
        <v>112.875</v>
      </c>
      <c r="F18">
        <f t="shared" si="8"/>
        <v>114.80555555555556</v>
      </c>
      <c r="G18">
        <f t="shared" si="8"/>
        <v>119.80277777777778</v>
      </c>
      <c r="H18">
        <f t="shared" si="8"/>
        <v>123</v>
      </c>
      <c r="I18">
        <f t="shared" si="8"/>
        <v>131.16944330000001</v>
      </c>
      <c r="J18">
        <f t="shared" si="8"/>
        <v>136.15555330000001</v>
      </c>
      <c r="K18">
        <f t="shared" si="8"/>
        <v>138.07499669999999</v>
      </c>
      <c r="L18">
        <f t="shared" si="8"/>
        <v>140.69443999999999</v>
      </c>
      <c r="M18">
        <f t="shared" si="9"/>
        <v>142.63055</v>
      </c>
    </row>
    <row r="19" spans="1:13" x14ac:dyDescent="0.3">
      <c r="A19">
        <f t="shared" si="5"/>
        <v>7</v>
      </c>
      <c r="B19">
        <f t="shared" si="11"/>
        <v>110</v>
      </c>
      <c r="C19">
        <f t="shared" si="8"/>
        <v>112.31388888888888</v>
      </c>
      <c r="D19">
        <f t="shared" si="8"/>
        <v>114.26111111111111</v>
      </c>
      <c r="E19">
        <f t="shared" si="8"/>
        <v>116.875</v>
      </c>
      <c r="F19">
        <f t="shared" si="8"/>
        <v>118.80555555555556</v>
      </c>
      <c r="G19">
        <f t="shared" si="8"/>
        <v>123.80277777777778</v>
      </c>
      <c r="H19">
        <f t="shared" si="8"/>
        <v>127</v>
      </c>
      <c r="I19">
        <f t="shared" si="8"/>
        <v>135.16944330000001</v>
      </c>
      <c r="J19">
        <f t="shared" si="8"/>
        <v>140.15555330000001</v>
      </c>
      <c r="K19">
        <f t="shared" si="8"/>
        <v>142.07499669999999</v>
      </c>
      <c r="L19">
        <f t="shared" si="8"/>
        <v>144.69443999999999</v>
      </c>
      <c r="M19">
        <f t="shared" si="9"/>
        <v>146.63055</v>
      </c>
    </row>
    <row r="20" spans="1:13" x14ac:dyDescent="0.3">
      <c r="A20">
        <f t="shared" si="5"/>
        <v>8</v>
      </c>
      <c r="B20">
        <f t="shared" si="11"/>
        <v>114</v>
      </c>
      <c r="C20">
        <f t="shared" si="8"/>
        <v>116.31388888888888</v>
      </c>
      <c r="D20">
        <f t="shared" si="8"/>
        <v>118.26111111111111</v>
      </c>
      <c r="E20">
        <f t="shared" si="8"/>
        <v>120.875</v>
      </c>
      <c r="F20">
        <f t="shared" si="8"/>
        <v>122.80555555555556</v>
      </c>
      <c r="G20">
        <f t="shared" si="8"/>
        <v>127.80277777777778</v>
      </c>
      <c r="H20">
        <f t="shared" si="8"/>
        <v>131</v>
      </c>
      <c r="I20">
        <f t="shared" si="8"/>
        <v>139.16944330000001</v>
      </c>
      <c r="J20">
        <f t="shared" si="8"/>
        <v>144.15555330000001</v>
      </c>
      <c r="K20">
        <f t="shared" si="8"/>
        <v>146.07499669999999</v>
      </c>
      <c r="L20">
        <f t="shared" si="8"/>
        <v>148.69443999999999</v>
      </c>
      <c r="M20">
        <f t="shared" si="9"/>
        <v>150.63055</v>
      </c>
    </row>
    <row r="21" spans="1:13" x14ac:dyDescent="0.3">
      <c r="A21">
        <f t="shared" si="5"/>
        <v>8</v>
      </c>
      <c r="B21">
        <f t="shared" si="11"/>
        <v>118</v>
      </c>
      <c r="C21">
        <f t="shared" si="8"/>
        <v>120.31388888888888</v>
      </c>
      <c r="D21">
        <f t="shared" si="8"/>
        <v>122.26111111111111</v>
      </c>
      <c r="E21">
        <f t="shared" si="8"/>
        <v>124.875</v>
      </c>
      <c r="F21">
        <f t="shared" si="8"/>
        <v>126.80555555555556</v>
      </c>
      <c r="G21">
        <f t="shared" si="8"/>
        <v>131.80277777777778</v>
      </c>
      <c r="H21">
        <f t="shared" si="8"/>
        <v>135</v>
      </c>
      <c r="I21">
        <f t="shared" si="8"/>
        <v>143.16944330000001</v>
      </c>
      <c r="J21">
        <f t="shared" si="8"/>
        <v>148.15555330000001</v>
      </c>
      <c r="K21">
        <f t="shared" si="8"/>
        <v>150.07499669999999</v>
      </c>
      <c r="L21">
        <f t="shared" si="8"/>
        <v>152.69443999999999</v>
      </c>
      <c r="M21">
        <f t="shared" si="9"/>
        <v>154.63055</v>
      </c>
    </row>
    <row r="22" spans="1:13" x14ac:dyDescent="0.3">
      <c r="A22">
        <f t="shared" si="5"/>
        <v>8</v>
      </c>
      <c r="B22">
        <f t="shared" si="11"/>
        <v>122</v>
      </c>
      <c r="C22">
        <f t="shared" si="8"/>
        <v>124.31388888888888</v>
      </c>
      <c r="D22">
        <f t="shared" si="8"/>
        <v>126.26111111111111</v>
      </c>
      <c r="E22">
        <f t="shared" si="8"/>
        <v>128.875</v>
      </c>
      <c r="F22">
        <f t="shared" si="8"/>
        <v>130.80555555555554</v>
      </c>
      <c r="G22">
        <f t="shared" si="8"/>
        <v>135.80277777777778</v>
      </c>
      <c r="H22">
        <f t="shared" si="8"/>
        <v>139</v>
      </c>
      <c r="I22">
        <f t="shared" si="8"/>
        <v>147.16944330000001</v>
      </c>
      <c r="J22">
        <f t="shared" si="8"/>
        <v>152.15555330000001</v>
      </c>
      <c r="K22">
        <f t="shared" si="8"/>
        <v>154.07499669999999</v>
      </c>
      <c r="L22">
        <f t="shared" si="8"/>
        <v>156.69443999999999</v>
      </c>
      <c r="M22">
        <f t="shared" si="9"/>
        <v>158.63055</v>
      </c>
    </row>
    <row r="23" spans="1:13" x14ac:dyDescent="0.3">
      <c r="A23">
        <f t="shared" si="5"/>
        <v>8</v>
      </c>
      <c r="B23">
        <f t="shared" si="11"/>
        <v>126</v>
      </c>
      <c r="C23">
        <f t="shared" si="8"/>
        <v>128.3138888888889</v>
      </c>
      <c r="D23">
        <f t="shared" si="8"/>
        <v>130.26111111111112</v>
      </c>
      <c r="E23">
        <f t="shared" si="8"/>
        <v>132.875</v>
      </c>
      <c r="F23">
        <f t="shared" si="8"/>
        <v>134.80555555555554</v>
      </c>
      <c r="G23">
        <f t="shared" si="8"/>
        <v>139.80277777777778</v>
      </c>
      <c r="H23">
        <f t="shared" si="8"/>
        <v>143</v>
      </c>
      <c r="I23">
        <f t="shared" si="8"/>
        <v>151.16944330000001</v>
      </c>
      <c r="J23">
        <f t="shared" si="8"/>
        <v>156.15555330000001</v>
      </c>
      <c r="K23">
        <f t="shared" si="8"/>
        <v>158.07499669999999</v>
      </c>
      <c r="L23">
        <f t="shared" si="8"/>
        <v>160.69443999999999</v>
      </c>
      <c r="M23">
        <f t="shared" si="9"/>
        <v>162.63055</v>
      </c>
    </row>
    <row r="24" spans="1:13" x14ac:dyDescent="0.3">
      <c r="A24">
        <f t="shared" si="5"/>
        <v>9</v>
      </c>
      <c r="B24">
        <f t="shared" si="11"/>
        <v>130</v>
      </c>
      <c r="C24">
        <f t="shared" si="8"/>
        <v>132.3138888888889</v>
      </c>
      <c r="D24">
        <f t="shared" si="8"/>
        <v>134.26111111111112</v>
      </c>
      <c r="E24">
        <f t="shared" si="8"/>
        <v>136.875</v>
      </c>
      <c r="F24">
        <f t="shared" si="8"/>
        <v>138.80555555555554</v>
      </c>
      <c r="G24">
        <f t="shared" si="8"/>
        <v>143.80277777777778</v>
      </c>
      <c r="H24">
        <f t="shared" si="8"/>
        <v>147</v>
      </c>
      <c r="I24">
        <f t="shared" si="8"/>
        <v>155.16944330000001</v>
      </c>
      <c r="J24">
        <f t="shared" si="8"/>
        <v>160.15555330000001</v>
      </c>
      <c r="K24">
        <f t="shared" si="8"/>
        <v>162.07499669999999</v>
      </c>
      <c r="L24">
        <f t="shared" si="8"/>
        <v>164.69443999999999</v>
      </c>
      <c r="M24">
        <f t="shared" si="9"/>
        <v>166.63055</v>
      </c>
    </row>
    <row r="25" spans="1:13" x14ac:dyDescent="0.3">
      <c r="A25">
        <f t="shared" si="5"/>
        <v>9</v>
      </c>
      <c r="B25">
        <f t="shared" si="11"/>
        <v>134</v>
      </c>
      <c r="C25">
        <f t="shared" si="8"/>
        <v>136.3138888888889</v>
      </c>
      <c r="D25">
        <f t="shared" si="8"/>
        <v>138.26111111111112</v>
      </c>
      <c r="E25">
        <f t="shared" si="8"/>
        <v>140.875</v>
      </c>
      <c r="F25">
        <f t="shared" si="8"/>
        <v>142.80555555555554</v>
      </c>
      <c r="G25">
        <f t="shared" si="8"/>
        <v>147.80277777777778</v>
      </c>
      <c r="H25">
        <f t="shared" si="8"/>
        <v>151</v>
      </c>
      <c r="I25">
        <f t="shared" si="8"/>
        <v>159.16944330000001</v>
      </c>
      <c r="J25">
        <f t="shared" si="8"/>
        <v>164.15555330000001</v>
      </c>
      <c r="K25">
        <f t="shared" si="8"/>
        <v>166.07499669999999</v>
      </c>
      <c r="L25">
        <f t="shared" si="8"/>
        <v>168.69443999999999</v>
      </c>
      <c r="M25">
        <f t="shared" si="9"/>
        <v>170.63055</v>
      </c>
    </row>
    <row r="26" spans="1:13" x14ac:dyDescent="0.3">
      <c r="A26">
        <f t="shared" si="5"/>
        <v>9</v>
      </c>
      <c r="B26">
        <f t="shared" si="11"/>
        <v>138</v>
      </c>
      <c r="C26">
        <f t="shared" si="8"/>
        <v>140.3138888888889</v>
      </c>
      <c r="D26">
        <f t="shared" si="8"/>
        <v>142.26111111111112</v>
      </c>
      <c r="E26">
        <f t="shared" si="8"/>
        <v>144.875</v>
      </c>
      <c r="F26">
        <f t="shared" ref="D26:L41" si="12">$B26+F$2</f>
        <v>146.80555555555554</v>
      </c>
      <c r="G26">
        <f t="shared" si="12"/>
        <v>151.80277777777778</v>
      </c>
      <c r="H26">
        <f t="shared" si="12"/>
        <v>155</v>
      </c>
      <c r="I26">
        <f t="shared" si="12"/>
        <v>163.16944330000001</v>
      </c>
      <c r="J26">
        <f t="shared" si="12"/>
        <v>168.15555330000001</v>
      </c>
      <c r="K26">
        <f t="shared" si="12"/>
        <v>170.07499669999999</v>
      </c>
      <c r="L26">
        <f t="shared" si="12"/>
        <v>172.69443999999999</v>
      </c>
      <c r="M26">
        <f t="shared" si="9"/>
        <v>174.63055</v>
      </c>
    </row>
    <row r="27" spans="1:13" x14ac:dyDescent="0.3">
      <c r="A27">
        <f t="shared" si="5"/>
        <v>9</v>
      </c>
      <c r="B27">
        <f t="shared" si="11"/>
        <v>142</v>
      </c>
      <c r="C27">
        <f t="shared" si="8"/>
        <v>144.3138888888889</v>
      </c>
      <c r="D27">
        <f t="shared" si="12"/>
        <v>146.26111111111112</v>
      </c>
      <c r="E27">
        <f t="shared" si="12"/>
        <v>148.875</v>
      </c>
      <c r="F27">
        <f t="shared" si="12"/>
        <v>150.80555555555554</v>
      </c>
      <c r="G27">
        <f t="shared" si="12"/>
        <v>155.80277777777778</v>
      </c>
      <c r="H27">
        <f t="shared" si="12"/>
        <v>159</v>
      </c>
      <c r="I27">
        <f t="shared" si="12"/>
        <v>167.16944330000001</v>
      </c>
      <c r="J27">
        <f t="shared" si="12"/>
        <v>172.15555330000001</v>
      </c>
      <c r="K27">
        <f t="shared" si="12"/>
        <v>174.07499669999999</v>
      </c>
      <c r="L27">
        <f t="shared" si="12"/>
        <v>176.69443999999999</v>
      </c>
      <c r="M27">
        <f t="shared" si="9"/>
        <v>178.63055</v>
      </c>
    </row>
    <row r="28" spans="1:13" x14ac:dyDescent="0.3">
      <c r="A28">
        <f t="shared" si="5"/>
        <v>10</v>
      </c>
      <c r="B28">
        <f t="shared" si="11"/>
        <v>146</v>
      </c>
      <c r="C28">
        <f t="shared" si="8"/>
        <v>148.3138888888889</v>
      </c>
      <c r="D28">
        <f t="shared" si="12"/>
        <v>150.26111111111112</v>
      </c>
      <c r="E28">
        <f t="shared" si="12"/>
        <v>152.875</v>
      </c>
      <c r="F28">
        <f t="shared" si="12"/>
        <v>154.80555555555554</v>
      </c>
      <c r="G28">
        <f t="shared" si="12"/>
        <v>159.80277777777778</v>
      </c>
      <c r="H28">
        <f t="shared" si="12"/>
        <v>163</v>
      </c>
      <c r="I28">
        <f t="shared" si="12"/>
        <v>171.16944330000001</v>
      </c>
      <c r="J28">
        <f t="shared" si="12"/>
        <v>176.15555330000001</v>
      </c>
      <c r="K28">
        <f t="shared" si="12"/>
        <v>178.07499669999999</v>
      </c>
      <c r="L28">
        <f t="shared" si="12"/>
        <v>180.69443999999999</v>
      </c>
      <c r="M28">
        <f t="shared" si="9"/>
        <v>182.63055</v>
      </c>
    </row>
    <row r="29" spans="1:13" x14ac:dyDescent="0.3">
      <c r="A29">
        <f t="shared" si="5"/>
        <v>10</v>
      </c>
      <c r="B29">
        <f t="shared" si="11"/>
        <v>150</v>
      </c>
      <c r="C29">
        <f t="shared" si="8"/>
        <v>152.3138888888889</v>
      </c>
      <c r="D29">
        <f t="shared" si="12"/>
        <v>154.26111111111112</v>
      </c>
      <c r="E29">
        <f t="shared" si="12"/>
        <v>156.875</v>
      </c>
      <c r="F29">
        <f t="shared" si="12"/>
        <v>158.80555555555554</v>
      </c>
      <c r="G29">
        <f t="shared" si="12"/>
        <v>163.80277777777778</v>
      </c>
      <c r="H29">
        <f t="shared" si="12"/>
        <v>167</v>
      </c>
      <c r="I29">
        <f t="shared" si="12"/>
        <v>175.16944330000001</v>
      </c>
      <c r="J29">
        <f t="shared" si="12"/>
        <v>180.15555330000001</v>
      </c>
      <c r="K29">
        <f t="shared" si="12"/>
        <v>182.07499669999999</v>
      </c>
      <c r="L29">
        <f t="shared" si="12"/>
        <v>184.69443999999999</v>
      </c>
      <c r="M29">
        <f t="shared" si="9"/>
        <v>186.63055</v>
      </c>
    </row>
    <row r="30" spans="1:13" x14ac:dyDescent="0.3">
      <c r="A30">
        <f t="shared" si="5"/>
        <v>10</v>
      </c>
      <c r="B30">
        <f t="shared" ref="B30:B33" si="13">B29+4</f>
        <v>154</v>
      </c>
      <c r="C30">
        <f t="shared" si="8"/>
        <v>156.3138888888889</v>
      </c>
      <c r="D30">
        <f t="shared" si="12"/>
        <v>158.26111111111112</v>
      </c>
      <c r="E30">
        <f t="shared" si="12"/>
        <v>160.875</v>
      </c>
      <c r="F30">
        <f t="shared" si="12"/>
        <v>162.80555555555554</v>
      </c>
      <c r="G30">
        <f t="shared" si="12"/>
        <v>167.80277777777778</v>
      </c>
      <c r="H30">
        <f t="shared" si="12"/>
        <v>171</v>
      </c>
      <c r="I30">
        <f t="shared" si="12"/>
        <v>179.16944330000001</v>
      </c>
      <c r="J30">
        <f t="shared" si="12"/>
        <v>184.15555330000001</v>
      </c>
      <c r="K30">
        <f t="shared" si="12"/>
        <v>186.07499669999999</v>
      </c>
      <c r="L30">
        <f t="shared" si="12"/>
        <v>188.69443999999999</v>
      </c>
      <c r="M30">
        <f t="shared" si="9"/>
        <v>190.63055</v>
      </c>
    </row>
    <row r="31" spans="1:13" x14ac:dyDescent="0.3">
      <c r="A31">
        <f t="shared" si="5"/>
        <v>11</v>
      </c>
      <c r="B31">
        <f t="shared" si="13"/>
        <v>158</v>
      </c>
      <c r="C31">
        <f t="shared" si="8"/>
        <v>160.3138888888889</v>
      </c>
      <c r="D31">
        <f t="shared" si="12"/>
        <v>162.26111111111112</v>
      </c>
      <c r="E31">
        <f t="shared" si="12"/>
        <v>164.875</v>
      </c>
      <c r="F31">
        <f t="shared" si="12"/>
        <v>166.80555555555554</v>
      </c>
      <c r="G31">
        <f t="shared" si="12"/>
        <v>171.80277777777778</v>
      </c>
      <c r="H31">
        <f t="shared" si="12"/>
        <v>175</v>
      </c>
      <c r="I31">
        <f t="shared" si="12"/>
        <v>183.16944330000001</v>
      </c>
      <c r="J31">
        <f t="shared" si="12"/>
        <v>188.15555330000001</v>
      </c>
      <c r="K31">
        <f t="shared" si="12"/>
        <v>190.07499669999999</v>
      </c>
      <c r="L31">
        <f t="shared" si="12"/>
        <v>192.69443999999999</v>
      </c>
      <c r="M31">
        <f t="shared" si="9"/>
        <v>194.63055</v>
      </c>
    </row>
    <row r="32" spans="1:13" x14ac:dyDescent="0.3">
      <c r="A32">
        <f t="shared" si="5"/>
        <v>11</v>
      </c>
      <c r="B32">
        <f t="shared" si="13"/>
        <v>162</v>
      </c>
      <c r="C32">
        <f t="shared" si="8"/>
        <v>164.3138888888889</v>
      </c>
      <c r="D32">
        <f t="shared" si="12"/>
        <v>166.26111111111112</v>
      </c>
      <c r="E32">
        <f t="shared" si="12"/>
        <v>168.875</v>
      </c>
      <c r="F32">
        <f t="shared" si="12"/>
        <v>170.80555555555554</v>
      </c>
      <c r="G32">
        <f t="shared" si="12"/>
        <v>175.80277777777778</v>
      </c>
      <c r="H32">
        <f t="shared" si="12"/>
        <v>179</v>
      </c>
      <c r="I32">
        <f t="shared" si="12"/>
        <v>187.16944330000001</v>
      </c>
      <c r="J32">
        <f t="shared" si="12"/>
        <v>192.15555330000001</v>
      </c>
      <c r="K32">
        <f t="shared" si="12"/>
        <v>194.07499669999999</v>
      </c>
      <c r="L32">
        <f t="shared" si="12"/>
        <v>196.69443999999999</v>
      </c>
      <c r="M32">
        <f t="shared" si="9"/>
        <v>198.63055</v>
      </c>
    </row>
    <row r="33" spans="1:13" x14ac:dyDescent="0.3">
      <c r="A33">
        <f t="shared" si="5"/>
        <v>11</v>
      </c>
      <c r="B33">
        <f t="shared" si="13"/>
        <v>166</v>
      </c>
      <c r="C33">
        <f t="shared" si="8"/>
        <v>168.3138888888889</v>
      </c>
      <c r="D33">
        <f t="shared" si="12"/>
        <v>170.26111111111112</v>
      </c>
      <c r="E33">
        <f t="shared" si="12"/>
        <v>172.875</v>
      </c>
      <c r="F33">
        <f t="shared" si="12"/>
        <v>174.80555555555554</v>
      </c>
      <c r="G33">
        <f t="shared" si="12"/>
        <v>179.80277777777778</v>
      </c>
      <c r="H33">
        <f t="shared" si="12"/>
        <v>183</v>
      </c>
      <c r="I33">
        <f t="shared" si="12"/>
        <v>191.16944330000001</v>
      </c>
      <c r="J33">
        <f t="shared" si="12"/>
        <v>196.15555330000001</v>
      </c>
      <c r="K33">
        <f t="shared" si="12"/>
        <v>198.07499669999999</v>
      </c>
      <c r="L33">
        <f t="shared" si="12"/>
        <v>200.69443999999999</v>
      </c>
      <c r="M33">
        <f t="shared" si="9"/>
        <v>202.63055</v>
      </c>
    </row>
    <row r="34" spans="1:13" x14ac:dyDescent="0.3">
      <c r="A34">
        <f t="shared" si="5"/>
        <v>12</v>
      </c>
      <c r="B34">
        <f>B33+15</f>
        <v>181</v>
      </c>
      <c r="C34">
        <f t="shared" si="8"/>
        <v>183.3138888888889</v>
      </c>
      <c r="D34">
        <f t="shared" si="12"/>
        <v>185.26111111111112</v>
      </c>
      <c r="E34">
        <f t="shared" si="12"/>
        <v>187.875</v>
      </c>
      <c r="F34">
        <f t="shared" si="12"/>
        <v>189.80555555555554</v>
      </c>
      <c r="G34">
        <f t="shared" si="12"/>
        <v>194.80277777777778</v>
      </c>
      <c r="H34">
        <f t="shared" si="12"/>
        <v>198</v>
      </c>
      <c r="I34">
        <f t="shared" si="12"/>
        <v>206.16944330000001</v>
      </c>
      <c r="J34">
        <f t="shared" si="12"/>
        <v>211.15555330000001</v>
      </c>
      <c r="K34">
        <f t="shared" si="12"/>
        <v>213.07499669999999</v>
      </c>
      <c r="L34">
        <f t="shared" si="12"/>
        <v>215.69443999999999</v>
      </c>
      <c r="M34">
        <f t="shared" si="9"/>
        <v>217.63055</v>
      </c>
    </row>
    <row r="35" spans="1:13" x14ac:dyDescent="0.3">
      <c r="A35">
        <f t="shared" si="5"/>
        <v>13</v>
      </c>
      <c r="B35">
        <f t="shared" ref="B35:B36" si="14">B34+15</f>
        <v>196</v>
      </c>
      <c r="C35">
        <f t="shared" si="8"/>
        <v>198.3138888888889</v>
      </c>
      <c r="D35">
        <f t="shared" si="12"/>
        <v>200.26111111111112</v>
      </c>
      <c r="E35">
        <f t="shared" si="12"/>
        <v>202.875</v>
      </c>
      <c r="F35">
        <f t="shared" si="12"/>
        <v>204.80555555555554</v>
      </c>
      <c r="G35">
        <f t="shared" si="12"/>
        <v>209.80277777777778</v>
      </c>
      <c r="H35">
        <f t="shared" si="12"/>
        <v>213</v>
      </c>
      <c r="I35">
        <f t="shared" si="12"/>
        <v>221.16944330000001</v>
      </c>
      <c r="J35">
        <f t="shared" si="12"/>
        <v>226.15555330000001</v>
      </c>
      <c r="K35">
        <f t="shared" si="12"/>
        <v>228.07499669999999</v>
      </c>
      <c r="L35">
        <f t="shared" si="12"/>
        <v>230.69443999999999</v>
      </c>
      <c r="M35">
        <f t="shared" si="9"/>
        <v>232.63055</v>
      </c>
    </row>
    <row r="36" spans="1:13" x14ac:dyDescent="0.3">
      <c r="A36">
        <f t="shared" si="5"/>
        <v>14</v>
      </c>
      <c r="B36">
        <f t="shared" si="14"/>
        <v>211</v>
      </c>
      <c r="C36">
        <f t="shared" si="8"/>
        <v>213.3138888888889</v>
      </c>
      <c r="D36">
        <f t="shared" si="12"/>
        <v>215.26111111111112</v>
      </c>
      <c r="E36">
        <f t="shared" si="12"/>
        <v>217.875</v>
      </c>
      <c r="F36">
        <f t="shared" si="12"/>
        <v>219.80555555555554</v>
      </c>
      <c r="G36">
        <f t="shared" si="12"/>
        <v>224.80277777777778</v>
      </c>
      <c r="H36">
        <f t="shared" si="12"/>
        <v>228</v>
      </c>
      <c r="I36">
        <f t="shared" si="12"/>
        <v>236.16944330000001</v>
      </c>
      <c r="J36">
        <f t="shared" si="12"/>
        <v>241.15555330000001</v>
      </c>
      <c r="K36">
        <f t="shared" si="12"/>
        <v>243.07499669999999</v>
      </c>
      <c r="L36">
        <f t="shared" si="12"/>
        <v>245.69443999999999</v>
      </c>
      <c r="M36">
        <f t="shared" si="9"/>
        <v>247.63055</v>
      </c>
    </row>
    <row r="37" spans="1:13" x14ac:dyDescent="0.3">
      <c r="A37">
        <f t="shared" si="5"/>
        <v>15</v>
      </c>
      <c r="B37">
        <f t="shared" ref="B37:B43" si="15">B36+15</f>
        <v>226</v>
      </c>
      <c r="C37">
        <f t="shared" si="8"/>
        <v>228.3138888888889</v>
      </c>
      <c r="D37">
        <f t="shared" si="12"/>
        <v>230.26111111111112</v>
      </c>
      <c r="E37">
        <f t="shared" si="12"/>
        <v>232.875</v>
      </c>
      <c r="F37">
        <f t="shared" si="12"/>
        <v>234.80555555555554</v>
      </c>
      <c r="G37">
        <f t="shared" si="12"/>
        <v>239.80277777777778</v>
      </c>
      <c r="H37">
        <f t="shared" si="12"/>
        <v>243</v>
      </c>
      <c r="I37">
        <f t="shared" si="12"/>
        <v>251.16944330000001</v>
      </c>
      <c r="J37">
        <f t="shared" si="12"/>
        <v>256.15555330000001</v>
      </c>
      <c r="K37">
        <f t="shared" si="12"/>
        <v>258.07499669999999</v>
      </c>
      <c r="L37">
        <f t="shared" si="12"/>
        <v>260.69443999999999</v>
      </c>
      <c r="M37">
        <f t="shared" si="9"/>
        <v>262.63054999999997</v>
      </c>
    </row>
    <row r="38" spans="1:13" x14ac:dyDescent="0.3">
      <c r="A38">
        <f t="shared" si="5"/>
        <v>16</v>
      </c>
      <c r="B38">
        <f t="shared" si="15"/>
        <v>241</v>
      </c>
      <c r="C38">
        <f t="shared" si="8"/>
        <v>243.3138888888889</v>
      </c>
      <c r="D38">
        <f t="shared" si="12"/>
        <v>245.26111111111112</v>
      </c>
      <c r="E38">
        <f t="shared" si="12"/>
        <v>247.875</v>
      </c>
      <c r="F38">
        <f t="shared" si="12"/>
        <v>249.80555555555554</v>
      </c>
      <c r="G38">
        <f t="shared" si="12"/>
        <v>254.80277777777778</v>
      </c>
      <c r="H38">
        <f t="shared" si="12"/>
        <v>258</v>
      </c>
      <c r="I38">
        <f t="shared" si="12"/>
        <v>266.16944330000001</v>
      </c>
      <c r="J38">
        <f t="shared" si="12"/>
        <v>271.15555330000001</v>
      </c>
      <c r="K38">
        <f t="shared" si="12"/>
        <v>273.07499669999999</v>
      </c>
      <c r="L38">
        <f t="shared" si="12"/>
        <v>275.69443999999999</v>
      </c>
      <c r="M38">
        <f t="shared" si="9"/>
        <v>277.63054999999997</v>
      </c>
    </row>
    <row r="39" spans="1:13" x14ac:dyDescent="0.3">
      <c r="A39">
        <f t="shared" si="5"/>
        <v>17</v>
      </c>
      <c r="B39">
        <f t="shared" si="15"/>
        <v>256</v>
      </c>
      <c r="C39">
        <f t="shared" si="8"/>
        <v>258.31388888888887</v>
      </c>
      <c r="D39">
        <f t="shared" si="12"/>
        <v>260.26111111111112</v>
      </c>
      <c r="E39">
        <f t="shared" si="12"/>
        <v>262.875</v>
      </c>
      <c r="F39">
        <f t="shared" si="12"/>
        <v>264.80555555555554</v>
      </c>
      <c r="G39">
        <f t="shared" si="12"/>
        <v>269.80277777777781</v>
      </c>
      <c r="H39">
        <f t="shared" si="12"/>
        <v>273</v>
      </c>
      <c r="I39">
        <f t="shared" si="12"/>
        <v>281.16944330000001</v>
      </c>
      <c r="J39">
        <f t="shared" si="12"/>
        <v>286.15555330000001</v>
      </c>
      <c r="K39">
        <f t="shared" si="12"/>
        <v>288.07499669999999</v>
      </c>
      <c r="L39">
        <f t="shared" si="12"/>
        <v>290.69443999999999</v>
      </c>
      <c r="M39">
        <f t="shared" si="9"/>
        <v>292.63054999999997</v>
      </c>
    </row>
    <row r="40" spans="1:13" x14ac:dyDescent="0.3">
      <c r="A40">
        <f t="shared" si="5"/>
        <v>18</v>
      </c>
      <c r="B40">
        <f t="shared" si="15"/>
        <v>271</v>
      </c>
      <c r="C40">
        <f t="shared" si="8"/>
        <v>273.31388888888887</v>
      </c>
      <c r="D40">
        <f t="shared" si="12"/>
        <v>275.26111111111112</v>
      </c>
      <c r="E40">
        <f t="shared" si="12"/>
        <v>277.875</v>
      </c>
      <c r="F40">
        <f t="shared" si="12"/>
        <v>279.80555555555554</v>
      </c>
      <c r="G40">
        <f t="shared" si="12"/>
        <v>284.80277777777781</v>
      </c>
      <c r="H40">
        <f t="shared" si="12"/>
        <v>288</v>
      </c>
      <c r="I40">
        <f t="shared" si="12"/>
        <v>296.16944330000001</v>
      </c>
      <c r="J40">
        <f t="shared" si="12"/>
        <v>301.15555330000001</v>
      </c>
      <c r="K40">
        <f t="shared" si="12"/>
        <v>303.07499669999999</v>
      </c>
      <c r="L40">
        <f t="shared" si="12"/>
        <v>305.69443999999999</v>
      </c>
      <c r="M40">
        <f t="shared" si="9"/>
        <v>307.63054999999997</v>
      </c>
    </row>
    <row r="41" spans="1:13" x14ac:dyDescent="0.3">
      <c r="A41">
        <f t="shared" si="5"/>
        <v>19</v>
      </c>
      <c r="B41">
        <f t="shared" si="15"/>
        <v>286</v>
      </c>
      <c r="C41">
        <f t="shared" si="8"/>
        <v>288.31388888888887</v>
      </c>
      <c r="D41">
        <f t="shared" si="12"/>
        <v>290.26111111111112</v>
      </c>
      <c r="E41">
        <f t="shared" si="12"/>
        <v>292.875</v>
      </c>
      <c r="F41">
        <f t="shared" si="12"/>
        <v>294.80555555555554</v>
      </c>
      <c r="G41">
        <f t="shared" si="12"/>
        <v>299.80277777777781</v>
      </c>
      <c r="H41">
        <f t="shared" si="12"/>
        <v>303</v>
      </c>
      <c r="I41">
        <f t="shared" si="12"/>
        <v>311.16944330000001</v>
      </c>
      <c r="J41">
        <f t="shared" si="12"/>
        <v>316.15555330000001</v>
      </c>
      <c r="K41">
        <f t="shared" si="12"/>
        <v>318.07499669999999</v>
      </c>
      <c r="L41">
        <f t="shared" si="12"/>
        <v>320.69443999999999</v>
      </c>
      <c r="M41">
        <f t="shared" si="9"/>
        <v>322.63054999999997</v>
      </c>
    </row>
    <row r="42" spans="1:13" x14ac:dyDescent="0.3">
      <c r="A42">
        <f t="shared" si="5"/>
        <v>20</v>
      </c>
      <c r="B42">
        <f t="shared" si="15"/>
        <v>301</v>
      </c>
      <c r="C42">
        <f t="shared" si="8"/>
        <v>303.31388888888887</v>
      </c>
      <c r="D42">
        <f t="shared" ref="D42:L57" si="16">$B42+D$2</f>
        <v>305.26111111111112</v>
      </c>
      <c r="E42">
        <f t="shared" si="16"/>
        <v>307.875</v>
      </c>
      <c r="F42">
        <f t="shared" si="16"/>
        <v>309.80555555555554</v>
      </c>
      <c r="G42">
        <f t="shared" si="16"/>
        <v>314.80277777777781</v>
      </c>
      <c r="H42">
        <f t="shared" si="16"/>
        <v>318</v>
      </c>
      <c r="I42">
        <f t="shared" si="16"/>
        <v>326.16944330000001</v>
      </c>
      <c r="J42">
        <f t="shared" si="16"/>
        <v>331.15555330000001</v>
      </c>
      <c r="K42">
        <f t="shared" si="16"/>
        <v>333.07499669999999</v>
      </c>
      <c r="L42">
        <f t="shared" si="16"/>
        <v>335.69443999999999</v>
      </c>
      <c r="M42">
        <f t="shared" si="9"/>
        <v>337.63054999999997</v>
      </c>
    </row>
    <row r="43" spans="1:13" x14ac:dyDescent="0.3">
      <c r="A43">
        <f>ROUND(B43/15,0)</f>
        <v>21</v>
      </c>
      <c r="B43">
        <f t="shared" si="15"/>
        <v>316</v>
      </c>
      <c r="C43">
        <f t="shared" si="8"/>
        <v>318.31388888888887</v>
      </c>
      <c r="D43">
        <f t="shared" si="16"/>
        <v>320.26111111111112</v>
      </c>
      <c r="E43">
        <f t="shared" si="16"/>
        <v>322.875</v>
      </c>
      <c r="F43">
        <f t="shared" si="16"/>
        <v>324.80555555555554</v>
      </c>
      <c r="G43">
        <f t="shared" si="16"/>
        <v>329.80277777777781</v>
      </c>
      <c r="H43">
        <f t="shared" si="16"/>
        <v>333</v>
      </c>
      <c r="I43">
        <f t="shared" si="16"/>
        <v>341.16944330000001</v>
      </c>
      <c r="J43">
        <f t="shared" si="16"/>
        <v>346.15555330000001</v>
      </c>
      <c r="K43">
        <f t="shared" si="16"/>
        <v>348.07499669999999</v>
      </c>
      <c r="L43">
        <f t="shared" si="16"/>
        <v>350.69443999999999</v>
      </c>
      <c r="M43">
        <f t="shared" si="9"/>
        <v>352.63054999999997</v>
      </c>
    </row>
    <row r="44" spans="1:13" x14ac:dyDescent="0.3">
      <c r="A44">
        <f t="shared" ref="A44:A105" si="17">ROUND(B44/15,0)</f>
        <v>22</v>
      </c>
      <c r="B44">
        <f t="shared" ref="B44:B56" si="18">B43+15</f>
        <v>331</v>
      </c>
      <c r="C44">
        <f t="shared" si="8"/>
        <v>333.31388888888887</v>
      </c>
      <c r="D44">
        <f t="shared" si="16"/>
        <v>335.26111111111112</v>
      </c>
      <c r="E44">
        <f t="shared" si="16"/>
        <v>337.875</v>
      </c>
      <c r="F44">
        <f t="shared" si="16"/>
        <v>339.80555555555554</v>
      </c>
      <c r="G44">
        <f t="shared" si="16"/>
        <v>344.80277777777781</v>
      </c>
      <c r="H44">
        <f t="shared" si="16"/>
        <v>348</v>
      </c>
      <c r="I44">
        <f t="shared" si="16"/>
        <v>356.16944330000001</v>
      </c>
      <c r="J44">
        <f t="shared" si="16"/>
        <v>361.15555330000001</v>
      </c>
      <c r="K44">
        <f t="shared" si="16"/>
        <v>363.07499669999999</v>
      </c>
      <c r="L44">
        <f t="shared" si="16"/>
        <v>365.69443999999999</v>
      </c>
      <c r="M44">
        <f t="shared" si="9"/>
        <v>367.63054999999997</v>
      </c>
    </row>
    <row r="45" spans="1:13" x14ac:dyDescent="0.3">
      <c r="A45">
        <f t="shared" si="17"/>
        <v>23</v>
      </c>
      <c r="B45">
        <f t="shared" si="18"/>
        <v>346</v>
      </c>
      <c r="C45">
        <f t="shared" si="8"/>
        <v>348.31388888888887</v>
      </c>
      <c r="D45">
        <f t="shared" si="16"/>
        <v>350.26111111111112</v>
      </c>
      <c r="E45">
        <f t="shared" si="16"/>
        <v>352.875</v>
      </c>
      <c r="F45">
        <f t="shared" si="16"/>
        <v>354.80555555555554</v>
      </c>
      <c r="G45">
        <f t="shared" si="16"/>
        <v>359.80277777777781</v>
      </c>
      <c r="H45">
        <f t="shared" si="16"/>
        <v>363</v>
      </c>
      <c r="I45">
        <f t="shared" si="16"/>
        <v>371.16944330000001</v>
      </c>
      <c r="J45">
        <f t="shared" si="16"/>
        <v>376.15555330000001</v>
      </c>
      <c r="K45">
        <f t="shared" si="16"/>
        <v>378.07499669999999</v>
      </c>
      <c r="L45">
        <f t="shared" si="16"/>
        <v>380.69443999999999</v>
      </c>
      <c r="M45">
        <f t="shared" si="9"/>
        <v>382.63054999999997</v>
      </c>
    </row>
    <row r="46" spans="1:13" x14ac:dyDescent="0.3">
      <c r="A46">
        <f t="shared" si="17"/>
        <v>24</v>
      </c>
      <c r="B46">
        <f t="shared" si="18"/>
        <v>361</v>
      </c>
      <c r="C46">
        <f t="shared" si="8"/>
        <v>363.31388888888887</v>
      </c>
      <c r="D46">
        <f t="shared" si="16"/>
        <v>365.26111111111112</v>
      </c>
      <c r="E46">
        <f t="shared" si="16"/>
        <v>367.875</v>
      </c>
      <c r="F46">
        <f t="shared" si="16"/>
        <v>369.80555555555554</v>
      </c>
      <c r="G46">
        <f t="shared" si="16"/>
        <v>374.80277777777781</v>
      </c>
      <c r="H46">
        <f t="shared" si="16"/>
        <v>378</v>
      </c>
      <c r="I46">
        <f t="shared" si="16"/>
        <v>386.16944330000001</v>
      </c>
      <c r="J46">
        <f t="shared" si="16"/>
        <v>391.15555330000001</v>
      </c>
      <c r="K46">
        <f t="shared" si="16"/>
        <v>393.07499669999999</v>
      </c>
      <c r="L46">
        <f t="shared" si="16"/>
        <v>395.69443999999999</v>
      </c>
      <c r="M46">
        <f t="shared" si="9"/>
        <v>397.63054999999997</v>
      </c>
    </row>
    <row r="47" spans="1:13" x14ac:dyDescent="0.3">
      <c r="A47">
        <f t="shared" si="17"/>
        <v>25</v>
      </c>
      <c r="B47">
        <f t="shared" si="18"/>
        <v>376</v>
      </c>
      <c r="C47">
        <f t="shared" si="8"/>
        <v>378.31388888888887</v>
      </c>
      <c r="D47">
        <f t="shared" si="16"/>
        <v>380.26111111111112</v>
      </c>
      <c r="E47">
        <f t="shared" si="16"/>
        <v>382.875</v>
      </c>
      <c r="F47">
        <f t="shared" si="16"/>
        <v>384.80555555555554</v>
      </c>
      <c r="G47">
        <f t="shared" si="16"/>
        <v>389.80277777777781</v>
      </c>
      <c r="H47">
        <f t="shared" si="16"/>
        <v>393</v>
      </c>
      <c r="I47">
        <f t="shared" si="16"/>
        <v>401.16944330000001</v>
      </c>
      <c r="J47">
        <f t="shared" si="16"/>
        <v>406.15555330000001</v>
      </c>
      <c r="K47">
        <f t="shared" si="16"/>
        <v>408.07499669999999</v>
      </c>
      <c r="L47">
        <f t="shared" si="16"/>
        <v>410.69443999999999</v>
      </c>
      <c r="M47">
        <f t="shared" si="9"/>
        <v>412.63054999999997</v>
      </c>
    </row>
    <row r="48" spans="1:13" x14ac:dyDescent="0.3">
      <c r="A48">
        <f t="shared" si="17"/>
        <v>26</v>
      </c>
      <c r="B48">
        <f t="shared" si="18"/>
        <v>391</v>
      </c>
      <c r="C48">
        <f t="shared" si="8"/>
        <v>393.31388888888887</v>
      </c>
      <c r="D48">
        <f t="shared" si="16"/>
        <v>395.26111111111112</v>
      </c>
      <c r="E48">
        <f t="shared" si="16"/>
        <v>397.875</v>
      </c>
      <c r="F48">
        <f t="shared" si="16"/>
        <v>399.80555555555554</v>
      </c>
      <c r="G48">
        <f t="shared" si="16"/>
        <v>404.80277777777781</v>
      </c>
      <c r="H48">
        <f t="shared" si="16"/>
        <v>408</v>
      </c>
      <c r="I48">
        <f t="shared" si="16"/>
        <v>416.16944330000001</v>
      </c>
      <c r="J48">
        <f t="shared" si="16"/>
        <v>421.15555330000001</v>
      </c>
      <c r="K48">
        <f t="shared" si="16"/>
        <v>423.07499669999999</v>
      </c>
      <c r="L48">
        <f t="shared" si="16"/>
        <v>425.69443999999999</v>
      </c>
      <c r="M48">
        <f t="shared" si="9"/>
        <v>427.63054999999997</v>
      </c>
    </row>
    <row r="49" spans="1:13" x14ac:dyDescent="0.3">
      <c r="A49">
        <f t="shared" si="17"/>
        <v>27</v>
      </c>
      <c r="B49">
        <f t="shared" si="18"/>
        <v>406</v>
      </c>
      <c r="C49">
        <f t="shared" si="8"/>
        <v>408.31388888888887</v>
      </c>
      <c r="D49">
        <f t="shared" si="16"/>
        <v>410.26111111111112</v>
      </c>
      <c r="E49">
        <f t="shared" si="16"/>
        <v>412.875</v>
      </c>
      <c r="F49">
        <f t="shared" si="16"/>
        <v>414.80555555555554</v>
      </c>
      <c r="G49">
        <f t="shared" si="16"/>
        <v>419.80277777777781</v>
      </c>
      <c r="H49">
        <f t="shared" si="16"/>
        <v>423</v>
      </c>
      <c r="I49">
        <f t="shared" si="16"/>
        <v>431.16944330000001</v>
      </c>
      <c r="J49">
        <f t="shared" si="16"/>
        <v>436.15555330000001</v>
      </c>
      <c r="K49">
        <f t="shared" si="16"/>
        <v>438.07499669999999</v>
      </c>
      <c r="L49">
        <f t="shared" si="16"/>
        <v>440.69443999999999</v>
      </c>
      <c r="M49">
        <f t="shared" si="9"/>
        <v>442.63054999999997</v>
      </c>
    </row>
    <row r="50" spans="1:13" x14ac:dyDescent="0.3">
      <c r="A50">
        <f t="shared" si="17"/>
        <v>28</v>
      </c>
      <c r="B50">
        <f t="shared" si="18"/>
        <v>421</v>
      </c>
      <c r="C50">
        <f t="shared" si="8"/>
        <v>423.31388888888887</v>
      </c>
      <c r="D50">
        <f t="shared" si="16"/>
        <v>425.26111111111112</v>
      </c>
      <c r="E50">
        <f t="shared" si="16"/>
        <v>427.875</v>
      </c>
      <c r="F50">
        <f t="shared" si="16"/>
        <v>429.80555555555554</v>
      </c>
      <c r="G50">
        <f t="shared" si="16"/>
        <v>434.80277777777781</v>
      </c>
      <c r="H50">
        <f t="shared" si="16"/>
        <v>438</v>
      </c>
      <c r="I50">
        <f t="shared" si="16"/>
        <v>446.16944330000001</v>
      </c>
      <c r="J50">
        <f t="shared" si="16"/>
        <v>451.15555330000001</v>
      </c>
      <c r="K50">
        <f t="shared" si="16"/>
        <v>453.07499669999999</v>
      </c>
      <c r="L50">
        <f t="shared" si="16"/>
        <v>455.69443999999999</v>
      </c>
      <c r="M50">
        <f t="shared" si="9"/>
        <v>457.63054999999997</v>
      </c>
    </row>
    <row r="51" spans="1:13" x14ac:dyDescent="0.3">
      <c r="A51">
        <f t="shared" si="17"/>
        <v>29</v>
      </c>
      <c r="B51">
        <f t="shared" si="18"/>
        <v>436</v>
      </c>
      <c r="C51">
        <f t="shared" si="8"/>
        <v>438.31388888888887</v>
      </c>
      <c r="D51">
        <f t="shared" si="16"/>
        <v>440.26111111111112</v>
      </c>
      <c r="E51">
        <f t="shared" si="16"/>
        <v>442.875</v>
      </c>
      <c r="F51">
        <f t="shared" si="16"/>
        <v>444.80555555555554</v>
      </c>
      <c r="G51">
        <f t="shared" si="16"/>
        <v>449.80277777777781</v>
      </c>
      <c r="H51">
        <f t="shared" si="16"/>
        <v>453</v>
      </c>
      <c r="I51">
        <f t="shared" si="16"/>
        <v>461.16944330000001</v>
      </c>
      <c r="J51">
        <f t="shared" si="16"/>
        <v>466.15555330000001</v>
      </c>
      <c r="K51">
        <f t="shared" si="16"/>
        <v>468.07499669999999</v>
      </c>
      <c r="L51">
        <f t="shared" si="16"/>
        <v>470.69443999999999</v>
      </c>
      <c r="M51">
        <f t="shared" si="9"/>
        <v>472.63054999999997</v>
      </c>
    </row>
    <row r="52" spans="1:13" x14ac:dyDescent="0.3">
      <c r="A52">
        <f t="shared" si="17"/>
        <v>30</v>
      </c>
      <c r="B52">
        <f t="shared" si="18"/>
        <v>451</v>
      </c>
      <c r="C52">
        <f t="shared" si="8"/>
        <v>453.31388888888887</v>
      </c>
      <c r="D52">
        <f t="shared" si="16"/>
        <v>455.26111111111112</v>
      </c>
      <c r="E52">
        <f t="shared" si="16"/>
        <v>457.875</v>
      </c>
      <c r="F52">
        <f t="shared" si="16"/>
        <v>459.80555555555554</v>
      </c>
      <c r="G52">
        <f t="shared" si="16"/>
        <v>464.80277777777781</v>
      </c>
      <c r="H52">
        <f t="shared" si="16"/>
        <v>468</v>
      </c>
      <c r="I52">
        <f t="shared" si="16"/>
        <v>476.16944330000001</v>
      </c>
      <c r="J52">
        <f t="shared" si="16"/>
        <v>481.15555330000001</v>
      </c>
      <c r="K52">
        <f t="shared" si="16"/>
        <v>483.07499669999999</v>
      </c>
      <c r="L52">
        <f t="shared" si="16"/>
        <v>485.69443999999999</v>
      </c>
      <c r="M52">
        <f t="shared" si="9"/>
        <v>487.63054999999997</v>
      </c>
    </row>
    <row r="53" spans="1:13" x14ac:dyDescent="0.3">
      <c r="A53">
        <f t="shared" si="17"/>
        <v>31</v>
      </c>
      <c r="B53">
        <f t="shared" si="18"/>
        <v>466</v>
      </c>
      <c r="C53">
        <f t="shared" si="8"/>
        <v>468.31388888888887</v>
      </c>
      <c r="D53">
        <f t="shared" si="16"/>
        <v>470.26111111111112</v>
      </c>
      <c r="E53">
        <f t="shared" si="16"/>
        <v>472.875</v>
      </c>
      <c r="F53">
        <f t="shared" si="16"/>
        <v>474.80555555555554</v>
      </c>
      <c r="G53">
        <f t="shared" si="16"/>
        <v>479.80277777777781</v>
      </c>
      <c r="H53">
        <f t="shared" si="16"/>
        <v>483</v>
      </c>
      <c r="I53">
        <f t="shared" si="16"/>
        <v>491.16944330000001</v>
      </c>
      <c r="J53">
        <f t="shared" si="16"/>
        <v>496.15555330000001</v>
      </c>
      <c r="K53">
        <f t="shared" si="16"/>
        <v>498.07499669999999</v>
      </c>
      <c r="L53">
        <f t="shared" si="16"/>
        <v>500.69443999999999</v>
      </c>
      <c r="M53">
        <f t="shared" si="9"/>
        <v>502.63054999999997</v>
      </c>
    </row>
    <row r="54" spans="1:13" x14ac:dyDescent="0.3">
      <c r="A54">
        <f t="shared" si="17"/>
        <v>32</v>
      </c>
      <c r="B54">
        <f t="shared" si="18"/>
        <v>481</v>
      </c>
      <c r="C54">
        <f t="shared" si="8"/>
        <v>483.31388888888887</v>
      </c>
      <c r="D54">
        <f t="shared" si="16"/>
        <v>485.26111111111112</v>
      </c>
      <c r="E54">
        <f t="shared" si="16"/>
        <v>487.875</v>
      </c>
      <c r="F54">
        <f t="shared" si="16"/>
        <v>489.80555555555554</v>
      </c>
      <c r="G54">
        <f t="shared" si="16"/>
        <v>494.80277777777781</v>
      </c>
      <c r="H54">
        <f t="shared" si="16"/>
        <v>498</v>
      </c>
      <c r="I54">
        <f t="shared" si="16"/>
        <v>506.16944330000001</v>
      </c>
      <c r="J54">
        <f t="shared" si="16"/>
        <v>511.15555330000001</v>
      </c>
      <c r="K54">
        <f t="shared" si="16"/>
        <v>513.07499670000004</v>
      </c>
      <c r="L54">
        <f t="shared" si="16"/>
        <v>515.69443999999999</v>
      </c>
      <c r="M54">
        <f t="shared" si="9"/>
        <v>517.63054999999997</v>
      </c>
    </row>
    <row r="55" spans="1:13" x14ac:dyDescent="0.3">
      <c r="A55">
        <f t="shared" si="17"/>
        <v>33</v>
      </c>
      <c r="B55">
        <f t="shared" si="18"/>
        <v>496</v>
      </c>
      <c r="C55">
        <f t="shared" si="8"/>
        <v>498.31388888888887</v>
      </c>
      <c r="D55">
        <f t="shared" si="16"/>
        <v>500.26111111111112</v>
      </c>
      <c r="E55">
        <f t="shared" si="16"/>
        <v>502.875</v>
      </c>
      <c r="F55">
        <f t="shared" si="16"/>
        <v>504.80555555555554</v>
      </c>
      <c r="G55">
        <f t="shared" si="16"/>
        <v>509.80277777777781</v>
      </c>
      <c r="H55">
        <f t="shared" si="16"/>
        <v>513</v>
      </c>
      <c r="I55">
        <f t="shared" si="16"/>
        <v>521.16944330000001</v>
      </c>
      <c r="J55">
        <f t="shared" si="16"/>
        <v>526.15555329999995</v>
      </c>
      <c r="K55">
        <f t="shared" si="16"/>
        <v>528.07499670000004</v>
      </c>
      <c r="L55">
        <f t="shared" si="16"/>
        <v>530.69443999999999</v>
      </c>
      <c r="M55">
        <f t="shared" si="9"/>
        <v>532.63054999999997</v>
      </c>
    </row>
    <row r="56" spans="1:13" x14ac:dyDescent="0.3">
      <c r="A56">
        <f>ROUND(B56/15,0)</f>
        <v>34</v>
      </c>
      <c r="B56">
        <f t="shared" si="18"/>
        <v>511</v>
      </c>
      <c r="C56">
        <f t="shared" si="8"/>
        <v>513.31388888888887</v>
      </c>
      <c r="D56">
        <f t="shared" si="16"/>
        <v>515.26111111111106</v>
      </c>
      <c r="E56">
        <f t="shared" si="16"/>
        <v>517.875</v>
      </c>
      <c r="F56">
        <f t="shared" si="16"/>
        <v>519.80555555555554</v>
      </c>
      <c r="G56">
        <f t="shared" si="16"/>
        <v>524.80277777777781</v>
      </c>
      <c r="H56">
        <f t="shared" si="16"/>
        <v>528</v>
      </c>
      <c r="I56">
        <f t="shared" si="16"/>
        <v>536.16944330000001</v>
      </c>
      <c r="J56">
        <f t="shared" si="16"/>
        <v>541.15555329999995</v>
      </c>
      <c r="K56">
        <f t="shared" si="16"/>
        <v>543.07499670000004</v>
      </c>
      <c r="L56">
        <f t="shared" si="16"/>
        <v>545.69443999999999</v>
      </c>
      <c r="M56">
        <f t="shared" si="9"/>
        <v>547.63054999999997</v>
      </c>
    </row>
    <row r="57" spans="1:13" x14ac:dyDescent="0.3">
      <c r="A57">
        <f t="shared" si="17"/>
        <v>35</v>
      </c>
      <c r="B57">
        <f t="shared" ref="B57:B62" si="19">B56+15</f>
        <v>526</v>
      </c>
      <c r="C57">
        <f t="shared" si="8"/>
        <v>528.31388888888887</v>
      </c>
      <c r="D57">
        <f t="shared" si="16"/>
        <v>530.26111111111106</v>
      </c>
      <c r="E57">
        <f t="shared" si="16"/>
        <v>532.875</v>
      </c>
      <c r="F57">
        <f t="shared" si="16"/>
        <v>534.80555555555554</v>
      </c>
      <c r="G57">
        <f t="shared" si="16"/>
        <v>539.80277777777781</v>
      </c>
      <c r="H57">
        <f t="shared" si="16"/>
        <v>543</v>
      </c>
      <c r="I57">
        <f t="shared" si="16"/>
        <v>551.16944330000001</v>
      </c>
      <c r="J57">
        <f t="shared" si="16"/>
        <v>556.15555329999995</v>
      </c>
      <c r="K57">
        <f t="shared" si="16"/>
        <v>558.07499670000004</v>
      </c>
      <c r="L57">
        <f t="shared" si="16"/>
        <v>560.69443999999999</v>
      </c>
      <c r="M57">
        <f t="shared" si="9"/>
        <v>562.63054999999997</v>
      </c>
    </row>
    <row r="58" spans="1:13" x14ac:dyDescent="0.3">
      <c r="A58">
        <f t="shared" si="17"/>
        <v>36</v>
      </c>
      <c r="B58">
        <f t="shared" si="19"/>
        <v>541</v>
      </c>
      <c r="C58">
        <f t="shared" si="8"/>
        <v>543.31388888888887</v>
      </c>
      <c r="D58">
        <f t="shared" ref="D58:L68" si="20">$B58+D$2</f>
        <v>545.26111111111106</v>
      </c>
      <c r="E58">
        <f t="shared" si="20"/>
        <v>547.875</v>
      </c>
      <c r="F58">
        <f t="shared" si="20"/>
        <v>549.80555555555554</v>
      </c>
      <c r="G58">
        <f t="shared" si="20"/>
        <v>554.80277777777781</v>
      </c>
      <c r="H58">
        <f t="shared" si="20"/>
        <v>558</v>
      </c>
      <c r="I58">
        <f t="shared" si="20"/>
        <v>566.16944330000001</v>
      </c>
      <c r="J58">
        <f t="shared" si="20"/>
        <v>571.15555329999995</v>
      </c>
      <c r="K58">
        <f t="shared" si="20"/>
        <v>573.07499670000004</v>
      </c>
      <c r="L58">
        <f t="shared" si="20"/>
        <v>575.69443999999999</v>
      </c>
      <c r="M58">
        <f t="shared" si="9"/>
        <v>577.63054999999997</v>
      </c>
    </row>
    <row r="59" spans="1:13" x14ac:dyDescent="0.3">
      <c r="A59">
        <f t="shared" si="17"/>
        <v>37</v>
      </c>
      <c r="B59">
        <f t="shared" si="19"/>
        <v>556</v>
      </c>
      <c r="C59">
        <f t="shared" si="8"/>
        <v>558.31388888888887</v>
      </c>
      <c r="D59">
        <f t="shared" si="20"/>
        <v>560.26111111111106</v>
      </c>
      <c r="E59">
        <f t="shared" si="20"/>
        <v>562.875</v>
      </c>
      <c r="F59">
        <f t="shared" si="20"/>
        <v>564.80555555555554</v>
      </c>
      <c r="G59">
        <f t="shared" si="20"/>
        <v>569.80277777777781</v>
      </c>
      <c r="H59">
        <f t="shared" si="20"/>
        <v>573</v>
      </c>
      <c r="I59">
        <f t="shared" si="20"/>
        <v>581.16944330000001</v>
      </c>
      <c r="J59">
        <f t="shared" si="20"/>
        <v>586.15555329999995</v>
      </c>
      <c r="K59">
        <f t="shared" si="20"/>
        <v>588.07499670000004</v>
      </c>
      <c r="L59">
        <f t="shared" si="20"/>
        <v>590.69443999999999</v>
      </c>
      <c r="M59">
        <f t="shared" si="9"/>
        <v>592.63054999999997</v>
      </c>
    </row>
    <row r="60" spans="1:13" x14ac:dyDescent="0.3">
      <c r="A60">
        <f t="shared" si="17"/>
        <v>38</v>
      </c>
      <c r="B60">
        <f t="shared" si="19"/>
        <v>571</v>
      </c>
      <c r="C60">
        <f t="shared" si="8"/>
        <v>573.31388888888887</v>
      </c>
      <c r="D60">
        <f t="shared" si="20"/>
        <v>575.26111111111106</v>
      </c>
      <c r="E60">
        <f t="shared" si="20"/>
        <v>577.875</v>
      </c>
      <c r="F60">
        <f t="shared" si="20"/>
        <v>579.80555555555554</v>
      </c>
      <c r="G60">
        <f t="shared" si="20"/>
        <v>584.80277777777781</v>
      </c>
      <c r="H60">
        <f t="shared" si="20"/>
        <v>588</v>
      </c>
      <c r="I60">
        <f t="shared" si="20"/>
        <v>596.16944330000001</v>
      </c>
      <c r="J60">
        <f t="shared" si="20"/>
        <v>601.15555329999995</v>
      </c>
      <c r="K60">
        <f t="shared" si="20"/>
        <v>603.07499670000004</v>
      </c>
      <c r="L60">
        <f t="shared" si="20"/>
        <v>605.69443999999999</v>
      </c>
      <c r="M60">
        <f t="shared" si="9"/>
        <v>607.63054999999997</v>
      </c>
    </row>
    <row r="61" spans="1:13" x14ac:dyDescent="0.3">
      <c r="A61">
        <f t="shared" si="17"/>
        <v>39</v>
      </c>
      <c r="B61">
        <f t="shared" si="19"/>
        <v>586</v>
      </c>
      <c r="C61">
        <f t="shared" si="8"/>
        <v>588.31388888888887</v>
      </c>
      <c r="D61">
        <f t="shared" si="20"/>
        <v>590.26111111111106</v>
      </c>
      <c r="E61">
        <f t="shared" si="20"/>
        <v>592.875</v>
      </c>
      <c r="F61">
        <f t="shared" si="20"/>
        <v>594.80555555555554</v>
      </c>
      <c r="G61">
        <f t="shared" si="20"/>
        <v>599.80277777777781</v>
      </c>
      <c r="H61">
        <f t="shared" si="20"/>
        <v>603</v>
      </c>
      <c r="I61">
        <f t="shared" si="20"/>
        <v>611.16944330000001</v>
      </c>
      <c r="J61">
        <f t="shared" si="20"/>
        <v>616.15555329999995</v>
      </c>
      <c r="K61">
        <f t="shared" si="20"/>
        <v>618.07499670000004</v>
      </c>
      <c r="L61">
        <f t="shared" si="20"/>
        <v>620.69443999999999</v>
      </c>
      <c r="M61">
        <f t="shared" si="9"/>
        <v>622.63054999999997</v>
      </c>
    </row>
    <row r="62" spans="1:13" x14ac:dyDescent="0.3">
      <c r="A62">
        <f t="shared" si="17"/>
        <v>40</v>
      </c>
      <c r="B62">
        <f t="shared" si="19"/>
        <v>601</v>
      </c>
      <c r="C62">
        <f t="shared" si="8"/>
        <v>603.31388888888887</v>
      </c>
      <c r="D62">
        <f t="shared" si="20"/>
        <v>605.26111111111106</v>
      </c>
      <c r="E62">
        <f t="shared" si="20"/>
        <v>607.875</v>
      </c>
      <c r="F62">
        <f t="shared" si="20"/>
        <v>609.80555555555554</v>
      </c>
      <c r="G62">
        <f t="shared" si="20"/>
        <v>614.80277777777781</v>
      </c>
      <c r="H62">
        <f t="shared" si="20"/>
        <v>618</v>
      </c>
      <c r="I62">
        <f t="shared" si="20"/>
        <v>626.16944330000001</v>
      </c>
      <c r="J62">
        <f t="shared" si="20"/>
        <v>631.15555329999995</v>
      </c>
      <c r="K62">
        <f t="shared" si="20"/>
        <v>633.07499670000004</v>
      </c>
      <c r="L62">
        <f t="shared" si="20"/>
        <v>635.69443999999999</v>
      </c>
      <c r="M62">
        <f t="shared" si="9"/>
        <v>637.63054999999997</v>
      </c>
    </row>
    <row r="63" spans="1:13" x14ac:dyDescent="0.3">
      <c r="A63">
        <f t="shared" si="17"/>
        <v>40</v>
      </c>
      <c r="B63">
        <f>B62+4</f>
        <v>605</v>
      </c>
      <c r="C63">
        <f t="shared" si="8"/>
        <v>607.31388888888887</v>
      </c>
      <c r="D63">
        <f t="shared" si="20"/>
        <v>609.26111111111106</v>
      </c>
      <c r="E63">
        <f t="shared" si="20"/>
        <v>611.875</v>
      </c>
      <c r="F63">
        <f t="shared" si="20"/>
        <v>613.80555555555554</v>
      </c>
      <c r="G63">
        <f t="shared" si="20"/>
        <v>618.80277777777781</v>
      </c>
      <c r="H63">
        <f t="shared" si="20"/>
        <v>622</v>
      </c>
      <c r="I63">
        <f t="shared" si="20"/>
        <v>630.16944330000001</v>
      </c>
      <c r="J63">
        <f t="shared" si="20"/>
        <v>635.15555329999995</v>
      </c>
      <c r="K63">
        <f t="shared" si="20"/>
        <v>637.07499670000004</v>
      </c>
      <c r="L63">
        <f t="shared" si="20"/>
        <v>639.69443999999999</v>
      </c>
      <c r="M63">
        <f t="shared" si="9"/>
        <v>641.63054999999997</v>
      </c>
    </row>
    <row r="64" spans="1:13" x14ac:dyDescent="0.3">
      <c r="A64">
        <f t="shared" si="17"/>
        <v>41</v>
      </c>
      <c r="B64">
        <f t="shared" ref="B64:B78" si="21">B63+4</f>
        <v>609</v>
      </c>
      <c r="C64">
        <f t="shared" si="8"/>
        <v>611.31388888888887</v>
      </c>
      <c r="D64">
        <f t="shared" si="20"/>
        <v>613.26111111111106</v>
      </c>
      <c r="E64">
        <f t="shared" si="20"/>
        <v>615.875</v>
      </c>
      <c r="F64">
        <f t="shared" si="20"/>
        <v>617.80555555555554</v>
      </c>
      <c r="G64">
        <f t="shared" si="20"/>
        <v>622.80277777777781</v>
      </c>
      <c r="H64">
        <f t="shared" si="20"/>
        <v>626</v>
      </c>
      <c r="I64">
        <f t="shared" si="20"/>
        <v>634.16944330000001</v>
      </c>
      <c r="J64">
        <f t="shared" si="20"/>
        <v>639.15555329999995</v>
      </c>
      <c r="K64">
        <f t="shared" si="20"/>
        <v>641.07499670000004</v>
      </c>
      <c r="L64">
        <f t="shared" si="20"/>
        <v>643.69443999999999</v>
      </c>
      <c r="M64">
        <f t="shared" si="9"/>
        <v>645.63054999999997</v>
      </c>
    </row>
    <row r="65" spans="1:13" x14ac:dyDescent="0.3">
      <c r="A65">
        <f t="shared" si="17"/>
        <v>41</v>
      </c>
      <c r="B65">
        <f t="shared" si="21"/>
        <v>613</v>
      </c>
      <c r="C65">
        <f t="shared" si="8"/>
        <v>615.31388888888887</v>
      </c>
      <c r="D65">
        <f t="shared" si="20"/>
        <v>617.26111111111106</v>
      </c>
      <c r="E65">
        <f t="shared" si="20"/>
        <v>619.875</v>
      </c>
      <c r="F65">
        <f t="shared" si="20"/>
        <v>621.80555555555554</v>
      </c>
      <c r="G65">
        <f t="shared" si="20"/>
        <v>626.80277777777781</v>
      </c>
      <c r="H65">
        <f t="shared" si="20"/>
        <v>630</v>
      </c>
      <c r="I65">
        <f t="shared" si="20"/>
        <v>638.16944330000001</v>
      </c>
      <c r="J65">
        <f t="shared" si="20"/>
        <v>643.15555329999995</v>
      </c>
      <c r="K65">
        <f t="shared" si="20"/>
        <v>645.07499670000004</v>
      </c>
      <c r="L65">
        <f t="shared" si="20"/>
        <v>647.69443999999999</v>
      </c>
      <c r="M65">
        <f t="shared" si="9"/>
        <v>649.63054999999997</v>
      </c>
    </row>
    <row r="66" spans="1:13" x14ac:dyDescent="0.3">
      <c r="A66">
        <f t="shared" si="17"/>
        <v>41</v>
      </c>
      <c r="B66">
        <f t="shared" si="21"/>
        <v>617</v>
      </c>
      <c r="C66">
        <f t="shared" si="8"/>
        <v>619.31388888888887</v>
      </c>
      <c r="D66">
        <f t="shared" si="20"/>
        <v>621.26111111111106</v>
      </c>
      <c r="E66">
        <f t="shared" si="20"/>
        <v>623.875</v>
      </c>
      <c r="F66">
        <f t="shared" si="20"/>
        <v>625.80555555555554</v>
      </c>
      <c r="G66">
        <f t="shared" si="20"/>
        <v>630.80277777777781</v>
      </c>
      <c r="H66">
        <f t="shared" si="20"/>
        <v>634</v>
      </c>
      <c r="I66">
        <f t="shared" si="20"/>
        <v>642.16944330000001</v>
      </c>
      <c r="J66">
        <f t="shared" si="20"/>
        <v>647.15555329999995</v>
      </c>
      <c r="K66">
        <f t="shared" si="20"/>
        <v>649.07499670000004</v>
      </c>
      <c r="L66">
        <f t="shared" si="20"/>
        <v>651.69443999999999</v>
      </c>
      <c r="M66">
        <f t="shared" si="9"/>
        <v>653.63054999999997</v>
      </c>
    </row>
    <row r="67" spans="1:13" x14ac:dyDescent="0.3">
      <c r="A67">
        <f t="shared" si="17"/>
        <v>41</v>
      </c>
      <c r="B67">
        <f t="shared" si="21"/>
        <v>621</v>
      </c>
      <c r="C67">
        <f t="shared" si="8"/>
        <v>623.31388888888887</v>
      </c>
      <c r="D67">
        <f t="shared" si="20"/>
        <v>625.26111111111106</v>
      </c>
      <c r="E67">
        <f t="shared" si="20"/>
        <v>627.875</v>
      </c>
      <c r="F67">
        <f t="shared" si="20"/>
        <v>629.80555555555554</v>
      </c>
      <c r="G67">
        <f t="shared" si="20"/>
        <v>634.80277777777781</v>
      </c>
      <c r="H67">
        <f t="shared" si="20"/>
        <v>638</v>
      </c>
      <c r="I67">
        <f t="shared" si="20"/>
        <v>646.16944330000001</v>
      </c>
      <c r="J67">
        <f t="shared" si="20"/>
        <v>651.15555329999995</v>
      </c>
      <c r="K67">
        <f t="shared" si="20"/>
        <v>653.07499670000004</v>
      </c>
      <c r="L67">
        <f t="shared" si="20"/>
        <v>655.69443999999999</v>
      </c>
      <c r="M67">
        <f t="shared" si="9"/>
        <v>657.63054999999997</v>
      </c>
    </row>
    <row r="68" spans="1:13" x14ac:dyDescent="0.3">
      <c r="A68">
        <f t="shared" si="17"/>
        <v>42</v>
      </c>
      <c r="B68">
        <f t="shared" si="21"/>
        <v>625</v>
      </c>
      <c r="C68">
        <f t="shared" si="8"/>
        <v>627.31388888888887</v>
      </c>
      <c r="D68">
        <f t="shared" si="20"/>
        <v>629.26111111111106</v>
      </c>
      <c r="E68">
        <f t="shared" si="20"/>
        <v>631.875</v>
      </c>
      <c r="F68">
        <f t="shared" si="20"/>
        <v>633.80555555555554</v>
      </c>
      <c r="G68">
        <f t="shared" si="20"/>
        <v>638.80277777777781</v>
      </c>
      <c r="H68">
        <f t="shared" si="20"/>
        <v>642</v>
      </c>
      <c r="I68">
        <f t="shared" si="20"/>
        <v>650.16944330000001</v>
      </c>
      <c r="J68">
        <f t="shared" si="20"/>
        <v>655.15555329999995</v>
      </c>
      <c r="K68">
        <f t="shared" si="20"/>
        <v>657.07499670000004</v>
      </c>
      <c r="L68">
        <f t="shared" si="20"/>
        <v>659.69443999999999</v>
      </c>
      <c r="M68">
        <f t="shared" si="9"/>
        <v>661.63054999999997</v>
      </c>
    </row>
    <row r="69" spans="1:13" x14ac:dyDescent="0.3">
      <c r="A69">
        <f t="shared" si="17"/>
        <v>42</v>
      </c>
      <c r="B69">
        <f t="shared" si="21"/>
        <v>629</v>
      </c>
      <c r="C69">
        <f t="shared" ref="C69:L105" si="22">$B69+C$2</f>
        <v>631.31388888888887</v>
      </c>
      <c r="D69">
        <f t="shared" si="22"/>
        <v>633.26111111111106</v>
      </c>
      <c r="E69">
        <f t="shared" si="22"/>
        <v>635.875</v>
      </c>
      <c r="F69">
        <f t="shared" si="22"/>
        <v>637.80555555555554</v>
      </c>
      <c r="G69">
        <f t="shared" si="22"/>
        <v>642.80277777777781</v>
      </c>
      <c r="H69">
        <f t="shared" si="22"/>
        <v>646</v>
      </c>
      <c r="I69">
        <f t="shared" si="22"/>
        <v>654.16944330000001</v>
      </c>
      <c r="J69">
        <f t="shared" si="22"/>
        <v>659.15555329999995</v>
      </c>
      <c r="K69">
        <f t="shared" si="22"/>
        <v>661.07499670000004</v>
      </c>
      <c r="L69">
        <f t="shared" si="22"/>
        <v>663.69443999999999</v>
      </c>
      <c r="M69">
        <f t="shared" ref="M69:M105" si="23">$B69+M$2</f>
        <v>665.63054999999997</v>
      </c>
    </row>
    <row r="70" spans="1:13" x14ac:dyDescent="0.3">
      <c r="A70">
        <f t="shared" si="17"/>
        <v>42</v>
      </c>
      <c r="B70">
        <f t="shared" si="21"/>
        <v>633</v>
      </c>
      <c r="C70">
        <f t="shared" si="22"/>
        <v>635.31388888888887</v>
      </c>
      <c r="D70">
        <f t="shared" si="22"/>
        <v>637.26111111111106</v>
      </c>
      <c r="E70">
        <f t="shared" si="22"/>
        <v>639.875</v>
      </c>
      <c r="F70">
        <f t="shared" si="22"/>
        <v>641.80555555555554</v>
      </c>
      <c r="G70">
        <f t="shared" si="22"/>
        <v>646.80277777777781</v>
      </c>
      <c r="H70">
        <f t="shared" si="22"/>
        <v>650</v>
      </c>
      <c r="I70">
        <f t="shared" si="22"/>
        <v>658.16944330000001</v>
      </c>
      <c r="J70">
        <f t="shared" si="22"/>
        <v>663.15555329999995</v>
      </c>
      <c r="K70">
        <f t="shared" si="22"/>
        <v>665.07499670000004</v>
      </c>
      <c r="L70">
        <f t="shared" si="22"/>
        <v>667.69443999999999</v>
      </c>
      <c r="M70">
        <f t="shared" si="23"/>
        <v>669.63054999999997</v>
      </c>
    </row>
    <row r="71" spans="1:13" x14ac:dyDescent="0.3">
      <c r="A71">
        <f t="shared" si="17"/>
        <v>42</v>
      </c>
      <c r="B71">
        <f t="shared" si="21"/>
        <v>637</v>
      </c>
      <c r="C71">
        <f t="shared" si="22"/>
        <v>639.31388888888887</v>
      </c>
      <c r="D71">
        <f t="shared" si="22"/>
        <v>641.26111111111106</v>
      </c>
      <c r="E71">
        <f t="shared" si="22"/>
        <v>643.875</v>
      </c>
      <c r="F71">
        <f t="shared" si="22"/>
        <v>645.80555555555554</v>
      </c>
      <c r="G71">
        <f t="shared" si="22"/>
        <v>650.80277777777781</v>
      </c>
      <c r="H71">
        <f t="shared" si="22"/>
        <v>654</v>
      </c>
      <c r="I71">
        <f t="shared" si="22"/>
        <v>662.16944330000001</v>
      </c>
      <c r="J71">
        <f t="shared" si="22"/>
        <v>667.15555329999995</v>
      </c>
      <c r="K71">
        <f t="shared" si="22"/>
        <v>669.07499670000004</v>
      </c>
      <c r="L71">
        <f t="shared" si="22"/>
        <v>671.69443999999999</v>
      </c>
      <c r="M71">
        <f t="shared" si="23"/>
        <v>673.63054999999997</v>
      </c>
    </row>
    <row r="72" spans="1:13" x14ac:dyDescent="0.3">
      <c r="A72">
        <f t="shared" si="17"/>
        <v>43</v>
      </c>
      <c r="B72">
        <f t="shared" si="21"/>
        <v>641</v>
      </c>
      <c r="C72">
        <f t="shared" si="22"/>
        <v>643.31388888888887</v>
      </c>
      <c r="D72">
        <f t="shared" si="22"/>
        <v>645.26111111111106</v>
      </c>
      <c r="E72">
        <f t="shared" si="22"/>
        <v>647.875</v>
      </c>
      <c r="F72">
        <f t="shared" si="22"/>
        <v>649.80555555555554</v>
      </c>
      <c r="G72">
        <f t="shared" si="22"/>
        <v>654.80277777777781</v>
      </c>
      <c r="H72">
        <f t="shared" si="22"/>
        <v>658</v>
      </c>
      <c r="I72">
        <f t="shared" si="22"/>
        <v>666.16944330000001</v>
      </c>
      <c r="J72">
        <f t="shared" si="22"/>
        <v>671.15555329999995</v>
      </c>
      <c r="K72">
        <f t="shared" si="22"/>
        <v>673.07499670000004</v>
      </c>
      <c r="L72">
        <f t="shared" si="22"/>
        <v>675.69443999999999</v>
      </c>
      <c r="M72">
        <f t="shared" si="23"/>
        <v>677.63054999999997</v>
      </c>
    </row>
    <row r="73" spans="1:13" x14ac:dyDescent="0.3">
      <c r="A73">
        <f t="shared" si="17"/>
        <v>43</v>
      </c>
      <c r="B73">
        <f t="shared" si="21"/>
        <v>645</v>
      </c>
      <c r="C73">
        <f t="shared" si="22"/>
        <v>647.31388888888887</v>
      </c>
      <c r="D73">
        <f t="shared" si="22"/>
        <v>649.26111111111106</v>
      </c>
      <c r="E73">
        <f t="shared" si="22"/>
        <v>651.875</v>
      </c>
      <c r="F73">
        <f t="shared" si="22"/>
        <v>653.80555555555554</v>
      </c>
      <c r="G73">
        <f t="shared" si="22"/>
        <v>658.80277777777781</v>
      </c>
      <c r="H73">
        <f t="shared" si="22"/>
        <v>662</v>
      </c>
      <c r="I73">
        <f t="shared" si="22"/>
        <v>670.16944330000001</v>
      </c>
      <c r="J73">
        <f t="shared" si="22"/>
        <v>675.15555329999995</v>
      </c>
      <c r="K73">
        <f t="shared" si="22"/>
        <v>677.07499670000004</v>
      </c>
      <c r="L73">
        <f t="shared" si="22"/>
        <v>679.69443999999999</v>
      </c>
      <c r="M73">
        <f t="shared" si="23"/>
        <v>681.63054999999997</v>
      </c>
    </row>
    <row r="74" spans="1:13" x14ac:dyDescent="0.3">
      <c r="A74">
        <f t="shared" si="17"/>
        <v>43</v>
      </c>
      <c r="B74">
        <f t="shared" si="21"/>
        <v>649</v>
      </c>
      <c r="C74">
        <f t="shared" si="22"/>
        <v>651.31388888888887</v>
      </c>
      <c r="D74">
        <f t="shared" si="22"/>
        <v>653.26111111111106</v>
      </c>
      <c r="E74">
        <f t="shared" si="22"/>
        <v>655.875</v>
      </c>
      <c r="F74">
        <f t="shared" si="22"/>
        <v>657.80555555555554</v>
      </c>
      <c r="G74">
        <f t="shared" si="22"/>
        <v>662.80277777777781</v>
      </c>
      <c r="H74">
        <f t="shared" si="22"/>
        <v>666</v>
      </c>
      <c r="I74">
        <f t="shared" si="22"/>
        <v>674.16944330000001</v>
      </c>
      <c r="J74">
        <f t="shared" si="22"/>
        <v>679.15555329999995</v>
      </c>
      <c r="K74">
        <f t="shared" si="22"/>
        <v>681.07499670000004</v>
      </c>
      <c r="L74">
        <f t="shared" si="22"/>
        <v>683.69443999999999</v>
      </c>
      <c r="M74">
        <f t="shared" si="23"/>
        <v>685.63054999999997</v>
      </c>
    </row>
    <row r="75" spans="1:13" x14ac:dyDescent="0.3">
      <c r="A75">
        <f t="shared" si="17"/>
        <v>44</v>
      </c>
      <c r="B75">
        <f t="shared" si="21"/>
        <v>653</v>
      </c>
      <c r="C75">
        <f t="shared" si="22"/>
        <v>655.31388888888887</v>
      </c>
      <c r="D75">
        <f t="shared" si="22"/>
        <v>657.26111111111106</v>
      </c>
      <c r="E75">
        <f t="shared" si="22"/>
        <v>659.875</v>
      </c>
      <c r="F75">
        <f t="shared" si="22"/>
        <v>661.80555555555554</v>
      </c>
      <c r="G75">
        <f t="shared" si="22"/>
        <v>666.80277777777781</v>
      </c>
      <c r="H75">
        <f t="shared" si="22"/>
        <v>670</v>
      </c>
      <c r="I75">
        <f t="shared" si="22"/>
        <v>678.16944330000001</v>
      </c>
      <c r="J75">
        <f t="shared" si="22"/>
        <v>683.15555329999995</v>
      </c>
      <c r="K75">
        <f t="shared" si="22"/>
        <v>685.07499670000004</v>
      </c>
      <c r="L75">
        <f t="shared" si="22"/>
        <v>687.69443999999999</v>
      </c>
      <c r="M75">
        <f t="shared" si="23"/>
        <v>689.63054999999997</v>
      </c>
    </row>
    <row r="76" spans="1:13" x14ac:dyDescent="0.3">
      <c r="A76">
        <f t="shared" si="17"/>
        <v>44</v>
      </c>
      <c r="B76">
        <f t="shared" si="21"/>
        <v>657</v>
      </c>
      <c r="C76">
        <f t="shared" si="22"/>
        <v>659.31388888888887</v>
      </c>
      <c r="D76">
        <f t="shared" si="22"/>
        <v>661.26111111111106</v>
      </c>
      <c r="E76">
        <f t="shared" si="22"/>
        <v>663.875</v>
      </c>
      <c r="F76">
        <f t="shared" si="22"/>
        <v>665.80555555555554</v>
      </c>
      <c r="G76">
        <f t="shared" si="22"/>
        <v>670.80277777777781</v>
      </c>
      <c r="H76">
        <f t="shared" si="22"/>
        <v>674</v>
      </c>
      <c r="I76">
        <f t="shared" si="22"/>
        <v>682.16944330000001</v>
      </c>
      <c r="J76">
        <f t="shared" si="22"/>
        <v>687.15555329999995</v>
      </c>
      <c r="K76">
        <f t="shared" si="22"/>
        <v>689.07499670000004</v>
      </c>
      <c r="L76">
        <f t="shared" si="22"/>
        <v>691.69443999999999</v>
      </c>
      <c r="M76">
        <f t="shared" si="23"/>
        <v>693.63054999999997</v>
      </c>
    </row>
    <row r="77" spans="1:13" x14ac:dyDescent="0.3">
      <c r="A77">
        <f t="shared" si="17"/>
        <v>44</v>
      </c>
      <c r="B77">
        <f t="shared" si="21"/>
        <v>661</v>
      </c>
      <c r="C77">
        <f t="shared" si="22"/>
        <v>663.31388888888887</v>
      </c>
      <c r="D77">
        <f t="shared" si="22"/>
        <v>665.26111111111106</v>
      </c>
      <c r="E77">
        <f t="shared" si="22"/>
        <v>667.875</v>
      </c>
      <c r="F77">
        <f t="shared" si="22"/>
        <v>669.80555555555554</v>
      </c>
      <c r="G77">
        <f t="shared" si="22"/>
        <v>674.80277777777781</v>
      </c>
      <c r="H77">
        <f t="shared" si="22"/>
        <v>678</v>
      </c>
      <c r="I77">
        <f t="shared" si="22"/>
        <v>686.16944330000001</v>
      </c>
      <c r="J77">
        <f t="shared" si="22"/>
        <v>691.15555329999995</v>
      </c>
      <c r="K77">
        <f t="shared" si="22"/>
        <v>693.07499670000004</v>
      </c>
      <c r="L77">
        <f t="shared" si="22"/>
        <v>695.69443999999999</v>
      </c>
      <c r="M77">
        <f t="shared" si="23"/>
        <v>697.63054999999997</v>
      </c>
    </row>
    <row r="78" spans="1:13" x14ac:dyDescent="0.3">
      <c r="A78">
        <f t="shared" si="17"/>
        <v>44</v>
      </c>
      <c r="B78">
        <f t="shared" si="21"/>
        <v>665</v>
      </c>
      <c r="C78">
        <f t="shared" si="22"/>
        <v>667.31388888888887</v>
      </c>
      <c r="D78">
        <f t="shared" si="22"/>
        <v>669.26111111111106</v>
      </c>
      <c r="E78">
        <f t="shared" si="22"/>
        <v>671.875</v>
      </c>
      <c r="F78">
        <f t="shared" si="22"/>
        <v>673.80555555555554</v>
      </c>
      <c r="G78">
        <f t="shared" si="22"/>
        <v>678.80277777777781</v>
      </c>
      <c r="H78">
        <f t="shared" si="22"/>
        <v>682</v>
      </c>
      <c r="I78">
        <f t="shared" si="22"/>
        <v>690.16944330000001</v>
      </c>
      <c r="J78">
        <f t="shared" si="22"/>
        <v>695.15555329999995</v>
      </c>
      <c r="K78">
        <f t="shared" si="22"/>
        <v>697.07499670000004</v>
      </c>
      <c r="L78">
        <f t="shared" si="22"/>
        <v>699.69443999999999</v>
      </c>
      <c r="M78">
        <f t="shared" si="23"/>
        <v>701.63054999999997</v>
      </c>
    </row>
    <row r="79" spans="1:13" x14ac:dyDescent="0.3">
      <c r="A79">
        <f t="shared" si="17"/>
        <v>45</v>
      </c>
      <c r="B79">
        <f t="shared" ref="B79:B89" si="24">B78+4</f>
        <v>669</v>
      </c>
      <c r="C79">
        <f t="shared" si="22"/>
        <v>671.31388888888887</v>
      </c>
      <c r="D79">
        <f t="shared" si="22"/>
        <v>673.26111111111106</v>
      </c>
      <c r="E79">
        <f t="shared" si="22"/>
        <v>675.875</v>
      </c>
      <c r="F79">
        <f t="shared" si="22"/>
        <v>677.80555555555554</v>
      </c>
      <c r="G79">
        <f t="shared" si="22"/>
        <v>682.80277777777781</v>
      </c>
      <c r="H79">
        <f t="shared" si="22"/>
        <v>686</v>
      </c>
      <c r="I79">
        <f t="shared" si="22"/>
        <v>694.16944330000001</v>
      </c>
      <c r="J79">
        <f t="shared" si="22"/>
        <v>699.15555329999995</v>
      </c>
      <c r="K79">
        <f t="shared" si="22"/>
        <v>701.07499670000004</v>
      </c>
      <c r="L79">
        <f t="shared" si="22"/>
        <v>703.69443999999999</v>
      </c>
      <c r="M79">
        <f t="shared" si="23"/>
        <v>705.63054999999997</v>
      </c>
    </row>
    <row r="80" spans="1:13" x14ac:dyDescent="0.3">
      <c r="A80">
        <f t="shared" si="17"/>
        <v>45</v>
      </c>
      <c r="B80">
        <f t="shared" si="24"/>
        <v>673</v>
      </c>
      <c r="C80">
        <f t="shared" si="22"/>
        <v>675.31388888888887</v>
      </c>
      <c r="D80">
        <f t="shared" si="22"/>
        <v>677.26111111111106</v>
      </c>
      <c r="E80">
        <f t="shared" si="22"/>
        <v>679.875</v>
      </c>
      <c r="F80">
        <f t="shared" si="22"/>
        <v>681.80555555555554</v>
      </c>
      <c r="G80">
        <f t="shared" si="22"/>
        <v>686.80277777777781</v>
      </c>
      <c r="H80">
        <f t="shared" si="22"/>
        <v>690</v>
      </c>
      <c r="I80">
        <f t="shared" si="22"/>
        <v>698.16944330000001</v>
      </c>
      <c r="J80">
        <f t="shared" si="22"/>
        <v>703.15555329999995</v>
      </c>
      <c r="K80">
        <f t="shared" si="22"/>
        <v>705.07499670000004</v>
      </c>
      <c r="L80">
        <f t="shared" si="22"/>
        <v>707.69443999999999</v>
      </c>
      <c r="M80">
        <f t="shared" si="23"/>
        <v>709.63054999999997</v>
      </c>
    </row>
    <row r="81" spans="1:13" x14ac:dyDescent="0.3">
      <c r="A81">
        <f t="shared" si="17"/>
        <v>45</v>
      </c>
      <c r="B81">
        <f t="shared" si="24"/>
        <v>677</v>
      </c>
      <c r="C81">
        <f t="shared" si="22"/>
        <v>679.31388888888887</v>
      </c>
      <c r="D81">
        <f t="shared" si="22"/>
        <v>681.26111111111106</v>
      </c>
      <c r="E81">
        <f t="shared" si="22"/>
        <v>683.875</v>
      </c>
      <c r="F81">
        <f t="shared" si="22"/>
        <v>685.80555555555554</v>
      </c>
      <c r="G81">
        <f t="shared" si="22"/>
        <v>690.80277777777781</v>
      </c>
      <c r="H81">
        <f t="shared" si="22"/>
        <v>694</v>
      </c>
      <c r="I81">
        <f t="shared" si="22"/>
        <v>702.16944330000001</v>
      </c>
      <c r="J81">
        <f t="shared" si="22"/>
        <v>707.15555329999995</v>
      </c>
      <c r="K81">
        <f t="shared" si="22"/>
        <v>709.07499670000004</v>
      </c>
      <c r="L81">
        <f t="shared" si="22"/>
        <v>711.69443999999999</v>
      </c>
      <c r="M81">
        <f t="shared" si="23"/>
        <v>713.63054999999997</v>
      </c>
    </row>
    <row r="82" spans="1:13" x14ac:dyDescent="0.3">
      <c r="A82">
        <f t="shared" si="17"/>
        <v>45</v>
      </c>
      <c r="B82">
        <f t="shared" si="24"/>
        <v>681</v>
      </c>
      <c r="C82">
        <f t="shared" si="22"/>
        <v>683.31388888888887</v>
      </c>
      <c r="D82">
        <f t="shared" si="22"/>
        <v>685.26111111111106</v>
      </c>
      <c r="E82">
        <f t="shared" si="22"/>
        <v>687.875</v>
      </c>
      <c r="F82">
        <f t="shared" si="22"/>
        <v>689.80555555555554</v>
      </c>
      <c r="G82">
        <f t="shared" si="22"/>
        <v>694.80277777777781</v>
      </c>
      <c r="H82">
        <f t="shared" si="22"/>
        <v>698</v>
      </c>
      <c r="I82">
        <f t="shared" si="22"/>
        <v>706.16944330000001</v>
      </c>
      <c r="J82">
        <f t="shared" si="22"/>
        <v>711.15555329999995</v>
      </c>
      <c r="K82">
        <f t="shared" si="22"/>
        <v>713.07499670000004</v>
      </c>
      <c r="L82">
        <f t="shared" si="22"/>
        <v>715.69443999999999</v>
      </c>
      <c r="M82">
        <f t="shared" si="23"/>
        <v>717.63054999999997</v>
      </c>
    </row>
    <row r="83" spans="1:13" x14ac:dyDescent="0.3">
      <c r="A83">
        <f t="shared" si="17"/>
        <v>46</v>
      </c>
      <c r="B83">
        <f t="shared" si="24"/>
        <v>685</v>
      </c>
      <c r="C83">
        <f t="shared" si="22"/>
        <v>687.31388888888887</v>
      </c>
      <c r="D83">
        <f t="shared" si="22"/>
        <v>689.26111111111106</v>
      </c>
      <c r="E83">
        <f t="shared" si="22"/>
        <v>691.875</v>
      </c>
      <c r="F83">
        <f t="shared" si="22"/>
        <v>693.80555555555554</v>
      </c>
      <c r="G83">
        <f t="shared" si="22"/>
        <v>698.80277777777781</v>
      </c>
      <c r="H83">
        <f t="shared" si="22"/>
        <v>702</v>
      </c>
      <c r="I83">
        <f t="shared" si="22"/>
        <v>710.16944330000001</v>
      </c>
      <c r="J83">
        <f t="shared" si="22"/>
        <v>715.15555329999995</v>
      </c>
      <c r="K83">
        <f t="shared" si="22"/>
        <v>717.07499670000004</v>
      </c>
      <c r="L83">
        <f t="shared" si="22"/>
        <v>719.69443999999999</v>
      </c>
      <c r="M83">
        <f t="shared" si="23"/>
        <v>721.63054999999997</v>
      </c>
    </row>
    <row r="84" spans="1:13" x14ac:dyDescent="0.3">
      <c r="A84">
        <f t="shared" si="17"/>
        <v>46</v>
      </c>
      <c r="B84">
        <f t="shared" si="24"/>
        <v>689</v>
      </c>
      <c r="C84">
        <f t="shared" si="22"/>
        <v>691.31388888888887</v>
      </c>
      <c r="D84">
        <f t="shared" si="22"/>
        <v>693.26111111111106</v>
      </c>
      <c r="E84">
        <f t="shared" si="22"/>
        <v>695.875</v>
      </c>
      <c r="F84">
        <f t="shared" si="22"/>
        <v>697.80555555555554</v>
      </c>
      <c r="G84">
        <f t="shared" si="22"/>
        <v>702.80277777777781</v>
      </c>
      <c r="H84">
        <f t="shared" si="22"/>
        <v>706</v>
      </c>
      <c r="I84">
        <f t="shared" si="22"/>
        <v>714.16944330000001</v>
      </c>
      <c r="J84">
        <f t="shared" si="22"/>
        <v>719.15555329999995</v>
      </c>
      <c r="K84">
        <f t="shared" si="22"/>
        <v>721.07499670000004</v>
      </c>
      <c r="L84">
        <f t="shared" si="22"/>
        <v>723.69443999999999</v>
      </c>
      <c r="M84">
        <f t="shared" si="23"/>
        <v>725.63054999999997</v>
      </c>
    </row>
    <row r="85" spans="1:13" x14ac:dyDescent="0.3">
      <c r="A85">
        <f t="shared" si="17"/>
        <v>46</v>
      </c>
      <c r="B85">
        <f t="shared" si="24"/>
        <v>693</v>
      </c>
      <c r="C85">
        <f t="shared" si="22"/>
        <v>695.31388888888887</v>
      </c>
      <c r="D85">
        <f t="shared" si="22"/>
        <v>697.26111111111106</v>
      </c>
      <c r="E85">
        <f t="shared" si="22"/>
        <v>699.875</v>
      </c>
      <c r="F85">
        <f t="shared" si="22"/>
        <v>701.80555555555554</v>
      </c>
      <c r="G85">
        <f t="shared" si="22"/>
        <v>706.80277777777781</v>
      </c>
      <c r="H85">
        <f t="shared" si="22"/>
        <v>710</v>
      </c>
      <c r="I85">
        <f t="shared" si="22"/>
        <v>718.16944330000001</v>
      </c>
      <c r="J85">
        <f t="shared" si="22"/>
        <v>723.15555329999995</v>
      </c>
      <c r="K85">
        <f t="shared" si="22"/>
        <v>725.07499670000004</v>
      </c>
      <c r="L85">
        <f t="shared" si="22"/>
        <v>727.69443999999999</v>
      </c>
      <c r="M85">
        <f t="shared" si="23"/>
        <v>729.63054999999997</v>
      </c>
    </row>
    <row r="86" spans="1:13" x14ac:dyDescent="0.3">
      <c r="A86">
        <f t="shared" si="17"/>
        <v>46</v>
      </c>
      <c r="B86">
        <f t="shared" si="24"/>
        <v>697</v>
      </c>
      <c r="C86">
        <f t="shared" si="22"/>
        <v>699.31388888888887</v>
      </c>
      <c r="D86">
        <f t="shared" si="22"/>
        <v>701.26111111111106</v>
      </c>
      <c r="E86">
        <f t="shared" si="22"/>
        <v>703.875</v>
      </c>
      <c r="F86">
        <f t="shared" si="22"/>
        <v>705.80555555555554</v>
      </c>
      <c r="G86">
        <f t="shared" si="22"/>
        <v>710.80277777777781</v>
      </c>
      <c r="H86">
        <f t="shared" si="22"/>
        <v>714</v>
      </c>
      <c r="I86">
        <f t="shared" si="22"/>
        <v>722.16944330000001</v>
      </c>
      <c r="J86">
        <f t="shared" si="22"/>
        <v>727.15555329999995</v>
      </c>
      <c r="K86">
        <f t="shared" si="22"/>
        <v>729.07499670000004</v>
      </c>
      <c r="L86">
        <f t="shared" si="22"/>
        <v>731.69443999999999</v>
      </c>
      <c r="M86">
        <f t="shared" si="23"/>
        <v>733.63054999999997</v>
      </c>
    </row>
    <row r="87" spans="1:13" x14ac:dyDescent="0.3">
      <c r="A87">
        <f t="shared" si="17"/>
        <v>47</v>
      </c>
      <c r="B87">
        <f t="shared" si="24"/>
        <v>701</v>
      </c>
      <c r="C87">
        <f t="shared" si="22"/>
        <v>703.31388888888887</v>
      </c>
      <c r="D87">
        <f t="shared" si="22"/>
        <v>705.26111111111106</v>
      </c>
      <c r="E87">
        <f t="shared" si="22"/>
        <v>707.875</v>
      </c>
      <c r="F87">
        <f t="shared" si="22"/>
        <v>709.80555555555554</v>
      </c>
      <c r="G87">
        <f t="shared" si="22"/>
        <v>714.80277777777781</v>
      </c>
      <c r="H87">
        <f t="shared" si="22"/>
        <v>718</v>
      </c>
      <c r="I87">
        <f t="shared" si="22"/>
        <v>726.16944330000001</v>
      </c>
      <c r="J87">
        <f t="shared" si="22"/>
        <v>731.15555329999995</v>
      </c>
      <c r="K87">
        <f t="shared" si="22"/>
        <v>733.07499670000004</v>
      </c>
      <c r="L87">
        <f t="shared" si="22"/>
        <v>735.69443999999999</v>
      </c>
      <c r="M87">
        <f t="shared" si="23"/>
        <v>737.63054999999997</v>
      </c>
    </row>
    <row r="88" spans="1:13" x14ac:dyDescent="0.3">
      <c r="A88">
        <f t="shared" si="17"/>
        <v>47</v>
      </c>
      <c r="B88">
        <f t="shared" si="24"/>
        <v>705</v>
      </c>
      <c r="C88">
        <f t="shared" si="22"/>
        <v>707.31388888888887</v>
      </c>
      <c r="D88">
        <f t="shared" si="22"/>
        <v>709.26111111111106</v>
      </c>
      <c r="E88">
        <f t="shared" si="22"/>
        <v>711.875</v>
      </c>
      <c r="F88">
        <f t="shared" si="22"/>
        <v>713.80555555555554</v>
      </c>
      <c r="G88">
        <f t="shared" si="22"/>
        <v>718.80277777777781</v>
      </c>
      <c r="H88">
        <f t="shared" si="22"/>
        <v>722</v>
      </c>
      <c r="I88">
        <f t="shared" si="22"/>
        <v>730.16944330000001</v>
      </c>
      <c r="J88">
        <f t="shared" si="22"/>
        <v>735.15555329999995</v>
      </c>
      <c r="K88">
        <f t="shared" si="22"/>
        <v>737.07499670000004</v>
      </c>
      <c r="L88">
        <f t="shared" si="22"/>
        <v>739.69443999999999</v>
      </c>
      <c r="M88">
        <f t="shared" si="23"/>
        <v>741.63054999999997</v>
      </c>
    </row>
    <row r="89" spans="1:13" x14ac:dyDescent="0.3">
      <c r="A89">
        <f t="shared" si="17"/>
        <v>47</v>
      </c>
      <c r="B89">
        <f t="shared" si="24"/>
        <v>709</v>
      </c>
      <c r="C89">
        <f t="shared" si="22"/>
        <v>711.31388888888887</v>
      </c>
      <c r="D89">
        <f t="shared" si="22"/>
        <v>713.26111111111106</v>
      </c>
      <c r="E89">
        <f t="shared" si="22"/>
        <v>715.875</v>
      </c>
      <c r="F89">
        <f t="shared" si="22"/>
        <v>717.80555555555554</v>
      </c>
      <c r="G89">
        <f t="shared" si="22"/>
        <v>722.80277777777781</v>
      </c>
      <c r="H89">
        <f t="shared" si="22"/>
        <v>726</v>
      </c>
      <c r="I89">
        <f t="shared" si="22"/>
        <v>734.16944330000001</v>
      </c>
      <c r="J89">
        <f t="shared" si="22"/>
        <v>739.15555329999995</v>
      </c>
      <c r="K89">
        <f t="shared" si="22"/>
        <v>741.07499670000004</v>
      </c>
      <c r="L89">
        <f t="shared" si="22"/>
        <v>743.69443999999999</v>
      </c>
      <c r="M89">
        <f t="shared" si="23"/>
        <v>745.63054999999997</v>
      </c>
    </row>
    <row r="90" spans="1:13" x14ac:dyDescent="0.3">
      <c r="A90">
        <f t="shared" si="17"/>
        <v>48</v>
      </c>
      <c r="B90">
        <f>B89+15</f>
        <v>724</v>
      </c>
      <c r="C90">
        <f t="shared" si="22"/>
        <v>726.31388888888887</v>
      </c>
      <c r="D90">
        <f t="shared" si="22"/>
        <v>728.26111111111106</v>
      </c>
      <c r="E90">
        <f t="shared" si="22"/>
        <v>730.875</v>
      </c>
      <c r="F90">
        <f t="shared" si="22"/>
        <v>732.80555555555554</v>
      </c>
      <c r="G90">
        <f t="shared" si="22"/>
        <v>737.80277777777781</v>
      </c>
      <c r="H90">
        <f t="shared" si="22"/>
        <v>741</v>
      </c>
      <c r="I90">
        <f t="shared" si="22"/>
        <v>749.16944330000001</v>
      </c>
      <c r="J90">
        <f t="shared" si="22"/>
        <v>754.15555329999995</v>
      </c>
      <c r="K90">
        <f t="shared" si="22"/>
        <v>756.07499670000004</v>
      </c>
      <c r="L90">
        <f t="shared" si="22"/>
        <v>758.69443999999999</v>
      </c>
      <c r="M90">
        <f t="shared" si="23"/>
        <v>760.63054999999997</v>
      </c>
    </row>
    <row r="91" spans="1:13" x14ac:dyDescent="0.3">
      <c r="A91">
        <f t="shared" si="17"/>
        <v>49</v>
      </c>
      <c r="B91">
        <f t="shared" ref="B91:B95" si="25">B90+15</f>
        <v>739</v>
      </c>
      <c r="C91">
        <f t="shared" si="22"/>
        <v>741.31388888888887</v>
      </c>
      <c r="D91">
        <f t="shared" si="22"/>
        <v>743.26111111111106</v>
      </c>
      <c r="E91">
        <f t="shared" si="22"/>
        <v>745.875</v>
      </c>
      <c r="F91">
        <f t="shared" si="22"/>
        <v>747.80555555555554</v>
      </c>
      <c r="G91">
        <f t="shared" si="22"/>
        <v>752.80277777777781</v>
      </c>
      <c r="H91">
        <f t="shared" si="22"/>
        <v>756</v>
      </c>
      <c r="I91">
        <f t="shared" si="22"/>
        <v>764.16944330000001</v>
      </c>
      <c r="J91">
        <f t="shared" si="22"/>
        <v>769.15555329999995</v>
      </c>
      <c r="K91">
        <f t="shared" si="22"/>
        <v>771.07499670000004</v>
      </c>
      <c r="L91">
        <f t="shared" si="22"/>
        <v>773.69443999999999</v>
      </c>
      <c r="M91">
        <f t="shared" si="23"/>
        <v>775.63054999999997</v>
      </c>
    </row>
    <row r="92" spans="1:13" x14ac:dyDescent="0.3">
      <c r="A92">
        <f t="shared" si="17"/>
        <v>50</v>
      </c>
      <c r="B92">
        <f t="shared" si="25"/>
        <v>754</v>
      </c>
      <c r="C92">
        <f t="shared" si="22"/>
        <v>756.31388888888887</v>
      </c>
      <c r="D92">
        <f t="shared" si="22"/>
        <v>758.26111111111106</v>
      </c>
      <c r="E92">
        <f t="shared" si="22"/>
        <v>760.875</v>
      </c>
      <c r="F92">
        <f t="shared" si="22"/>
        <v>762.80555555555554</v>
      </c>
      <c r="G92">
        <f t="shared" si="22"/>
        <v>767.80277777777781</v>
      </c>
      <c r="H92">
        <f t="shared" si="22"/>
        <v>771</v>
      </c>
      <c r="I92">
        <f t="shared" si="22"/>
        <v>779.16944330000001</v>
      </c>
      <c r="J92">
        <f t="shared" si="22"/>
        <v>784.15555329999995</v>
      </c>
      <c r="K92">
        <f t="shared" si="22"/>
        <v>786.07499670000004</v>
      </c>
      <c r="L92">
        <f t="shared" si="22"/>
        <v>788.69443999999999</v>
      </c>
      <c r="M92">
        <f t="shared" si="23"/>
        <v>790.63054999999997</v>
      </c>
    </row>
    <row r="93" spans="1:13" x14ac:dyDescent="0.3">
      <c r="A93">
        <f t="shared" si="17"/>
        <v>51</v>
      </c>
      <c r="B93">
        <f t="shared" si="25"/>
        <v>769</v>
      </c>
      <c r="C93">
        <f t="shared" si="22"/>
        <v>771.31388888888887</v>
      </c>
      <c r="D93">
        <f t="shared" si="22"/>
        <v>773.26111111111106</v>
      </c>
      <c r="E93">
        <f t="shared" si="22"/>
        <v>775.875</v>
      </c>
      <c r="F93">
        <f t="shared" ref="D93:L105" si="26">$B93+F$2</f>
        <v>777.80555555555554</v>
      </c>
      <c r="G93">
        <f t="shared" si="26"/>
        <v>782.80277777777781</v>
      </c>
      <c r="H93">
        <f t="shared" si="26"/>
        <v>786</v>
      </c>
      <c r="I93">
        <f t="shared" si="26"/>
        <v>794.16944330000001</v>
      </c>
      <c r="J93">
        <f t="shared" si="26"/>
        <v>799.15555329999995</v>
      </c>
      <c r="K93">
        <f t="shared" si="26"/>
        <v>801.07499670000004</v>
      </c>
      <c r="L93">
        <f t="shared" si="26"/>
        <v>803.69443999999999</v>
      </c>
      <c r="M93">
        <f t="shared" si="23"/>
        <v>805.63054999999997</v>
      </c>
    </row>
    <row r="94" spans="1:13" x14ac:dyDescent="0.3">
      <c r="A94">
        <f t="shared" si="17"/>
        <v>52</v>
      </c>
      <c r="B94">
        <f t="shared" si="25"/>
        <v>784</v>
      </c>
      <c r="C94">
        <f t="shared" si="22"/>
        <v>786.31388888888887</v>
      </c>
      <c r="D94">
        <f t="shared" si="26"/>
        <v>788.26111111111106</v>
      </c>
      <c r="E94">
        <f t="shared" si="26"/>
        <v>790.875</v>
      </c>
      <c r="F94">
        <f t="shared" si="26"/>
        <v>792.80555555555554</v>
      </c>
      <c r="G94">
        <f t="shared" si="26"/>
        <v>797.80277777777781</v>
      </c>
      <c r="H94">
        <f t="shared" si="26"/>
        <v>801</v>
      </c>
      <c r="I94">
        <f t="shared" si="26"/>
        <v>809.16944330000001</v>
      </c>
      <c r="J94">
        <f t="shared" si="26"/>
        <v>814.15555329999995</v>
      </c>
      <c r="K94">
        <f t="shared" si="26"/>
        <v>816.07499670000004</v>
      </c>
      <c r="L94">
        <f t="shared" si="26"/>
        <v>818.69443999999999</v>
      </c>
      <c r="M94">
        <f t="shared" si="23"/>
        <v>820.63054999999997</v>
      </c>
    </row>
    <row r="95" spans="1:13" x14ac:dyDescent="0.3">
      <c r="A95">
        <f t="shared" si="17"/>
        <v>53</v>
      </c>
      <c r="B95">
        <f t="shared" si="25"/>
        <v>799</v>
      </c>
      <c r="C95">
        <f t="shared" si="22"/>
        <v>801.31388888888887</v>
      </c>
      <c r="D95">
        <f t="shared" si="26"/>
        <v>803.26111111111106</v>
      </c>
      <c r="E95">
        <f t="shared" si="26"/>
        <v>805.875</v>
      </c>
      <c r="F95">
        <f t="shared" si="26"/>
        <v>807.80555555555554</v>
      </c>
      <c r="G95">
        <f t="shared" si="26"/>
        <v>812.80277777777781</v>
      </c>
      <c r="H95">
        <f t="shared" si="26"/>
        <v>816</v>
      </c>
      <c r="I95">
        <f t="shared" si="26"/>
        <v>824.16944330000001</v>
      </c>
      <c r="J95">
        <f t="shared" si="26"/>
        <v>829.15555329999995</v>
      </c>
      <c r="K95">
        <f t="shared" si="26"/>
        <v>831.07499670000004</v>
      </c>
      <c r="L95">
        <f t="shared" si="26"/>
        <v>833.69443999999999</v>
      </c>
      <c r="M95">
        <f t="shared" si="23"/>
        <v>835.63054999999997</v>
      </c>
    </row>
    <row r="96" spans="1:13" x14ac:dyDescent="0.3">
      <c r="A96">
        <f t="shared" si="17"/>
        <v>54</v>
      </c>
      <c r="B96">
        <f t="shared" ref="B96:B105" si="27">B95+15</f>
        <v>814</v>
      </c>
      <c r="C96">
        <f t="shared" si="22"/>
        <v>816.31388888888887</v>
      </c>
      <c r="D96">
        <f t="shared" si="26"/>
        <v>818.26111111111106</v>
      </c>
      <c r="E96">
        <f t="shared" si="26"/>
        <v>820.875</v>
      </c>
      <c r="F96">
        <f t="shared" si="26"/>
        <v>822.80555555555554</v>
      </c>
      <c r="G96">
        <f t="shared" si="26"/>
        <v>827.80277777777781</v>
      </c>
      <c r="H96">
        <f t="shared" si="26"/>
        <v>831</v>
      </c>
      <c r="I96">
        <f t="shared" si="26"/>
        <v>839.16944330000001</v>
      </c>
      <c r="J96">
        <f t="shared" si="26"/>
        <v>844.15555329999995</v>
      </c>
      <c r="K96">
        <f t="shared" si="26"/>
        <v>846.07499670000004</v>
      </c>
      <c r="L96">
        <f t="shared" si="26"/>
        <v>848.69443999999999</v>
      </c>
      <c r="M96">
        <f t="shared" si="23"/>
        <v>850.63054999999997</v>
      </c>
    </row>
    <row r="97" spans="1:13" x14ac:dyDescent="0.3">
      <c r="A97">
        <f t="shared" si="17"/>
        <v>55</v>
      </c>
      <c r="B97">
        <f t="shared" si="27"/>
        <v>829</v>
      </c>
      <c r="C97">
        <f t="shared" si="22"/>
        <v>831.31388888888887</v>
      </c>
      <c r="D97">
        <f t="shared" si="26"/>
        <v>833.26111111111106</v>
      </c>
      <c r="E97">
        <f t="shared" si="26"/>
        <v>835.875</v>
      </c>
      <c r="F97">
        <f t="shared" si="26"/>
        <v>837.80555555555554</v>
      </c>
      <c r="G97">
        <f t="shared" si="26"/>
        <v>842.80277777777781</v>
      </c>
      <c r="H97">
        <f t="shared" si="26"/>
        <v>846</v>
      </c>
      <c r="I97">
        <f t="shared" si="26"/>
        <v>854.16944330000001</v>
      </c>
      <c r="J97">
        <f t="shared" si="26"/>
        <v>859.15555329999995</v>
      </c>
      <c r="K97">
        <f t="shared" si="26"/>
        <v>861.07499670000004</v>
      </c>
      <c r="L97">
        <f t="shared" si="26"/>
        <v>863.69443999999999</v>
      </c>
      <c r="M97">
        <f t="shared" si="23"/>
        <v>865.63054999999997</v>
      </c>
    </row>
    <row r="98" spans="1:13" x14ac:dyDescent="0.3">
      <c r="A98">
        <f t="shared" si="17"/>
        <v>56</v>
      </c>
      <c r="B98">
        <f t="shared" si="27"/>
        <v>844</v>
      </c>
      <c r="C98">
        <f t="shared" si="22"/>
        <v>846.31388888888887</v>
      </c>
      <c r="D98">
        <f t="shared" si="26"/>
        <v>848.26111111111106</v>
      </c>
      <c r="E98">
        <f t="shared" si="26"/>
        <v>850.875</v>
      </c>
      <c r="F98">
        <f t="shared" si="26"/>
        <v>852.80555555555554</v>
      </c>
      <c r="G98">
        <f t="shared" si="26"/>
        <v>857.80277777777781</v>
      </c>
      <c r="H98">
        <f t="shared" si="26"/>
        <v>861</v>
      </c>
      <c r="I98">
        <f t="shared" si="26"/>
        <v>869.16944330000001</v>
      </c>
      <c r="J98">
        <f t="shared" si="26"/>
        <v>874.15555329999995</v>
      </c>
      <c r="K98">
        <f t="shared" si="26"/>
        <v>876.07499670000004</v>
      </c>
      <c r="L98">
        <f t="shared" si="26"/>
        <v>878.69443999999999</v>
      </c>
      <c r="M98">
        <f>$B98+M$2</f>
        <v>880.63054999999997</v>
      </c>
    </row>
    <row r="99" spans="1:13" x14ac:dyDescent="0.3">
      <c r="A99">
        <f t="shared" si="17"/>
        <v>57</v>
      </c>
      <c r="B99">
        <f t="shared" si="27"/>
        <v>859</v>
      </c>
      <c r="C99">
        <f t="shared" si="22"/>
        <v>861.31388888888887</v>
      </c>
      <c r="D99">
        <f t="shared" si="26"/>
        <v>863.26111111111106</v>
      </c>
      <c r="E99">
        <f t="shared" si="26"/>
        <v>865.875</v>
      </c>
      <c r="F99">
        <f t="shared" si="26"/>
        <v>867.80555555555554</v>
      </c>
      <c r="G99">
        <f t="shared" si="26"/>
        <v>872.80277777777781</v>
      </c>
      <c r="H99">
        <f t="shared" si="26"/>
        <v>876</v>
      </c>
      <c r="I99">
        <f t="shared" si="26"/>
        <v>884.16944330000001</v>
      </c>
      <c r="J99">
        <f t="shared" si="26"/>
        <v>889.15555329999995</v>
      </c>
      <c r="K99">
        <f t="shared" si="26"/>
        <v>891.07499670000004</v>
      </c>
      <c r="L99">
        <f t="shared" si="26"/>
        <v>893.69443999999999</v>
      </c>
      <c r="M99">
        <f t="shared" si="23"/>
        <v>895.63054999999997</v>
      </c>
    </row>
    <row r="100" spans="1:13" x14ac:dyDescent="0.3">
      <c r="A100">
        <f t="shared" si="17"/>
        <v>58</v>
      </c>
      <c r="B100">
        <f t="shared" si="27"/>
        <v>874</v>
      </c>
      <c r="C100">
        <f t="shared" si="22"/>
        <v>876.31388888888887</v>
      </c>
      <c r="D100">
        <f t="shared" si="26"/>
        <v>878.26111111111106</v>
      </c>
      <c r="E100">
        <f t="shared" si="26"/>
        <v>880.875</v>
      </c>
      <c r="F100">
        <f t="shared" si="26"/>
        <v>882.80555555555554</v>
      </c>
      <c r="G100">
        <f t="shared" si="26"/>
        <v>887.80277777777781</v>
      </c>
      <c r="H100">
        <f t="shared" si="26"/>
        <v>891</v>
      </c>
      <c r="I100">
        <f t="shared" si="26"/>
        <v>899.16944330000001</v>
      </c>
      <c r="J100">
        <f t="shared" si="26"/>
        <v>904.15555329999995</v>
      </c>
      <c r="K100">
        <f t="shared" si="26"/>
        <v>906.07499670000004</v>
      </c>
      <c r="L100">
        <f t="shared" si="26"/>
        <v>908.69443999999999</v>
      </c>
      <c r="M100">
        <f t="shared" si="23"/>
        <v>910.63054999999997</v>
      </c>
    </row>
    <row r="101" spans="1:13" x14ac:dyDescent="0.3">
      <c r="A101">
        <f t="shared" si="17"/>
        <v>59</v>
      </c>
      <c r="B101">
        <f t="shared" si="27"/>
        <v>889</v>
      </c>
      <c r="C101">
        <f t="shared" si="22"/>
        <v>891.31388888888887</v>
      </c>
      <c r="D101">
        <f t="shared" si="26"/>
        <v>893.26111111111106</v>
      </c>
      <c r="E101">
        <f t="shared" si="26"/>
        <v>895.875</v>
      </c>
      <c r="F101">
        <f t="shared" si="26"/>
        <v>897.80555555555554</v>
      </c>
      <c r="G101">
        <f t="shared" si="26"/>
        <v>902.80277777777781</v>
      </c>
      <c r="H101">
        <f t="shared" si="26"/>
        <v>906</v>
      </c>
      <c r="I101">
        <f t="shared" si="26"/>
        <v>914.16944330000001</v>
      </c>
      <c r="J101">
        <f t="shared" si="26"/>
        <v>919.15555329999995</v>
      </c>
      <c r="K101">
        <f t="shared" si="26"/>
        <v>921.07499670000004</v>
      </c>
      <c r="L101">
        <f t="shared" si="26"/>
        <v>923.69443999999999</v>
      </c>
      <c r="M101">
        <f t="shared" si="23"/>
        <v>925.63054999999997</v>
      </c>
    </row>
    <row r="102" spans="1:13" x14ac:dyDescent="0.3">
      <c r="A102">
        <f t="shared" si="17"/>
        <v>60</v>
      </c>
      <c r="B102">
        <f t="shared" si="27"/>
        <v>904</v>
      </c>
      <c r="C102">
        <f t="shared" si="22"/>
        <v>906.31388888888887</v>
      </c>
      <c r="D102">
        <f t="shared" si="26"/>
        <v>908.26111111111106</v>
      </c>
      <c r="E102">
        <f t="shared" si="26"/>
        <v>910.875</v>
      </c>
      <c r="F102">
        <f t="shared" si="26"/>
        <v>912.80555555555554</v>
      </c>
      <c r="G102">
        <f t="shared" si="26"/>
        <v>917.80277777777781</v>
      </c>
      <c r="H102">
        <f t="shared" si="26"/>
        <v>921</v>
      </c>
      <c r="I102">
        <f t="shared" si="26"/>
        <v>929.16944330000001</v>
      </c>
      <c r="J102">
        <f t="shared" si="26"/>
        <v>934.15555329999995</v>
      </c>
      <c r="K102">
        <f t="shared" si="26"/>
        <v>936.07499670000004</v>
      </c>
      <c r="L102">
        <f t="shared" si="26"/>
        <v>938.69443999999999</v>
      </c>
      <c r="M102">
        <f t="shared" si="23"/>
        <v>940.63054999999997</v>
      </c>
    </row>
    <row r="103" spans="1:13" x14ac:dyDescent="0.3">
      <c r="A103">
        <f t="shared" si="17"/>
        <v>61</v>
      </c>
      <c r="B103">
        <f t="shared" si="27"/>
        <v>919</v>
      </c>
      <c r="C103">
        <f t="shared" si="22"/>
        <v>921.31388888888887</v>
      </c>
      <c r="D103">
        <f t="shared" si="26"/>
        <v>923.26111111111106</v>
      </c>
      <c r="E103">
        <f t="shared" si="26"/>
        <v>925.875</v>
      </c>
      <c r="F103">
        <f t="shared" si="26"/>
        <v>927.80555555555554</v>
      </c>
      <c r="G103">
        <f t="shared" si="26"/>
        <v>932.80277777777781</v>
      </c>
      <c r="H103">
        <f t="shared" si="26"/>
        <v>936</v>
      </c>
      <c r="I103">
        <f t="shared" si="26"/>
        <v>944.16944330000001</v>
      </c>
      <c r="J103">
        <f t="shared" si="26"/>
        <v>949.15555329999995</v>
      </c>
      <c r="K103">
        <f t="shared" si="26"/>
        <v>951.07499670000004</v>
      </c>
      <c r="L103">
        <f t="shared" si="26"/>
        <v>953.69443999999999</v>
      </c>
      <c r="M103">
        <f t="shared" si="23"/>
        <v>955.63054999999997</v>
      </c>
    </row>
    <row r="104" spans="1:13" x14ac:dyDescent="0.3">
      <c r="A104">
        <f t="shared" si="17"/>
        <v>62</v>
      </c>
      <c r="B104">
        <f t="shared" si="27"/>
        <v>934</v>
      </c>
      <c r="C104">
        <f t="shared" si="22"/>
        <v>936.31388888888887</v>
      </c>
      <c r="D104">
        <f t="shared" si="26"/>
        <v>938.26111111111106</v>
      </c>
      <c r="E104">
        <f t="shared" si="26"/>
        <v>940.875</v>
      </c>
      <c r="F104">
        <f t="shared" si="26"/>
        <v>942.80555555555554</v>
      </c>
      <c r="G104">
        <f t="shared" si="26"/>
        <v>947.80277777777781</v>
      </c>
      <c r="H104">
        <f t="shared" si="26"/>
        <v>951</v>
      </c>
      <c r="I104">
        <f t="shared" si="26"/>
        <v>959.16944330000001</v>
      </c>
      <c r="J104">
        <f t="shared" si="26"/>
        <v>964.15555329999995</v>
      </c>
      <c r="K104">
        <f t="shared" si="26"/>
        <v>966.07499670000004</v>
      </c>
      <c r="L104">
        <f t="shared" si="26"/>
        <v>968.69443999999999</v>
      </c>
      <c r="M104">
        <f t="shared" si="23"/>
        <v>970.63054999999997</v>
      </c>
    </row>
    <row r="105" spans="1:13" x14ac:dyDescent="0.3">
      <c r="A105">
        <f t="shared" si="17"/>
        <v>63</v>
      </c>
      <c r="B105">
        <f t="shared" si="27"/>
        <v>949</v>
      </c>
      <c r="C105">
        <f t="shared" si="22"/>
        <v>951.31388888888887</v>
      </c>
      <c r="D105">
        <f t="shared" si="26"/>
        <v>953.26111111111106</v>
      </c>
      <c r="E105">
        <f t="shared" si="26"/>
        <v>955.875</v>
      </c>
      <c r="F105">
        <f t="shared" si="26"/>
        <v>957.80555555555554</v>
      </c>
      <c r="G105">
        <f t="shared" si="26"/>
        <v>962.80277777777781</v>
      </c>
      <c r="H105">
        <f t="shared" si="26"/>
        <v>966</v>
      </c>
      <c r="I105">
        <f t="shared" si="26"/>
        <v>974.16944330000001</v>
      </c>
      <c r="J105">
        <f t="shared" si="26"/>
        <v>979.15555329999995</v>
      </c>
      <c r="K105">
        <f t="shared" si="26"/>
        <v>981.07499670000004</v>
      </c>
      <c r="L105">
        <f t="shared" si="26"/>
        <v>983.69443999999999</v>
      </c>
      <c r="M105">
        <f t="shared" si="23"/>
        <v>985.63054999999997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Koninx</dc:creator>
  <cp:lastModifiedBy>Maaike Koninx</cp:lastModifiedBy>
  <dcterms:created xsi:type="dcterms:W3CDTF">2018-09-27T11:07:28Z</dcterms:created>
  <dcterms:modified xsi:type="dcterms:W3CDTF">2018-10-16T19:01:39Z</dcterms:modified>
</cp:coreProperties>
</file>