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versita\Intelligenza_Artificiale_e_Robotica\Natural_language_processing\NLP_final\NLPFinalProject\output\"/>
    </mc:Choice>
  </mc:AlternateContent>
  <bookViews>
    <workbookView minimized="1" xWindow="0" yWindow="0" windowWidth="28800" windowHeight="12360" activeTab="4" xr2:uid="{B70CF201-4A48-4191-90A9-90508541E93B}"/>
  </bookViews>
  <sheets>
    <sheet name="dataset" sheetId="4" r:id="rId1"/>
    <sheet name="babelfy" sheetId="5" r:id="rId2"/>
    <sheet name="spacy" sheetId="6" r:id="rId3"/>
    <sheet name="dataset graphs" sheetId="1" r:id="rId4"/>
    <sheet name="ent_find graphs" sheetId="7" r:id="rId5"/>
  </sheets>
  <definedNames>
    <definedName name="DatiEsterni_1" localSheetId="1" hidden="1">babelfy!$A$1:$E$86</definedName>
    <definedName name="DatiEsterni_1" localSheetId="0" hidden="1">dataset!$A$1:$D$88</definedName>
    <definedName name="DatiEsterni_1" localSheetId="2" hidden="1">spacy!$A$1:$E$86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7" l="1"/>
  <c r="M73" i="7"/>
  <c r="M68" i="7"/>
  <c r="M63" i="7"/>
  <c r="M58" i="7"/>
  <c r="M53" i="7"/>
  <c r="M48" i="7"/>
  <c r="M43" i="7"/>
  <c r="M38" i="7"/>
  <c r="M33" i="7"/>
  <c r="M28" i="7"/>
  <c r="M23" i="7"/>
  <c r="M18" i="7"/>
  <c r="M13" i="7"/>
  <c r="M8" i="7"/>
  <c r="M3" i="7"/>
  <c r="E85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3" i="7"/>
  <c r="E83" i="7" s="1"/>
  <c r="K78" i="7"/>
  <c r="K73" i="7"/>
  <c r="K68" i="7"/>
  <c r="K63" i="7"/>
  <c r="K58" i="7"/>
  <c r="K53" i="7"/>
  <c r="K48" i="7"/>
  <c r="K43" i="7"/>
  <c r="K38" i="7"/>
  <c r="K33" i="7"/>
  <c r="K28" i="7"/>
  <c r="K23" i="7"/>
  <c r="K18" i="7"/>
  <c r="K13" i="7"/>
  <c r="K8" i="7"/>
  <c r="K3" i="7"/>
  <c r="K5" i="5"/>
  <c r="D83" i="7"/>
  <c r="D85" i="7" s="1"/>
  <c r="C83" i="7"/>
  <c r="C85" i="7" s="1"/>
  <c r="B83" i="7"/>
  <c r="B85" i="7" s="1"/>
  <c r="J78" i="7"/>
  <c r="I78" i="7"/>
  <c r="H78" i="7"/>
  <c r="G78" i="7"/>
  <c r="J73" i="7"/>
  <c r="I73" i="7"/>
  <c r="H73" i="7"/>
  <c r="G73" i="7"/>
  <c r="J68" i="7"/>
  <c r="I68" i="7"/>
  <c r="H68" i="7"/>
  <c r="G68" i="7"/>
  <c r="J63" i="7"/>
  <c r="I63" i="7"/>
  <c r="H63" i="7"/>
  <c r="G63" i="7"/>
  <c r="J58" i="7"/>
  <c r="I58" i="7"/>
  <c r="H58" i="7"/>
  <c r="G58" i="7"/>
  <c r="J53" i="7"/>
  <c r="I53" i="7"/>
  <c r="H53" i="7"/>
  <c r="G53" i="7"/>
  <c r="J48" i="7"/>
  <c r="I48" i="7"/>
  <c r="H48" i="7"/>
  <c r="G48" i="7"/>
  <c r="J43" i="7"/>
  <c r="I43" i="7"/>
  <c r="H43" i="7"/>
  <c r="G43" i="7"/>
  <c r="J38" i="7"/>
  <c r="I38" i="7"/>
  <c r="H38" i="7"/>
  <c r="G38" i="7"/>
  <c r="J33" i="7"/>
  <c r="I33" i="7"/>
  <c r="H33" i="7"/>
  <c r="G33" i="7"/>
  <c r="J28" i="7"/>
  <c r="I28" i="7"/>
  <c r="H28" i="7"/>
  <c r="G28" i="7"/>
  <c r="J23" i="7"/>
  <c r="I23" i="7"/>
  <c r="H23" i="7"/>
  <c r="G23" i="7"/>
  <c r="J18" i="7"/>
  <c r="I18" i="7"/>
  <c r="H18" i="7"/>
  <c r="G18" i="7"/>
  <c r="J13" i="7"/>
  <c r="I13" i="7"/>
  <c r="H13" i="7"/>
  <c r="G13" i="7"/>
  <c r="J8" i="7"/>
  <c r="I8" i="7"/>
  <c r="H8" i="7"/>
  <c r="G8" i="7"/>
  <c r="J3" i="7"/>
  <c r="I3" i="7"/>
  <c r="H3" i="7"/>
  <c r="G3" i="7"/>
  <c r="D83" i="1"/>
  <c r="D85" i="1" s="1"/>
  <c r="I3" i="1"/>
  <c r="I8" i="1"/>
  <c r="I13" i="1"/>
  <c r="I18" i="1"/>
  <c r="I23" i="1"/>
  <c r="I28" i="1"/>
  <c r="I33" i="1"/>
  <c r="I38" i="1"/>
  <c r="I43" i="1"/>
  <c r="I48" i="1"/>
  <c r="I53" i="1"/>
  <c r="I58" i="1"/>
  <c r="I63" i="1"/>
  <c r="I68" i="1"/>
  <c r="I73" i="1"/>
  <c r="I78" i="1"/>
  <c r="C83" i="1"/>
  <c r="C85" i="1" s="1"/>
  <c r="H3" i="1"/>
  <c r="H8" i="1"/>
  <c r="H13" i="1"/>
  <c r="H18" i="1"/>
  <c r="H23" i="1"/>
  <c r="H28" i="1"/>
  <c r="H33" i="1"/>
  <c r="H38" i="1"/>
  <c r="H43" i="1"/>
  <c r="H48" i="1"/>
  <c r="H53" i="1"/>
  <c r="H58" i="1"/>
  <c r="H63" i="1"/>
  <c r="H68" i="1"/>
  <c r="H73" i="1"/>
  <c r="H78" i="1"/>
  <c r="B85" i="1"/>
  <c r="B83" i="1"/>
  <c r="F8" i="1"/>
  <c r="G8" i="1"/>
  <c r="F13" i="1"/>
  <c r="G13" i="1"/>
  <c r="F18" i="1"/>
  <c r="G18" i="1"/>
  <c r="F23" i="1"/>
  <c r="G23" i="1"/>
  <c r="F28" i="1"/>
  <c r="G28" i="1"/>
  <c r="F33" i="1"/>
  <c r="G33" i="1"/>
  <c r="F38" i="1"/>
  <c r="G38" i="1"/>
  <c r="F43" i="1"/>
  <c r="G43" i="1"/>
  <c r="F48" i="1"/>
  <c r="G48" i="1"/>
  <c r="F53" i="1"/>
  <c r="G53" i="1"/>
  <c r="F58" i="1"/>
  <c r="G58" i="1"/>
  <c r="F63" i="1"/>
  <c r="G63" i="1"/>
  <c r="F68" i="1"/>
  <c r="G68" i="1"/>
  <c r="F73" i="1"/>
  <c r="G73" i="1"/>
  <c r="F78" i="1"/>
  <c r="G78" i="1"/>
  <c r="G3" i="1"/>
  <c r="F3" i="1"/>
  <c r="N84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5" i="6"/>
  <c r="L86" i="6"/>
  <c r="J85" i="6"/>
  <c r="H85" i="6"/>
  <c r="L84" i="6"/>
  <c r="K84" i="6"/>
  <c r="I84" i="6"/>
  <c r="L83" i="6"/>
  <c r="K83" i="6"/>
  <c r="I83" i="6"/>
  <c r="L82" i="6"/>
  <c r="K82" i="6"/>
  <c r="I82" i="6"/>
  <c r="L81" i="6"/>
  <c r="K81" i="6"/>
  <c r="I81" i="6"/>
  <c r="L80" i="6"/>
  <c r="K80" i="6"/>
  <c r="I80" i="6"/>
  <c r="L79" i="6"/>
  <c r="K79" i="6"/>
  <c r="I79" i="6"/>
  <c r="L78" i="6"/>
  <c r="K78" i="6"/>
  <c r="I78" i="6"/>
  <c r="L77" i="6"/>
  <c r="K77" i="6"/>
  <c r="I77" i="6"/>
  <c r="L76" i="6"/>
  <c r="K76" i="6"/>
  <c r="I76" i="6"/>
  <c r="L75" i="6"/>
  <c r="K75" i="6"/>
  <c r="I75" i="6"/>
  <c r="L74" i="6"/>
  <c r="K74" i="6"/>
  <c r="I74" i="6"/>
  <c r="L73" i="6"/>
  <c r="K73" i="6"/>
  <c r="I73" i="6"/>
  <c r="L72" i="6"/>
  <c r="K72" i="6"/>
  <c r="I72" i="6"/>
  <c r="L71" i="6"/>
  <c r="K71" i="6"/>
  <c r="I71" i="6"/>
  <c r="L70" i="6"/>
  <c r="K70" i="6"/>
  <c r="I70" i="6"/>
  <c r="L69" i="6"/>
  <c r="K69" i="6"/>
  <c r="I69" i="6"/>
  <c r="L68" i="6"/>
  <c r="K68" i="6"/>
  <c r="I68" i="6"/>
  <c r="L67" i="6"/>
  <c r="K67" i="6"/>
  <c r="I67" i="6"/>
  <c r="L66" i="6"/>
  <c r="K66" i="6"/>
  <c r="I66" i="6"/>
  <c r="L65" i="6"/>
  <c r="K65" i="6"/>
  <c r="I65" i="6"/>
  <c r="L64" i="6"/>
  <c r="K64" i="6"/>
  <c r="I64" i="6"/>
  <c r="L63" i="6"/>
  <c r="K63" i="6"/>
  <c r="I63" i="6"/>
  <c r="L62" i="6"/>
  <c r="K62" i="6"/>
  <c r="I62" i="6"/>
  <c r="L61" i="6"/>
  <c r="K61" i="6"/>
  <c r="I61" i="6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L85" i="6" s="1"/>
  <c r="K5" i="6"/>
  <c r="K85" i="6" s="1"/>
  <c r="I5" i="6"/>
  <c r="I85" i="6" s="1"/>
  <c r="K86" i="5"/>
  <c r="G85" i="4"/>
  <c r="G8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4" i="4"/>
  <c r="K85" i="5"/>
  <c r="I85" i="5"/>
  <c r="J8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H85" i="5"/>
  <c r="G8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5" i="5"/>
  <c r="F84" i="4"/>
  <c r="F85" i="4" s="1"/>
  <c r="E84" i="4"/>
  <c r="E8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abelfy" description="Connessione alla query 'babelfy' nella cartella di lavoro." type="5" refreshedVersion="6" background="1" saveData="1">
    <dbPr connection="Provider=Microsoft.Mashup.OleDb.1;Data Source=$Workbook$;Location=babelfy;Extended Properties=&quot;&quot;" command="SELECT * FROM [babelfy]"/>
  </connection>
  <connection id="2" xr16:uid="{00000000-0015-0000-FFFF-FFFF01000000}" keepAlive="1" name="Query - dataset consistency" description="Connessione alla query 'dataset consistency' nella cartella di lavoro." type="5" refreshedVersion="0" background="1">
    <dbPr connection="Provider=Microsoft.Mashup.OleDb.1;Data Source=$Workbook$;Location=dataset consistency;Extended Properties=&quot;&quot;" command="SELECT * FROM [dataset consistency]"/>
  </connection>
  <connection id="3" xr16:uid="{00000000-0015-0000-FFFF-FFFF02000000}" keepAlive="1" name="Query - dataset consistency (2)" description="Connessione alla query 'dataset consistency (2)' nella cartella di lavoro." type="5" refreshedVersion="6" background="1" saveData="1">
    <dbPr connection="Provider=Microsoft.Mashup.OleDb.1;Data Source=$Workbook$;Location=dataset consistency (2);Extended Properties=&quot;&quot;" command="SELECT * FROM [dataset consistency (2)]"/>
  </connection>
  <connection id="4" xr16:uid="{00000000-0015-0000-FFFF-FFFF03000000}" keepAlive="1" name="Query - spacy_no_pos" description="Connessione alla query 'spacy_no_pos' nella cartella di lavoro." type="5" refreshedVersion="0" background="1">
    <dbPr connection="Provider=Microsoft.Mashup.OleDb.1;Data Source=$Workbook$;Location=spacy_no_pos;Extended Properties=&quot;&quot;" command="SELECT * FROM [spacy_no_pos]"/>
  </connection>
  <connection id="5" xr16:uid="{00000000-0015-0000-FFFF-FFFF04000000}" keepAlive="1" name="Query - spacy_pos" description="Connessione alla query 'spacy_pos' nella cartella di lavoro." type="5" refreshedVersion="6" background="1" saveData="1">
    <dbPr connection="Provider=Microsoft.Mashup.OleDb.1;Data Source=$Workbook$;Location=spacy_pos;Extended Properties=&quot;&quot;" command="SELECT * FROM [spacy_pos]"/>
  </connection>
</connections>
</file>

<file path=xl/sharedStrings.xml><?xml version="1.0" encoding="utf-8"?>
<sst xmlns="http://schemas.openxmlformats.org/spreadsheetml/2006/main" count="1569" uniqueCount="660">
  <si>
    <t>Column1</t>
  </si>
  <si>
    <t>Column2</t>
  </si>
  <si>
    <t>Column3</t>
  </si>
  <si>
    <t>Column4</t>
  </si>
  <si>
    <t>Column5</t>
  </si>
  <si>
    <t>SPACY</t>
  </si>
  <si>
    <t/>
  </si>
  <si>
    <t>score</t>
  </si>
  <si>
    <t>bID1</t>
  </si>
  <si>
    <t>bID2</t>
  </si>
  <si>
    <t>predicted_entities</t>
  </si>
  <si>
    <t>query</t>
  </si>
  <si>
    <t xml:space="preserve">0 </t>
  </si>
  <si>
    <t xml:space="preserve"> {'bn:03833262n': 'What'} </t>
  </si>
  <si>
    <t xml:space="preserve">1 </t>
  </si>
  <si>
    <t xml:space="preserve"> {'bn:03044451n': 'KELT-2A'} </t>
  </si>
  <si>
    <t xml:space="preserve"> What is the color of KELT-2A?</t>
  </si>
  <si>
    <t xml:space="preserve"> {'bn:00500353n': 'Pais'} </t>
  </si>
  <si>
    <t xml:space="preserve"> What is the color of Pais?</t>
  </si>
  <si>
    <t xml:space="preserve"> {'bn:03833262n': 'what'} </t>
  </si>
  <si>
    <t xml:space="preserve"> Can you give me an example of short thing ?</t>
  </si>
  <si>
    <t xml:space="preserve"> {'bn:03833262n': 'What', 'bn:02502069n': 'Success'} </t>
  </si>
  <si>
    <t xml:space="preserve"> What does smell like Success?</t>
  </si>
  <si>
    <t>Column6</t>
  </si>
  <si>
    <t>DATASET CONSISTENCY</t>
  </si>
  <si>
    <t xml:space="preserve">ACTIVITY </t>
  </si>
  <si>
    <t xml:space="preserve">COLOR </t>
  </si>
  <si>
    <t xml:space="preserve"> What is the color of KELT-2A? </t>
  </si>
  <si>
    <t xml:space="preserve"> KELT-2A </t>
  </si>
  <si>
    <t xml:space="preserve"> </t>
  </si>
  <si>
    <t xml:space="preserve"> Pais </t>
  </si>
  <si>
    <t xml:space="preserve"> What is the color of Pais? </t>
  </si>
  <si>
    <t xml:space="preserve">GENERALIZATION </t>
  </si>
  <si>
    <t xml:space="preserve">HOW_TO_USE </t>
  </si>
  <si>
    <t xml:space="preserve">MATERIAL </t>
  </si>
  <si>
    <t xml:space="preserve">PART </t>
  </si>
  <si>
    <t xml:space="preserve">PLACE </t>
  </si>
  <si>
    <t xml:space="preserve">PURPOSE </t>
  </si>
  <si>
    <t xml:space="preserve">SHAPE </t>
  </si>
  <si>
    <t xml:space="preserve"> consecutive</t>
  </si>
  <si>
    <t xml:space="preserve">SIMILARITY </t>
  </si>
  <si>
    <t xml:space="preserve">SIZE </t>
  </si>
  <si>
    <t xml:space="preserve"> elephantine</t>
  </si>
  <si>
    <t xml:space="preserve"> Can you give me an example of short thing ? </t>
  </si>
  <si>
    <t xml:space="preserve"> short</t>
  </si>
  <si>
    <t xml:space="preserve">SMELL </t>
  </si>
  <si>
    <t xml:space="preserve"> What does smell like Success? </t>
  </si>
  <si>
    <t xml:space="preserve"> achiever </t>
  </si>
  <si>
    <t xml:space="preserve"> soap</t>
  </si>
  <si>
    <t xml:space="preserve">SOUND </t>
  </si>
  <si>
    <t xml:space="preserve"> word </t>
  </si>
  <si>
    <t xml:space="preserve"> sing</t>
  </si>
  <si>
    <t xml:space="preserve">SPECIALIZATION </t>
  </si>
  <si>
    <t xml:space="preserve">TASTE </t>
  </si>
  <si>
    <t xml:space="preserve"> bitter</t>
  </si>
  <si>
    <t xml:space="preserve">TIME </t>
  </si>
  <si>
    <t>Process finished with exit code 0</t>
  </si>
  <si>
    <t xml:space="preserve"> What can employers do? </t>
  </si>
  <si>
    <t xml:space="preserve"> employer </t>
  </si>
  <si>
    <t xml:space="preserve"> furnish</t>
  </si>
  <si>
    <t xml:space="preserve"> What can Any entity do? </t>
  </si>
  <si>
    <t xml:space="preserve"> entity </t>
  </si>
  <si>
    <t xml:space="preserve"> learn</t>
  </si>
  <si>
    <t xml:space="preserve"> What can do made the provision that adverse comments or inferences can not be made by the judge or jury regarding the refusal by a defendant to answer questions before or during a trial , hearing or any other legal proceeding? </t>
  </si>
  <si>
    <t xml:space="preserve"> adverse </t>
  </si>
  <si>
    <t xml:space="preserve"> stipulation</t>
  </si>
  <si>
    <t xml:space="preserve"> What can The Singapore national youth football team , nicknamed the Cubs , do? </t>
  </si>
  <si>
    <t xml:space="preserve"> Singapore_national_under-16_football_team </t>
  </si>
  <si>
    <t xml:space="preserve"> mention</t>
  </si>
  <si>
    <t xml:space="preserve"> What can do find many other tasks to do? </t>
  </si>
  <si>
    <t xml:space="preserve"> person </t>
  </si>
  <si>
    <t xml:space="preserve"> encounter</t>
  </si>
  <si>
    <t xml:space="preserve"> What color is RuchÃ©? </t>
  </si>
  <si>
    <t xml:space="preserve"> RuchÃ© </t>
  </si>
  <si>
    <t xml:space="preserve"> what color can flowers have? </t>
  </si>
  <si>
    <t xml:space="preserve"> flower </t>
  </si>
  <si>
    <t xml:space="preserve"> green</t>
  </si>
  <si>
    <t xml:space="preserve"> what color can papal slippers have? </t>
  </si>
  <si>
    <t xml:space="preserve"> Papal_Slippers </t>
  </si>
  <si>
    <t xml:space="preserve"> red</t>
  </si>
  <si>
    <t xml:space="preserve"> What is City Mall? </t>
  </si>
  <si>
    <t xml:space="preserve"> City_Mall_(Kenya) </t>
  </si>
  <si>
    <t xml:space="preserve"> pedestrian_zone</t>
  </si>
  <si>
    <t xml:space="preserve"> What is Blessed Sacrament Catholic Church? </t>
  </si>
  <si>
    <t xml:space="preserve"> Blessed_Sacrament_Catholic_Church_(Ottawa) </t>
  </si>
  <si>
    <t xml:space="preserve"> parish</t>
  </si>
  <si>
    <t xml:space="preserve"> What is the class of a poet ? </t>
  </si>
  <si>
    <t xml:space="preserve"> poet </t>
  </si>
  <si>
    <t xml:space="preserve"> person</t>
  </si>
  <si>
    <t xml:space="preserve"> What is Plain weave? </t>
  </si>
  <si>
    <t xml:space="preserve"> plain_weave </t>
  </si>
  <si>
    <t xml:space="preserve"> canonical</t>
  </si>
  <si>
    <t xml:space="preserve"> What is Nico and Dani? </t>
  </si>
  <si>
    <t xml:space="preserve"> Nico_and_Dani </t>
  </si>
  <si>
    <t xml:space="preserve"> Cinema_of_Spain</t>
  </si>
  <si>
    <t xml:space="preserve"> Where is cimetidine used? </t>
  </si>
  <si>
    <t xml:space="preserve"> cimetidine </t>
  </si>
  <si>
    <t xml:space="preserve"> Smith,_Kline_&amp;_French</t>
  </si>
  <si>
    <t xml:space="preserve"> What is necessary and sufficient condition used for? </t>
  </si>
  <si>
    <t xml:space="preserve"> Necessity_and_sufficiency </t>
  </si>
  <si>
    <t xml:space="preserve"> segment</t>
  </si>
  <si>
    <t xml:space="preserve"> What is immune response used for? </t>
  </si>
  <si>
    <t xml:space="preserve"> immune_reaction </t>
  </si>
  <si>
    <t xml:space="preserve"> Envenomation</t>
  </si>
  <si>
    <t xml:space="preserve"> What can you use to characterize the general physical and chemical properties of the chemical elements? </t>
  </si>
  <si>
    <t xml:space="preserve"> term </t>
  </si>
  <si>
    <t xml:space="preserve"> qualify</t>
  </si>
  <si>
    <t xml:space="preserve"> How can I use cashew? </t>
  </si>
  <si>
    <t xml:space="preserve"> cashew </t>
  </si>
  <si>
    <t xml:space="preserve"> ice_lolly</t>
  </si>
  <si>
    <t xml:space="preserve"> What is HESCO bastion made of? </t>
  </si>
  <si>
    <t xml:space="preserve"> Hesco_bastion </t>
  </si>
  <si>
    <t xml:space="preserve"> cargo_container</t>
  </si>
  <si>
    <t xml:space="preserve"> What constitutes Abciximab? </t>
  </si>
  <si>
    <t xml:space="preserve"> abciximab </t>
  </si>
  <si>
    <t xml:space="preserve"> Fragment_antigen-binding</t>
  </si>
  <si>
    <t xml:space="preserve"> What is security thread made of? </t>
  </si>
  <si>
    <t xml:space="preserve"> Security_thread </t>
  </si>
  <si>
    <t xml:space="preserve"> foil</t>
  </si>
  <si>
    <t xml:space="preserve"> What is Houde Bimax made of? </t>
  </si>
  <si>
    <t xml:space="preserve"> Houde_Bimax </t>
  </si>
  <si>
    <t xml:space="preserve"> wood</t>
  </si>
  <si>
    <t xml:space="preserve"> What is herb grinder made of? </t>
  </si>
  <si>
    <t xml:space="preserve"> Herb_grinder </t>
  </si>
  <si>
    <t xml:space="preserve"> metal</t>
  </si>
  <si>
    <t xml:space="preserve"> What is a part of School of Physics and Astronomy? </t>
  </si>
  <si>
    <t xml:space="preserve"> School_of_Physics_and_Astronomy,_University_of_Manchester </t>
  </si>
  <si>
    <t xml:space="preserve"> Jodrell_Bank_Centre_for_Astrophysics</t>
  </si>
  <si>
    <t xml:space="preserve"> What was a part of Dundee? </t>
  </si>
  <si>
    <t xml:space="preserve"> Dundee </t>
  </si>
  <si>
    <t xml:space="preserve"> Williamson_(surname)</t>
  </si>
  <si>
    <t xml:space="preserve"> What was a part of EC? </t>
  </si>
  <si>
    <t xml:space="preserve"> European_Union </t>
  </si>
  <si>
    <t xml:space="preserve"> Michael_Jackson</t>
  </si>
  <si>
    <t xml:space="preserve"> What is a part of Ocean Highway? </t>
  </si>
  <si>
    <t xml:space="preserve"> Ocean_Highway </t>
  </si>
  <si>
    <t xml:space="preserve"> Maryland</t>
  </si>
  <si>
    <t xml:space="preserve"> What is a part of Cleveland? </t>
  </si>
  <si>
    <t xml:space="preserve"> Cleveland </t>
  </si>
  <si>
    <t xml:space="preserve"> Genomic_Medicine_Institute</t>
  </si>
  <si>
    <t xml:space="preserve"> Where is Plaster City? </t>
  </si>
  <si>
    <t xml:space="preserve"> Plaster_City,_California </t>
  </si>
  <si>
    <t xml:space="preserve"> Imperial_County,_California</t>
  </si>
  <si>
    <t xml:space="preserve"> Where can Glenns be found ?  </t>
  </si>
  <si>
    <t xml:space="preserve"> Glenns_(Columbus,_Georgia) </t>
  </si>
  <si>
    <t xml:space="preserve"> United_States_Numbered_Highways</t>
  </si>
  <si>
    <t xml:space="preserve"> Where is Badachro? </t>
  </si>
  <si>
    <t xml:space="preserve"> Badachro </t>
  </si>
  <si>
    <t xml:space="preserve"> Highland_(council_area)</t>
  </si>
  <si>
    <t xml:space="preserve"> Where is Erect located ? </t>
  </si>
  <si>
    <t xml:space="preserve"> raise </t>
  </si>
  <si>
    <t xml:space="preserve"> North_Carolina</t>
  </si>
  <si>
    <t xml:space="preserve"> Where is Handley Wildlife Management Area located ? </t>
  </si>
  <si>
    <t xml:space="preserve"> Handley_Wildlife_Management_Area </t>
  </si>
  <si>
    <t xml:space="preserve"> Virginia</t>
  </si>
  <si>
    <t xml:space="preserve"> What is the use of a pack of cards ? </t>
  </si>
  <si>
    <t xml:space="preserve"> deck </t>
  </si>
  <si>
    <t xml:space="preserve"> play</t>
  </si>
  <si>
    <t xml:space="preserve"> What can PAT be used for ? </t>
  </si>
  <si>
    <t xml:space="preserve"> pat </t>
  </si>
  <si>
    <t xml:space="preserve"> find</t>
  </si>
  <si>
    <t xml:space="preserve"> What is Television used for ? </t>
  </si>
  <si>
    <t xml:space="preserve"> television </t>
  </si>
  <si>
    <t xml:space="preserve"> air</t>
  </si>
  <si>
    <t xml:space="preserve"> What is a grain used for ? </t>
  </si>
  <si>
    <t xml:space="preserve"> grain </t>
  </si>
  <si>
    <t xml:space="preserve"> flour</t>
  </si>
  <si>
    <t xml:space="preserve"> What can Sledgehammers be used for ? </t>
  </si>
  <si>
    <t xml:space="preserve"> sledgehammer </t>
  </si>
  <si>
    <t xml:space="preserve"> break</t>
  </si>
  <si>
    <t xml:space="preserve"> What is the shape of Doric pilasters ? </t>
  </si>
  <si>
    <t xml:space="preserve"> Doric_order </t>
  </si>
  <si>
    <t xml:space="preserve"> flat</t>
  </si>
  <si>
    <t xml:space="preserve"> Is straight National League East title ? </t>
  </si>
  <si>
    <t xml:space="preserve"> National_League_East </t>
  </si>
  <si>
    <t xml:space="preserve"> what is the shape of the island ? </t>
  </si>
  <si>
    <t xml:space="preserve"> island </t>
  </si>
  <si>
    <t xml:space="preserve"> domed</t>
  </si>
  <si>
    <t xml:space="preserve"> What is the shape of Minor changes ? </t>
  </si>
  <si>
    <t xml:space="preserve"> minor </t>
  </si>
  <si>
    <t xml:space="preserve"> aerodynamic</t>
  </si>
  <si>
    <t xml:space="preserve"> What is the shape of Adelaide Gaol ? </t>
  </si>
  <si>
    <t xml:space="preserve"> Adelaide_Gaol </t>
  </si>
  <si>
    <t xml:space="preserve"> proportion</t>
  </si>
  <si>
    <t xml:space="preserve"> What is Oneness theology similar to? </t>
  </si>
  <si>
    <t xml:space="preserve"> Jesus'_Name_doctrine </t>
  </si>
  <si>
    <t xml:space="preserve"> Sabellianism</t>
  </si>
  <si>
    <t xml:space="preserve"> What does Cloudberry  resemble to? </t>
  </si>
  <si>
    <t xml:space="preserve"> Rubus_chamaemorus </t>
  </si>
  <si>
    <t xml:space="preserve"> raspberry</t>
  </si>
  <si>
    <t xml:space="preserve"> what is similar to Steinway-Haus ? </t>
  </si>
  <si>
    <t xml:space="preserve"> Steinway_Hall </t>
  </si>
  <si>
    <t xml:space="preserve"> Steinway_Hall</t>
  </si>
  <si>
    <t xml:space="preserve"> What does typewriter look like? </t>
  </si>
  <si>
    <t xml:space="preserve"> typewriter </t>
  </si>
  <si>
    <t xml:space="preserve"> printer</t>
  </si>
  <si>
    <t xml:space="preserve"> What does Ebstorf Map look like? </t>
  </si>
  <si>
    <t xml:space="preserve"> Ebstorf_Map </t>
  </si>
  <si>
    <t xml:space="preserve"> Hereford_Mappa_Mundi</t>
  </si>
  <si>
    <t xml:space="preserve"> cobra </t>
  </si>
  <si>
    <t xml:space="preserve"> Can you give me an example of tall thing ? </t>
  </si>
  <si>
    <t xml:space="preserve"> shit </t>
  </si>
  <si>
    <t xml:space="preserve"> tall</t>
  </si>
  <si>
    <t xml:space="preserve"> What is the size of Seru Juggernaut ? </t>
  </si>
  <si>
    <t xml:space="preserve"> Legend_of_Legaia </t>
  </si>
  <si>
    <t xml:space="preserve"> What is the size of Ohio Stadium ? </t>
  </si>
  <si>
    <t xml:space="preserve"> Ohio_Stadium </t>
  </si>
  <si>
    <t xml:space="preserve"> massive</t>
  </si>
  <si>
    <t xml:space="preserve"> What is the size of Filipino poem ? </t>
  </si>
  <si>
    <t xml:space="preserve"> Philippines </t>
  </si>
  <si>
    <t xml:space="preserve"> What does smell like Joy? </t>
  </si>
  <si>
    <t xml:space="preserve"> joy </t>
  </si>
  <si>
    <t xml:space="preserve"> flower</t>
  </si>
  <si>
    <t xml:space="preserve"> what does Jane smell like? </t>
  </si>
  <si>
    <t xml:space="preserve"> Jane_Porter_(Tarzan) </t>
  </si>
  <si>
    <t xml:space="preserve"> Cheeta</t>
  </si>
  <si>
    <t xml:space="preserve"> What does smell like Carrion flowers? </t>
  </si>
  <si>
    <t xml:space="preserve"> stapelia </t>
  </si>
  <si>
    <t xml:space="preserve"> carrion</t>
  </si>
  <si>
    <t xml:space="preserve"> What does smell like Canal Livre? </t>
  </si>
  <si>
    <t xml:space="preserve"> Canal_Livre </t>
  </si>
  <si>
    <t xml:space="preserve"> barbecue</t>
  </si>
  <si>
    <t xml:space="preserve"> How is the sound of Bass tuba like ? </t>
  </si>
  <si>
    <t xml:space="preserve"> tuba </t>
  </si>
  <si>
    <t xml:space="preserve"> soft</t>
  </si>
  <si>
    <t xml:space="preserve"> What does Avery 's girl sing? </t>
  </si>
  <si>
    <t xml:space="preserve"> girl </t>
  </si>
  <si>
    <t xml:space="preserve"> ball_club</t>
  </si>
  <si>
    <t xml:space="preserve"> What sound can Violin emit ? </t>
  </si>
  <si>
    <t xml:space="preserve"> fiddle </t>
  </si>
  <si>
    <t xml:space="preserve"> whistle</t>
  </si>
  <si>
    <t xml:space="preserve"> What does The words sing? </t>
  </si>
  <si>
    <t xml:space="preserve"> What does McIntosh sing? </t>
  </si>
  <si>
    <t xml:space="preserve"> McIntosh </t>
  </si>
  <si>
    <t xml:space="preserve"> World_Series_of_Fighting_2:_Arlovski_vs._Johnson</t>
  </si>
  <si>
    <t xml:space="preserve"> What is an example of a seat ? </t>
  </si>
  <si>
    <t xml:space="preserve"> place1 </t>
  </si>
  <si>
    <t xml:space="preserve"> participation</t>
  </si>
  <si>
    <t xml:space="preserve"> What is a Washington County, Pennsylvania? </t>
  </si>
  <si>
    <t xml:space="preserve"> Washington_County,_Pennsylvania </t>
  </si>
  <si>
    <t xml:space="preserve"> Clovis_culture</t>
  </si>
  <si>
    <t xml:space="preserve"> What kind of object is seen as? </t>
  </si>
  <si>
    <t xml:space="preserve"> voice0 </t>
  </si>
  <si>
    <t xml:space="preserve"> passive_voice</t>
  </si>
  <si>
    <t xml:space="preserve"> What family do subordinate clause belong to? </t>
  </si>
  <si>
    <t xml:space="preserve"> dependent_clause </t>
  </si>
  <si>
    <t xml:space="preserve"> dependent_clause</t>
  </si>
  <si>
    <t xml:space="preserve"> What is an instance of a sports organization ? </t>
  </si>
  <si>
    <t xml:space="preserve"> sports_organization </t>
  </si>
  <si>
    <t xml:space="preserve"> Sport_governing_body</t>
  </si>
  <si>
    <t xml:space="preserve"> What does taste like Psilocybe weilii? </t>
  </si>
  <si>
    <t xml:space="preserve"> Psilocybe_weilii </t>
  </si>
  <si>
    <t xml:space="preserve"> cucumber</t>
  </si>
  <si>
    <t xml:space="preserve"> What is Barium taste like ? </t>
  </si>
  <si>
    <t xml:space="preserve"> barium </t>
  </si>
  <si>
    <t xml:space="preserve"> What taste is similar to edible fruit? </t>
  </si>
  <si>
    <t xml:space="preserve"> edible_fruit </t>
  </si>
  <si>
    <t xml:space="preserve"> lychee</t>
  </si>
  <si>
    <t xml:space="preserve"> What is the taste of Turmeric like ? </t>
  </si>
  <si>
    <t xml:space="preserve"> turmeric </t>
  </si>
  <si>
    <t xml:space="preserve"> What is parsley's taste? </t>
  </si>
  <si>
    <t xml:space="preserve"> parsley </t>
  </si>
  <si>
    <t xml:space="preserve"> when is festival ? </t>
  </si>
  <si>
    <t xml:space="preserve"> festival </t>
  </si>
  <si>
    <t xml:space="preserve"> July</t>
  </si>
  <si>
    <t xml:space="preserve"> When was OS4 released? </t>
  </si>
  <si>
    <t xml:space="preserve"> AmigaOS_4 </t>
  </si>
  <si>
    <t xml:space="preserve"> December_2006</t>
  </si>
  <si>
    <t xml:space="preserve"> when does feast day held ? </t>
  </si>
  <si>
    <t xml:space="preserve"> feast_day </t>
  </si>
  <si>
    <t xml:space="preserve"> April_10</t>
  </si>
  <si>
    <t xml:space="preserve"> When was IRiDES released? </t>
  </si>
  <si>
    <t xml:space="preserve"> IRiDES:_Master_of_Blocks </t>
  </si>
  <si>
    <t xml:space="preserve"> December_2009</t>
  </si>
  <si>
    <t xml:space="preserve"> When did Lester Young die? </t>
  </si>
  <si>
    <t xml:space="preserve"> Lester_Willis_Young </t>
  </si>
  <si>
    <t xml:space="preserve"> March_15</t>
  </si>
  <si>
    <t>true ents</t>
  </si>
  <si>
    <t>sense</t>
  </si>
  <si>
    <t>%</t>
  </si>
  <si>
    <t xml:space="preserve">BABELFY </t>
  </si>
  <si>
    <t>PARTIAL MATCHING</t>
  </si>
  <si>
    <t xml:space="preserve"> bn:00030624n </t>
  </si>
  <si>
    <t xml:space="preserve"> bn:00088643v </t>
  </si>
  <si>
    <t xml:space="preserve"> {'bn:00030624n': 'employers'} </t>
  </si>
  <si>
    <t xml:space="preserve"> What can employers do?</t>
  </si>
  <si>
    <t xml:space="preserve"> bn:00031027n </t>
  </si>
  <si>
    <t xml:space="preserve"> bn:00082281v </t>
  </si>
  <si>
    <t xml:space="preserve"> {'bn:00031027n': 'entity'} </t>
  </si>
  <si>
    <t xml:space="preserve"> What can Any entity do?</t>
  </si>
  <si>
    <t xml:space="preserve"> bn:00096545a </t>
  </si>
  <si>
    <t xml:space="preserve"> bn:00048504n </t>
  </si>
  <si>
    <t xml:space="preserve"> {'bn:00048504n': 'provision', 'bn:00096545a': 'adverse', 'bn:02266432n': 'comments', 'bn:00045936n': 'inferences', 'bn:00048488n': 'judge', 'bn:00048658n': 'jury', 'bn:00085647v': 'regarding', 'bn:00066862n': 'refusal', 'bn:00025884n': 'defendant', 'bn:00082646v': 'answer', 'bn:00043267n': 'questions', 'bn:00016403n': 'trial', 'bn:00089278v': 'hearing', 'bn:00105848a': 'legal', 'bn:00088913v': 'proceeding'} </t>
  </si>
  <si>
    <t xml:space="preserve"> What can do made the provision that adverse comments or inferences can not be made by the judge or jury regarding the refusal by a defendant to answer questions before or during a trial , hearing or any other legal proceeding?</t>
  </si>
  <si>
    <t xml:space="preserve"> bn:14325995n </t>
  </si>
  <si>
    <t xml:space="preserve"> bn:00082412v </t>
  </si>
  <si>
    <t xml:space="preserve"> {'bn:14325995n': 'ingapore+national+youth+football+team', 'bn:00087410v': 'nicknamed', 'bn:00024245n': 'Cubs'} </t>
  </si>
  <si>
    <t xml:space="preserve"> What can The Singapore national youth football team , nicknamed the Cubs , do?</t>
  </si>
  <si>
    <t xml:space="preserve"> bn:00046516n </t>
  </si>
  <si>
    <t xml:space="preserve"> bn:00084231v </t>
  </si>
  <si>
    <t xml:space="preserve"> {'bn:00084231v': 'find', 'bn:00018756n': 'tasks'} </t>
  </si>
  <si>
    <t xml:space="preserve"> What can do find many other tasks to do?</t>
  </si>
  <si>
    <t xml:space="preserve"> bn:03527901n </t>
  </si>
  <si>
    <t xml:space="preserve"> : </t>
  </si>
  <si>
    <t xml:space="preserve"> {'bn:00020726n': 'color'} </t>
  </si>
  <si>
    <t xml:space="preserve"> What color is RuchÃ©?</t>
  </si>
  <si>
    <t xml:space="preserve"> bn:00500353n </t>
  </si>
  <si>
    <t xml:space="preserve"> n: </t>
  </si>
  <si>
    <t xml:space="preserve"> {'bn:00020744n': 'olor+of'} </t>
  </si>
  <si>
    <t xml:space="preserve"> bn:03044451n </t>
  </si>
  <si>
    <t xml:space="preserve"> bn:00035378n </t>
  </si>
  <si>
    <t xml:space="preserve"> bn:00100914a </t>
  </si>
  <si>
    <t xml:space="preserve"> {'bn:00020726n': 'color', 'bn:00035378n': 'flowers'} </t>
  </si>
  <si>
    <t xml:space="preserve"> what color can flowers have?</t>
  </si>
  <si>
    <t xml:space="preserve"> bn:00944135n </t>
  </si>
  <si>
    <t xml:space="preserve"> bn:00098581a </t>
  </si>
  <si>
    <t xml:space="preserve"> {'bn:00020726n': 'color', 'bn:00016214n': 'slippers'} </t>
  </si>
  <si>
    <t xml:space="preserve"> what color can papal slippers have?</t>
  </si>
  <si>
    <t xml:space="preserve"> bn:02022749n </t>
  </si>
  <si>
    <t xml:space="preserve"> bn:03170677n </t>
  </si>
  <si>
    <t xml:space="preserve"> {'bn:02022749n': 'ity+Mall'} </t>
  </si>
  <si>
    <t xml:space="preserve"> What is City Mall?</t>
  </si>
  <si>
    <t xml:space="preserve"> bn:00734762n </t>
  </si>
  <si>
    <t xml:space="preserve"> bn:00060680n </t>
  </si>
  <si>
    <t xml:space="preserve"> {'bn:00734762n': 'lessed+Sacrament+Catholic+Church'} </t>
  </si>
  <si>
    <t xml:space="preserve"> What is Blessed Sacrament Catholic Church?</t>
  </si>
  <si>
    <t xml:space="preserve"> bn:00063196n </t>
  </si>
  <si>
    <t xml:space="preserve"> {'bn:00016733n': 'class', 'bn:00063196n': 'poet'} </t>
  </si>
  <si>
    <t xml:space="preserve"> What is the class of a poet ?</t>
  </si>
  <si>
    <t xml:space="preserve"> bn:00062749n </t>
  </si>
  <si>
    <t xml:space="preserve"> bn:00098101a </t>
  </si>
  <si>
    <t xml:space="preserve"> {'bn:00062749n': 'lain+weave'} </t>
  </si>
  <si>
    <t xml:space="preserve"> What is Plain weave?</t>
  </si>
  <si>
    <t xml:space="preserve"> bn:03186661n </t>
  </si>
  <si>
    <t xml:space="preserve"> bn:01446778n </t>
  </si>
  <si>
    <t xml:space="preserve"> {'bn:00147827n': 'Dani'} </t>
  </si>
  <si>
    <t xml:space="preserve"> What is Nico and Dani?</t>
  </si>
  <si>
    <t xml:space="preserve"> bn:00019104n </t>
  </si>
  <si>
    <t xml:space="preserve"> bn:00303018n </t>
  </si>
  <si>
    <t xml:space="preserve"> {'bn:00019104n': 'cimetidine', 'bn:13783090v': 'used'} </t>
  </si>
  <si>
    <t xml:space="preserve"> Where is cimetidine used?</t>
  </si>
  <si>
    <t xml:space="preserve"> bn:00933064n </t>
  </si>
  <si>
    <t xml:space="preserve"> bn:00070193n </t>
  </si>
  <si>
    <t xml:space="preserve"> {'bn:00933064n': 'ecessary+and+sufficient+condition', 'bn:13783090v': 'used'} </t>
  </si>
  <si>
    <t xml:space="preserve"> What is necessary and sufficient condition used for?</t>
  </si>
  <si>
    <t xml:space="preserve"> bn:00046041n </t>
  </si>
  <si>
    <t xml:space="preserve"> bn:01059707n </t>
  </si>
  <si>
    <t xml:space="preserve"> {'bn:00046041n': 'mmune+response', 'bn:13783090v': 'used'} </t>
  </si>
  <si>
    <t xml:space="preserve"> What is immune response used for?</t>
  </si>
  <si>
    <t xml:space="preserve"> bn:00076587n </t>
  </si>
  <si>
    <t xml:space="preserve"> bn:00084801v </t>
  </si>
  <si>
    <t xml:space="preserve"> {'bn:00084800v': 'characterize', 'bn:00103510a': 'general', 'bn:00108566a': 'physical', 'bn:00018120n': 'hemical+properties', 'bn:00018105n': 'hemical+elements'} </t>
  </si>
  <si>
    <t xml:space="preserve"> What can you use to characterize the general physical and chemical properties of the chemical elements?</t>
  </si>
  <si>
    <t xml:space="preserve"> bn:00003735n </t>
  </si>
  <si>
    <t xml:space="preserve"> bn:00045726n </t>
  </si>
  <si>
    <t xml:space="preserve"> {'bn:00003735n': 'cashew'} </t>
  </si>
  <si>
    <t xml:space="preserve"> How can I use cashew?</t>
  </si>
  <si>
    <t xml:space="preserve"> bn:03647513n </t>
  </si>
  <si>
    <t xml:space="preserve"> bn:00016049n </t>
  </si>
  <si>
    <t xml:space="preserve"> {'bn:03647513n': 'HESCO+bastion'} </t>
  </si>
  <si>
    <t xml:space="preserve"> What is HESCO bastion made of?</t>
  </si>
  <si>
    <t xml:space="preserve"> bn:03646488n </t>
  </si>
  <si>
    <t xml:space="preserve"> bn:03731671n </t>
  </si>
  <si>
    <t xml:space="preserve"> {'bn:00082715v': 'constitutes', 'bn:03646488n': 'Abciximab'} </t>
  </si>
  <si>
    <t xml:space="preserve"> What constitutes Abciximab?</t>
  </si>
  <si>
    <t xml:space="preserve"> bn:00145833n </t>
  </si>
  <si>
    <t xml:space="preserve"> bn:00035580n </t>
  </si>
  <si>
    <t xml:space="preserve"> {'bn:00145833n': 'ecurity+thread'} </t>
  </si>
  <si>
    <t xml:space="preserve"> What is security thread made of?</t>
  </si>
  <si>
    <t xml:space="preserve"> bn:03003925n </t>
  </si>
  <si>
    <t xml:space="preserve"> bn:00081492n </t>
  </si>
  <si>
    <t xml:space="preserve"> {'bn:00982623n': 'Houde'} </t>
  </si>
  <si>
    <t xml:space="preserve"> What is Houde Bimax made of?</t>
  </si>
  <si>
    <t xml:space="preserve"> bn:02653401n </t>
  </si>
  <si>
    <t xml:space="preserve"> bn:00054550n </t>
  </si>
  <si>
    <t xml:space="preserve"> {'bn:02653401n': 'erb+grinder'} </t>
  </si>
  <si>
    <t xml:space="preserve"> What is herb grinder made of?</t>
  </si>
  <si>
    <t xml:space="preserve"> bn:03832125n </t>
  </si>
  <si>
    <t xml:space="preserve"> bn:00414325n </t>
  </si>
  <si>
    <t xml:space="preserve"> {'bn:03832125n': 'chool+of+Physics+and+Astronomy'} </t>
  </si>
  <si>
    <t xml:space="preserve"> What is a part of School of Physics and Astronomy?</t>
  </si>
  <si>
    <t xml:space="preserve"> bn:03771908n </t>
  </si>
  <si>
    <t xml:space="preserve"> bn:00672000n </t>
  </si>
  <si>
    <t xml:space="preserve"> {} </t>
  </si>
  <si>
    <t xml:space="preserve"> What was a part of Dundee?</t>
  </si>
  <si>
    <t xml:space="preserve"> bn:00021127n </t>
  </si>
  <si>
    <t xml:space="preserve"> bn:00047836n </t>
  </si>
  <si>
    <t xml:space="preserve"> {'bn:00640410n': 'EC'} </t>
  </si>
  <si>
    <t xml:space="preserve"> What was a part of EC?</t>
  </si>
  <si>
    <t xml:space="preserve"> bn:03194869n </t>
  </si>
  <si>
    <t xml:space="preserve"> bn:00036363n </t>
  </si>
  <si>
    <t xml:space="preserve"> {'bn:00859659n': 'cean+Highway'} </t>
  </si>
  <si>
    <t xml:space="preserve"> What is a part of Ocean Highway?</t>
  </si>
  <si>
    <t xml:space="preserve"> bn:00019742n </t>
  </si>
  <si>
    <t xml:space="preserve"> bn:02179900n </t>
  </si>
  <si>
    <t xml:space="preserve"> What is a part of Cleveland?</t>
  </si>
  <si>
    <t xml:space="preserve"> bn:02862286n </t>
  </si>
  <si>
    <t xml:space="preserve"> bn:03684904n </t>
  </si>
  <si>
    <t xml:space="preserve"> {'bn:02862286n': 'laster+City'} </t>
  </si>
  <si>
    <t xml:space="preserve"> Where is Plaster City?</t>
  </si>
  <si>
    <t xml:space="preserve"> bn:01647231n </t>
  </si>
  <si>
    <t xml:space="preserve"> bn:03190735n </t>
  </si>
  <si>
    <t xml:space="preserve"> {'bn:00084231v': 'found'} </t>
  </si>
  <si>
    <t xml:space="preserve"> Where can Glenns be found ? </t>
  </si>
  <si>
    <t xml:space="preserve"> bn:03880046n </t>
  </si>
  <si>
    <t xml:space="preserve"> bn:00626535n </t>
  </si>
  <si>
    <t xml:space="preserve"> Where is Badachro?</t>
  </si>
  <si>
    <t xml:space="preserve"> bn:00087714v </t>
  </si>
  <si>
    <t xml:space="preserve"> bn:00057100n </t>
  </si>
  <si>
    <t xml:space="preserve"> {'bn:00050521n': 'Erect', 'bn:00090423v': 'located'} </t>
  </si>
  <si>
    <t xml:space="preserve"> Where is Erect located ?</t>
  </si>
  <si>
    <t xml:space="preserve"> bn:00913907n </t>
  </si>
  <si>
    <t xml:space="preserve"> bn:00058810n </t>
  </si>
  <si>
    <t xml:space="preserve"> {'bn:00913907n': 'Handley+Wildlife+Management+Area', 'bn:00106113a': 'located'} </t>
  </si>
  <si>
    <t xml:space="preserve"> Where is Handley Wildlife Management Area located ?</t>
  </si>
  <si>
    <t xml:space="preserve"> bn:00025721n </t>
  </si>
  <si>
    <t xml:space="preserve"> bn:00091708v </t>
  </si>
  <si>
    <t xml:space="preserve"> {'bn:00025721n': 'ack+of+cards'} </t>
  </si>
  <si>
    <t xml:space="preserve"> What is the use of a pack of cards ?</t>
  </si>
  <si>
    <t xml:space="preserve"> bn:00060963n </t>
  </si>
  <si>
    <t xml:space="preserve"> bn:00082811v </t>
  </si>
  <si>
    <t xml:space="preserve"> {'bn:00060963n': 'PAT', 'bn:13783090v': 'used'} </t>
  </si>
  <si>
    <t xml:space="preserve"> What can PAT be used for ?</t>
  </si>
  <si>
    <t xml:space="preserve"> bn:00076373n </t>
  </si>
  <si>
    <t xml:space="preserve"> bn:00082493v </t>
  </si>
  <si>
    <t xml:space="preserve"> {'bn:00076373n': 'Television', 'bn:13783090v': 'used'} </t>
  </si>
  <si>
    <t xml:space="preserve"> What is Television used for ?</t>
  </si>
  <si>
    <t xml:space="preserve"> bn:00041278n </t>
  </si>
  <si>
    <t xml:space="preserve"> bn:00035361n </t>
  </si>
  <si>
    <t xml:space="preserve"> {'bn:00041278n': 'grain', 'bn:13783090v': 'used'} </t>
  </si>
  <si>
    <t xml:space="preserve"> What is a grain used for ?</t>
  </si>
  <si>
    <t xml:space="preserve"> bn:00053891n </t>
  </si>
  <si>
    <t xml:space="preserve"> bn:00083900v </t>
  </si>
  <si>
    <t xml:space="preserve"> {'bn:00053891n': 'Sledgehammers', 'bn:13783090v': 'used'} </t>
  </si>
  <si>
    <t xml:space="preserve"> What can Sledgehammers be used for ?</t>
  </si>
  <si>
    <t xml:space="preserve"> bn:00028280n </t>
  </si>
  <si>
    <t xml:space="preserve"> bn:00103058a </t>
  </si>
  <si>
    <t xml:space="preserve"> {'bn:00021751n': 'shape', 'bn:00028281n': 'Doric', 'bn:00062383n': 'pilasters'} </t>
  </si>
  <si>
    <t xml:space="preserve"> What is the shape of Doric pilasters ?</t>
  </si>
  <si>
    <t xml:space="preserve"> bn:01800355n </t>
  </si>
  <si>
    <t xml:space="preserve"> bn:00100307a </t>
  </si>
  <si>
    <t xml:space="preserve"> {'bn:00111262a': 'straight', 'bn:01800355n': 'ational+League+East', 'bn:00017614n': 'title'} </t>
  </si>
  <si>
    <t xml:space="preserve"> Is straight National League East title ?</t>
  </si>
  <si>
    <t xml:space="preserve"> bn:00047612n </t>
  </si>
  <si>
    <t xml:space="preserve"> bn:00101679a </t>
  </si>
  <si>
    <t xml:space="preserve"> {'bn:02708762n': 'shape', 'bn:03817349n': 'island'} </t>
  </si>
  <si>
    <t xml:space="preserve"> what is the shape of the island ?</t>
  </si>
  <si>
    <t xml:space="preserve"> bn:00106764a </t>
  </si>
  <si>
    <t xml:space="preserve"> bn:00096572a </t>
  </si>
  <si>
    <t xml:space="preserve"> {'bn:00021751n': 'shape', 'bn:00018345n': 'Minor', 'bn:00003125n': 'changes'} </t>
  </si>
  <si>
    <t xml:space="preserve"> What is the shape of Minor changes ?</t>
  </si>
  <si>
    <t xml:space="preserve"> bn:00369010n </t>
  </si>
  <si>
    <t xml:space="preserve"> bn:00092088v </t>
  </si>
  <si>
    <t xml:space="preserve"> {'bn:00035908n': 'shape', 'bn:00369010n': 'Adelaide+Gaol'} </t>
  </si>
  <si>
    <t xml:space="preserve"> What is the shape of Adelaide Gaol ?</t>
  </si>
  <si>
    <t xml:space="preserve"> bn:02439312n </t>
  </si>
  <si>
    <t xml:space="preserve"> bn:02304738n </t>
  </si>
  <si>
    <t xml:space="preserve"> {'bn:02439312n': 'Oneness+theology', 'bn:00110647a': 'similar'} </t>
  </si>
  <si>
    <t xml:space="preserve"> What is Oneness theology similar to?</t>
  </si>
  <si>
    <t xml:space="preserve"> bn:00008005n </t>
  </si>
  <si>
    <t xml:space="preserve"> bn:00066209n </t>
  </si>
  <si>
    <t xml:space="preserve"> {'bn:00008005n': 'Cloudberry', 'bn:00092876v': 'resemble'} </t>
  </si>
  <si>
    <t xml:space="preserve"> What does Cloudberry  resemble to?</t>
  </si>
  <si>
    <t xml:space="preserve"> bn:00281984n </t>
  </si>
  <si>
    <t xml:space="preserve"> {'bn:00110647a': 'similar'} </t>
  </si>
  <si>
    <t xml:space="preserve"> what is similar to Steinway-Haus ?</t>
  </si>
  <si>
    <t xml:space="preserve"> bn:00078809n </t>
  </si>
  <si>
    <t xml:space="preserve"> bn:00064446n </t>
  </si>
  <si>
    <t xml:space="preserve"> {'bn:00078809n': 'typewriter', 'bn:00090462v': 'ook+like'} </t>
  </si>
  <si>
    <t xml:space="preserve"> What does typewriter look like?</t>
  </si>
  <si>
    <t xml:space="preserve"> bn:00606418n </t>
  </si>
  <si>
    <t xml:space="preserve"> bn:01126169n </t>
  </si>
  <si>
    <t xml:space="preserve"> {'bn:00606418n': 'bstorf+Map', 'bn:00090462v': 'ook+like'} </t>
  </si>
  <si>
    <t xml:space="preserve"> What does Ebstorf Map look like?</t>
  </si>
  <si>
    <t xml:space="preserve"> bn:00020222n </t>
  </si>
  <si>
    <t xml:space="preserve"> bn:00110561a </t>
  </si>
  <si>
    <t xml:space="preserve"> {'bn:13755789v': 'give+me', 'bn:00032099n': 'example', 'bn:00106062a': 'short'} </t>
  </si>
  <si>
    <t xml:space="preserve"> bn:00026981n </t>
  </si>
  <si>
    <t xml:space="preserve"> bn:00111630a </t>
  </si>
  <si>
    <t xml:space="preserve"> {'bn:13755789v': 'give+me', 'bn:00111630a': 'tall'} </t>
  </si>
  <si>
    <t xml:space="preserve"> Can you give me an example of tall thing ?</t>
  </si>
  <si>
    <t xml:space="preserve"> bn:00884299n </t>
  </si>
  <si>
    <t xml:space="preserve"> bn:00102113a </t>
  </si>
  <si>
    <t xml:space="preserve"> {'bn:00071887n': 'size', 'bn:00884299n': 'Seru', 'bn:00048522n': 'Juggernaut'} </t>
  </si>
  <si>
    <t xml:space="preserve"> What is the size of Seru Juggernaut ?</t>
  </si>
  <si>
    <t xml:space="preserve"> bn:03656216n </t>
  </si>
  <si>
    <t xml:space="preserve"> bn:00106463a </t>
  </si>
  <si>
    <t xml:space="preserve"> {'bn:00071887n': 'size', 'bn:03656216n': 'hio+Stadium'} </t>
  </si>
  <si>
    <t xml:space="preserve"> What is the size of Ohio Stadium ?</t>
  </si>
  <si>
    <t xml:space="preserve"> bn:00061966n </t>
  </si>
  <si>
    <t xml:space="preserve"> {'bn:00071887n': 'size', 'bn:00034448n': 'Filipino', 'bn:15205441n': 'poem'} </t>
  </si>
  <si>
    <t xml:space="preserve"> What is the size of Filipino poem ?</t>
  </si>
  <si>
    <t xml:space="preserve"> bn:00048468n </t>
  </si>
  <si>
    <t xml:space="preserve"> {'bn:00093929v': 'smell', 'bn:00048468n': 'Joy'} </t>
  </si>
  <si>
    <t xml:space="preserve"> What does smell like Joy?</t>
  </si>
  <si>
    <t xml:space="preserve"> bn:03245273n </t>
  </si>
  <si>
    <t xml:space="preserve"> bn:01382727n </t>
  </si>
  <si>
    <t xml:space="preserve"> {'bn:00093929v': 'smell'} </t>
  </si>
  <si>
    <t xml:space="preserve"> what does Jane smell like?</t>
  </si>
  <si>
    <t xml:space="preserve"> bn:00016265n </t>
  </si>
  <si>
    <t xml:space="preserve"> bn:00016264n </t>
  </si>
  <si>
    <t xml:space="preserve"> {'bn:00093929v': 'smell', 'bn:00016265n': 'arrion+flowers'} </t>
  </si>
  <si>
    <t xml:space="preserve"> What does smell like Carrion flowers?</t>
  </si>
  <si>
    <t xml:space="preserve"> bn:01726714n </t>
  </si>
  <si>
    <t xml:space="preserve"> bn:00008522n </t>
  </si>
  <si>
    <t xml:space="preserve"> {'bn:00093929v': 'smell', 'bn:00015143n': 'Canal'} </t>
  </si>
  <si>
    <t xml:space="preserve"> What does smell like Canal Livre?</t>
  </si>
  <si>
    <t xml:space="preserve"> bn:00000870n </t>
  </si>
  <si>
    <t xml:space="preserve"> bn:00072496n </t>
  </si>
  <si>
    <t xml:space="preserve"> {'bn:00093929v': 'smell', 'bn:00075023n': 'Success'} </t>
  </si>
  <si>
    <t xml:space="preserve"> bn:00008924n </t>
  </si>
  <si>
    <t xml:space="preserve"> bn:00110860a </t>
  </si>
  <si>
    <t xml:space="preserve"> {'bn:00000986n': 'sound', 'bn:00008924n': 'ass+tuba'} </t>
  </si>
  <si>
    <t xml:space="preserve"> How is the sound of Bass tuba like ?</t>
  </si>
  <si>
    <t xml:space="preserve"> bn:00034453n </t>
  </si>
  <si>
    <t xml:space="preserve"> bn:00008141n </t>
  </si>
  <si>
    <t xml:space="preserve"> {'bn:00034453n': 'girl', 'bn:00093757v': 'sing'} </t>
  </si>
  <si>
    <t xml:space="preserve"> What does Avery 's girl sing?</t>
  </si>
  <si>
    <t xml:space="preserve"> bn:00034250n </t>
  </si>
  <si>
    <t xml:space="preserve"> bn:00095748v </t>
  </si>
  <si>
    <t xml:space="preserve"> {'bn:00072892n': 'sound', 'bn:00034250n': 'Violin', 'bn:00087565v': 'emit'} </t>
  </si>
  <si>
    <t xml:space="preserve"> What sound can Violin emit ?</t>
  </si>
  <si>
    <t xml:space="preserve"> bn:00081546n </t>
  </si>
  <si>
    <t xml:space="preserve"> bn:00093757v </t>
  </si>
  <si>
    <t xml:space="preserve"> {'bn:00081546n': 'words', 'bn:00093757v': 'sing'} </t>
  </si>
  <si>
    <t xml:space="preserve"> What does The words sing?</t>
  </si>
  <si>
    <t xml:space="preserve"> bn:00053981n </t>
  </si>
  <si>
    <t xml:space="preserve"> bn:17106409n </t>
  </si>
  <si>
    <t xml:space="preserve"> {'bn:00053981n': 'McIntosh', 'bn:00093757v': 'sing'} </t>
  </si>
  <si>
    <t xml:space="preserve"> What does McIntosh sing?</t>
  </si>
  <si>
    <t xml:space="preserve"> bn:00062706n </t>
  </si>
  <si>
    <t xml:space="preserve"> bn:00030844n </t>
  </si>
  <si>
    <t xml:space="preserve"> {'bn:00062706n': 'seat'} </t>
  </si>
  <si>
    <t xml:space="preserve"> What is an example of a seat ?</t>
  </si>
  <si>
    <t xml:space="preserve"> bn:03812752n </t>
  </si>
  <si>
    <t xml:space="preserve"> bn:00020034n </t>
  </si>
  <si>
    <t xml:space="preserve"> {'bn:03812752n': 'Washington+County,+Pennsylvania'} </t>
  </si>
  <si>
    <t xml:space="preserve"> What is a Washington County, Pennsylvania?</t>
  </si>
  <si>
    <t xml:space="preserve"> bn:00080191n </t>
  </si>
  <si>
    <t xml:space="preserve"> bn:00060915n </t>
  </si>
  <si>
    <t xml:space="preserve"> {'bn:00035907n': 'kind', 'bn:00058445n': 'object', 'bn:00087701v': 'seen'} </t>
  </si>
  <si>
    <t xml:space="preserve"> What kind of object is seen as?</t>
  </si>
  <si>
    <t xml:space="preserve"> bn:00026353n </t>
  </si>
  <si>
    <t xml:space="preserve"> {'bn:00032893n': 'family', 'bn:00026353n': 'ubordinate+clause', 'bn:00083391v': 'elong+to'} </t>
  </si>
  <si>
    <t xml:space="preserve"> What family do subordinate clause belong to?</t>
  </si>
  <si>
    <t xml:space="preserve"> bn:10945696n </t>
  </si>
  <si>
    <t xml:space="preserve"> bn:03047678n </t>
  </si>
  <si>
    <t xml:space="preserve"> {'bn:00016401n': 'instance', 'bn:10945696n': 'ports+organization'} </t>
  </si>
  <si>
    <t xml:space="preserve"> What is an instance of a sports organization ?</t>
  </si>
  <si>
    <t xml:space="preserve"> bn:02013069n </t>
  </si>
  <si>
    <t xml:space="preserve"> bn:00024294n </t>
  </si>
  <si>
    <t xml:space="preserve"> {'bn:00042275n': 'taste', 'bn:02013069n': 'silocybe+weilii'} </t>
  </si>
  <si>
    <t xml:space="preserve"> What does taste like Psilocybe weilii?</t>
  </si>
  <si>
    <t xml:space="preserve"> bn:13590851n </t>
  </si>
  <si>
    <t xml:space="preserve"> bn:00098464a </t>
  </si>
  <si>
    <t xml:space="preserve"> {'bn:13590851n': 'Barium', 'bn:00042275n': 'taste'} </t>
  </si>
  <si>
    <t xml:space="preserve"> What is Barium taste like ?</t>
  </si>
  <si>
    <t xml:space="preserve"> bn:00029758n </t>
  </si>
  <si>
    <t xml:space="preserve"> bn:00050511n </t>
  </si>
  <si>
    <t xml:space="preserve"> {'bn:00042275n': 'taste', 'bn:00110647a': 'similar', 'bn:00029758n': 'dible+fruit'} </t>
  </si>
  <si>
    <t xml:space="preserve"> What taste is similar to edible fruit?</t>
  </si>
  <si>
    <t xml:space="preserve"> bn:00024472n </t>
  </si>
  <si>
    <t xml:space="preserve"> {'bn:00042275n': 'taste', 'bn:00024472n': 'Turmeric'} </t>
  </si>
  <si>
    <t xml:space="preserve"> What is the taste of Turmeric like ?</t>
  </si>
  <si>
    <t xml:space="preserve"> bn:00060755n </t>
  </si>
  <si>
    <t xml:space="preserve"> bn: </t>
  </si>
  <si>
    <t xml:space="preserve"> {'bn:00060755n': 'parsley', 'bn:00035137n': 'taste'} </t>
  </si>
  <si>
    <t xml:space="preserve"> What is parsley's taste?</t>
  </si>
  <si>
    <t xml:space="preserve"> bn:00034151n </t>
  </si>
  <si>
    <t xml:space="preserve"> bn:00048548n </t>
  </si>
  <si>
    <t xml:space="preserve"> {'bn:00034150n': 'festival'} </t>
  </si>
  <si>
    <t xml:space="preserve"> when is festival ?</t>
  </si>
  <si>
    <t xml:space="preserve"> bn:03628329n </t>
  </si>
  <si>
    <t xml:space="preserve"> bn:03315076n </t>
  </si>
  <si>
    <t xml:space="preserve"> {'bn:00088544v': 'released'} </t>
  </si>
  <si>
    <t xml:space="preserve"> When was OS4 released?</t>
  </si>
  <si>
    <t xml:space="preserve"> bn:00033860n </t>
  </si>
  <si>
    <t xml:space="preserve"> bn:01914044n </t>
  </si>
  <si>
    <t xml:space="preserve"> {'bn:00033860n': 'east+day', 'bn:00082475v': 'held'} </t>
  </si>
  <si>
    <t xml:space="preserve"> when does feast day held ?</t>
  </si>
  <si>
    <t xml:space="preserve"> bn:16042269n </t>
  </si>
  <si>
    <t xml:space="preserve"> bn:00649626n </t>
  </si>
  <si>
    <t xml:space="preserve"> {'bn:00034962n': 'IRiDES', 'bn:00088544v': 'released'} </t>
  </si>
  <si>
    <t xml:space="preserve"> When was IRiDES released?</t>
  </si>
  <si>
    <t xml:space="preserve"> bn:00050796n </t>
  </si>
  <si>
    <t xml:space="preserve"> bn:01233351n </t>
  </si>
  <si>
    <t xml:space="preserve"> {'bn:00050796n': 'ester+Young', 'bn:00083297v': 'die'} </t>
  </si>
  <si>
    <t xml:space="preserve"> When did Lester Young die?</t>
  </si>
  <si>
    <t xml:space="preserve">total score: 53 / 80 </t>
  </si>
  <si>
    <t xml:space="preserve"> 66.25 %</t>
  </si>
  <si>
    <t>score*true</t>
  </si>
  <si>
    <t>su 80 domande 74 hanno senso (92,5%).</t>
  </si>
  <si>
    <t>su 80 domande 64 hanno i concetti taggati correttamente (80%).</t>
  </si>
  <si>
    <t>score*sense*true</t>
  </si>
  <si>
    <t>sense*true</t>
  </si>
  <si>
    <t>su 80 domande 63 hanno senso e hanno i concetti taggati correttamente (78,8%)</t>
  </si>
  <si>
    <t>true*sense</t>
  </si>
  <si>
    <t>Column7</t>
  </si>
  <si>
    <t>su 80 domande 53 sono identificate correttamente da babelfy (66,25%)</t>
  </si>
  <si>
    <t>sulle 63 domande che hanno senso e sono taggate correttamente, 42 sono identificate correttamente da babelfy (66,7%)</t>
  </si>
  <si>
    <t>WITH POS</t>
  </si>
  <si>
    <t xml:space="preserve"> {'bn:03833262n': 'What', 'bn:00030616n': 'employers'} </t>
  </si>
  <si>
    <t xml:space="preserve"> {'bn:03833262n': 'What', 'bn:00025884n': 'defendant', 'bn:00047208n': 'questions'} </t>
  </si>
  <si>
    <t xml:space="preserve"> {'bn:00020727n': 'color', 'bn:03527901n': 'RuchÃ©'} </t>
  </si>
  <si>
    <t xml:space="preserve"> {'bn:01196111n': 'flowers'} </t>
  </si>
  <si>
    <t xml:space="preserve"> {'bn:00944135n': 'papal slippers'} </t>
  </si>
  <si>
    <t xml:space="preserve"> {'bn:02022749n': 'City Mall'} </t>
  </si>
  <si>
    <t xml:space="preserve"> {'bn:00734762n': 'Blessed Sacrament Catholic Church'} </t>
  </si>
  <si>
    <t xml:space="preserve"> {'bn:03638502n': 'poet'} </t>
  </si>
  <si>
    <t xml:space="preserve"> {'bn:03833262n': 'What', 'bn:00602826n': 'Plain'} </t>
  </si>
  <si>
    <t xml:space="preserve"> {'bn:03186661n': 'Nico and Dani'} </t>
  </si>
  <si>
    <t xml:space="preserve"> {'bn:00019104n': 'cimetidine'} </t>
  </si>
  <si>
    <t xml:space="preserve"> {'bn:03833262n': 'What', 'bn:00018105n': 'chemical elements'} </t>
  </si>
  <si>
    <t xml:space="preserve"> {'bn:00016464n': 'cashew'} </t>
  </si>
  <si>
    <t xml:space="preserve"> {'bn:03833262n': 'What', 'bn:03646488n': 'Abciximab'} </t>
  </si>
  <si>
    <t xml:space="preserve"> {'bn:03833262n': 'What', 'bn:03832125n': 'School of Physics and Astronomy'} </t>
  </si>
  <si>
    <t xml:space="preserve"> {'bn:03833262n': 'What', 'bn:00217340n': 'Dundee'} </t>
  </si>
  <si>
    <t xml:space="preserve"> {'bn:03833262n': 'What', 'bn:00021127n': 'EC'} </t>
  </si>
  <si>
    <t xml:space="preserve"> {'bn:03833262n': 'What', 'bn:00859659n': 'Ocean Highway'} </t>
  </si>
  <si>
    <t xml:space="preserve"> {'bn:03833262n': 'What', 'bn:00658488n': 'Cleveland'} </t>
  </si>
  <si>
    <t xml:space="preserve"> {'bn:02862286n': 'Plaster City'} </t>
  </si>
  <si>
    <t xml:space="preserve"> {'bn:01647231n': 'Glenns'} </t>
  </si>
  <si>
    <t xml:space="preserve"> {'bn:03880046n': 'Badachro'} </t>
  </si>
  <si>
    <t xml:space="preserve"> {'bn:00050521n': 'Erect'} </t>
  </si>
  <si>
    <t xml:space="preserve"> {'bn:00913907n': 'Handley Wildlife Management Area'} </t>
  </si>
  <si>
    <t xml:space="preserve"> {'bn:00025721n': 'pack of cards', 'bn:02699846n': 'cards'} </t>
  </si>
  <si>
    <t xml:space="preserve"> {'bn:03833262n': 'What', 'bn:00060963n': 'PAT'} </t>
  </si>
  <si>
    <t xml:space="preserve"> {'bn:00076421n': 'Television'} </t>
  </si>
  <si>
    <t xml:space="preserve"> {'bn:01389432n': 'island'} </t>
  </si>
  <si>
    <t xml:space="preserve"> {'bn:00369010n': 'Adelaide Gaol'} </t>
  </si>
  <si>
    <t xml:space="preserve"> {'bn:02439312n': 'Oneness theology'} </t>
  </si>
  <si>
    <t xml:space="preserve"> {'bn:03833262n': 'What', 'bn:00606418n': 'Ebstorf Map'} </t>
  </si>
  <si>
    <t xml:space="preserve"> {'bn:03656216n': 'Ohio Stadium'} </t>
  </si>
  <si>
    <t xml:space="preserve"> {'bn:03833262n': 'What', 'bn:02075180n': 'Joy'} </t>
  </si>
  <si>
    <t xml:space="preserve"> {'bn:03833262n': 'What', 'bn:00016265n': 'Carrion flowers'} </t>
  </si>
  <si>
    <t xml:space="preserve"> {'bn:03833262n': 'What', 'bn:01726714n': 'Canal Livre'} </t>
  </si>
  <si>
    <t xml:space="preserve"> {'bn:02560863n': 'What sound', 'bn:02995243n': 'Violin'} </t>
  </si>
  <si>
    <t xml:space="preserve"> {'bn:03833262n': 'What', 'bn:01340883n': 'The words'} </t>
  </si>
  <si>
    <t xml:space="preserve"> {'bn:03833262n': 'What', 'bn:00053981n': 'McIntosh'} </t>
  </si>
  <si>
    <t xml:space="preserve"> {'bn:00070068n': 'seat'} </t>
  </si>
  <si>
    <t xml:space="preserve"> {'bn:00058443n': 'object'} </t>
  </si>
  <si>
    <t xml:space="preserve"> {'bn:00026353n': 'subordinate clause'} </t>
  </si>
  <si>
    <t xml:space="preserve"> {'bn:10945696n': 'sports organization'} </t>
  </si>
  <si>
    <t xml:space="preserve"> {'bn:00029758n': 'edible fruit'} </t>
  </si>
  <si>
    <t xml:space="preserve"> {'bn:00078655n': 'Turmeric'} </t>
  </si>
  <si>
    <t xml:space="preserve"> {'bn:16529924n': 'festival'} </t>
  </si>
  <si>
    <t xml:space="preserve"> {'bn:03628329n': 'OS4'} </t>
  </si>
  <si>
    <t xml:space="preserve"> {'bn:16042269n': 'IRiDES'} </t>
  </si>
  <si>
    <t xml:space="preserve"> {'bn:00050796n': 'Lester Young'} </t>
  </si>
  <si>
    <t xml:space="preserve">total score: 42 / 80 </t>
  </si>
  <si>
    <t xml:space="preserve"> 52.5 %</t>
  </si>
  <si>
    <t>su 80 domande 42 sono identificate correttamente da spacy+babelnet (66,25%)</t>
  </si>
  <si>
    <t>sulle 63 domande che hanno senso e sono taggate correttamente, 38 sono identificate correttamente da spacy+babelnet (66,7%)</t>
  </si>
  <si>
    <t>babelfy</t>
  </si>
  <si>
    <t>spacy</t>
  </si>
  <si>
    <t>sc*se*tr</t>
  </si>
  <si>
    <t>sp VS bfy</t>
  </si>
  <si>
    <t>se*tr</t>
  </si>
  <si>
    <t>-</t>
  </si>
  <si>
    <t>sp OR bfy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</si>
</sst>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2" fontId="0" fillId="0" borderId="0" xfId="0" applyNumberFormat="1"/>
    <xf numFmtId="0" fontId="0" fillId="2" borderId="3" xfId="0" applyNumberFormat="1" applyFont="1" applyFill="1" applyBorder="1"/>
    <xf numFmtId="0" fontId="0" fillId="0" borderId="3" xfId="0" applyNumberFormat="1" applyFont="1" applyBorder="1"/>
  </cellXfs>
  <cellStyles count="1">
    <cellStyle name="Normale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Questions that make sense (</a:t>
            </a:r>
            <a:r>
              <a:rPr lang="it-IT" sz="1600">
                <a:latin typeface="Bernadette" pitchFamily="2" charset="0"/>
              </a:rPr>
              <a:t>A</a:t>
            </a:r>
            <a:r>
              <a:rPr lang="it-IT" sz="1600"/>
              <a:t>) 74/80	92,5%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'dataset graphs'!$F$1:$F$82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'dataset graphs'!$G$1:$G$82</c:f>
              <c:numCache>
                <c:formatCode>General</c:formatCode>
                <c:ptCount val="82"/>
                <c:pt idx="2">
                  <c:v>3</c:v>
                </c:pt>
                <c:pt idx="7">
                  <c:v>5</c:v>
                </c:pt>
                <c:pt idx="12">
                  <c:v>5</c:v>
                </c:pt>
                <c:pt idx="17">
                  <c:v>5</c:v>
                </c:pt>
                <c:pt idx="22">
                  <c:v>5</c:v>
                </c:pt>
                <c:pt idx="27">
                  <c:v>5</c:v>
                </c:pt>
                <c:pt idx="32">
                  <c:v>5</c:v>
                </c:pt>
                <c:pt idx="37">
                  <c:v>5</c:v>
                </c:pt>
                <c:pt idx="42">
                  <c:v>3</c:v>
                </c:pt>
                <c:pt idx="47">
                  <c:v>5</c:v>
                </c:pt>
                <c:pt idx="52">
                  <c:v>5</c:v>
                </c:pt>
                <c:pt idx="57">
                  <c:v>5</c:v>
                </c:pt>
                <c:pt idx="62">
                  <c:v>4</c:v>
                </c:pt>
                <c:pt idx="67">
                  <c:v>4</c:v>
                </c:pt>
                <c:pt idx="72">
                  <c:v>5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C-4EA0-979A-F0CBDE9C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84075632"/>
        <c:axId val="1843050224"/>
      </c:barChart>
      <c:catAx>
        <c:axId val="78407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050224"/>
        <c:crosses val="autoZero"/>
        <c:auto val="1"/>
        <c:lblAlgn val="ctr"/>
        <c:lblOffset val="100"/>
        <c:noMultiLvlLbl val="0"/>
      </c:catAx>
      <c:valAx>
        <c:axId val="1843050224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75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Questions with</a:t>
            </a:r>
            <a:r>
              <a:rPr lang="it-IT" sz="1600" baseline="0"/>
              <a:t> concepts tagged properly in the kbs (</a:t>
            </a:r>
            <a:r>
              <a:rPr lang="it-IT" sz="1600" baseline="0">
                <a:latin typeface="Bernadette" pitchFamily="2" charset="0"/>
              </a:rPr>
              <a:t>B</a:t>
            </a:r>
            <a:r>
              <a:rPr lang="it-IT" sz="1600" baseline="0"/>
              <a:t>) 	       6</a:t>
            </a:r>
            <a:r>
              <a:rPr lang="it-IT" sz="1600"/>
              <a:t>4/80	80%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'dataset graphs'!$F$1:$F$82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'dataset graphs'!$H$1:$H$82</c:f>
              <c:numCache>
                <c:formatCode>General</c:formatCode>
                <c:ptCount val="82"/>
                <c:pt idx="2">
                  <c:v>3</c:v>
                </c:pt>
                <c:pt idx="7">
                  <c:v>5</c:v>
                </c:pt>
                <c:pt idx="12">
                  <c:v>5</c:v>
                </c:pt>
                <c:pt idx="17">
                  <c:v>4</c:v>
                </c:pt>
                <c:pt idx="22">
                  <c:v>5</c:v>
                </c:pt>
                <c:pt idx="27">
                  <c:v>5</c:v>
                </c:pt>
                <c:pt idx="32">
                  <c:v>4</c:v>
                </c:pt>
                <c:pt idx="37">
                  <c:v>5</c:v>
                </c:pt>
                <c:pt idx="42">
                  <c:v>4</c:v>
                </c:pt>
                <c:pt idx="47">
                  <c:v>4</c:v>
                </c:pt>
                <c:pt idx="52">
                  <c:v>3</c:v>
                </c:pt>
                <c:pt idx="57">
                  <c:v>3</c:v>
                </c:pt>
                <c:pt idx="62">
                  <c:v>2</c:v>
                </c:pt>
                <c:pt idx="67">
                  <c:v>2</c:v>
                </c:pt>
                <c:pt idx="72">
                  <c:v>5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8-46F9-94BE-4153ADD1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84075632"/>
        <c:axId val="1843050224"/>
      </c:barChart>
      <c:catAx>
        <c:axId val="78407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050224"/>
        <c:crosses val="autoZero"/>
        <c:auto val="1"/>
        <c:lblAlgn val="ctr"/>
        <c:lblOffset val="100"/>
        <c:noMultiLvlLbl val="0"/>
      </c:catAx>
      <c:valAx>
        <c:axId val="1843050224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75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>
                <a:latin typeface="Bernadette" pitchFamily="2" charset="0"/>
              </a:rPr>
              <a:t>A ∩ B	</a:t>
            </a:r>
            <a:r>
              <a:rPr lang="it-IT" sz="1600"/>
              <a:t>(</a:t>
            </a:r>
            <a:r>
              <a:rPr lang="it-IT" sz="1600">
                <a:latin typeface="Bernadette" pitchFamily="2" charset="0"/>
              </a:rPr>
              <a:t>C</a:t>
            </a:r>
            <a:r>
              <a:rPr lang="it-IT" sz="1600"/>
              <a:t>)                                63/80	78,8%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'dataset graphs'!$F$1:$F$82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'dataset graphs'!$I$1:$I$82</c:f>
              <c:numCache>
                <c:formatCode>General</c:formatCode>
                <c:ptCount val="82"/>
                <c:pt idx="2">
                  <c:v>3</c:v>
                </c:pt>
                <c:pt idx="7">
                  <c:v>5</c:v>
                </c:pt>
                <c:pt idx="12">
                  <c:v>5</c:v>
                </c:pt>
                <c:pt idx="17">
                  <c:v>4</c:v>
                </c:pt>
                <c:pt idx="22">
                  <c:v>5</c:v>
                </c:pt>
                <c:pt idx="27">
                  <c:v>5</c:v>
                </c:pt>
                <c:pt idx="32">
                  <c:v>4</c:v>
                </c:pt>
                <c:pt idx="37">
                  <c:v>5</c:v>
                </c:pt>
                <c:pt idx="42">
                  <c:v>3</c:v>
                </c:pt>
                <c:pt idx="47">
                  <c:v>4</c:v>
                </c:pt>
                <c:pt idx="52">
                  <c:v>3</c:v>
                </c:pt>
                <c:pt idx="57">
                  <c:v>3</c:v>
                </c:pt>
                <c:pt idx="62">
                  <c:v>2</c:v>
                </c:pt>
                <c:pt idx="67">
                  <c:v>2</c:v>
                </c:pt>
                <c:pt idx="72">
                  <c:v>5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A-439F-A8F7-02634FCA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84075632"/>
        <c:axId val="1843050224"/>
      </c:barChart>
      <c:catAx>
        <c:axId val="78407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050224"/>
        <c:crosses val="autoZero"/>
        <c:auto val="1"/>
        <c:lblAlgn val="ctr"/>
        <c:lblOffset val="100"/>
        <c:noMultiLvlLbl val="0"/>
      </c:catAx>
      <c:valAx>
        <c:axId val="1843050224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75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Questions in </a:t>
            </a:r>
            <a:r>
              <a:rPr lang="it-IT" sz="1600">
                <a:latin typeface="Bernadette" pitchFamily="2" charset="0"/>
              </a:rPr>
              <a:t>C</a:t>
            </a:r>
            <a:r>
              <a:rPr lang="it-IT" sz="1600"/>
              <a:t> with concepts </a:t>
            </a:r>
            <a:r>
              <a:rPr lang="it-IT" sz="1600" b="1" i="0" u="none" strike="noStrike" cap="all" baseline="0">
                <a:effectLst/>
              </a:rPr>
              <a:t> correctly </a:t>
            </a:r>
            <a:r>
              <a:rPr lang="it-IT" sz="1600"/>
              <a:t>identified by spacy dis (</a:t>
            </a:r>
            <a:r>
              <a:rPr lang="it-IT" sz="1600">
                <a:latin typeface="Bernadette" pitchFamily="2" charset="0"/>
              </a:rPr>
              <a:t>D</a:t>
            </a:r>
            <a:r>
              <a:rPr lang="it-IT" sz="1600"/>
              <a:t>)	37/63	58,7%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'ent_find graphs'!$G$1:$G$82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'ent_find graphs'!$H$1:$H$82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7">
                  <c:v>4</c:v>
                </c:pt>
                <c:pt idx="12">
                  <c:v>3</c:v>
                </c:pt>
                <c:pt idx="17">
                  <c:v>2</c:v>
                </c:pt>
                <c:pt idx="22">
                  <c:v>3</c:v>
                </c:pt>
                <c:pt idx="27">
                  <c:v>2</c:v>
                </c:pt>
                <c:pt idx="32">
                  <c:v>4</c:v>
                </c:pt>
                <c:pt idx="37">
                  <c:v>2</c:v>
                </c:pt>
                <c:pt idx="42">
                  <c:v>1</c:v>
                </c:pt>
                <c:pt idx="47">
                  <c:v>2</c:v>
                </c:pt>
                <c:pt idx="52">
                  <c:v>2</c:v>
                </c:pt>
                <c:pt idx="57">
                  <c:v>1</c:v>
                </c:pt>
                <c:pt idx="62">
                  <c:v>2</c:v>
                </c:pt>
                <c:pt idx="67">
                  <c:v>1</c:v>
                </c:pt>
                <c:pt idx="72">
                  <c:v>4</c:v>
                </c:pt>
                <c:pt idx="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6-4F09-A630-A76BEC0EE15F}"/>
            </c:ext>
          </c:extLst>
        </c:ser>
        <c:ser>
          <c:idx val="0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'ent_find graphs'!$G$1:$G$82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'ent_find graphs'!$J$1:$J$82</c:f>
              <c:numCache>
                <c:formatCode>General</c:formatCode>
                <c:ptCount val="82"/>
                <c:pt idx="1">
                  <c:v>0</c:v>
                </c:pt>
                <c:pt idx="2">
                  <c:v>3</c:v>
                </c:pt>
                <c:pt idx="7">
                  <c:v>5</c:v>
                </c:pt>
                <c:pt idx="12">
                  <c:v>5</c:v>
                </c:pt>
                <c:pt idx="17">
                  <c:v>4</c:v>
                </c:pt>
                <c:pt idx="22">
                  <c:v>5</c:v>
                </c:pt>
                <c:pt idx="27">
                  <c:v>5</c:v>
                </c:pt>
                <c:pt idx="32">
                  <c:v>4</c:v>
                </c:pt>
                <c:pt idx="37">
                  <c:v>5</c:v>
                </c:pt>
                <c:pt idx="42">
                  <c:v>3</c:v>
                </c:pt>
                <c:pt idx="47">
                  <c:v>4</c:v>
                </c:pt>
                <c:pt idx="52">
                  <c:v>3</c:v>
                </c:pt>
                <c:pt idx="57">
                  <c:v>3</c:v>
                </c:pt>
                <c:pt idx="62">
                  <c:v>2</c:v>
                </c:pt>
                <c:pt idx="67">
                  <c:v>2</c:v>
                </c:pt>
                <c:pt idx="72">
                  <c:v>5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6-4F09-A630-A76BEC0E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84075632"/>
        <c:axId val="1843050224"/>
      </c:barChart>
      <c:catAx>
        <c:axId val="78407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050224"/>
        <c:crosses val="autoZero"/>
        <c:auto val="1"/>
        <c:lblAlgn val="ctr"/>
        <c:lblOffset val="100"/>
        <c:noMultiLvlLbl val="0"/>
      </c:catAx>
      <c:valAx>
        <c:axId val="1843050224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75632"/>
        <c:crosses val="autoZero"/>
        <c:crossBetween val="between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500"/>
              <a:t>Questions in </a:t>
            </a:r>
            <a:r>
              <a:rPr lang="it-IT" sz="1500">
                <a:latin typeface="Bernadette" pitchFamily="2" charset="0"/>
              </a:rPr>
              <a:t>C</a:t>
            </a:r>
            <a:r>
              <a:rPr lang="it-IT" sz="1500"/>
              <a:t> with concepts </a:t>
            </a:r>
            <a:r>
              <a:rPr lang="it-IT" sz="1500" b="1" i="0" u="none" strike="noStrike" cap="all" baseline="0">
                <a:effectLst/>
              </a:rPr>
              <a:t> correctly </a:t>
            </a:r>
            <a:r>
              <a:rPr lang="it-IT" sz="1500"/>
              <a:t>identified by babelfy dis (</a:t>
            </a:r>
            <a:r>
              <a:rPr lang="it-IT" sz="1500">
                <a:latin typeface="Bernadette" pitchFamily="2" charset="0"/>
              </a:rPr>
              <a:t>E</a:t>
            </a:r>
            <a:r>
              <a:rPr lang="it-IT" sz="1500"/>
              <a:t>)	42/63	66,3%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 w="19050">
              <a:solidFill>
                <a:schemeClr val="accent3"/>
              </a:solidFill>
            </a:ln>
            <a:effectLst/>
          </c:spPr>
          <c:invertIfNegative val="0"/>
          <c:cat>
            <c:strRef>
              <c:f>'ent_find graphs'!$G$1:$G$82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'ent_find graphs'!$I$1:$I$82</c:f>
              <c:numCache>
                <c:formatCode>General</c:formatCode>
                <c:ptCount val="82"/>
                <c:pt idx="1">
                  <c:v>0</c:v>
                </c:pt>
                <c:pt idx="2">
                  <c:v>3</c:v>
                </c:pt>
                <c:pt idx="7">
                  <c:v>1</c:v>
                </c:pt>
                <c:pt idx="12">
                  <c:v>4</c:v>
                </c:pt>
                <c:pt idx="17">
                  <c:v>4</c:v>
                </c:pt>
                <c:pt idx="22">
                  <c:v>4</c:v>
                </c:pt>
                <c:pt idx="27">
                  <c:v>1</c:v>
                </c:pt>
                <c:pt idx="32">
                  <c:v>2</c:v>
                </c:pt>
                <c:pt idx="37">
                  <c:v>5</c:v>
                </c:pt>
                <c:pt idx="42">
                  <c:v>1</c:v>
                </c:pt>
                <c:pt idx="47">
                  <c:v>3</c:v>
                </c:pt>
                <c:pt idx="52">
                  <c:v>2</c:v>
                </c:pt>
                <c:pt idx="57">
                  <c:v>1</c:v>
                </c:pt>
                <c:pt idx="62">
                  <c:v>2</c:v>
                </c:pt>
                <c:pt idx="67">
                  <c:v>2</c:v>
                </c:pt>
                <c:pt idx="72">
                  <c:v>5</c:v>
                </c:pt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7-498A-9EB7-2A83BC953101}"/>
            </c:ext>
          </c:extLst>
        </c:ser>
        <c:ser>
          <c:idx val="0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'ent_find graphs'!$G$1:$G$82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'ent_find graphs'!$J$1:$J$82</c:f>
              <c:numCache>
                <c:formatCode>General</c:formatCode>
                <c:ptCount val="82"/>
                <c:pt idx="1">
                  <c:v>0</c:v>
                </c:pt>
                <c:pt idx="2">
                  <c:v>3</c:v>
                </c:pt>
                <c:pt idx="7">
                  <c:v>5</c:v>
                </c:pt>
                <c:pt idx="12">
                  <c:v>5</c:v>
                </c:pt>
                <c:pt idx="17">
                  <c:v>4</c:v>
                </c:pt>
                <c:pt idx="22">
                  <c:v>5</c:v>
                </c:pt>
                <c:pt idx="27">
                  <c:v>5</c:v>
                </c:pt>
                <c:pt idx="32">
                  <c:v>4</c:v>
                </c:pt>
                <c:pt idx="37">
                  <c:v>5</c:v>
                </c:pt>
                <c:pt idx="42">
                  <c:v>3</c:v>
                </c:pt>
                <c:pt idx="47">
                  <c:v>4</c:v>
                </c:pt>
                <c:pt idx="52">
                  <c:v>3</c:v>
                </c:pt>
                <c:pt idx="57">
                  <c:v>3</c:v>
                </c:pt>
                <c:pt idx="62">
                  <c:v>2</c:v>
                </c:pt>
                <c:pt idx="67">
                  <c:v>2</c:v>
                </c:pt>
                <c:pt idx="72">
                  <c:v>5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7-498A-9EB7-2A83BC95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84075632"/>
        <c:axId val="1843050224"/>
      </c:barChart>
      <c:catAx>
        <c:axId val="78407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050224"/>
        <c:crosses val="autoZero"/>
        <c:auto val="1"/>
        <c:lblAlgn val="ctr"/>
        <c:lblOffset val="100"/>
        <c:noMultiLvlLbl val="0"/>
      </c:catAx>
      <c:valAx>
        <c:axId val="1843050224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75632"/>
        <c:crosses val="autoZero"/>
        <c:crossBetween val="between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>
                <a:solidFill>
                  <a:schemeClr val="bg1"/>
                </a:solidFill>
                <a:latin typeface="Bernadette" pitchFamily="2" charset="0"/>
              </a:rPr>
              <a:t>hhhhhh</a:t>
            </a:r>
            <a:r>
              <a:rPr lang="it-IT" sz="1600">
                <a:latin typeface="Bernadette" pitchFamily="2" charset="0"/>
              </a:rPr>
              <a:t>D - E</a:t>
            </a:r>
            <a:r>
              <a:rPr lang="it-IT" sz="1600"/>
              <a:t>                                                                                 </a:t>
            </a:r>
            <a:r>
              <a:rPr lang="it-IT" sz="1600">
                <a:solidFill>
                  <a:schemeClr val="bg1"/>
                </a:solidFill>
              </a:rPr>
              <a:t>jjjjjj</a:t>
            </a:r>
            <a:r>
              <a:rPr lang="it-IT" sz="1600" baseline="0">
                <a:solidFill>
                  <a:schemeClr val="bg1"/>
                </a:solidFill>
              </a:rPr>
              <a:t> </a:t>
            </a:r>
            <a:r>
              <a:rPr lang="it-IT" sz="1600" baseline="0"/>
              <a:t> </a:t>
            </a:r>
            <a:r>
              <a:rPr lang="it-IT" sz="1600"/>
              <a:t>Babelfy dis vs</a:t>
            </a:r>
            <a:r>
              <a:rPr lang="it-IT" sz="1600" baseline="0"/>
              <a:t> spacy dis                     </a:t>
            </a:r>
            <a:endParaRPr lang="it-IT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 w="3175">
              <a:solidFill>
                <a:schemeClr val="bg2"/>
              </a:solidFill>
              <a:prstDash val="solid"/>
            </a:ln>
          </c:spPr>
          <c:invertIfNegative val="0"/>
          <c:cat>
            <c:strRef>
              <c:f>'ent_find graphs'!$G$1:$G$82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'ent_find graphs'!$L$1:$L$82</c:f>
              <c:numCache>
                <c:formatCode>General</c:formatCode>
                <c:ptCount val="82"/>
                <c:pt idx="1">
                  <c:v>0</c:v>
                </c:pt>
                <c:pt idx="2">
                  <c:v>-4</c:v>
                </c:pt>
                <c:pt idx="7">
                  <c:v>-4</c:v>
                </c:pt>
                <c:pt idx="12">
                  <c:v>-4</c:v>
                </c:pt>
                <c:pt idx="17">
                  <c:v>-4</c:v>
                </c:pt>
                <c:pt idx="22">
                  <c:v>-4</c:v>
                </c:pt>
                <c:pt idx="27">
                  <c:v>-4</c:v>
                </c:pt>
                <c:pt idx="32">
                  <c:v>-4</c:v>
                </c:pt>
                <c:pt idx="37">
                  <c:v>-4</c:v>
                </c:pt>
                <c:pt idx="42">
                  <c:v>-4</c:v>
                </c:pt>
                <c:pt idx="47">
                  <c:v>-4</c:v>
                </c:pt>
                <c:pt idx="52">
                  <c:v>-4</c:v>
                </c:pt>
                <c:pt idx="57">
                  <c:v>-4</c:v>
                </c:pt>
                <c:pt idx="62">
                  <c:v>-4</c:v>
                </c:pt>
                <c:pt idx="67">
                  <c:v>-4</c:v>
                </c:pt>
                <c:pt idx="72">
                  <c:v>-4</c:v>
                </c:pt>
                <c:pt idx="77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9-410E-BB64-113574A7ABFA}"/>
            </c:ext>
          </c:extLst>
        </c:ser>
        <c:ser>
          <c:idx val="1"/>
          <c:order val="1"/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'ent_find graphs'!$G$1:$G$82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'ent_find graphs'!$K$1:$K$82</c:f>
              <c:numCache>
                <c:formatCode>General</c:formatCode>
                <c:ptCount val="82"/>
                <c:pt idx="1">
                  <c:v>0</c:v>
                </c:pt>
                <c:pt idx="2">
                  <c:v>-3</c:v>
                </c:pt>
                <c:pt idx="7">
                  <c:v>3</c:v>
                </c:pt>
                <c:pt idx="12">
                  <c:v>-1</c:v>
                </c:pt>
                <c:pt idx="17">
                  <c:v>-2</c:v>
                </c:pt>
                <c:pt idx="22">
                  <c:v>-1</c:v>
                </c:pt>
                <c:pt idx="27">
                  <c:v>1</c:v>
                </c:pt>
                <c:pt idx="32">
                  <c:v>2</c:v>
                </c:pt>
                <c:pt idx="37">
                  <c:v>-3</c:v>
                </c:pt>
                <c:pt idx="42">
                  <c:v>0</c:v>
                </c:pt>
                <c:pt idx="47">
                  <c:v>-1</c:v>
                </c:pt>
                <c:pt idx="52">
                  <c:v>0</c:v>
                </c:pt>
                <c:pt idx="57">
                  <c:v>0</c:v>
                </c:pt>
                <c:pt idx="62">
                  <c:v>0</c:v>
                </c:pt>
                <c:pt idx="67">
                  <c:v>-1</c:v>
                </c:pt>
                <c:pt idx="72">
                  <c:v>-1</c:v>
                </c:pt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9-410E-BB64-113574A7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84075632"/>
        <c:axId val="1843050224"/>
      </c:barChart>
      <c:catAx>
        <c:axId val="784075632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050224"/>
        <c:crosses val="autoZero"/>
        <c:auto val="0"/>
        <c:lblAlgn val="ctr"/>
        <c:lblOffset val="100"/>
        <c:tickLblSkip val="1"/>
        <c:noMultiLvlLbl val="0"/>
      </c:catAx>
      <c:valAx>
        <c:axId val="184305022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75632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Questions in </a:t>
            </a:r>
            <a:r>
              <a:rPr lang="it-IT" sz="1200">
                <a:latin typeface="Bernadette" pitchFamily="2" charset="0"/>
              </a:rPr>
              <a:t>C</a:t>
            </a:r>
            <a:r>
              <a:rPr lang="it-IT" sz="1200"/>
              <a:t> with concepts </a:t>
            </a:r>
            <a:r>
              <a:rPr lang="it-IT" sz="1200" b="1" i="0" u="none" strike="noStrike" cap="all" baseline="0">
                <a:effectLst/>
              </a:rPr>
              <a:t> correctly </a:t>
            </a:r>
            <a:r>
              <a:rPr lang="it-IT" sz="1200"/>
              <a:t>identified by spacy or babelfy dis (</a:t>
            </a:r>
            <a:r>
              <a:rPr lang="it-IT" sz="1200">
                <a:latin typeface="Bernadette" pitchFamily="2" charset="0"/>
              </a:rPr>
              <a:t>D </a:t>
            </a:r>
            <a:r>
              <a:rPr lang="it-IT" sz="1800" b="0" i="0" u="none" strike="noStrike" cap="all" baseline="0">
                <a:effectLst/>
              </a:rPr>
              <a:t>∪ </a:t>
            </a:r>
            <a:r>
              <a:rPr lang="it-IT" sz="1200">
                <a:latin typeface="Bernadette" pitchFamily="2" charset="0"/>
              </a:rPr>
              <a:t>e</a:t>
            </a:r>
            <a:r>
              <a:rPr lang="it-IT" sz="1200"/>
              <a:t>)	</a:t>
            </a:r>
            <a:r>
              <a:rPr lang="it-IT" sz="1600"/>
              <a:t>53/63	84,1%</a:t>
            </a:r>
            <a:endParaRPr lang="it-I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 w="19050">
              <a:gradFill flip="none" rotWithShape="1">
                <a:gsLst>
                  <a:gs pos="0">
                    <a:schemeClr val="accent3"/>
                  </a:gs>
                  <a:gs pos="21000">
                    <a:schemeClr val="accent3">
                      <a:lumMod val="95000"/>
                      <a:lumOff val="5000"/>
                    </a:schemeClr>
                  </a:gs>
                  <a:gs pos="72000">
                    <a:schemeClr val="accent1"/>
                  </a:gs>
                </a:gsLst>
                <a:lin ang="0" scaled="1"/>
                <a:tileRect/>
              </a:gradFill>
            </a:ln>
            <a:effectLst/>
          </c:spPr>
          <c:invertIfNegative val="0"/>
          <c:cat>
            <c:strRef>
              <c:f>'ent_find graphs'!$G$1:$G$82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'ent_find graphs'!$M$1:$M$82</c:f>
              <c:numCache>
                <c:formatCode>General</c:formatCode>
                <c:ptCount val="82"/>
                <c:pt idx="2">
                  <c:v>3</c:v>
                </c:pt>
                <c:pt idx="7">
                  <c:v>5</c:v>
                </c:pt>
                <c:pt idx="12">
                  <c:v>5</c:v>
                </c:pt>
                <c:pt idx="17">
                  <c:v>4</c:v>
                </c:pt>
                <c:pt idx="22">
                  <c:v>4</c:v>
                </c:pt>
                <c:pt idx="27">
                  <c:v>2</c:v>
                </c:pt>
                <c:pt idx="32">
                  <c:v>4</c:v>
                </c:pt>
                <c:pt idx="37">
                  <c:v>5</c:v>
                </c:pt>
                <c:pt idx="42">
                  <c:v>1</c:v>
                </c:pt>
                <c:pt idx="47">
                  <c:v>3</c:v>
                </c:pt>
                <c:pt idx="52">
                  <c:v>2</c:v>
                </c:pt>
                <c:pt idx="57">
                  <c:v>2</c:v>
                </c:pt>
                <c:pt idx="62">
                  <c:v>2</c:v>
                </c:pt>
                <c:pt idx="67">
                  <c:v>2</c:v>
                </c:pt>
                <c:pt idx="72">
                  <c:v>5</c:v>
                </c:pt>
                <c:pt idx="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C-4511-B6B3-C69A7871D1AE}"/>
            </c:ext>
          </c:extLst>
        </c:ser>
        <c:ser>
          <c:idx val="0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'ent_find graphs'!$G$1:$G$82</c:f>
              <c:strCache>
                <c:ptCount val="78"/>
                <c:pt idx="2">
                  <c:v>ACTIVITY </c:v>
                </c:pt>
                <c:pt idx="7">
                  <c:v>COLOR </c:v>
                </c:pt>
                <c:pt idx="12">
                  <c:v>GENERALIZATION </c:v>
                </c:pt>
                <c:pt idx="17">
                  <c:v>HOW_TO_USE </c:v>
                </c:pt>
                <c:pt idx="22">
                  <c:v>MATERIAL </c:v>
                </c:pt>
                <c:pt idx="27">
                  <c:v>PART </c:v>
                </c:pt>
                <c:pt idx="32">
                  <c:v>PLACE </c:v>
                </c:pt>
                <c:pt idx="37">
                  <c:v>PURPOSE </c:v>
                </c:pt>
                <c:pt idx="42">
                  <c:v>SHAPE </c:v>
                </c:pt>
                <c:pt idx="47">
                  <c:v>SIMILARITY </c:v>
                </c:pt>
                <c:pt idx="52">
                  <c:v>SIZE </c:v>
                </c:pt>
                <c:pt idx="57">
                  <c:v>SMELL </c:v>
                </c:pt>
                <c:pt idx="62">
                  <c:v>SOUND </c:v>
                </c:pt>
                <c:pt idx="67">
                  <c:v>SPECIALIZATION </c:v>
                </c:pt>
                <c:pt idx="72">
                  <c:v>TASTE </c:v>
                </c:pt>
                <c:pt idx="77">
                  <c:v>TIME </c:v>
                </c:pt>
              </c:strCache>
            </c:strRef>
          </c:cat>
          <c:val>
            <c:numRef>
              <c:f>'ent_find graphs'!$J$1:$J$82</c:f>
              <c:numCache>
                <c:formatCode>General</c:formatCode>
                <c:ptCount val="82"/>
                <c:pt idx="1">
                  <c:v>0</c:v>
                </c:pt>
                <c:pt idx="2">
                  <c:v>3</c:v>
                </c:pt>
                <c:pt idx="7">
                  <c:v>5</c:v>
                </c:pt>
                <c:pt idx="12">
                  <c:v>5</c:v>
                </c:pt>
                <c:pt idx="17">
                  <c:v>4</c:v>
                </c:pt>
                <c:pt idx="22">
                  <c:v>5</c:v>
                </c:pt>
                <c:pt idx="27">
                  <c:v>5</c:v>
                </c:pt>
                <c:pt idx="32">
                  <c:v>4</c:v>
                </c:pt>
                <c:pt idx="37">
                  <c:v>5</c:v>
                </c:pt>
                <c:pt idx="42">
                  <c:v>3</c:v>
                </c:pt>
                <c:pt idx="47">
                  <c:v>4</c:v>
                </c:pt>
                <c:pt idx="52">
                  <c:v>3</c:v>
                </c:pt>
                <c:pt idx="57">
                  <c:v>3</c:v>
                </c:pt>
                <c:pt idx="62">
                  <c:v>2</c:v>
                </c:pt>
                <c:pt idx="67">
                  <c:v>2</c:v>
                </c:pt>
                <c:pt idx="72">
                  <c:v>5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C-4511-B6B3-C69A7871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84075632"/>
        <c:axId val="1843050224"/>
      </c:barChart>
      <c:catAx>
        <c:axId val="78407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050224"/>
        <c:crosses val="autoZero"/>
        <c:auto val="1"/>
        <c:lblAlgn val="ctr"/>
        <c:lblOffset val="100"/>
        <c:noMultiLvlLbl val="0"/>
      </c:catAx>
      <c:valAx>
        <c:axId val="1843050224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075632"/>
        <c:crosses val="autoZero"/>
        <c:crossBetween val="between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2</xdr:row>
      <xdr:rowOff>28575</xdr:rowOff>
    </xdr:from>
    <xdr:to>
      <xdr:col>17</xdr:col>
      <xdr:colOff>180975</xdr:colOff>
      <xdr:row>21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B11BAA-F797-483A-894A-AF6B00EB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447675</xdr:colOff>
      <xdr:row>1</xdr:row>
      <xdr:rowOff>28575</xdr:rowOff>
    </xdr:from>
    <xdr:to>
      <xdr:col>25</xdr:col>
      <xdr:colOff>400051</xdr:colOff>
      <xdr:row>22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448403-7318-4083-B9E4-F2E8B781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561976</xdr:colOff>
      <xdr:row>42</xdr:row>
      <xdr:rowOff>66674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48F4E0-2BE6-4EEB-8B9D-0E67B889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57150</xdr:rowOff>
    </xdr:from>
    <xdr:to>
      <xdr:col>18</xdr:col>
      <xdr:colOff>600076</xdr:colOff>
      <xdr:row>20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0E58C0-B6C4-40A5-94EC-6A7EE24A1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0</xdr:row>
      <xdr:rowOff>57150</xdr:rowOff>
    </xdr:from>
    <xdr:to>
      <xdr:col>26</xdr:col>
      <xdr:colOff>180976</xdr:colOff>
      <xdr:row>20</xdr:row>
      <xdr:rowOff>104773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5E61FFC-B591-452E-9B00-708B584F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21</xdr:row>
      <xdr:rowOff>9525</xdr:rowOff>
    </xdr:from>
    <xdr:to>
      <xdr:col>21</xdr:col>
      <xdr:colOff>419101</xdr:colOff>
      <xdr:row>41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4E6994C-DF1D-4FFC-8B22-404118CF7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476250</xdr:colOff>
      <xdr:row>41</xdr:row>
      <xdr:rowOff>123825</xdr:rowOff>
    </xdr:from>
    <xdr:to>
      <xdr:col>21</xdr:col>
      <xdr:colOff>428626</xdr:colOff>
      <xdr:row>61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55428B0-781E-4C11-AD81-F151731A9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00000000-0016-0000-0000-000000000000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1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00000000-0016-0000-0200-000002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AB96CC-5901-4398-81D0-5CB8C4391029}" name="dataset_consistency__2" displayName="dataset_consistency__2" ref="A1:G88" tableType="queryTable" totalsRowShown="0">
  <autoFilter ref="A1:G88" xr:uid="{A752A906-F4C8-4EB3-913D-BCA6FB491F22}"/>
  <tableColumns count="7">
    <tableColumn id="1" xr3:uid="{0B6DAA88-531C-4E12-ACB1-B9622AB01DBE}" uniqueName="1" name="Column1" queryTableFieldId="1" dataDxfId="16"/>
    <tableColumn id="2" xr3:uid="{E471B838-2810-432C-BC02-374F1E2C3FAF}" uniqueName="2" name="Column2" queryTableFieldId="2" dataDxfId="15"/>
    <tableColumn id="3" xr3:uid="{D32ECB14-5951-45D5-9D0B-F96E8831E811}" uniqueName="3" name="Column3" queryTableFieldId="3" dataDxfId="14"/>
    <tableColumn id="4" xr3:uid="{702CA5E7-B148-40B6-A919-C83AC03D3FF2}" uniqueName="4" name="Column4" queryTableFieldId="4" dataDxfId="13"/>
    <tableColumn id="5" xr3:uid="{4007DC8B-177A-4450-BEB6-ECBCCE4805F2}" uniqueName="5" name="Column5" queryTableFieldId="5" dataDxfId="12"/>
    <tableColumn id="6" xr3:uid="{399937E9-2C83-405C-B23B-1B92D66A9AEB}" uniqueName="6" name="Column6" queryTableFieldId="6" dataDxfId="11"/>
    <tableColumn id="7" xr3:uid="{DAC3EDC7-4AD1-44EB-892D-72834CBF22C6}" uniqueName="7" name="Column7" queryTableFieldId="7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28CA44-34CB-41F0-8154-50566589E638}" name="babelfy" displayName="babelfy" ref="A1:E86" tableType="queryTable" totalsRowShown="0">
  <autoFilter ref="A1:E86" xr:uid="{7F9213AF-F49D-4EBE-9A58-D20805F7EB55}"/>
  <tableColumns count="5">
    <tableColumn id="1" xr3:uid="{6F30D8E0-A7C0-4DB2-92DC-62E7593E4FE9}" uniqueName="1" name="Column1" queryTableFieldId="1" dataDxfId="9"/>
    <tableColumn id="2" xr3:uid="{AAEE532A-A7F7-48BF-B693-77E34B99AE0E}" uniqueName="2" name="Column2" queryTableFieldId="2" dataDxfId="8"/>
    <tableColumn id="3" xr3:uid="{A66546FB-3893-43C4-9B9A-DCC51025BC1F}" uniqueName="3" name="Column3" queryTableFieldId="3" dataDxfId="7"/>
    <tableColumn id="4" xr3:uid="{9E0E0B03-02C6-4B02-BCC9-DD26952BDFFE}" uniqueName="4" name="Column4" queryTableFieldId="4" dataDxfId="6"/>
    <tableColumn id="5" xr3:uid="{EA414217-0B4B-4497-AFC2-C0343BD4EEE2}" uniqueName="5" name="Column5" queryTableFieldId="5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876853-7DD9-454B-9DC8-9513E2A1DF85}" name="spacy_pos" displayName="spacy_pos" ref="A1:E86" tableType="queryTable" totalsRowShown="0">
  <autoFilter ref="A1:E86" xr:uid="{40FA5251-E4CF-4710-B828-8335D7946A4A}"/>
  <tableColumns count="5">
    <tableColumn id="1" xr3:uid="{9D5D6221-4FE1-41CF-A412-983BC566D63B}" uniqueName="1" name="Column1" queryTableFieldId="1" dataDxfId="4"/>
    <tableColumn id="2" xr3:uid="{1EA2DD61-95CD-499E-B322-76BA04036CD0}" uniqueName="2" name="Column2" queryTableFieldId="2" dataDxfId="3"/>
    <tableColumn id="3" xr3:uid="{44CFB3A5-1AE0-46E5-AB66-C3CD5A84762E}" uniqueName="3" name="Column3" queryTableFieldId="3" dataDxfId="2"/>
    <tableColumn id="4" xr3:uid="{991299DA-02E5-4E98-AFB2-4969196B1BD5}" uniqueName="4" name="Column4" queryTableFieldId="4" dataDxfId="1"/>
    <tableColumn id="5" xr3:uid="{5CBFA732-824F-454C-97C7-0F42A0F5AB5E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1FF4-9F21-4E68-8EF1-2DDFBE379B04}">
  <dimension ref="A1:G88"/>
  <sheetViews>
    <sheetView topLeftCell="A62" workbookViewId="0">
      <selection activeCell="B71" sqref="B71"/>
    </sheetView>
  </sheetViews>
  <sheetFormatPr defaultRowHeight="15" x14ac:dyDescent="0.25"/>
  <cols>
    <col min="1" max="1" width="30.5703125" bestFit="1" customWidth="1"/>
    <col min="2" max="2" width="39.85546875" customWidth="1"/>
    <col min="3" max="3" width="18.5703125" customWidth="1"/>
    <col min="4" max="4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597</v>
      </c>
    </row>
    <row r="2" spans="1:7" x14ac:dyDescent="0.25">
      <c r="A2" s="1" t="s">
        <v>24</v>
      </c>
      <c r="B2" s="1" t="s">
        <v>6</v>
      </c>
      <c r="C2" s="1" t="s">
        <v>6</v>
      </c>
      <c r="D2" s="1" t="s">
        <v>6</v>
      </c>
      <c r="E2" s="1"/>
      <c r="F2" s="1"/>
      <c r="G2" s="1"/>
    </row>
    <row r="3" spans="1:7" x14ac:dyDescent="0.25">
      <c r="A3" s="1" t="s">
        <v>6</v>
      </c>
      <c r="B3" s="1" t="s">
        <v>6</v>
      </c>
      <c r="C3" s="1" t="s">
        <v>6</v>
      </c>
      <c r="D3" s="1" t="s">
        <v>6</v>
      </c>
      <c r="E3" s="1" t="s">
        <v>277</v>
      </c>
      <c r="F3" s="1" t="s">
        <v>278</v>
      </c>
      <c r="G3" s="1" t="s">
        <v>596</v>
      </c>
    </row>
    <row r="4" spans="1:7" x14ac:dyDescent="0.25">
      <c r="A4" s="1" t="s">
        <v>25</v>
      </c>
      <c r="B4" s="1" t="s">
        <v>57</v>
      </c>
      <c r="C4" s="1" t="s">
        <v>58</v>
      </c>
      <c r="D4" s="1" t="s">
        <v>59</v>
      </c>
      <c r="E4" s="1">
        <v>1</v>
      </c>
      <c r="F4" s="1">
        <v>1</v>
      </c>
      <c r="G4" s="1">
        <f>E4*F4</f>
        <v>1</v>
      </c>
    </row>
    <row r="5" spans="1:7" x14ac:dyDescent="0.25">
      <c r="A5" s="1" t="s">
        <v>25</v>
      </c>
      <c r="B5" s="1" t="s">
        <v>60</v>
      </c>
      <c r="C5" s="1" t="s">
        <v>61</v>
      </c>
      <c r="D5" s="1" t="s">
        <v>62</v>
      </c>
      <c r="E5" s="1">
        <v>1</v>
      </c>
      <c r="F5" s="1">
        <v>1</v>
      </c>
      <c r="G5" s="1">
        <f t="shared" ref="G5:G68" si="0">E5*F5</f>
        <v>1</v>
      </c>
    </row>
    <row r="6" spans="1:7" x14ac:dyDescent="0.25">
      <c r="A6" s="1" t="s">
        <v>25</v>
      </c>
      <c r="B6" s="1" t="s">
        <v>63</v>
      </c>
      <c r="C6" s="1" t="s">
        <v>64</v>
      </c>
      <c r="D6" s="1" t="s">
        <v>65</v>
      </c>
      <c r="E6" s="1">
        <v>0</v>
      </c>
      <c r="F6" s="1">
        <v>0</v>
      </c>
      <c r="G6" s="1">
        <f t="shared" si="0"/>
        <v>0</v>
      </c>
    </row>
    <row r="7" spans="1:7" x14ac:dyDescent="0.25">
      <c r="A7" s="1" t="s">
        <v>25</v>
      </c>
      <c r="B7" s="1" t="s">
        <v>66</v>
      </c>
      <c r="C7" s="1" t="s">
        <v>67</v>
      </c>
      <c r="D7" s="1" t="s">
        <v>68</v>
      </c>
      <c r="E7" s="1">
        <v>1</v>
      </c>
      <c r="F7" s="1">
        <v>1</v>
      </c>
      <c r="G7" s="1">
        <f t="shared" si="0"/>
        <v>1</v>
      </c>
    </row>
    <row r="8" spans="1:7" x14ac:dyDescent="0.25">
      <c r="A8" s="1" t="s">
        <v>25</v>
      </c>
      <c r="B8" s="1" t="s">
        <v>69</v>
      </c>
      <c r="C8" s="1" t="s">
        <v>70</v>
      </c>
      <c r="D8" s="1" t="s">
        <v>71</v>
      </c>
      <c r="E8" s="1">
        <v>0</v>
      </c>
      <c r="F8" s="1">
        <v>0</v>
      </c>
      <c r="G8" s="1">
        <f t="shared" si="0"/>
        <v>0</v>
      </c>
    </row>
    <row r="9" spans="1:7" x14ac:dyDescent="0.25">
      <c r="A9" s="1" t="s">
        <v>26</v>
      </c>
      <c r="B9" s="1" t="s">
        <v>72</v>
      </c>
      <c r="C9" s="1" t="s">
        <v>73</v>
      </c>
      <c r="D9" s="1" t="s">
        <v>29</v>
      </c>
      <c r="E9" s="1">
        <v>1</v>
      </c>
      <c r="F9" s="1">
        <v>1</v>
      </c>
      <c r="G9" s="1">
        <f t="shared" si="0"/>
        <v>1</v>
      </c>
    </row>
    <row r="10" spans="1:7" x14ac:dyDescent="0.25">
      <c r="A10" s="1" t="s">
        <v>26</v>
      </c>
      <c r="B10" s="1" t="s">
        <v>31</v>
      </c>
      <c r="C10" s="1" t="s">
        <v>30</v>
      </c>
      <c r="D10" s="1" t="s">
        <v>29</v>
      </c>
      <c r="E10" s="1">
        <v>1</v>
      </c>
      <c r="F10" s="1">
        <v>1</v>
      </c>
      <c r="G10" s="1">
        <f t="shared" si="0"/>
        <v>1</v>
      </c>
    </row>
    <row r="11" spans="1:7" x14ac:dyDescent="0.25">
      <c r="A11" s="1" t="s">
        <v>26</v>
      </c>
      <c r="B11" s="1" t="s">
        <v>27</v>
      </c>
      <c r="C11" s="1" t="s">
        <v>28</v>
      </c>
      <c r="D11" s="1" t="s">
        <v>29</v>
      </c>
      <c r="E11" s="1">
        <v>1</v>
      </c>
      <c r="F11" s="1">
        <v>1</v>
      </c>
      <c r="G11" s="1">
        <f t="shared" si="0"/>
        <v>1</v>
      </c>
    </row>
    <row r="12" spans="1:7" x14ac:dyDescent="0.25">
      <c r="A12" s="1" t="s">
        <v>26</v>
      </c>
      <c r="B12" s="1" t="s">
        <v>74</v>
      </c>
      <c r="C12" s="1" t="s">
        <v>75</v>
      </c>
      <c r="D12" s="1" t="s">
        <v>76</v>
      </c>
      <c r="E12" s="1">
        <v>1</v>
      </c>
      <c r="F12" s="1">
        <v>1</v>
      </c>
      <c r="G12" s="1">
        <f t="shared" si="0"/>
        <v>1</v>
      </c>
    </row>
    <row r="13" spans="1:7" x14ac:dyDescent="0.25">
      <c r="A13" s="1" t="s">
        <v>26</v>
      </c>
      <c r="B13" s="1" t="s">
        <v>77</v>
      </c>
      <c r="C13" s="1" t="s">
        <v>78</v>
      </c>
      <c r="D13" s="1" t="s">
        <v>79</v>
      </c>
      <c r="E13" s="1">
        <v>1</v>
      </c>
      <c r="F13" s="1">
        <v>1</v>
      </c>
      <c r="G13" s="1">
        <f t="shared" si="0"/>
        <v>1</v>
      </c>
    </row>
    <row r="14" spans="1:7" x14ac:dyDescent="0.25">
      <c r="A14" s="1" t="s">
        <v>32</v>
      </c>
      <c r="B14" s="1" t="s">
        <v>80</v>
      </c>
      <c r="C14" s="1" t="s">
        <v>81</v>
      </c>
      <c r="D14" s="1" t="s">
        <v>82</v>
      </c>
      <c r="E14" s="1">
        <v>1</v>
      </c>
      <c r="F14" s="1">
        <v>1</v>
      </c>
      <c r="G14" s="1">
        <f t="shared" si="0"/>
        <v>1</v>
      </c>
    </row>
    <row r="15" spans="1:7" x14ac:dyDescent="0.25">
      <c r="A15" s="1" t="s">
        <v>32</v>
      </c>
      <c r="B15" s="1" t="s">
        <v>83</v>
      </c>
      <c r="C15" s="1" t="s">
        <v>84</v>
      </c>
      <c r="D15" s="1" t="s">
        <v>85</v>
      </c>
      <c r="E15" s="1">
        <v>1</v>
      </c>
      <c r="F15" s="1">
        <v>1</v>
      </c>
      <c r="G15" s="1">
        <f t="shared" si="0"/>
        <v>1</v>
      </c>
    </row>
    <row r="16" spans="1:7" x14ac:dyDescent="0.25">
      <c r="A16" s="1" t="s">
        <v>32</v>
      </c>
      <c r="B16" s="1" t="s">
        <v>86</v>
      </c>
      <c r="C16" s="1" t="s">
        <v>87</v>
      </c>
      <c r="D16" s="1" t="s">
        <v>88</v>
      </c>
      <c r="E16" s="1">
        <v>1</v>
      </c>
      <c r="F16" s="1">
        <v>1</v>
      </c>
      <c r="G16" s="1">
        <f t="shared" si="0"/>
        <v>1</v>
      </c>
    </row>
    <row r="17" spans="1:7" x14ac:dyDescent="0.25">
      <c r="A17" s="1" t="s">
        <v>32</v>
      </c>
      <c r="B17" s="1" t="s">
        <v>89</v>
      </c>
      <c r="C17" s="1" t="s">
        <v>90</v>
      </c>
      <c r="D17" s="1" t="s">
        <v>91</v>
      </c>
      <c r="E17" s="1">
        <v>1</v>
      </c>
      <c r="F17" s="1">
        <v>1</v>
      </c>
      <c r="G17" s="1">
        <f t="shared" si="0"/>
        <v>1</v>
      </c>
    </row>
    <row r="18" spans="1:7" x14ac:dyDescent="0.25">
      <c r="A18" s="1" t="s">
        <v>32</v>
      </c>
      <c r="B18" s="1" t="s">
        <v>92</v>
      </c>
      <c r="C18" s="1" t="s">
        <v>93</v>
      </c>
      <c r="D18" s="1" t="s">
        <v>94</v>
      </c>
      <c r="E18" s="1">
        <v>1</v>
      </c>
      <c r="F18" s="1">
        <v>1</v>
      </c>
      <c r="G18" s="1">
        <f t="shared" si="0"/>
        <v>1</v>
      </c>
    </row>
    <row r="19" spans="1:7" x14ac:dyDescent="0.25">
      <c r="A19" s="1" t="s">
        <v>33</v>
      </c>
      <c r="B19" s="1" t="s">
        <v>95</v>
      </c>
      <c r="C19" s="1" t="s">
        <v>96</v>
      </c>
      <c r="D19" s="1" t="s">
        <v>97</v>
      </c>
      <c r="E19" s="1">
        <v>1</v>
      </c>
      <c r="F19" s="1">
        <v>1</v>
      </c>
      <c r="G19" s="1">
        <f t="shared" si="0"/>
        <v>1</v>
      </c>
    </row>
    <row r="20" spans="1:7" x14ac:dyDescent="0.25">
      <c r="A20" s="1" t="s">
        <v>33</v>
      </c>
      <c r="B20" s="1" t="s">
        <v>98</v>
      </c>
      <c r="C20" s="1" t="s">
        <v>99</v>
      </c>
      <c r="D20" s="1" t="s">
        <v>100</v>
      </c>
      <c r="E20" s="1">
        <v>1</v>
      </c>
      <c r="F20" s="1">
        <v>1</v>
      </c>
      <c r="G20" s="1">
        <f t="shared" si="0"/>
        <v>1</v>
      </c>
    </row>
    <row r="21" spans="1:7" x14ac:dyDescent="0.25">
      <c r="A21" s="1" t="s">
        <v>33</v>
      </c>
      <c r="B21" s="1" t="s">
        <v>101</v>
      </c>
      <c r="C21" s="1" t="s">
        <v>102</v>
      </c>
      <c r="D21" s="1" t="s">
        <v>103</v>
      </c>
      <c r="E21" s="1">
        <v>1</v>
      </c>
      <c r="F21" s="1">
        <v>1</v>
      </c>
      <c r="G21" s="1">
        <f t="shared" si="0"/>
        <v>1</v>
      </c>
    </row>
    <row r="22" spans="1:7" x14ac:dyDescent="0.25">
      <c r="A22" s="1" t="s">
        <v>33</v>
      </c>
      <c r="B22" s="1" t="s">
        <v>104</v>
      </c>
      <c r="C22" s="1" t="s">
        <v>105</v>
      </c>
      <c r="D22" s="1" t="s">
        <v>106</v>
      </c>
      <c r="E22" s="1">
        <v>0</v>
      </c>
      <c r="F22" s="1">
        <v>1</v>
      </c>
      <c r="G22" s="1">
        <f t="shared" si="0"/>
        <v>0</v>
      </c>
    </row>
    <row r="23" spans="1:7" x14ac:dyDescent="0.25">
      <c r="A23" s="1" t="s">
        <v>33</v>
      </c>
      <c r="B23" s="1" t="s">
        <v>107</v>
      </c>
      <c r="C23" s="1" t="s">
        <v>108</v>
      </c>
      <c r="D23" s="1" t="s">
        <v>109</v>
      </c>
      <c r="E23" s="1">
        <v>1</v>
      </c>
      <c r="F23" s="1">
        <v>1</v>
      </c>
      <c r="G23" s="1">
        <f t="shared" si="0"/>
        <v>1</v>
      </c>
    </row>
    <row r="24" spans="1:7" x14ac:dyDescent="0.25">
      <c r="A24" s="1" t="s">
        <v>34</v>
      </c>
      <c r="B24" s="1" t="s">
        <v>110</v>
      </c>
      <c r="C24" s="1" t="s">
        <v>111</v>
      </c>
      <c r="D24" s="1" t="s">
        <v>112</v>
      </c>
      <c r="E24" s="1">
        <v>1</v>
      </c>
      <c r="F24" s="1">
        <v>1</v>
      </c>
      <c r="G24" s="1">
        <f t="shared" si="0"/>
        <v>1</v>
      </c>
    </row>
    <row r="25" spans="1:7" x14ac:dyDescent="0.25">
      <c r="A25" s="1" t="s">
        <v>34</v>
      </c>
      <c r="B25" s="1" t="s">
        <v>113</v>
      </c>
      <c r="C25" s="1" t="s">
        <v>114</v>
      </c>
      <c r="D25" s="1" t="s">
        <v>115</v>
      </c>
      <c r="E25" s="1">
        <v>1</v>
      </c>
      <c r="F25" s="1">
        <v>1</v>
      </c>
      <c r="G25" s="1">
        <f t="shared" si="0"/>
        <v>1</v>
      </c>
    </row>
    <row r="26" spans="1:7" x14ac:dyDescent="0.25">
      <c r="A26" s="1" t="s">
        <v>34</v>
      </c>
      <c r="B26" s="1" t="s">
        <v>116</v>
      </c>
      <c r="C26" s="1" t="s">
        <v>117</v>
      </c>
      <c r="D26" s="1" t="s">
        <v>118</v>
      </c>
      <c r="E26" s="1">
        <v>1</v>
      </c>
      <c r="F26" s="1">
        <v>1</v>
      </c>
      <c r="G26" s="1">
        <f t="shared" si="0"/>
        <v>1</v>
      </c>
    </row>
    <row r="27" spans="1:7" x14ac:dyDescent="0.25">
      <c r="A27" s="1" t="s">
        <v>34</v>
      </c>
      <c r="B27" s="1" t="s">
        <v>119</v>
      </c>
      <c r="C27" s="1" t="s">
        <v>120</v>
      </c>
      <c r="D27" s="1" t="s">
        <v>121</v>
      </c>
      <c r="E27" s="1">
        <v>1</v>
      </c>
      <c r="F27" s="1">
        <v>1</v>
      </c>
      <c r="G27" s="1">
        <f t="shared" si="0"/>
        <v>1</v>
      </c>
    </row>
    <row r="28" spans="1:7" x14ac:dyDescent="0.25">
      <c r="A28" s="1" t="s">
        <v>34</v>
      </c>
      <c r="B28" s="1" t="s">
        <v>122</v>
      </c>
      <c r="C28" s="1" t="s">
        <v>123</v>
      </c>
      <c r="D28" s="1" t="s">
        <v>124</v>
      </c>
      <c r="E28" s="1">
        <v>1</v>
      </c>
      <c r="F28" s="1">
        <v>1</v>
      </c>
      <c r="G28" s="1">
        <f t="shared" si="0"/>
        <v>1</v>
      </c>
    </row>
    <row r="29" spans="1:7" x14ac:dyDescent="0.25">
      <c r="A29" s="1" t="s">
        <v>35</v>
      </c>
      <c r="B29" s="1" t="s">
        <v>125</v>
      </c>
      <c r="C29" s="1" t="s">
        <v>126</v>
      </c>
      <c r="D29" s="1" t="s">
        <v>127</v>
      </c>
      <c r="E29" s="1">
        <v>1</v>
      </c>
      <c r="F29" s="1">
        <v>1</v>
      </c>
      <c r="G29" s="1">
        <f t="shared" si="0"/>
        <v>1</v>
      </c>
    </row>
    <row r="30" spans="1:7" x14ac:dyDescent="0.25">
      <c r="A30" s="1" t="s">
        <v>35</v>
      </c>
      <c r="B30" s="1" t="s">
        <v>128</v>
      </c>
      <c r="C30" s="1" t="s">
        <v>129</v>
      </c>
      <c r="D30" s="1" t="s">
        <v>130</v>
      </c>
      <c r="E30" s="1">
        <v>1</v>
      </c>
      <c r="F30" s="1">
        <v>1</v>
      </c>
      <c r="G30" s="1">
        <f t="shared" si="0"/>
        <v>1</v>
      </c>
    </row>
    <row r="31" spans="1:7" x14ac:dyDescent="0.25">
      <c r="A31" s="1" t="s">
        <v>35</v>
      </c>
      <c r="B31" s="1" t="s">
        <v>131</v>
      </c>
      <c r="C31" s="1" t="s">
        <v>132</v>
      </c>
      <c r="D31" s="1" t="s">
        <v>133</v>
      </c>
      <c r="E31" s="1">
        <v>1</v>
      </c>
      <c r="F31" s="1">
        <v>1</v>
      </c>
      <c r="G31" s="1">
        <f t="shared" si="0"/>
        <v>1</v>
      </c>
    </row>
    <row r="32" spans="1:7" x14ac:dyDescent="0.25">
      <c r="A32" s="1" t="s">
        <v>35</v>
      </c>
      <c r="B32" s="1" t="s">
        <v>134</v>
      </c>
      <c r="C32" s="1" t="s">
        <v>135</v>
      </c>
      <c r="D32" s="1" t="s">
        <v>136</v>
      </c>
      <c r="E32" s="1">
        <v>1</v>
      </c>
      <c r="F32" s="1">
        <v>1</v>
      </c>
      <c r="G32" s="1">
        <f t="shared" si="0"/>
        <v>1</v>
      </c>
    </row>
    <row r="33" spans="1:7" x14ac:dyDescent="0.25">
      <c r="A33" s="1" t="s">
        <v>35</v>
      </c>
      <c r="B33" s="1" t="s">
        <v>137</v>
      </c>
      <c r="C33" s="1" t="s">
        <v>138</v>
      </c>
      <c r="D33" s="1" t="s">
        <v>139</v>
      </c>
      <c r="E33" s="1">
        <v>1</v>
      </c>
      <c r="F33" s="1">
        <v>1</v>
      </c>
      <c r="G33" s="1">
        <f t="shared" si="0"/>
        <v>1</v>
      </c>
    </row>
    <row r="34" spans="1:7" x14ac:dyDescent="0.25">
      <c r="A34" s="1" t="s">
        <v>36</v>
      </c>
      <c r="B34" s="1" t="s">
        <v>140</v>
      </c>
      <c r="C34" s="1" t="s">
        <v>141</v>
      </c>
      <c r="D34" s="1" t="s">
        <v>142</v>
      </c>
      <c r="E34" s="1">
        <v>1</v>
      </c>
      <c r="F34" s="1">
        <v>1</v>
      </c>
      <c r="G34" s="1">
        <f t="shared" si="0"/>
        <v>1</v>
      </c>
    </row>
    <row r="35" spans="1:7" x14ac:dyDescent="0.25">
      <c r="A35" s="1" t="s">
        <v>36</v>
      </c>
      <c r="B35" s="1" t="s">
        <v>143</v>
      </c>
      <c r="C35" s="1" t="s">
        <v>144</v>
      </c>
      <c r="D35" s="1" t="s">
        <v>145</v>
      </c>
      <c r="E35" s="1">
        <v>1</v>
      </c>
      <c r="F35" s="1">
        <v>1</v>
      </c>
      <c r="G35" s="1">
        <f t="shared" si="0"/>
        <v>1</v>
      </c>
    </row>
    <row r="36" spans="1:7" x14ac:dyDescent="0.25">
      <c r="A36" s="1" t="s">
        <v>36</v>
      </c>
      <c r="B36" s="1" t="s">
        <v>146</v>
      </c>
      <c r="C36" s="1" t="s">
        <v>147</v>
      </c>
      <c r="D36" s="1" t="s">
        <v>148</v>
      </c>
      <c r="E36" s="1">
        <v>1</v>
      </c>
      <c r="F36" s="1">
        <v>1</v>
      </c>
      <c r="G36" s="1">
        <f t="shared" si="0"/>
        <v>1</v>
      </c>
    </row>
    <row r="37" spans="1:7" x14ac:dyDescent="0.25">
      <c r="A37" s="1" t="s">
        <v>36</v>
      </c>
      <c r="B37" s="1" t="s">
        <v>149</v>
      </c>
      <c r="C37" s="1" t="s">
        <v>150</v>
      </c>
      <c r="D37" s="1" t="s">
        <v>151</v>
      </c>
      <c r="E37" s="1">
        <v>0</v>
      </c>
      <c r="F37" s="1">
        <v>1</v>
      </c>
      <c r="G37" s="1">
        <f t="shared" si="0"/>
        <v>0</v>
      </c>
    </row>
    <row r="38" spans="1:7" x14ac:dyDescent="0.25">
      <c r="A38" s="1" t="s">
        <v>36</v>
      </c>
      <c r="B38" s="1" t="s">
        <v>152</v>
      </c>
      <c r="C38" s="1" t="s">
        <v>153</v>
      </c>
      <c r="D38" s="1" t="s">
        <v>154</v>
      </c>
      <c r="E38" s="1">
        <v>1</v>
      </c>
      <c r="F38" s="1">
        <v>1</v>
      </c>
      <c r="G38" s="1">
        <f t="shared" si="0"/>
        <v>1</v>
      </c>
    </row>
    <row r="39" spans="1:7" x14ac:dyDescent="0.25">
      <c r="A39" s="1" t="s">
        <v>37</v>
      </c>
      <c r="B39" s="1" t="s">
        <v>155</v>
      </c>
      <c r="C39" s="1" t="s">
        <v>156</v>
      </c>
      <c r="D39" s="1" t="s">
        <v>157</v>
      </c>
      <c r="E39" s="1">
        <v>1</v>
      </c>
      <c r="F39" s="1">
        <v>1</v>
      </c>
      <c r="G39" s="1">
        <f t="shared" si="0"/>
        <v>1</v>
      </c>
    </row>
    <row r="40" spans="1:7" x14ac:dyDescent="0.25">
      <c r="A40" s="1" t="s">
        <v>37</v>
      </c>
      <c r="B40" s="1" t="s">
        <v>158</v>
      </c>
      <c r="C40" s="1" t="s">
        <v>159</v>
      </c>
      <c r="D40" s="1" t="s">
        <v>160</v>
      </c>
      <c r="E40" s="1">
        <v>1</v>
      </c>
      <c r="F40" s="1">
        <v>1</v>
      </c>
      <c r="G40" s="1">
        <f t="shared" si="0"/>
        <v>1</v>
      </c>
    </row>
    <row r="41" spans="1:7" x14ac:dyDescent="0.25">
      <c r="A41" s="1" t="s">
        <v>37</v>
      </c>
      <c r="B41" s="1" t="s">
        <v>161</v>
      </c>
      <c r="C41" s="1" t="s">
        <v>162</v>
      </c>
      <c r="D41" s="1" t="s">
        <v>163</v>
      </c>
      <c r="E41" s="1">
        <v>1</v>
      </c>
      <c r="F41" s="1">
        <v>1</v>
      </c>
      <c r="G41" s="1">
        <f t="shared" si="0"/>
        <v>1</v>
      </c>
    </row>
    <row r="42" spans="1:7" x14ac:dyDescent="0.25">
      <c r="A42" s="1" t="s">
        <v>37</v>
      </c>
      <c r="B42" s="1" t="s">
        <v>164</v>
      </c>
      <c r="C42" s="1" t="s">
        <v>165</v>
      </c>
      <c r="D42" s="1" t="s">
        <v>166</v>
      </c>
      <c r="E42" s="1">
        <v>1</v>
      </c>
      <c r="F42" s="1">
        <v>1</v>
      </c>
      <c r="G42" s="1">
        <f t="shared" si="0"/>
        <v>1</v>
      </c>
    </row>
    <row r="43" spans="1:7" x14ac:dyDescent="0.25">
      <c r="A43" s="1" t="s">
        <v>37</v>
      </c>
      <c r="B43" s="1" t="s">
        <v>167</v>
      </c>
      <c r="C43" s="1" t="s">
        <v>168</v>
      </c>
      <c r="D43" s="1" t="s">
        <v>169</v>
      </c>
      <c r="E43" s="1">
        <v>1</v>
      </c>
      <c r="F43" s="1">
        <v>1</v>
      </c>
      <c r="G43" s="1">
        <f t="shared" si="0"/>
        <v>1</v>
      </c>
    </row>
    <row r="44" spans="1:7" x14ac:dyDescent="0.25">
      <c r="A44" s="1" t="s">
        <v>38</v>
      </c>
      <c r="B44" s="1" t="s">
        <v>170</v>
      </c>
      <c r="C44" s="1" t="s">
        <v>171</v>
      </c>
      <c r="D44" s="1" t="s">
        <v>172</v>
      </c>
      <c r="E44" s="1">
        <v>1</v>
      </c>
      <c r="F44" s="1">
        <v>1</v>
      </c>
      <c r="G44" s="1">
        <f t="shared" si="0"/>
        <v>1</v>
      </c>
    </row>
    <row r="45" spans="1:7" x14ac:dyDescent="0.25">
      <c r="A45" s="1" t="s">
        <v>38</v>
      </c>
      <c r="B45" s="1" t="s">
        <v>173</v>
      </c>
      <c r="C45" s="1" t="s">
        <v>174</v>
      </c>
      <c r="D45" s="1" t="s">
        <v>39</v>
      </c>
      <c r="E45" s="1">
        <v>1</v>
      </c>
      <c r="F45" s="1">
        <v>0</v>
      </c>
      <c r="G45" s="1">
        <f t="shared" si="0"/>
        <v>0</v>
      </c>
    </row>
    <row r="46" spans="1:7" x14ac:dyDescent="0.25">
      <c r="A46" s="1" t="s">
        <v>38</v>
      </c>
      <c r="B46" s="1" t="s">
        <v>175</v>
      </c>
      <c r="C46" s="1" t="s">
        <v>176</v>
      </c>
      <c r="D46" s="1" t="s">
        <v>177</v>
      </c>
      <c r="E46" s="1">
        <v>1</v>
      </c>
      <c r="F46" s="1">
        <v>1</v>
      </c>
      <c r="G46" s="1">
        <f t="shared" si="0"/>
        <v>1</v>
      </c>
    </row>
    <row r="47" spans="1:7" x14ac:dyDescent="0.25">
      <c r="A47" s="1" t="s">
        <v>38</v>
      </c>
      <c r="B47" s="1" t="s">
        <v>178</v>
      </c>
      <c r="C47" s="1" t="s">
        <v>179</v>
      </c>
      <c r="D47" s="1" t="s">
        <v>180</v>
      </c>
      <c r="E47" s="1">
        <v>0</v>
      </c>
      <c r="F47" s="1">
        <v>0</v>
      </c>
      <c r="G47" s="1">
        <f t="shared" si="0"/>
        <v>0</v>
      </c>
    </row>
    <row r="48" spans="1:7" x14ac:dyDescent="0.25">
      <c r="A48" s="1" t="s">
        <v>38</v>
      </c>
      <c r="B48" s="1" t="s">
        <v>181</v>
      </c>
      <c r="C48" s="1" t="s">
        <v>182</v>
      </c>
      <c r="D48" s="1" t="s">
        <v>183</v>
      </c>
      <c r="E48" s="1">
        <v>1</v>
      </c>
      <c r="F48" s="1">
        <v>1</v>
      </c>
      <c r="G48" s="1">
        <f t="shared" si="0"/>
        <v>1</v>
      </c>
    </row>
    <row r="49" spans="1:7" x14ac:dyDescent="0.25">
      <c r="A49" s="1" t="s">
        <v>40</v>
      </c>
      <c r="B49" s="1" t="s">
        <v>184</v>
      </c>
      <c r="C49" s="1" t="s">
        <v>185</v>
      </c>
      <c r="D49" s="1" t="s">
        <v>186</v>
      </c>
      <c r="E49" s="1">
        <v>1</v>
      </c>
      <c r="F49" s="1">
        <v>1</v>
      </c>
      <c r="G49" s="1">
        <f t="shared" si="0"/>
        <v>1</v>
      </c>
    </row>
    <row r="50" spans="1:7" x14ac:dyDescent="0.25">
      <c r="A50" s="1" t="s">
        <v>40</v>
      </c>
      <c r="B50" s="1" t="s">
        <v>187</v>
      </c>
      <c r="C50" s="1" t="s">
        <v>188</v>
      </c>
      <c r="D50" s="1" t="s">
        <v>189</v>
      </c>
      <c r="E50" s="1">
        <v>0</v>
      </c>
      <c r="F50" s="1">
        <v>1</v>
      </c>
      <c r="G50" s="1">
        <f t="shared" si="0"/>
        <v>0</v>
      </c>
    </row>
    <row r="51" spans="1:7" x14ac:dyDescent="0.25">
      <c r="A51" s="1" t="s">
        <v>40</v>
      </c>
      <c r="B51" s="1" t="s">
        <v>190</v>
      </c>
      <c r="C51" s="1" t="s">
        <v>191</v>
      </c>
      <c r="D51" s="1" t="s">
        <v>192</v>
      </c>
      <c r="E51" s="1">
        <v>1</v>
      </c>
      <c r="F51" s="1">
        <v>1</v>
      </c>
      <c r="G51" s="1">
        <f t="shared" si="0"/>
        <v>1</v>
      </c>
    </row>
    <row r="52" spans="1:7" x14ac:dyDescent="0.25">
      <c r="A52" s="1" t="s">
        <v>40</v>
      </c>
      <c r="B52" s="1" t="s">
        <v>193</v>
      </c>
      <c r="C52" s="1" t="s">
        <v>194</v>
      </c>
      <c r="D52" s="1" t="s">
        <v>195</v>
      </c>
      <c r="E52" s="1">
        <v>1</v>
      </c>
      <c r="F52" s="1">
        <v>1</v>
      </c>
      <c r="G52" s="1">
        <f t="shared" si="0"/>
        <v>1</v>
      </c>
    </row>
    <row r="53" spans="1:7" x14ac:dyDescent="0.25">
      <c r="A53" s="1" t="s">
        <v>40</v>
      </c>
      <c r="B53" s="1" t="s">
        <v>196</v>
      </c>
      <c r="C53" s="1" t="s">
        <v>197</v>
      </c>
      <c r="D53" s="1" t="s">
        <v>198</v>
      </c>
      <c r="E53" s="1">
        <v>1</v>
      </c>
      <c r="F53" s="1">
        <v>1</v>
      </c>
      <c r="G53" s="1">
        <f t="shared" si="0"/>
        <v>1</v>
      </c>
    </row>
    <row r="54" spans="1:7" x14ac:dyDescent="0.25">
      <c r="A54" s="1" t="s">
        <v>41</v>
      </c>
      <c r="B54" s="1" t="s">
        <v>43</v>
      </c>
      <c r="C54" s="1" t="s">
        <v>199</v>
      </c>
      <c r="D54" s="1" t="s">
        <v>44</v>
      </c>
      <c r="E54" s="1">
        <v>1</v>
      </c>
      <c r="F54" s="1">
        <v>1</v>
      </c>
      <c r="G54" s="1">
        <f t="shared" si="0"/>
        <v>1</v>
      </c>
    </row>
    <row r="55" spans="1:7" x14ac:dyDescent="0.25">
      <c r="A55" s="1" t="s">
        <v>41</v>
      </c>
      <c r="B55" s="1" t="s">
        <v>200</v>
      </c>
      <c r="C55" s="1" t="s">
        <v>201</v>
      </c>
      <c r="D55" s="1" t="s">
        <v>202</v>
      </c>
      <c r="E55" s="1">
        <v>1</v>
      </c>
      <c r="F55" s="1">
        <v>1</v>
      </c>
      <c r="G55" s="1">
        <f t="shared" si="0"/>
        <v>1</v>
      </c>
    </row>
    <row r="56" spans="1:7" x14ac:dyDescent="0.25">
      <c r="A56" s="1" t="s">
        <v>41</v>
      </c>
      <c r="B56" s="1" t="s">
        <v>203</v>
      </c>
      <c r="C56" s="1" t="s">
        <v>204</v>
      </c>
      <c r="D56" s="1" t="s">
        <v>42</v>
      </c>
      <c r="E56" s="1">
        <v>0</v>
      </c>
      <c r="F56" s="1">
        <v>1</v>
      </c>
      <c r="G56" s="1">
        <f t="shared" si="0"/>
        <v>0</v>
      </c>
    </row>
    <row r="57" spans="1:7" x14ac:dyDescent="0.25">
      <c r="A57" s="1" t="s">
        <v>41</v>
      </c>
      <c r="B57" s="1" t="s">
        <v>205</v>
      </c>
      <c r="C57" s="1" t="s">
        <v>206</v>
      </c>
      <c r="D57" s="1" t="s">
        <v>207</v>
      </c>
      <c r="E57" s="1">
        <v>1</v>
      </c>
      <c r="F57" s="1">
        <v>1</v>
      </c>
      <c r="G57" s="1">
        <f t="shared" si="0"/>
        <v>1</v>
      </c>
    </row>
    <row r="58" spans="1:7" x14ac:dyDescent="0.25">
      <c r="A58" s="1" t="s">
        <v>41</v>
      </c>
      <c r="B58" s="1" t="s">
        <v>208</v>
      </c>
      <c r="C58" s="1" t="s">
        <v>209</v>
      </c>
      <c r="D58" s="1" t="s">
        <v>44</v>
      </c>
      <c r="E58" s="1">
        <v>0</v>
      </c>
      <c r="F58" s="1">
        <v>1</v>
      </c>
      <c r="G58" s="1">
        <f t="shared" si="0"/>
        <v>0</v>
      </c>
    </row>
    <row r="59" spans="1:7" x14ac:dyDescent="0.25">
      <c r="A59" s="1" t="s">
        <v>45</v>
      </c>
      <c r="B59" s="1" t="s">
        <v>210</v>
      </c>
      <c r="C59" s="1" t="s">
        <v>211</v>
      </c>
      <c r="D59" s="1" t="s">
        <v>212</v>
      </c>
      <c r="E59" s="1">
        <v>1</v>
      </c>
      <c r="F59" s="1">
        <v>1</v>
      </c>
      <c r="G59" s="1">
        <f t="shared" si="0"/>
        <v>1</v>
      </c>
    </row>
    <row r="60" spans="1:7" x14ac:dyDescent="0.25">
      <c r="A60" s="1" t="s">
        <v>45</v>
      </c>
      <c r="B60" s="1" t="s">
        <v>213</v>
      </c>
      <c r="C60" s="1" t="s">
        <v>214</v>
      </c>
      <c r="D60" s="1" t="s">
        <v>215</v>
      </c>
      <c r="E60" s="1">
        <v>1</v>
      </c>
      <c r="F60" s="1">
        <v>1</v>
      </c>
      <c r="G60" s="1">
        <f t="shared" si="0"/>
        <v>1</v>
      </c>
    </row>
    <row r="61" spans="1:7" x14ac:dyDescent="0.25">
      <c r="A61" s="1" t="s">
        <v>45</v>
      </c>
      <c r="B61" s="1" t="s">
        <v>216</v>
      </c>
      <c r="C61" s="1" t="s">
        <v>217</v>
      </c>
      <c r="D61" s="1" t="s">
        <v>218</v>
      </c>
      <c r="E61" s="1">
        <v>0</v>
      </c>
      <c r="F61" s="1">
        <v>1</v>
      </c>
      <c r="G61" s="1">
        <f t="shared" si="0"/>
        <v>0</v>
      </c>
    </row>
    <row r="62" spans="1:7" x14ac:dyDescent="0.25">
      <c r="A62" s="1" t="s">
        <v>45</v>
      </c>
      <c r="B62" s="1" t="s">
        <v>219</v>
      </c>
      <c r="C62" s="1" t="s">
        <v>220</v>
      </c>
      <c r="D62" s="1" t="s">
        <v>221</v>
      </c>
      <c r="E62" s="1">
        <v>1</v>
      </c>
      <c r="F62" s="1">
        <v>1</v>
      </c>
      <c r="G62" s="1">
        <f t="shared" si="0"/>
        <v>1</v>
      </c>
    </row>
    <row r="63" spans="1:7" x14ac:dyDescent="0.25">
      <c r="A63" s="1" t="s">
        <v>45</v>
      </c>
      <c r="B63" s="1" t="s">
        <v>46</v>
      </c>
      <c r="C63" s="1" t="s">
        <v>47</v>
      </c>
      <c r="D63" s="1" t="s">
        <v>48</v>
      </c>
      <c r="E63" s="1">
        <v>0</v>
      </c>
      <c r="F63" s="1">
        <v>1</v>
      </c>
      <c r="G63" s="1">
        <f t="shared" si="0"/>
        <v>0</v>
      </c>
    </row>
    <row r="64" spans="1:7" x14ac:dyDescent="0.25">
      <c r="A64" s="1" t="s">
        <v>49</v>
      </c>
      <c r="B64" s="1" t="s">
        <v>222</v>
      </c>
      <c r="C64" s="1" t="s">
        <v>223</v>
      </c>
      <c r="D64" s="1" t="s">
        <v>224</v>
      </c>
      <c r="E64" s="1">
        <v>1</v>
      </c>
      <c r="F64" s="1">
        <v>1</v>
      </c>
      <c r="G64" s="1">
        <f t="shared" si="0"/>
        <v>1</v>
      </c>
    </row>
    <row r="65" spans="1:7" x14ac:dyDescent="0.25">
      <c r="A65" s="1" t="s">
        <v>49</v>
      </c>
      <c r="B65" s="1" t="s">
        <v>225</v>
      </c>
      <c r="C65" s="1" t="s">
        <v>226</v>
      </c>
      <c r="D65" s="1" t="s">
        <v>227</v>
      </c>
      <c r="E65" s="1">
        <v>0</v>
      </c>
      <c r="F65" s="1">
        <v>1</v>
      </c>
      <c r="G65" s="1">
        <f t="shared" si="0"/>
        <v>0</v>
      </c>
    </row>
    <row r="66" spans="1:7" x14ac:dyDescent="0.25">
      <c r="A66" s="1" t="s">
        <v>49</v>
      </c>
      <c r="B66" s="1" t="s">
        <v>228</v>
      </c>
      <c r="C66" s="1" t="s">
        <v>229</v>
      </c>
      <c r="D66" s="1" t="s">
        <v>230</v>
      </c>
      <c r="E66" s="1">
        <v>0</v>
      </c>
      <c r="F66" s="1">
        <v>1</v>
      </c>
      <c r="G66" s="1">
        <f t="shared" si="0"/>
        <v>0</v>
      </c>
    </row>
    <row r="67" spans="1:7" x14ac:dyDescent="0.25">
      <c r="A67" s="1" t="s">
        <v>49</v>
      </c>
      <c r="B67" s="1" t="s">
        <v>231</v>
      </c>
      <c r="C67" s="1" t="s">
        <v>50</v>
      </c>
      <c r="D67" s="1" t="s">
        <v>51</v>
      </c>
      <c r="E67" s="1">
        <v>0</v>
      </c>
      <c r="F67" s="1">
        <v>0</v>
      </c>
      <c r="G67" s="1">
        <f t="shared" si="0"/>
        <v>0</v>
      </c>
    </row>
    <row r="68" spans="1:7" x14ac:dyDescent="0.25">
      <c r="A68" s="1" t="s">
        <v>49</v>
      </c>
      <c r="B68" s="1" t="s">
        <v>232</v>
      </c>
      <c r="C68" s="1" t="s">
        <v>233</v>
      </c>
      <c r="D68" s="1" t="s">
        <v>234</v>
      </c>
      <c r="E68" s="1">
        <v>1</v>
      </c>
      <c r="F68" s="1">
        <v>1</v>
      </c>
      <c r="G68" s="1">
        <f t="shared" si="0"/>
        <v>1</v>
      </c>
    </row>
    <row r="69" spans="1:7" x14ac:dyDescent="0.25">
      <c r="A69" s="1" t="s">
        <v>52</v>
      </c>
      <c r="B69" s="1" t="s">
        <v>235</v>
      </c>
      <c r="C69" s="1" t="s">
        <v>236</v>
      </c>
      <c r="D69" s="1" t="s">
        <v>237</v>
      </c>
      <c r="E69" s="1">
        <v>0</v>
      </c>
      <c r="F69" s="1">
        <v>1</v>
      </c>
      <c r="G69" s="1">
        <f t="shared" ref="G69:G83" si="1">E69*F69</f>
        <v>0</v>
      </c>
    </row>
    <row r="70" spans="1:7" x14ac:dyDescent="0.25">
      <c r="A70" s="1" t="s">
        <v>52</v>
      </c>
      <c r="B70" s="1" t="s">
        <v>238</v>
      </c>
      <c r="C70" s="1" t="s">
        <v>239</v>
      </c>
      <c r="D70" s="1" t="s">
        <v>240</v>
      </c>
      <c r="E70" s="1">
        <v>1</v>
      </c>
      <c r="F70" s="1">
        <v>1</v>
      </c>
      <c r="G70" s="1">
        <f t="shared" si="1"/>
        <v>1</v>
      </c>
    </row>
    <row r="71" spans="1:7" x14ac:dyDescent="0.25">
      <c r="A71" s="1" t="s">
        <v>52</v>
      </c>
      <c r="B71" s="1" t="s">
        <v>241</v>
      </c>
      <c r="C71" s="1" t="s">
        <v>242</v>
      </c>
      <c r="D71" s="1" t="s">
        <v>243</v>
      </c>
      <c r="E71" s="1">
        <v>0</v>
      </c>
      <c r="F71" s="1">
        <v>0</v>
      </c>
      <c r="G71" s="1">
        <f t="shared" si="1"/>
        <v>0</v>
      </c>
    </row>
    <row r="72" spans="1:7" x14ac:dyDescent="0.25">
      <c r="A72" s="1" t="s">
        <v>52</v>
      </c>
      <c r="B72" s="1" t="s">
        <v>244</v>
      </c>
      <c r="C72" s="1" t="s">
        <v>245</v>
      </c>
      <c r="D72" s="1" t="s">
        <v>246</v>
      </c>
      <c r="E72" s="1">
        <v>0</v>
      </c>
      <c r="F72" s="1">
        <v>1</v>
      </c>
      <c r="G72" s="1">
        <f t="shared" si="1"/>
        <v>0</v>
      </c>
    </row>
    <row r="73" spans="1:7" x14ac:dyDescent="0.25">
      <c r="A73" s="1" t="s">
        <v>52</v>
      </c>
      <c r="B73" s="1" t="s">
        <v>247</v>
      </c>
      <c r="C73" s="1" t="s">
        <v>248</v>
      </c>
      <c r="D73" s="1" t="s">
        <v>249</v>
      </c>
      <c r="E73" s="1">
        <v>1</v>
      </c>
      <c r="F73" s="1">
        <v>1</v>
      </c>
      <c r="G73" s="1">
        <f t="shared" si="1"/>
        <v>1</v>
      </c>
    </row>
    <row r="74" spans="1:7" x14ac:dyDescent="0.25">
      <c r="A74" s="1" t="s">
        <v>53</v>
      </c>
      <c r="B74" s="1" t="s">
        <v>250</v>
      </c>
      <c r="C74" s="1" t="s">
        <v>251</v>
      </c>
      <c r="D74" s="1" t="s">
        <v>252</v>
      </c>
      <c r="E74" s="1">
        <v>1</v>
      </c>
      <c r="F74" s="1">
        <v>1</v>
      </c>
      <c r="G74" s="1">
        <f t="shared" si="1"/>
        <v>1</v>
      </c>
    </row>
    <row r="75" spans="1:7" x14ac:dyDescent="0.25">
      <c r="A75" s="1" t="s">
        <v>53</v>
      </c>
      <c r="B75" s="1" t="s">
        <v>253</v>
      </c>
      <c r="C75" s="1" t="s">
        <v>254</v>
      </c>
      <c r="D75" s="1" t="s">
        <v>54</v>
      </c>
      <c r="E75" s="1">
        <v>1</v>
      </c>
      <c r="F75" s="1">
        <v>1</v>
      </c>
      <c r="G75" s="1">
        <f t="shared" si="1"/>
        <v>1</v>
      </c>
    </row>
    <row r="76" spans="1:7" x14ac:dyDescent="0.25">
      <c r="A76" s="1" t="s">
        <v>53</v>
      </c>
      <c r="B76" s="1" t="s">
        <v>255</v>
      </c>
      <c r="C76" s="1" t="s">
        <v>256</v>
      </c>
      <c r="D76" s="1" t="s">
        <v>257</v>
      </c>
      <c r="E76" s="1">
        <v>1</v>
      </c>
      <c r="F76" s="1">
        <v>1</v>
      </c>
      <c r="G76" s="1">
        <f t="shared" si="1"/>
        <v>1</v>
      </c>
    </row>
    <row r="77" spans="1:7" x14ac:dyDescent="0.25">
      <c r="A77" s="1" t="s">
        <v>53</v>
      </c>
      <c r="B77" s="1" t="s">
        <v>258</v>
      </c>
      <c r="C77" s="1" t="s">
        <v>259</v>
      </c>
      <c r="D77" s="1" t="s">
        <v>54</v>
      </c>
      <c r="E77" s="1">
        <v>1</v>
      </c>
      <c r="F77" s="1">
        <v>1</v>
      </c>
      <c r="G77" s="1">
        <f t="shared" si="1"/>
        <v>1</v>
      </c>
    </row>
    <row r="78" spans="1:7" x14ac:dyDescent="0.25">
      <c r="A78" s="1" t="s">
        <v>53</v>
      </c>
      <c r="B78" s="1" t="s">
        <v>260</v>
      </c>
      <c r="C78" s="1" t="s">
        <v>261</v>
      </c>
      <c r="D78" s="1" t="s">
        <v>29</v>
      </c>
      <c r="E78" s="1">
        <v>1</v>
      </c>
      <c r="F78" s="1">
        <v>1</v>
      </c>
      <c r="G78" s="1">
        <f t="shared" si="1"/>
        <v>1</v>
      </c>
    </row>
    <row r="79" spans="1:7" x14ac:dyDescent="0.25">
      <c r="A79" s="1" t="s">
        <v>55</v>
      </c>
      <c r="B79" s="1" t="s">
        <v>262</v>
      </c>
      <c r="C79" s="1" t="s">
        <v>263</v>
      </c>
      <c r="D79" s="1" t="s">
        <v>264</v>
      </c>
      <c r="E79" s="1">
        <v>1</v>
      </c>
      <c r="F79" s="1">
        <v>1</v>
      </c>
      <c r="G79" s="1">
        <f t="shared" si="1"/>
        <v>1</v>
      </c>
    </row>
    <row r="80" spans="1:7" x14ac:dyDescent="0.25">
      <c r="A80" s="1" t="s">
        <v>55</v>
      </c>
      <c r="B80" s="1" t="s">
        <v>265</v>
      </c>
      <c r="C80" s="1" t="s">
        <v>266</v>
      </c>
      <c r="D80" s="1" t="s">
        <v>267</v>
      </c>
      <c r="E80" s="1">
        <v>1</v>
      </c>
      <c r="F80" s="1">
        <v>1</v>
      </c>
      <c r="G80" s="1">
        <f t="shared" si="1"/>
        <v>1</v>
      </c>
    </row>
    <row r="81" spans="1:7" x14ac:dyDescent="0.25">
      <c r="A81" s="1" t="s">
        <v>55</v>
      </c>
      <c r="B81" s="1" t="s">
        <v>268</v>
      </c>
      <c r="C81" s="1" t="s">
        <v>269</v>
      </c>
      <c r="D81" s="1" t="s">
        <v>270</v>
      </c>
      <c r="E81" s="1">
        <v>1</v>
      </c>
      <c r="F81" s="1">
        <v>1</v>
      </c>
      <c r="G81" s="1">
        <f t="shared" si="1"/>
        <v>1</v>
      </c>
    </row>
    <row r="82" spans="1:7" x14ac:dyDescent="0.25">
      <c r="A82" s="1" t="s">
        <v>55</v>
      </c>
      <c r="B82" s="1" t="s">
        <v>271</v>
      </c>
      <c r="C82" s="1" t="s">
        <v>272</v>
      </c>
      <c r="D82" s="1" t="s">
        <v>273</v>
      </c>
      <c r="E82" s="1">
        <v>1</v>
      </c>
      <c r="F82" s="1">
        <v>1</v>
      </c>
      <c r="G82" s="1">
        <f t="shared" si="1"/>
        <v>1</v>
      </c>
    </row>
    <row r="83" spans="1:7" x14ac:dyDescent="0.25">
      <c r="A83" s="1" t="s">
        <v>55</v>
      </c>
      <c r="B83" s="1" t="s">
        <v>274</v>
      </c>
      <c r="C83" s="1" t="s">
        <v>275</v>
      </c>
      <c r="D83" s="1" t="s">
        <v>276</v>
      </c>
      <c r="E83" s="1">
        <v>1</v>
      </c>
      <c r="F83" s="1">
        <v>1</v>
      </c>
      <c r="G83" s="1">
        <f t="shared" si="1"/>
        <v>1</v>
      </c>
    </row>
    <row r="84" spans="1:7" x14ac:dyDescent="0.25">
      <c r="A84" s="1" t="s">
        <v>6</v>
      </c>
      <c r="B84" s="1" t="s">
        <v>6</v>
      </c>
      <c r="C84" s="1" t="s">
        <v>6</v>
      </c>
      <c r="D84" s="1" t="s">
        <v>6</v>
      </c>
      <c r="E84" s="1">
        <f>SUBTOTAL(109,E2:E83)</f>
        <v>64</v>
      </c>
      <c r="F84" s="1">
        <f>SUBTOTAL(109,F2:F83)</f>
        <v>74</v>
      </c>
      <c r="G84" s="1">
        <f>SUBTOTAL(109,G2:G83)</f>
        <v>63</v>
      </c>
    </row>
    <row r="85" spans="1:7" x14ac:dyDescent="0.25">
      <c r="A85" s="1" t="s">
        <v>56</v>
      </c>
      <c r="B85" s="1" t="s">
        <v>6</v>
      </c>
      <c r="C85" s="1" t="s">
        <v>6</v>
      </c>
      <c r="D85" s="1" t="s">
        <v>279</v>
      </c>
      <c r="E85" s="1">
        <f>E84*100/80</f>
        <v>80</v>
      </c>
      <c r="F85" s="1">
        <f>F84*100/80</f>
        <v>92.5</v>
      </c>
      <c r="G85" s="1">
        <f>G84*100/80</f>
        <v>78.75</v>
      </c>
    </row>
    <row r="86" spans="1:7" x14ac:dyDescent="0.25">
      <c r="A86" s="1"/>
      <c r="B86" s="1"/>
      <c r="C86" s="1"/>
      <c r="D86" s="1"/>
      <c r="E86" s="1" t="s">
        <v>591</v>
      </c>
      <c r="F86" s="1"/>
      <c r="G86" s="1"/>
    </row>
    <row r="87" spans="1:7" x14ac:dyDescent="0.25">
      <c r="A87" s="1"/>
      <c r="B87" s="1"/>
      <c r="C87" s="1"/>
      <c r="D87" s="1"/>
      <c r="E87" s="1" t="s">
        <v>592</v>
      </c>
      <c r="F87" s="1"/>
      <c r="G87" s="1"/>
    </row>
    <row r="88" spans="1:7" x14ac:dyDescent="0.25">
      <c r="A88" s="1"/>
      <c r="B88" s="1"/>
      <c r="C88" s="1"/>
      <c r="D88" s="1"/>
      <c r="E88" s="1" t="s">
        <v>595</v>
      </c>
      <c r="F88" s="1"/>
      <c r="G8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2FFE-9AC8-4768-9BA6-48BAB3CC6047}">
  <dimension ref="A1:K88"/>
  <sheetViews>
    <sheetView topLeftCell="D1" workbookViewId="0">
      <selection activeCell="H14" sqref="H14"/>
    </sheetView>
  </sheetViews>
  <sheetFormatPr defaultRowHeight="15" x14ac:dyDescent="0.25"/>
  <cols>
    <col min="1" max="1" width="18.7109375" bestFit="1" customWidth="1"/>
    <col min="2" max="3" width="14" bestFit="1" customWidth="1"/>
    <col min="4" max="5" width="81.140625" bestFit="1" customWidth="1"/>
    <col min="6" max="6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11" x14ac:dyDescent="0.25">
      <c r="A2" s="1" t="s">
        <v>280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280</v>
      </c>
    </row>
    <row r="3" spans="1:11" x14ac:dyDescent="0.25">
      <c r="A3" s="1" t="s">
        <v>281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281</v>
      </c>
      <c r="K3" t="s">
        <v>653</v>
      </c>
    </row>
    <row r="4" spans="1:11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7</v>
      </c>
      <c r="G4" s="4" t="s">
        <v>277</v>
      </c>
      <c r="H4" t="s">
        <v>590</v>
      </c>
      <c r="I4" s="5" t="s">
        <v>278</v>
      </c>
      <c r="J4" s="6" t="s">
        <v>594</v>
      </c>
      <c r="K4" s="6" t="s">
        <v>593</v>
      </c>
    </row>
    <row r="5" spans="1:11" x14ac:dyDescent="0.25">
      <c r="A5" s="1" t="s">
        <v>14</v>
      </c>
      <c r="B5" s="1" t="s">
        <v>282</v>
      </c>
      <c r="C5" s="1" t="s">
        <v>283</v>
      </c>
      <c r="D5" s="1" t="s">
        <v>284</v>
      </c>
      <c r="E5" s="1" t="s">
        <v>285</v>
      </c>
      <c r="F5" s="1" t="s">
        <v>14</v>
      </c>
      <c r="G5" s="2">
        <v>1</v>
      </c>
      <c r="H5">
        <f>F5*G5</f>
        <v>1</v>
      </c>
      <c r="I5" s="3">
        <v>1</v>
      </c>
      <c r="J5" s="7">
        <f>G5*I5</f>
        <v>1</v>
      </c>
      <c r="K5">
        <f>F5*I5*G5</f>
        <v>1</v>
      </c>
    </row>
    <row r="6" spans="1:11" x14ac:dyDescent="0.25">
      <c r="A6" s="1" t="s">
        <v>14</v>
      </c>
      <c r="B6" s="1" t="s">
        <v>286</v>
      </c>
      <c r="C6" s="1" t="s">
        <v>287</v>
      </c>
      <c r="D6" s="1" t="s">
        <v>288</v>
      </c>
      <c r="E6" s="1" t="s">
        <v>289</v>
      </c>
      <c r="F6" s="1" t="s">
        <v>14</v>
      </c>
      <c r="G6" s="4">
        <v>1</v>
      </c>
      <c r="H6">
        <f t="shared" ref="H6:H69" si="0">F6*G6</f>
        <v>1</v>
      </c>
      <c r="I6" s="5">
        <v>1</v>
      </c>
      <c r="J6" s="7">
        <f t="shared" ref="J6:J69" si="1">G6*I6</f>
        <v>1</v>
      </c>
      <c r="K6">
        <f t="shared" ref="K6:K69" si="2">F6*I6*G6</f>
        <v>1</v>
      </c>
    </row>
    <row r="7" spans="1:11" x14ac:dyDescent="0.25">
      <c r="A7" s="1" t="s">
        <v>14</v>
      </c>
      <c r="B7" s="1" t="s">
        <v>290</v>
      </c>
      <c r="C7" s="1" t="s">
        <v>291</v>
      </c>
      <c r="D7" s="1" t="s">
        <v>292</v>
      </c>
      <c r="E7" s="1" t="s">
        <v>293</v>
      </c>
      <c r="F7" s="1" t="s">
        <v>14</v>
      </c>
      <c r="G7" s="2">
        <v>0</v>
      </c>
      <c r="H7">
        <f t="shared" si="0"/>
        <v>0</v>
      </c>
      <c r="I7" s="3">
        <v>0</v>
      </c>
      <c r="J7" s="7">
        <f t="shared" si="1"/>
        <v>0</v>
      </c>
      <c r="K7">
        <f t="shared" si="2"/>
        <v>0</v>
      </c>
    </row>
    <row r="8" spans="1:11" x14ac:dyDescent="0.25">
      <c r="A8" s="1" t="s">
        <v>14</v>
      </c>
      <c r="B8" s="1" t="s">
        <v>294</v>
      </c>
      <c r="C8" s="1" t="s">
        <v>295</v>
      </c>
      <c r="D8" s="1" t="s">
        <v>296</v>
      </c>
      <c r="E8" s="1" t="s">
        <v>297</v>
      </c>
      <c r="F8" s="1" t="s">
        <v>14</v>
      </c>
      <c r="G8" s="4">
        <v>1</v>
      </c>
      <c r="H8">
        <f t="shared" si="0"/>
        <v>1</v>
      </c>
      <c r="I8" s="5">
        <v>1</v>
      </c>
      <c r="J8" s="7">
        <f t="shared" si="1"/>
        <v>1</v>
      </c>
      <c r="K8">
        <f t="shared" si="2"/>
        <v>1</v>
      </c>
    </row>
    <row r="9" spans="1:11" x14ac:dyDescent="0.25">
      <c r="A9" s="1" t="s">
        <v>14</v>
      </c>
      <c r="B9" s="1" t="s">
        <v>298</v>
      </c>
      <c r="C9" s="1" t="s">
        <v>299</v>
      </c>
      <c r="D9" s="1" t="s">
        <v>300</v>
      </c>
      <c r="E9" s="1" t="s">
        <v>301</v>
      </c>
      <c r="F9" s="1" t="s">
        <v>14</v>
      </c>
      <c r="G9" s="2">
        <v>0</v>
      </c>
      <c r="H9">
        <f t="shared" si="0"/>
        <v>0</v>
      </c>
      <c r="I9" s="3">
        <v>0</v>
      </c>
      <c r="J9" s="7">
        <f t="shared" si="1"/>
        <v>0</v>
      </c>
      <c r="K9">
        <f t="shared" si="2"/>
        <v>0</v>
      </c>
    </row>
    <row r="10" spans="1:11" x14ac:dyDescent="0.25">
      <c r="A10" s="1" t="s">
        <v>12</v>
      </c>
      <c r="B10" s="1" t="s">
        <v>302</v>
      </c>
      <c r="C10" s="1" t="s">
        <v>303</v>
      </c>
      <c r="D10" s="1" t="s">
        <v>304</v>
      </c>
      <c r="E10" s="1" t="s">
        <v>305</v>
      </c>
      <c r="F10" s="1" t="s">
        <v>12</v>
      </c>
      <c r="G10" s="4">
        <v>1</v>
      </c>
      <c r="H10">
        <f t="shared" si="0"/>
        <v>0</v>
      </c>
      <c r="I10" s="5">
        <v>1</v>
      </c>
      <c r="J10" s="7">
        <f t="shared" si="1"/>
        <v>1</v>
      </c>
      <c r="K10">
        <f t="shared" si="2"/>
        <v>0</v>
      </c>
    </row>
    <row r="11" spans="1:11" x14ac:dyDescent="0.25">
      <c r="A11" s="1" t="s">
        <v>12</v>
      </c>
      <c r="B11" s="1" t="s">
        <v>306</v>
      </c>
      <c r="C11" s="1" t="s">
        <v>307</v>
      </c>
      <c r="D11" s="1" t="s">
        <v>308</v>
      </c>
      <c r="E11" s="1" t="s">
        <v>18</v>
      </c>
      <c r="F11" s="1" t="s">
        <v>12</v>
      </c>
      <c r="G11" s="2">
        <v>1</v>
      </c>
      <c r="H11">
        <f t="shared" si="0"/>
        <v>0</v>
      </c>
      <c r="I11" s="3">
        <v>1</v>
      </c>
      <c r="J11" s="7">
        <f t="shared" si="1"/>
        <v>1</v>
      </c>
      <c r="K11">
        <f t="shared" si="2"/>
        <v>0</v>
      </c>
    </row>
    <row r="12" spans="1:11" x14ac:dyDescent="0.25">
      <c r="A12" s="1" t="s">
        <v>12</v>
      </c>
      <c r="B12" s="1" t="s">
        <v>309</v>
      </c>
      <c r="C12" s="1" t="s">
        <v>307</v>
      </c>
      <c r="D12" s="1" t="s">
        <v>308</v>
      </c>
      <c r="E12" s="1" t="s">
        <v>16</v>
      </c>
      <c r="F12" s="1" t="s">
        <v>12</v>
      </c>
      <c r="G12" s="4">
        <v>1</v>
      </c>
      <c r="H12">
        <f t="shared" si="0"/>
        <v>0</v>
      </c>
      <c r="I12" s="5">
        <v>1</v>
      </c>
      <c r="J12" s="7">
        <f t="shared" si="1"/>
        <v>1</v>
      </c>
      <c r="K12">
        <f t="shared" si="2"/>
        <v>0</v>
      </c>
    </row>
    <row r="13" spans="1:11" x14ac:dyDescent="0.25">
      <c r="A13" s="1" t="s">
        <v>14</v>
      </c>
      <c r="B13" s="1" t="s">
        <v>310</v>
      </c>
      <c r="C13" s="1" t="s">
        <v>311</v>
      </c>
      <c r="D13" s="1" t="s">
        <v>312</v>
      </c>
      <c r="E13" s="1" t="s">
        <v>313</v>
      </c>
      <c r="F13" s="1" t="s">
        <v>14</v>
      </c>
      <c r="G13" s="2">
        <v>1</v>
      </c>
      <c r="H13">
        <f t="shared" si="0"/>
        <v>1</v>
      </c>
      <c r="I13" s="3">
        <v>1</v>
      </c>
      <c r="J13" s="7">
        <f t="shared" si="1"/>
        <v>1</v>
      </c>
      <c r="K13">
        <f t="shared" si="2"/>
        <v>1</v>
      </c>
    </row>
    <row r="14" spans="1:11" x14ac:dyDescent="0.25">
      <c r="A14" s="1" t="s">
        <v>12</v>
      </c>
      <c r="B14" s="1" t="s">
        <v>314</v>
      </c>
      <c r="C14" s="1" t="s">
        <v>315</v>
      </c>
      <c r="D14" s="1" t="s">
        <v>316</v>
      </c>
      <c r="E14" s="1" t="s">
        <v>317</v>
      </c>
      <c r="F14" s="1" t="s">
        <v>12</v>
      </c>
      <c r="G14" s="4">
        <v>1</v>
      </c>
      <c r="H14">
        <f t="shared" si="0"/>
        <v>0</v>
      </c>
      <c r="I14" s="5">
        <v>1</v>
      </c>
      <c r="J14" s="7">
        <f t="shared" si="1"/>
        <v>1</v>
      </c>
      <c r="K14">
        <f t="shared" si="2"/>
        <v>0</v>
      </c>
    </row>
    <row r="15" spans="1:11" x14ac:dyDescent="0.25">
      <c r="A15" s="1" t="s">
        <v>14</v>
      </c>
      <c r="B15" s="1" t="s">
        <v>318</v>
      </c>
      <c r="C15" s="1" t="s">
        <v>319</v>
      </c>
      <c r="D15" s="1" t="s">
        <v>320</v>
      </c>
      <c r="E15" s="1" t="s">
        <v>321</v>
      </c>
      <c r="F15" s="1" t="s">
        <v>14</v>
      </c>
      <c r="G15" s="2">
        <v>1</v>
      </c>
      <c r="H15">
        <f t="shared" si="0"/>
        <v>1</v>
      </c>
      <c r="I15" s="3">
        <v>1</v>
      </c>
      <c r="J15" s="7">
        <f t="shared" si="1"/>
        <v>1</v>
      </c>
      <c r="K15">
        <f t="shared" si="2"/>
        <v>1</v>
      </c>
    </row>
    <row r="16" spans="1:11" x14ac:dyDescent="0.25">
      <c r="A16" s="1" t="s">
        <v>14</v>
      </c>
      <c r="B16" s="1" t="s">
        <v>322</v>
      </c>
      <c r="C16" s="1" t="s">
        <v>323</v>
      </c>
      <c r="D16" s="1" t="s">
        <v>324</v>
      </c>
      <c r="E16" s="1" t="s">
        <v>325</v>
      </c>
      <c r="F16" s="1" t="s">
        <v>14</v>
      </c>
      <c r="G16" s="4">
        <v>1</v>
      </c>
      <c r="H16">
        <f t="shared" si="0"/>
        <v>1</v>
      </c>
      <c r="I16" s="5">
        <v>1</v>
      </c>
      <c r="J16" s="7">
        <f t="shared" si="1"/>
        <v>1</v>
      </c>
      <c r="K16">
        <f t="shared" si="2"/>
        <v>1</v>
      </c>
    </row>
    <row r="17" spans="1:11" x14ac:dyDescent="0.25">
      <c r="A17" s="1" t="s">
        <v>14</v>
      </c>
      <c r="B17" s="1" t="s">
        <v>326</v>
      </c>
      <c r="C17" s="1" t="s">
        <v>298</v>
      </c>
      <c r="D17" s="1" t="s">
        <v>327</v>
      </c>
      <c r="E17" s="1" t="s">
        <v>328</v>
      </c>
      <c r="F17" s="1" t="s">
        <v>14</v>
      </c>
      <c r="G17" s="2">
        <v>1</v>
      </c>
      <c r="H17">
        <f t="shared" si="0"/>
        <v>1</v>
      </c>
      <c r="I17" s="3">
        <v>1</v>
      </c>
      <c r="J17" s="7">
        <f t="shared" si="1"/>
        <v>1</v>
      </c>
      <c r="K17">
        <f t="shared" si="2"/>
        <v>1</v>
      </c>
    </row>
    <row r="18" spans="1:11" x14ac:dyDescent="0.25">
      <c r="A18" s="1" t="s">
        <v>14</v>
      </c>
      <c r="B18" s="1" t="s">
        <v>329</v>
      </c>
      <c r="C18" s="1" t="s">
        <v>330</v>
      </c>
      <c r="D18" s="1" t="s">
        <v>331</v>
      </c>
      <c r="E18" s="1" t="s">
        <v>332</v>
      </c>
      <c r="F18" s="1" t="s">
        <v>14</v>
      </c>
      <c r="G18" s="4">
        <v>1</v>
      </c>
      <c r="H18">
        <f t="shared" si="0"/>
        <v>1</v>
      </c>
      <c r="I18" s="5">
        <v>1</v>
      </c>
      <c r="J18" s="7">
        <f t="shared" si="1"/>
        <v>1</v>
      </c>
      <c r="K18">
        <f t="shared" si="2"/>
        <v>1</v>
      </c>
    </row>
    <row r="19" spans="1:11" x14ac:dyDescent="0.25">
      <c r="A19" s="1" t="s">
        <v>12</v>
      </c>
      <c r="B19" s="1" t="s">
        <v>333</v>
      </c>
      <c r="C19" s="1" t="s">
        <v>334</v>
      </c>
      <c r="D19" s="1" t="s">
        <v>335</v>
      </c>
      <c r="E19" s="1" t="s">
        <v>336</v>
      </c>
      <c r="F19" s="1" t="s">
        <v>12</v>
      </c>
      <c r="G19" s="2">
        <v>1</v>
      </c>
      <c r="H19">
        <f t="shared" si="0"/>
        <v>0</v>
      </c>
      <c r="I19" s="3">
        <v>1</v>
      </c>
      <c r="J19" s="7">
        <f t="shared" si="1"/>
        <v>1</v>
      </c>
      <c r="K19">
        <f t="shared" si="2"/>
        <v>0</v>
      </c>
    </row>
    <row r="20" spans="1:11" x14ac:dyDescent="0.25">
      <c r="A20" s="1" t="s">
        <v>14</v>
      </c>
      <c r="B20" s="1" t="s">
        <v>337</v>
      </c>
      <c r="C20" s="1" t="s">
        <v>338</v>
      </c>
      <c r="D20" s="1" t="s">
        <v>339</v>
      </c>
      <c r="E20" s="1" t="s">
        <v>340</v>
      </c>
      <c r="F20" s="1" t="s">
        <v>14</v>
      </c>
      <c r="G20" s="4">
        <v>1</v>
      </c>
      <c r="H20">
        <f t="shared" si="0"/>
        <v>1</v>
      </c>
      <c r="I20" s="5">
        <v>1</v>
      </c>
      <c r="J20" s="7">
        <f t="shared" si="1"/>
        <v>1</v>
      </c>
      <c r="K20">
        <f t="shared" si="2"/>
        <v>1</v>
      </c>
    </row>
    <row r="21" spans="1:11" x14ac:dyDescent="0.25">
      <c r="A21" s="1" t="s">
        <v>14</v>
      </c>
      <c r="B21" s="1" t="s">
        <v>341</v>
      </c>
      <c r="C21" s="1" t="s">
        <v>342</v>
      </c>
      <c r="D21" s="1" t="s">
        <v>343</v>
      </c>
      <c r="E21" s="1" t="s">
        <v>344</v>
      </c>
      <c r="F21" s="1" t="s">
        <v>14</v>
      </c>
      <c r="G21" s="2">
        <v>1</v>
      </c>
      <c r="H21">
        <f t="shared" si="0"/>
        <v>1</v>
      </c>
      <c r="I21" s="3">
        <v>1</v>
      </c>
      <c r="J21" s="7">
        <f t="shared" si="1"/>
        <v>1</v>
      </c>
      <c r="K21">
        <f t="shared" si="2"/>
        <v>1</v>
      </c>
    </row>
    <row r="22" spans="1:11" x14ac:dyDescent="0.25">
      <c r="A22" s="1" t="s">
        <v>14</v>
      </c>
      <c r="B22" s="1" t="s">
        <v>345</v>
      </c>
      <c r="C22" s="1" t="s">
        <v>346</v>
      </c>
      <c r="D22" s="1" t="s">
        <v>347</v>
      </c>
      <c r="E22" s="1" t="s">
        <v>348</v>
      </c>
      <c r="F22" s="1" t="s">
        <v>14</v>
      </c>
      <c r="G22" s="4">
        <v>1</v>
      </c>
      <c r="H22">
        <f t="shared" si="0"/>
        <v>1</v>
      </c>
      <c r="I22" s="5">
        <v>1</v>
      </c>
      <c r="J22" s="7">
        <f t="shared" si="1"/>
        <v>1</v>
      </c>
      <c r="K22">
        <f t="shared" si="2"/>
        <v>1</v>
      </c>
    </row>
    <row r="23" spans="1:11" x14ac:dyDescent="0.25">
      <c r="A23" s="1" t="s">
        <v>12</v>
      </c>
      <c r="B23" s="1" t="s">
        <v>349</v>
      </c>
      <c r="C23" s="1" t="s">
        <v>350</v>
      </c>
      <c r="D23" s="1" t="s">
        <v>351</v>
      </c>
      <c r="E23" s="1" t="s">
        <v>352</v>
      </c>
      <c r="F23" s="1" t="s">
        <v>12</v>
      </c>
      <c r="G23" s="2">
        <v>0</v>
      </c>
      <c r="H23">
        <f t="shared" si="0"/>
        <v>0</v>
      </c>
      <c r="I23" s="3">
        <v>1</v>
      </c>
      <c r="J23" s="7">
        <f t="shared" si="1"/>
        <v>0</v>
      </c>
      <c r="K23">
        <f t="shared" si="2"/>
        <v>0</v>
      </c>
    </row>
    <row r="24" spans="1:11" x14ac:dyDescent="0.25">
      <c r="A24" s="1" t="s">
        <v>14</v>
      </c>
      <c r="B24" s="1" t="s">
        <v>353</v>
      </c>
      <c r="C24" s="1" t="s">
        <v>354</v>
      </c>
      <c r="D24" s="1" t="s">
        <v>355</v>
      </c>
      <c r="E24" s="1" t="s">
        <v>356</v>
      </c>
      <c r="F24" s="1" t="s">
        <v>14</v>
      </c>
      <c r="G24" s="4">
        <v>1</v>
      </c>
      <c r="H24">
        <f t="shared" si="0"/>
        <v>1</v>
      </c>
      <c r="I24" s="5">
        <v>1</v>
      </c>
      <c r="J24" s="7">
        <f t="shared" si="1"/>
        <v>1</v>
      </c>
      <c r="K24">
        <f t="shared" si="2"/>
        <v>1</v>
      </c>
    </row>
    <row r="25" spans="1:11" x14ac:dyDescent="0.25">
      <c r="A25" s="1" t="s">
        <v>14</v>
      </c>
      <c r="B25" s="1" t="s">
        <v>357</v>
      </c>
      <c r="C25" s="1" t="s">
        <v>358</v>
      </c>
      <c r="D25" s="1" t="s">
        <v>359</v>
      </c>
      <c r="E25" s="1" t="s">
        <v>360</v>
      </c>
      <c r="F25" s="1" t="s">
        <v>14</v>
      </c>
      <c r="G25" s="2">
        <v>1</v>
      </c>
      <c r="H25">
        <f t="shared" si="0"/>
        <v>1</v>
      </c>
      <c r="I25" s="3">
        <v>1</v>
      </c>
      <c r="J25" s="7">
        <f t="shared" si="1"/>
        <v>1</v>
      </c>
      <c r="K25">
        <f t="shared" si="2"/>
        <v>1</v>
      </c>
    </row>
    <row r="26" spans="1:11" x14ac:dyDescent="0.25">
      <c r="A26" s="1" t="s">
        <v>14</v>
      </c>
      <c r="B26" s="1" t="s">
        <v>361</v>
      </c>
      <c r="C26" s="1" t="s">
        <v>362</v>
      </c>
      <c r="D26" s="1" t="s">
        <v>363</v>
      </c>
      <c r="E26" s="1" t="s">
        <v>364</v>
      </c>
      <c r="F26" s="1" t="s">
        <v>14</v>
      </c>
      <c r="G26" s="4">
        <v>1</v>
      </c>
      <c r="H26">
        <f t="shared" si="0"/>
        <v>1</v>
      </c>
      <c r="I26" s="5">
        <v>1</v>
      </c>
      <c r="J26" s="7">
        <f t="shared" si="1"/>
        <v>1</v>
      </c>
      <c r="K26">
        <f t="shared" si="2"/>
        <v>1</v>
      </c>
    </row>
    <row r="27" spans="1:11" x14ac:dyDescent="0.25">
      <c r="A27" s="1" t="s">
        <v>14</v>
      </c>
      <c r="B27" s="1" t="s">
        <v>365</v>
      </c>
      <c r="C27" s="1" t="s">
        <v>366</v>
      </c>
      <c r="D27" s="1" t="s">
        <v>367</v>
      </c>
      <c r="E27" s="1" t="s">
        <v>368</v>
      </c>
      <c r="F27" s="1" t="s">
        <v>14</v>
      </c>
      <c r="G27" s="2">
        <v>1</v>
      </c>
      <c r="H27">
        <f t="shared" si="0"/>
        <v>1</v>
      </c>
      <c r="I27" s="3">
        <v>1</v>
      </c>
      <c r="J27" s="7">
        <f t="shared" si="1"/>
        <v>1</v>
      </c>
      <c r="K27">
        <f t="shared" si="2"/>
        <v>1</v>
      </c>
    </row>
    <row r="28" spans="1:11" x14ac:dyDescent="0.25">
      <c r="A28" s="1" t="s">
        <v>12</v>
      </c>
      <c r="B28" s="1" t="s">
        <v>369</v>
      </c>
      <c r="C28" s="1" t="s">
        <v>370</v>
      </c>
      <c r="D28" s="1" t="s">
        <v>371</v>
      </c>
      <c r="E28" s="1" t="s">
        <v>372</v>
      </c>
      <c r="F28" s="1" t="s">
        <v>12</v>
      </c>
      <c r="G28" s="4">
        <v>1</v>
      </c>
      <c r="H28">
        <f t="shared" si="0"/>
        <v>0</v>
      </c>
      <c r="I28" s="5">
        <v>1</v>
      </c>
      <c r="J28" s="7">
        <f t="shared" si="1"/>
        <v>1</v>
      </c>
      <c r="K28">
        <f t="shared" si="2"/>
        <v>0</v>
      </c>
    </row>
    <row r="29" spans="1:11" x14ac:dyDescent="0.25">
      <c r="A29" s="1" t="s">
        <v>14</v>
      </c>
      <c r="B29" s="1" t="s">
        <v>373</v>
      </c>
      <c r="C29" s="1" t="s">
        <v>374</v>
      </c>
      <c r="D29" s="1" t="s">
        <v>375</v>
      </c>
      <c r="E29" s="1" t="s">
        <v>376</v>
      </c>
      <c r="F29" s="1" t="s">
        <v>14</v>
      </c>
      <c r="G29" s="2">
        <v>1</v>
      </c>
      <c r="H29">
        <f t="shared" si="0"/>
        <v>1</v>
      </c>
      <c r="I29" s="3">
        <v>1</v>
      </c>
      <c r="J29" s="7">
        <f t="shared" si="1"/>
        <v>1</v>
      </c>
      <c r="K29">
        <f t="shared" si="2"/>
        <v>1</v>
      </c>
    </row>
    <row r="30" spans="1:11" x14ac:dyDescent="0.25">
      <c r="A30" s="1" t="s">
        <v>14</v>
      </c>
      <c r="B30" s="1" t="s">
        <v>377</v>
      </c>
      <c r="C30" s="1" t="s">
        <v>378</v>
      </c>
      <c r="D30" s="1" t="s">
        <v>379</v>
      </c>
      <c r="E30" s="1" t="s">
        <v>380</v>
      </c>
      <c r="F30" s="1" t="s">
        <v>14</v>
      </c>
      <c r="G30" s="4">
        <v>1</v>
      </c>
      <c r="H30">
        <f t="shared" si="0"/>
        <v>1</v>
      </c>
      <c r="I30" s="5">
        <v>1</v>
      </c>
      <c r="J30" s="7">
        <f t="shared" si="1"/>
        <v>1</v>
      </c>
      <c r="K30">
        <f t="shared" si="2"/>
        <v>1</v>
      </c>
    </row>
    <row r="31" spans="1:11" x14ac:dyDescent="0.25">
      <c r="A31" s="1" t="s">
        <v>12</v>
      </c>
      <c r="B31" s="1" t="s">
        <v>381</v>
      </c>
      <c r="C31" s="1" t="s">
        <v>382</v>
      </c>
      <c r="D31" s="1" t="s">
        <v>383</v>
      </c>
      <c r="E31" s="1" t="s">
        <v>384</v>
      </c>
      <c r="F31" s="1" t="s">
        <v>12</v>
      </c>
      <c r="G31" s="2">
        <v>1</v>
      </c>
      <c r="H31">
        <f t="shared" si="0"/>
        <v>0</v>
      </c>
      <c r="I31" s="3">
        <v>1</v>
      </c>
      <c r="J31" s="7">
        <f t="shared" si="1"/>
        <v>1</v>
      </c>
      <c r="K31">
        <f t="shared" si="2"/>
        <v>0</v>
      </c>
    </row>
    <row r="32" spans="1:11" x14ac:dyDescent="0.25">
      <c r="A32" s="1" t="s">
        <v>12</v>
      </c>
      <c r="B32" s="1" t="s">
        <v>385</v>
      </c>
      <c r="C32" s="1" t="s">
        <v>386</v>
      </c>
      <c r="D32" s="1" t="s">
        <v>387</v>
      </c>
      <c r="E32" s="1" t="s">
        <v>388</v>
      </c>
      <c r="F32" s="1" t="s">
        <v>12</v>
      </c>
      <c r="G32" s="4">
        <v>1</v>
      </c>
      <c r="H32">
        <f t="shared" si="0"/>
        <v>0</v>
      </c>
      <c r="I32" s="5">
        <v>1</v>
      </c>
      <c r="J32" s="7">
        <f t="shared" si="1"/>
        <v>1</v>
      </c>
      <c r="K32">
        <f t="shared" si="2"/>
        <v>0</v>
      </c>
    </row>
    <row r="33" spans="1:11" x14ac:dyDescent="0.25">
      <c r="A33" s="1" t="s">
        <v>12</v>
      </c>
      <c r="B33" s="1" t="s">
        <v>389</v>
      </c>
      <c r="C33" s="1" t="s">
        <v>390</v>
      </c>
      <c r="D33" s="1" t="s">
        <v>391</v>
      </c>
      <c r="E33" s="1" t="s">
        <v>392</v>
      </c>
      <c r="F33" s="1" t="s">
        <v>12</v>
      </c>
      <c r="G33" s="2">
        <v>1</v>
      </c>
      <c r="H33">
        <f t="shared" si="0"/>
        <v>0</v>
      </c>
      <c r="I33" s="3">
        <v>1</v>
      </c>
      <c r="J33" s="7">
        <f t="shared" si="1"/>
        <v>1</v>
      </c>
      <c r="K33">
        <f t="shared" si="2"/>
        <v>0</v>
      </c>
    </row>
    <row r="34" spans="1:11" x14ac:dyDescent="0.25">
      <c r="A34" s="1" t="s">
        <v>12</v>
      </c>
      <c r="B34" s="1" t="s">
        <v>393</v>
      </c>
      <c r="C34" s="1" t="s">
        <v>394</v>
      </c>
      <c r="D34" s="1" t="s">
        <v>383</v>
      </c>
      <c r="E34" s="1" t="s">
        <v>395</v>
      </c>
      <c r="F34" s="1" t="s">
        <v>12</v>
      </c>
      <c r="G34" s="4">
        <v>1</v>
      </c>
      <c r="H34">
        <f t="shared" si="0"/>
        <v>0</v>
      </c>
      <c r="I34" s="5">
        <v>1</v>
      </c>
      <c r="J34" s="7">
        <f t="shared" si="1"/>
        <v>1</v>
      </c>
      <c r="K34">
        <f t="shared" si="2"/>
        <v>0</v>
      </c>
    </row>
    <row r="35" spans="1:11" x14ac:dyDescent="0.25">
      <c r="A35" s="1" t="s">
        <v>14</v>
      </c>
      <c r="B35" s="1" t="s">
        <v>396</v>
      </c>
      <c r="C35" s="1" t="s">
        <v>397</v>
      </c>
      <c r="D35" s="1" t="s">
        <v>398</v>
      </c>
      <c r="E35" s="1" t="s">
        <v>399</v>
      </c>
      <c r="F35" s="1" t="s">
        <v>14</v>
      </c>
      <c r="G35" s="2">
        <v>1</v>
      </c>
      <c r="H35">
        <f t="shared" si="0"/>
        <v>1</v>
      </c>
      <c r="I35" s="3">
        <v>1</v>
      </c>
      <c r="J35" s="7">
        <f t="shared" si="1"/>
        <v>1</v>
      </c>
      <c r="K35">
        <f t="shared" si="2"/>
        <v>1</v>
      </c>
    </row>
    <row r="36" spans="1:11" x14ac:dyDescent="0.25">
      <c r="A36" s="1" t="s">
        <v>12</v>
      </c>
      <c r="B36" s="1" t="s">
        <v>400</v>
      </c>
      <c r="C36" s="1" t="s">
        <v>401</v>
      </c>
      <c r="D36" s="1" t="s">
        <v>402</v>
      </c>
      <c r="E36" s="1" t="s">
        <v>403</v>
      </c>
      <c r="F36" s="1" t="s">
        <v>12</v>
      </c>
      <c r="G36" s="4">
        <v>1</v>
      </c>
      <c r="H36">
        <f t="shared" si="0"/>
        <v>0</v>
      </c>
      <c r="I36" s="5">
        <v>1</v>
      </c>
      <c r="J36" s="7">
        <f t="shared" si="1"/>
        <v>1</v>
      </c>
      <c r="K36">
        <f t="shared" si="2"/>
        <v>0</v>
      </c>
    </row>
    <row r="37" spans="1:11" x14ac:dyDescent="0.25">
      <c r="A37" s="1" t="s">
        <v>12</v>
      </c>
      <c r="B37" s="1" t="s">
        <v>404</v>
      </c>
      <c r="C37" s="1" t="s">
        <v>405</v>
      </c>
      <c r="D37" s="1" t="s">
        <v>383</v>
      </c>
      <c r="E37" s="1" t="s">
        <v>406</v>
      </c>
      <c r="F37" s="1" t="s">
        <v>12</v>
      </c>
      <c r="G37" s="2">
        <v>1</v>
      </c>
      <c r="H37">
        <f t="shared" si="0"/>
        <v>0</v>
      </c>
      <c r="I37" s="3">
        <v>1</v>
      </c>
      <c r="J37" s="7">
        <f t="shared" si="1"/>
        <v>1</v>
      </c>
      <c r="K37">
        <f t="shared" si="2"/>
        <v>0</v>
      </c>
    </row>
    <row r="38" spans="1:11" x14ac:dyDescent="0.25">
      <c r="A38" s="1" t="s">
        <v>12</v>
      </c>
      <c r="B38" s="1" t="s">
        <v>407</v>
      </c>
      <c r="C38" s="1" t="s">
        <v>408</v>
      </c>
      <c r="D38" s="1" t="s">
        <v>409</v>
      </c>
      <c r="E38" s="1" t="s">
        <v>410</v>
      </c>
      <c r="F38" s="1" t="s">
        <v>12</v>
      </c>
      <c r="G38" s="4">
        <v>0</v>
      </c>
      <c r="H38">
        <f t="shared" si="0"/>
        <v>0</v>
      </c>
      <c r="I38" s="5">
        <v>1</v>
      </c>
      <c r="J38" s="7">
        <f t="shared" si="1"/>
        <v>0</v>
      </c>
      <c r="K38">
        <f t="shared" si="2"/>
        <v>0</v>
      </c>
    </row>
    <row r="39" spans="1:11" x14ac:dyDescent="0.25">
      <c r="A39" s="1" t="s">
        <v>14</v>
      </c>
      <c r="B39" s="1" t="s">
        <v>411</v>
      </c>
      <c r="C39" s="1" t="s">
        <v>412</v>
      </c>
      <c r="D39" s="1" t="s">
        <v>413</v>
      </c>
      <c r="E39" s="1" t="s">
        <v>414</v>
      </c>
      <c r="F39" s="1" t="s">
        <v>14</v>
      </c>
      <c r="G39" s="2">
        <v>1</v>
      </c>
      <c r="H39">
        <f t="shared" si="0"/>
        <v>1</v>
      </c>
      <c r="I39" s="3">
        <v>1</v>
      </c>
      <c r="J39" s="7">
        <f t="shared" si="1"/>
        <v>1</v>
      </c>
      <c r="K39">
        <f t="shared" si="2"/>
        <v>1</v>
      </c>
    </row>
    <row r="40" spans="1:11" x14ac:dyDescent="0.25">
      <c r="A40" s="1" t="s">
        <v>14</v>
      </c>
      <c r="B40" s="1" t="s">
        <v>415</v>
      </c>
      <c r="C40" s="1" t="s">
        <v>416</v>
      </c>
      <c r="D40" s="1" t="s">
        <v>417</v>
      </c>
      <c r="E40" s="1" t="s">
        <v>418</v>
      </c>
      <c r="F40" s="1" t="s">
        <v>14</v>
      </c>
      <c r="G40" s="4">
        <v>1</v>
      </c>
      <c r="H40">
        <f t="shared" si="0"/>
        <v>1</v>
      </c>
      <c r="I40" s="5">
        <v>1</v>
      </c>
      <c r="J40" s="7">
        <f t="shared" si="1"/>
        <v>1</v>
      </c>
      <c r="K40">
        <f t="shared" si="2"/>
        <v>1</v>
      </c>
    </row>
    <row r="41" spans="1:11" x14ac:dyDescent="0.25">
      <c r="A41" s="1" t="s">
        <v>14</v>
      </c>
      <c r="B41" s="1" t="s">
        <v>419</v>
      </c>
      <c r="C41" s="1" t="s">
        <v>420</v>
      </c>
      <c r="D41" s="1" t="s">
        <v>421</v>
      </c>
      <c r="E41" s="1" t="s">
        <v>422</v>
      </c>
      <c r="F41" s="1" t="s">
        <v>14</v>
      </c>
      <c r="G41" s="2">
        <v>1</v>
      </c>
      <c r="H41">
        <f t="shared" si="0"/>
        <v>1</v>
      </c>
      <c r="I41" s="3">
        <v>1</v>
      </c>
      <c r="J41" s="7">
        <f t="shared" si="1"/>
        <v>1</v>
      </c>
      <c r="K41">
        <f t="shared" si="2"/>
        <v>1</v>
      </c>
    </row>
    <row r="42" spans="1:11" x14ac:dyDescent="0.25">
      <c r="A42" s="1" t="s">
        <v>14</v>
      </c>
      <c r="B42" s="1" t="s">
        <v>423</v>
      </c>
      <c r="C42" s="1" t="s">
        <v>424</v>
      </c>
      <c r="D42" s="1" t="s">
        <v>425</v>
      </c>
      <c r="E42" s="1" t="s">
        <v>426</v>
      </c>
      <c r="F42" s="1" t="s">
        <v>14</v>
      </c>
      <c r="G42" s="4">
        <v>1</v>
      </c>
      <c r="H42">
        <f t="shared" si="0"/>
        <v>1</v>
      </c>
      <c r="I42" s="5">
        <v>1</v>
      </c>
      <c r="J42" s="7">
        <f t="shared" si="1"/>
        <v>1</v>
      </c>
      <c r="K42">
        <f t="shared" si="2"/>
        <v>1</v>
      </c>
    </row>
    <row r="43" spans="1:11" x14ac:dyDescent="0.25">
      <c r="A43" s="1" t="s">
        <v>14</v>
      </c>
      <c r="B43" s="1" t="s">
        <v>427</v>
      </c>
      <c r="C43" s="1" t="s">
        <v>428</v>
      </c>
      <c r="D43" s="1" t="s">
        <v>429</v>
      </c>
      <c r="E43" s="1" t="s">
        <v>430</v>
      </c>
      <c r="F43" s="1" t="s">
        <v>14</v>
      </c>
      <c r="G43" s="2">
        <v>1</v>
      </c>
      <c r="H43">
        <f t="shared" si="0"/>
        <v>1</v>
      </c>
      <c r="I43" s="3">
        <v>1</v>
      </c>
      <c r="J43" s="7">
        <f t="shared" si="1"/>
        <v>1</v>
      </c>
      <c r="K43">
        <f t="shared" si="2"/>
        <v>1</v>
      </c>
    </row>
    <row r="44" spans="1:11" x14ac:dyDescent="0.25">
      <c r="A44" s="1" t="s">
        <v>14</v>
      </c>
      <c r="B44" s="1" t="s">
        <v>431</v>
      </c>
      <c r="C44" s="1" t="s">
        <v>432</v>
      </c>
      <c r="D44" s="1" t="s">
        <v>433</v>
      </c>
      <c r="E44" s="1" t="s">
        <v>434</v>
      </c>
      <c r="F44" s="1" t="s">
        <v>14</v>
      </c>
      <c r="G44" s="4">
        <v>1</v>
      </c>
      <c r="H44">
        <f t="shared" si="0"/>
        <v>1</v>
      </c>
      <c r="I44" s="5">
        <v>1</v>
      </c>
      <c r="J44" s="7">
        <f t="shared" si="1"/>
        <v>1</v>
      </c>
      <c r="K44">
        <f t="shared" si="2"/>
        <v>1</v>
      </c>
    </row>
    <row r="45" spans="1:11" x14ac:dyDescent="0.25">
      <c r="A45" s="1" t="s">
        <v>12</v>
      </c>
      <c r="B45" s="1" t="s">
        <v>435</v>
      </c>
      <c r="C45" s="1" t="s">
        <v>436</v>
      </c>
      <c r="D45" s="1" t="s">
        <v>437</v>
      </c>
      <c r="E45" s="1" t="s">
        <v>438</v>
      </c>
      <c r="F45" s="1" t="s">
        <v>12</v>
      </c>
      <c r="G45" s="2">
        <v>1</v>
      </c>
      <c r="H45">
        <f t="shared" si="0"/>
        <v>0</v>
      </c>
      <c r="I45" s="3">
        <v>1</v>
      </c>
      <c r="J45" s="7">
        <f t="shared" si="1"/>
        <v>1</v>
      </c>
      <c r="K45">
        <f t="shared" si="2"/>
        <v>0</v>
      </c>
    </row>
    <row r="46" spans="1:11" x14ac:dyDescent="0.25">
      <c r="A46" s="1" t="s">
        <v>14</v>
      </c>
      <c r="B46" s="1" t="s">
        <v>439</v>
      </c>
      <c r="C46" s="1" t="s">
        <v>440</v>
      </c>
      <c r="D46" s="1" t="s">
        <v>441</v>
      </c>
      <c r="E46" s="1" t="s">
        <v>442</v>
      </c>
      <c r="F46" s="1" t="s">
        <v>14</v>
      </c>
      <c r="G46" s="4">
        <v>1</v>
      </c>
      <c r="H46">
        <f t="shared" si="0"/>
        <v>1</v>
      </c>
      <c r="I46" s="5">
        <v>0</v>
      </c>
      <c r="J46" s="7">
        <f t="shared" si="1"/>
        <v>0</v>
      </c>
      <c r="K46">
        <f t="shared" si="2"/>
        <v>0</v>
      </c>
    </row>
    <row r="47" spans="1:11" x14ac:dyDescent="0.25">
      <c r="A47" s="1" t="s">
        <v>12</v>
      </c>
      <c r="B47" s="1" t="s">
        <v>443</v>
      </c>
      <c r="C47" s="1" t="s">
        <v>444</v>
      </c>
      <c r="D47" s="1" t="s">
        <v>445</v>
      </c>
      <c r="E47" s="1" t="s">
        <v>446</v>
      </c>
      <c r="F47" s="1" t="s">
        <v>12</v>
      </c>
      <c r="G47" s="2">
        <v>1</v>
      </c>
      <c r="H47">
        <f t="shared" si="0"/>
        <v>0</v>
      </c>
      <c r="I47" s="3">
        <v>1</v>
      </c>
      <c r="J47" s="7">
        <f t="shared" si="1"/>
        <v>1</v>
      </c>
      <c r="K47">
        <f t="shared" si="2"/>
        <v>0</v>
      </c>
    </row>
    <row r="48" spans="1:11" x14ac:dyDescent="0.25">
      <c r="A48" s="1" t="s">
        <v>12</v>
      </c>
      <c r="B48" s="1" t="s">
        <v>447</v>
      </c>
      <c r="C48" s="1" t="s">
        <v>448</v>
      </c>
      <c r="D48" s="1" t="s">
        <v>449</v>
      </c>
      <c r="E48" s="1" t="s">
        <v>450</v>
      </c>
      <c r="F48" s="1" t="s">
        <v>12</v>
      </c>
      <c r="G48" s="4">
        <v>0</v>
      </c>
      <c r="H48">
        <f t="shared" si="0"/>
        <v>0</v>
      </c>
      <c r="I48" s="5">
        <v>0</v>
      </c>
      <c r="J48" s="7">
        <f t="shared" si="1"/>
        <v>0</v>
      </c>
      <c r="K48">
        <f t="shared" si="2"/>
        <v>0</v>
      </c>
    </row>
    <row r="49" spans="1:11" x14ac:dyDescent="0.25">
      <c r="A49" s="1" t="s">
        <v>14</v>
      </c>
      <c r="B49" s="1" t="s">
        <v>451</v>
      </c>
      <c r="C49" s="1" t="s">
        <v>452</v>
      </c>
      <c r="D49" s="1" t="s">
        <v>453</v>
      </c>
      <c r="E49" s="1" t="s">
        <v>454</v>
      </c>
      <c r="F49" s="1" t="s">
        <v>14</v>
      </c>
      <c r="G49" s="2">
        <v>1</v>
      </c>
      <c r="H49">
        <f t="shared" si="0"/>
        <v>1</v>
      </c>
      <c r="I49" s="3">
        <v>1</v>
      </c>
      <c r="J49" s="7">
        <f t="shared" si="1"/>
        <v>1</v>
      </c>
      <c r="K49">
        <f t="shared" si="2"/>
        <v>1</v>
      </c>
    </row>
    <row r="50" spans="1:11" x14ac:dyDescent="0.25">
      <c r="A50" s="1" t="s">
        <v>14</v>
      </c>
      <c r="B50" s="1" t="s">
        <v>455</v>
      </c>
      <c r="C50" s="1" t="s">
        <v>456</v>
      </c>
      <c r="D50" s="1" t="s">
        <v>457</v>
      </c>
      <c r="E50" s="1" t="s">
        <v>458</v>
      </c>
      <c r="F50" s="1" t="s">
        <v>14</v>
      </c>
      <c r="G50" s="4">
        <v>1</v>
      </c>
      <c r="H50">
        <f t="shared" si="0"/>
        <v>1</v>
      </c>
      <c r="I50" s="5">
        <v>1</v>
      </c>
      <c r="J50" s="7">
        <f t="shared" si="1"/>
        <v>1</v>
      </c>
      <c r="K50">
        <f t="shared" si="2"/>
        <v>1</v>
      </c>
    </row>
    <row r="51" spans="1:11" x14ac:dyDescent="0.25">
      <c r="A51" s="1" t="s">
        <v>14</v>
      </c>
      <c r="B51" s="1" t="s">
        <v>459</v>
      </c>
      <c r="C51" s="1" t="s">
        <v>460</v>
      </c>
      <c r="D51" s="1" t="s">
        <v>461</v>
      </c>
      <c r="E51" s="1" t="s">
        <v>462</v>
      </c>
      <c r="F51" s="1" t="s">
        <v>14</v>
      </c>
      <c r="G51" s="2">
        <v>0</v>
      </c>
      <c r="H51">
        <f t="shared" si="0"/>
        <v>0</v>
      </c>
      <c r="I51" s="3">
        <v>1</v>
      </c>
      <c r="J51" s="7">
        <f t="shared" si="1"/>
        <v>0</v>
      </c>
      <c r="K51">
        <f t="shared" si="2"/>
        <v>0</v>
      </c>
    </row>
    <row r="52" spans="1:11" x14ac:dyDescent="0.25">
      <c r="A52" s="1" t="s">
        <v>12</v>
      </c>
      <c r="B52" s="1" t="s">
        <v>463</v>
      </c>
      <c r="C52" s="1" t="s">
        <v>463</v>
      </c>
      <c r="D52" s="1" t="s">
        <v>464</v>
      </c>
      <c r="E52" s="1" t="s">
        <v>465</v>
      </c>
      <c r="F52" s="1" t="s">
        <v>12</v>
      </c>
      <c r="G52" s="4">
        <v>1</v>
      </c>
      <c r="H52">
        <f t="shared" si="0"/>
        <v>0</v>
      </c>
      <c r="I52" s="5">
        <v>1</v>
      </c>
      <c r="J52" s="7">
        <f t="shared" si="1"/>
        <v>1</v>
      </c>
      <c r="K52">
        <f t="shared" si="2"/>
        <v>0</v>
      </c>
    </row>
    <row r="53" spans="1:11" x14ac:dyDescent="0.25">
      <c r="A53" s="1" t="s">
        <v>14</v>
      </c>
      <c r="B53" s="1" t="s">
        <v>466</v>
      </c>
      <c r="C53" s="1" t="s">
        <v>467</v>
      </c>
      <c r="D53" s="1" t="s">
        <v>468</v>
      </c>
      <c r="E53" s="1" t="s">
        <v>469</v>
      </c>
      <c r="F53" s="1" t="s">
        <v>14</v>
      </c>
      <c r="G53" s="2">
        <v>1</v>
      </c>
      <c r="H53">
        <f t="shared" si="0"/>
        <v>1</v>
      </c>
      <c r="I53" s="3">
        <v>1</v>
      </c>
      <c r="J53" s="7">
        <f t="shared" si="1"/>
        <v>1</v>
      </c>
      <c r="K53">
        <f t="shared" si="2"/>
        <v>1</v>
      </c>
    </row>
    <row r="54" spans="1:11" x14ac:dyDescent="0.25">
      <c r="A54" s="1" t="s">
        <v>14</v>
      </c>
      <c r="B54" s="1" t="s">
        <v>470</v>
      </c>
      <c r="C54" s="1" t="s">
        <v>471</v>
      </c>
      <c r="D54" s="1" t="s">
        <v>472</v>
      </c>
      <c r="E54" s="1" t="s">
        <v>473</v>
      </c>
      <c r="F54" s="1" t="s">
        <v>14</v>
      </c>
      <c r="G54" s="4">
        <v>1</v>
      </c>
      <c r="H54">
        <f t="shared" si="0"/>
        <v>1</v>
      </c>
      <c r="I54" s="5">
        <v>1</v>
      </c>
      <c r="J54" s="7">
        <f t="shared" si="1"/>
        <v>1</v>
      </c>
      <c r="K54">
        <f t="shared" si="2"/>
        <v>1</v>
      </c>
    </row>
    <row r="55" spans="1:11" x14ac:dyDescent="0.25">
      <c r="A55" s="1" t="s">
        <v>12</v>
      </c>
      <c r="B55" s="1" t="s">
        <v>474</v>
      </c>
      <c r="C55" s="1" t="s">
        <v>475</v>
      </c>
      <c r="D55" s="1" t="s">
        <v>476</v>
      </c>
      <c r="E55" s="1" t="s">
        <v>20</v>
      </c>
      <c r="F55" s="1" t="s">
        <v>12</v>
      </c>
      <c r="G55" s="2">
        <v>1</v>
      </c>
      <c r="H55">
        <f t="shared" si="0"/>
        <v>0</v>
      </c>
      <c r="I55" s="3">
        <v>1</v>
      </c>
      <c r="J55" s="7">
        <f t="shared" si="1"/>
        <v>1</v>
      </c>
      <c r="K55">
        <f t="shared" si="2"/>
        <v>0</v>
      </c>
    </row>
    <row r="56" spans="1:11" x14ac:dyDescent="0.25">
      <c r="A56" s="1" t="s">
        <v>14</v>
      </c>
      <c r="B56" s="1" t="s">
        <v>477</v>
      </c>
      <c r="C56" s="1" t="s">
        <v>478</v>
      </c>
      <c r="D56" s="1" t="s">
        <v>479</v>
      </c>
      <c r="E56" s="1" t="s">
        <v>480</v>
      </c>
      <c r="F56" s="1" t="s">
        <v>14</v>
      </c>
      <c r="G56" s="4">
        <v>1</v>
      </c>
      <c r="H56">
        <f t="shared" si="0"/>
        <v>1</v>
      </c>
      <c r="I56" s="5">
        <v>1</v>
      </c>
      <c r="J56" s="7">
        <f t="shared" si="1"/>
        <v>1</v>
      </c>
      <c r="K56">
        <f t="shared" si="2"/>
        <v>1</v>
      </c>
    </row>
    <row r="57" spans="1:11" x14ac:dyDescent="0.25">
      <c r="A57" s="1" t="s">
        <v>14</v>
      </c>
      <c r="B57" s="1" t="s">
        <v>481</v>
      </c>
      <c r="C57" s="1" t="s">
        <v>482</v>
      </c>
      <c r="D57" s="1" t="s">
        <v>483</v>
      </c>
      <c r="E57" s="1" t="s">
        <v>484</v>
      </c>
      <c r="F57" s="1" t="s">
        <v>14</v>
      </c>
      <c r="G57" s="2">
        <v>0</v>
      </c>
      <c r="H57">
        <f t="shared" si="0"/>
        <v>0</v>
      </c>
      <c r="I57" s="3">
        <v>1</v>
      </c>
      <c r="J57" s="7">
        <f t="shared" si="1"/>
        <v>0</v>
      </c>
      <c r="K57">
        <f t="shared" si="2"/>
        <v>0</v>
      </c>
    </row>
    <row r="58" spans="1:11" x14ac:dyDescent="0.25">
      <c r="A58" s="1" t="s">
        <v>14</v>
      </c>
      <c r="B58" s="1" t="s">
        <v>485</v>
      </c>
      <c r="C58" s="1" t="s">
        <v>486</v>
      </c>
      <c r="D58" s="1" t="s">
        <v>487</v>
      </c>
      <c r="E58" s="1" t="s">
        <v>488</v>
      </c>
      <c r="F58" s="1" t="s">
        <v>14</v>
      </c>
      <c r="G58" s="4">
        <v>1</v>
      </c>
      <c r="H58">
        <f t="shared" si="0"/>
        <v>1</v>
      </c>
      <c r="I58" s="5">
        <v>1</v>
      </c>
      <c r="J58" s="7">
        <f t="shared" si="1"/>
        <v>1</v>
      </c>
      <c r="K58">
        <f t="shared" si="2"/>
        <v>1</v>
      </c>
    </row>
    <row r="59" spans="1:11" x14ac:dyDescent="0.25">
      <c r="A59" s="1" t="s">
        <v>12</v>
      </c>
      <c r="B59" s="1" t="s">
        <v>489</v>
      </c>
      <c r="C59" s="1" t="s">
        <v>475</v>
      </c>
      <c r="D59" s="1" t="s">
        <v>490</v>
      </c>
      <c r="E59" s="1" t="s">
        <v>491</v>
      </c>
      <c r="F59" s="1" t="s">
        <v>12</v>
      </c>
      <c r="G59" s="2">
        <v>0</v>
      </c>
      <c r="H59">
        <f t="shared" si="0"/>
        <v>0</v>
      </c>
      <c r="I59" s="3">
        <v>1</v>
      </c>
      <c r="J59" s="7">
        <f t="shared" si="1"/>
        <v>0</v>
      </c>
      <c r="K59">
        <f t="shared" si="2"/>
        <v>0</v>
      </c>
    </row>
    <row r="60" spans="1:11" x14ac:dyDescent="0.25">
      <c r="A60" s="1" t="s">
        <v>14</v>
      </c>
      <c r="B60" s="1" t="s">
        <v>492</v>
      </c>
      <c r="C60" s="1" t="s">
        <v>310</v>
      </c>
      <c r="D60" s="1" t="s">
        <v>493</v>
      </c>
      <c r="E60" s="1" t="s">
        <v>494</v>
      </c>
      <c r="F60" s="1" t="s">
        <v>14</v>
      </c>
      <c r="G60" s="4">
        <v>1</v>
      </c>
      <c r="H60">
        <f t="shared" si="0"/>
        <v>1</v>
      </c>
      <c r="I60" s="5">
        <v>1</v>
      </c>
      <c r="J60" s="7">
        <f t="shared" si="1"/>
        <v>1</v>
      </c>
      <c r="K60">
        <f t="shared" si="2"/>
        <v>1</v>
      </c>
    </row>
    <row r="61" spans="1:11" x14ac:dyDescent="0.25">
      <c r="A61" s="1" t="s">
        <v>12</v>
      </c>
      <c r="B61" s="1" t="s">
        <v>495</v>
      </c>
      <c r="C61" s="1" t="s">
        <v>496</v>
      </c>
      <c r="D61" s="1" t="s">
        <v>497</v>
      </c>
      <c r="E61" s="1" t="s">
        <v>498</v>
      </c>
      <c r="F61" s="1" t="s">
        <v>12</v>
      </c>
      <c r="G61" s="2">
        <v>1</v>
      </c>
      <c r="H61">
        <f t="shared" si="0"/>
        <v>0</v>
      </c>
      <c r="I61" s="3">
        <v>1</v>
      </c>
      <c r="J61" s="7">
        <f t="shared" si="1"/>
        <v>1</v>
      </c>
      <c r="K61">
        <f t="shared" si="2"/>
        <v>0</v>
      </c>
    </row>
    <row r="62" spans="1:11" x14ac:dyDescent="0.25">
      <c r="A62" s="1" t="s">
        <v>14</v>
      </c>
      <c r="B62" s="1" t="s">
        <v>499</v>
      </c>
      <c r="C62" s="1" t="s">
        <v>500</v>
      </c>
      <c r="D62" s="1" t="s">
        <v>501</v>
      </c>
      <c r="E62" s="1" t="s">
        <v>502</v>
      </c>
      <c r="F62" s="1" t="s">
        <v>14</v>
      </c>
      <c r="G62" s="4">
        <v>0</v>
      </c>
      <c r="H62">
        <f t="shared" si="0"/>
        <v>0</v>
      </c>
      <c r="I62" s="5">
        <v>1</v>
      </c>
      <c r="J62" s="7">
        <f t="shared" si="1"/>
        <v>0</v>
      </c>
      <c r="K62">
        <f t="shared" si="2"/>
        <v>0</v>
      </c>
    </row>
    <row r="63" spans="1:11" x14ac:dyDescent="0.25">
      <c r="A63" s="1" t="s">
        <v>12</v>
      </c>
      <c r="B63" s="1" t="s">
        <v>503</v>
      </c>
      <c r="C63" s="1" t="s">
        <v>504</v>
      </c>
      <c r="D63" s="1" t="s">
        <v>505</v>
      </c>
      <c r="E63" s="1" t="s">
        <v>506</v>
      </c>
      <c r="F63" s="1" t="s">
        <v>12</v>
      </c>
      <c r="G63" s="2">
        <v>1</v>
      </c>
      <c r="H63">
        <f t="shared" si="0"/>
        <v>0</v>
      </c>
      <c r="I63" s="3">
        <v>1</v>
      </c>
      <c r="J63" s="7">
        <f t="shared" si="1"/>
        <v>1</v>
      </c>
      <c r="K63">
        <f t="shared" si="2"/>
        <v>0</v>
      </c>
    </row>
    <row r="64" spans="1:11" x14ac:dyDescent="0.25">
      <c r="A64" s="1" t="s">
        <v>12</v>
      </c>
      <c r="B64" s="1" t="s">
        <v>507</v>
      </c>
      <c r="C64" s="1" t="s">
        <v>508</v>
      </c>
      <c r="D64" s="1" t="s">
        <v>509</v>
      </c>
      <c r="E64" s="1" t="s">
        <v>22</v>
      </c>
      <c r="F64" s="1" t="s">
        <v>12</v>
      </c>
      <c r="G64" s="4">
        <v>0</v>
      </c>
      <c r="H64">
        <f t="shared" si="0"/>
        <v>0</v>
      </c>
      <c r="I64" s="5">
        <v>1</v>
      </c>
      <c r="J64" s="7">
        <f t="shared" si="1"/>
        <v>0</v>
      </c>
      <c r="K64">
        <f t="shared" si="2"/>
        <v>0</v>
      </c>
    </row>
    <row r="65" spans="1:11" x14ac:dyDescent="0.25">
      <c r="A65" s="1" t="s">
        <v>14</v>
      </c>
      <c r="B65" s="1" t="s">
        <v>510</v>
      </c>
      <c r="C65" s="1" t="s">
        <v>511</v>
      </c>
      <c r="D65" s="1" t="s">
        <v>512</v>
      </c>
      <c r="E65" s="1" t="s">
        <v>513</v>
      </c>
      <c r="F65" s="1" t="s">
        <v>14</v>
      </c>
      <c r="G65" s="2">
        <v>1</v>
      </c>
      <c r="H65">
        <f t="shared" si="0"/>
        <v>1</v>
      </c>
      <c r="I65" s="3">
        <v>1</v>
      </c>
      <c r="J65" s="7">
        <f t="shared" si="1"/>
        <v>1</v>
      </c>
      <c r="K65">
        <f t="shared" si="2"/>
        <v>1</v>
      </c>
    </row>
    <row r="66" spans="1:11" x14ac:dyDescent="0.25">
      <c r="A66" s="1" t="s">
        <v>14</v>
      </c>
      <c r="B66" s="1" t="s">
        <v>514</v>
      </c>
      <c r="C66" s="1" t="s">
        <v>515</v>
      </c>
      <c r="D66" s="1" t="s">
        <v>516</v>
      </c>
      <c r="E66" s="1" t="s">
        <v>517</v>
      </c>
      <c r="F66" s="1" t="s">
        <v>14</v>
      </c>
      <c r="G66" s="4">
        <v>0</v>
      </c>
      <c r="H66">
        <f t="shared" si="0"/>
        <v>0</v>
      </c>
      <c r="I66" s="5">
        <v>1</v>
      </c>
      <c r="J66" s="7">
        <f t="shared" si="1"/>
        <v>0</v>
      </c>
      <c r="K66">
        <f t="shared" si="2"/>
        <v>0</v>
      </c>
    </row>
    <row r="67" spans="1:11" x14ac:dyDescent="0.25">
      <c r="A67" s="1" t="s">
        <v>14</v>
      </c>
      <c r="B67" s="1" t="s">
        <v>518</v>
      </c>
      <c r="C67" s="1" t="s">
        <v>519</v>
      </c>
      <c r="D67" s="1" t="s">
        <v>520</v>
      </c>
      <c r="E67" s="1" t="s">
        <v>521</v>
      </c>
      <c r="F67" s="1" t="s">
        <v>14</v>
      </c>
      <c r="G67" s="2">
        <v>0</v>
      </c>
      <c r="H67">
        <f t="shared" si="0"/>
        <v>0</v>
      </c>
      <c r="I67" s="3">
        <v>1</v>
      </c>
      <c r="J67" s="7">
        <f t="shared" si="1"/>
        <v>0</v>
      </c>
      <c r="K67">
        <f t="shared" si="2"/>
        <v>0</v>
      </c>
    </row>
    <row r="68" spans="1:11" x14ac:dyDescent="0.25">
      <c r="A68" s="1" t="s">
        <v>14</v>
      </c>
      <c r="B68" s="1" t="s">
        <v>522</v>
      </c>
      <c r="C68" s="1" t="s">
        <v>523</v>
      </c>
      <c r="D68" s="1" t="s">
        <v>524</v>
      </c>
      <c r="E68" s="1" t="s">
        <v>525</v>
      </c>
      <c r="F68" s="1" t="s">
        <v>14</v>
      </c>
      <c r="G68" s="4">
        <v>0</v>
      </c>
      <c r="H68">
        <f t="shared" si="0"/>
        <v>0</v>
      </c>
      <c r="I68" s="5">
        <v>0</v>
      </c>
      <c r="J68" s="7">
        <f t="shared" si="1"/>
        <v>0</v>
      </c>
      <c r="K68">
        <f t="shared" si="2"/>
        <v>0</v>
      </c>
    </row>
    <row r="69" spans="1:11" x14ac:dyDescent="0.25">
      <c r="A69" s="1" t="s">
        <v>14</v>
      </c>
      <c r="B69" s="1" t="s">
        <v>526</v>
      </c>
      <c r="C69" s="1" t="s">
        <v>527</v>
      </c>
      <c r="D69" s="1" t="s">
        <v>528</v>
      </c>
      <c r="E69" s="1" t="s">
        <v>529</v>
      </c>
      <c r="F69" s="1" t="s">
        <v>14</v>
      </c>
      <c r="G69" s="2">
        <v>1</v>
      </c>
      <c r="H69">
        <f t="shared" si="0"/>
        <v>1</v>
      </c>
      <c r="I69" s="3">
        <v>1</v>
      </c>
      <c r="J69" s="7">
        <f t="shared" si="1"/>
        <v>1</v>
      </c>
      <c r="K69">
        <f t="shared" si="2"/>
        <v>1</v>
      </c>
    </row>
    <row r="70" spans="1:11" x14ac:dyDescent="0.25">
      <c r="A70" s="1" t="s">
        <v>14</v>
      </c>
      <c r="B70" s="1" t="s">
        <v>530</v>
      </c>
      <c r="C70" s="1" t="s">
        <v>531</v>
      </c>
      <c r="D70" s="1" t="s">
        <v>532</v>
      </c>
      <c r="E70" s="1" t="s">
        <v>533</v>
      </c>
      <c r="F70" s="1" t="s">
        <v>14</v>
      </c>
      <c r="G70" s="4">
        <v>0</v>
      </c>
      <c r="H70">
        <f t="shared" ref="H70:H84" si="3">F70*G70</f>
        <v>0</v>
      </c>
      <c r="I70" s="5">
        <v>1</v>
      </c>
      <c r="J70" s="7">
        <f t="shared" ref="J70:J84" si="4">G70*I70</f>
        <v>0</v>
      </c>
      <c r="K70">
        <f t="shared" ref="K70:K84" si="5">F70*I70*G70</f>
        <v>0</v>
      </c>
    </row>
    <row r="71" spans="1:11" x14ac:dyDescent="0.25">
      <c r="A71" s="1" t="s">
        <v>14</v>
      </c>
      <c r="B71" s="1" t="s">
        <v>534</v>
      </c>
      <c r="C71" s="1" t="s">
        <v>535</v>
      </c>
      <c r="D71" s="1" t="s">
        <v>536</v>
      </c>
      <c r="E71" s="1" t="s">
        <v>537</v>
      </c>
      <c r="F71" s="1" t="s">
        <v>14</v>
      </c>
      <c r="G71" s="2">
        <v>1</v>
      </c>
      <c r="H71">
        <f t="shared" si="3"/>
        <v>1</v>
      </c>
      <c r="I71" s="3">
        <v>1</v>
      </c>
      <c r="J71" s="7">
        <f t="shared" si="4"/>
        <v>1</v>
      </c>
      <c r="K71">
        <f t="shared" si="5"/>
        <v>1</v>
      </c>
    </row>
    <row r="72" spans="1:11" x14ac:dyDescent="0.25">
      <c r="A72" s="1" t="s">
        <v>12</v>
      </c>
      <c r="B72" s="1" t="s">
        <v>538</v>
      </c>
      <c r="C72" s="1" t="s">
        <v>539</v>
      </c>
      <c r="D72" s="1" t="s">
        <v>540</v>
      </c>
      <c r="E72" s="1" t="s">
        <v>541</v>
      </c>
      <c r="F72" s="1" t="s">
        <v>12</v>
      </c>
      <c r="G72" s="4">
        <v>0</v>
      </c>
      <c r="H72">
        <f t="shared" si="3"/>
        <v>0</v>
      </c>
      <c r="I72" s="5">
        <v>0</v>
      </c>
      <c r="J72" s="7">
        <f t="shared" si="4"/>
        <v>0</v>
      </c>
      <c r="K72">
        <f t="shared" si="5"/>
        <v>0</v>
      </c>
    </row>
    <row r="73" spans="1:11" x14ac:dyDescent="0.25">
      <c r="A73" s="1" t="s">
        <v>14</v>
      </c>
      <c r="B73" s="1" t="s">
        <v>542</v>
      </c>
      <c r="C73" s="1" t="s">
        <v>542</v>
      </c>
      <c r="D73" s="1" t="s">
        <v>543</v>
      </c>
      <c r="E73" s="1" t="s">
        <v>544</v>
      </c>
      <c r="F73" s="1" t="s">
        <v>14</v>
      </c>
      <c r="G73" s="2">
        <v>0</v>
      </c>
      <c r="H73">
        <f t="shared" si="3"/>
        <v>0</v>
      </c>
      <c r="I73" s="3">
        <v>1</v>
      </c>
      <c r="J73" s="7">
        <f t="shared" si="4"/>
        <v>0</v>
      </c>
      <c r="K73">
        <f t="shared" si="5"/>
        <v>0</v>
      </c>
    </row>
    <row r="74" spans="1:11" x14ac:dyDescent="0.25">
      <c r="A74" s="1" t="s">
        <v>14</v>
      </c>
      <c r="B74" s="1" t="s">
        <v>545</v>
      </c>
      <c r="C74" s="1" t="s">
        <v>546</v>
      </c>
      <c r="D74" s="1" t="s">
        <v>547</v>
      </c>
      <c r="E74" s="1" t="s">
        <v>548</v>
      </c>
      <c r="F74" s="1" t="s">
        <v>14</v>
      </c>
      <c r="G74" s="4">
        <v>1</v>
      </c>
      <c r="H74">
        <f t="shared" si="3"/>
        <v>1</v>
      </c>
      <c r="I74" s="5">
        <v>1</v>
      </c>
      <c r="J74" s="7">
        <f t="shared" si="4"/>
        <v>1</v>
      </c>
      <c r="K74">
        <f t="shared" si="5"/>
        <v>1</v>
      </c>
    </row>
    <row r="75" spans="1:11" x14ac:dyDescent="0.25">
      <c r="A75" s="1" t="s">
        <v>14</v>
      </c>
      <c r="B75" s="1" t="s">
        <v>549</v>
      </c>
      <c r="C75" s="1" t="s">
        <v>550</v>
      </c>
      <c r="D75" s="1" t="s">
        <v>551</v>
      </c>
      <c r="E75" s="1" t="s">
        <v>552</v>
      </c>
      <c r="F75" s="1" t="s">
        <v>14</v>
      </c>
      <c r="G75" s="2">
        <v>1</v>
      </c>
      <c r="H75">
        <f t="shared" si="3"/>
        <v>1</v>
      </c>
      <c r="I75" s="3">
        <v>1</v>
      </c>
      <c r="J75" s="7">
        <f t="shared" si="4"/>
        <v>1</v>
      </c>
      <c r="K75">
        <f t="shared" si="5"/>
        <v>1</v>
      </c>
    </row>
    <row r="76" spans="1:11" x14ac:dyDescent="0.25">
      <c r="A76" s="1" t="s">
        <v>14</v>
      </c>
      <c r="B76" s="1" t="s">
        <v>553</v>
      </c>
      <c r="C76" s="1" t="s">
        <v>554</v>
      </c>
      <c r="D76" s="1" t="s">
        <v>555</v>
      </c>
      <c r="E76" s="1" t="s">
        <v>556</v>
      </c>
      <c r="F76" s="1" t="s">
        <v>14</v>
      </c>
      <c r="G76" s="4">
        <v>1</v>
      </c>
      <c r="H76">
        <f t="shared" si="3"/>
        <v>1</v>
      </c>
      <c r="I76" s="5">
        <v>1</v>
      </c>
      <c r="J76" s="7">
        <f t="shared" si="4"/>
        <v>1</v>
      </c>
      <c r="K76">
        <f t="shared" si="5"/>
        <v>1</v>
      </c>
    </row>
    <row r="77" spans="1:11" x14ac:dyDescent="0.25">
      <c r="A77" s="1" t="s">
        <v>14</v>
      </c>
      <c r="B77" s="1" t="s">
        <v>557</v>
      </c>
      <c r="C77" s="1" t="s">
        <v>558</v>
      </c>
      <c r="D77" s="1" t="s">
        <v>559</v>
      </c>
      <c r="E77" s="1" t="s">
        <v>560</v>
      </c>
      <c r="F77" s="1" t="s">
        <v>14</v>
      </c>
      <c r="G77" s="2">
        <v>1</v>
      </c>
      <c r="H77">
        <f t="shared" si="3"/>
        <v>1</v>
      </c>
      <c r="I77" s="3">
        <v>1</v>
      </c>
      <c r="J77" s="7">
        <f t="shared" si="4"/>
        <v>1</v>
      </c>
      <c r="K77">
        <f t="shared" si="5"/>
        <v>1</v>
      </c>
    </row>
    <row r="78" spans="1:11" x14ac:dyDescent="0.25">
      <c r="A78" s="1" t="s">
        <v>14</v>
      </c>
      <c r="B78" s="1" t="s">
        <v>561</v>
      </c>
      <c r="C78" s="1" t="s">
        <v>554</v>
      </c>
      <c r="D78" s="1" t="s">
        <v>562</v>
      </c>
      <c r="E78" s="1" t="s">
        <v>563</v>
      </c>
      <c r="F78" s="1" t="s">
        <v>14</v>
      </c>
      <c r="G78" s="4">
        <v>1</v>
      </c>
      <c r="H78">
        <f t="shared" si="3"/>
        <v>1</v>
      </c>
      <c r="I78" s="5">
        <v>1</v>
      </c>
      <c r="J78" s="7">
        <f t="shared" si="4"/>
        <v>1</v>
      </c>
      <c r="K78">
        <f t="shared" si="5"/>
        <v>1</v>
      </c>
    </row>
    <row r="79" spans="1:11" x14ac:dyDescent="0.25">
      <c r="A79" s="1" t="s">
        <v>14</v>
      </c>
      <c r="B79" s="1" t="s">
        <v>564</v>
      </c>
      <c r="C79" s="1" t="s">
        <v>565</v>
      </c>
      <c r="D79" s="1" t="s">
        <v>566</v>
      </c>
      <c r="E79" s="1" t="s">
        <v>567</v>
      </c>
      <c r="F79" s="1" t="s">
        <v>14</v>
      </c>
      <c r="G79" s="2">
        <v>1</v>
      </c>
      <c r="H79">
        <f t="shared" si="3"/>
        <v>1</v>
      </c>
      <c r="I79" s="3">
        <v>1</v>
      </c>
      <c r="J79" s="7">
        <f t="shared" si="4"/>
        <v>1</v>
      </c>
      <c r="K79">
        <f t="shared" si="5"/>
        <v>1</v>
      </c>
    </row>
    <row r="80" spans="1:11" x14ac:dyDescent="0.25">
      <c r="A80" s="1" t="s">
        <v>12</v>
      </c>
      <c r="B80" s="1" t="s">
        <v>568</v>
      </c>
      <c r="C80" s="1" t="s">
        <v>569</v>
      </c>
      <c r="D80" s="1" t="s">
        <v>570</v>
      </c>
      <c r="E80" s="1" t="s">
        <v>571</v>
      </c>
      <c r="F80" s="1" t="s">
        <v>12</v>
      </c>
      <c r="G80" s="4">
        <v>1</v>
      </c>
      <c r="H80">
        <f t="shared" si="3"/>
        <v>0</v>
      </c>
      <c r="I80" s="5">
        <v>1</v>
      </c>
      <c r="J80" s="7">
        <f t="shared" si="4"/>
        <v>1</v>
      </c>
      <c r="K80">
        <f t="shared" si="5"/>
        <v>0</v>
      </c>
    </row>
    <row r="81" spans="1:11" x14ac:dyDescent="0.25">
      <c r="A81" s="1" t="s">
        <v>12</v>
      </c>
      <c r="B81" s="1" t="s">
        <v>572</v>
      </c>
      <c r="C81" s="1" t="s">
        <v>573</v>
      </c>
      <c r="D81" s="1" t="s">
        <v>574</v>
      </c>
      <c r="E81" s="1" t="s">
        <v>575</v>
      </c>
      <c r="F81" s="1" t="s">
        <v>12</v>
      </c>
      <c r="G81" s="2">
        <v>1</v>
      </c>
      <c r="H81">
        <f t="shared" si="3"/>
        <v>0</v>
      </c>
      <c r="I81" s="3">
        <v>1</v>
      </c>
      <c r="J81" s="7">
        <f t="shared" si="4"/>
        <v>1</v>
      </c>
      <c r="K81">
        <f t="shared" si="5"/>
        <v>0</v>
      </c>
    </row>
    <row r="82" spans="1:11" x14ac:dyDescent="0.25">
      <c r="A82" s="1" t="s">
        <v>14</v>
      </c>
      <c r="B82" s="1" t="s">
        <v>576</v>
      </c>
      <c r="C82" s="1" t="s">
        <v>577</v>
      </c>
      <c r="D82" s="1" t="s">
        <v>578</v>
      </c>
      <c r="E82" s="1" t="s">
        <v>579</v>
      </c>
      <c r="F82" s="1" t="s">
        <v>14</v>
      </c>
      <c r="G82" s="4">
        <v>1</v>
      </c>
      <c r="H82">
        <f t="shared" si="3"/>
        <v>1</v>
      </c>
      <c r="I82" s="5">
        <v>1</v>
      </c>
      <c r="J82" s="7">
        <f t="shared" si="4"/>
        <v>1</v>
      </c>
      <c r="K82">
        <f t="shared" si="5"/>
        <v>1</v>
      </c>
    </row>
    <row r="83" spans="1:11" x14ac:dyDescent="0.25">
      <c r="A83" s="1" t="s">
        <v>12</v>
      </c>
      <c r="B83" s="1" t="s">
        <v>580</v>
      </c>
      <c r="C83" s="1" t="s">
        <v>581</v>
      </c>
      <c r="D83" s="1" t="s">
        <v>582</v>
      </c>
      <c r="E83" s="1" t="s">
        <v>583</v>
      </c>
      <c r="F83" s="1" t="s">
        <v>12</v>
      </c>
      <c r="G83" s="2">
        <v>1</v>
      </c>
      <c r="H83">
        <f t="shared" si="3"/>
        <v>0</v>
      </c>
      <c r="I83" s="3">
        <v>1</v>
      </c>
      <c r="J83" s="7">
        <f t="shared" si="4"/>
        <v>1</v>
      </c>
      <c r="K83">
        <f t="shared" si="5"/>
        <v>0</v>
      </c>
    </row>
    <row r="84" spans="1:11" x14ac:dyDescent="0.25">
      <c r="A84" s="1" t="s">
        <v>14</v>
      </c>
      <c r="B84" s="1" t="s">
        <v>584</v>
      </c>
      <c r="C84" s="1" t="s">
        <v>585</v>
      </c>
      <c r="D84" s="1" t="s">
        <v>586</v>
      </c>
      <c r="E84" s="1" t="s">
        <v>587</v>
      </c>
      <c r="F84" s="1" t="s">
        <v>14</v>
      </c>
      <c r="G84" s="4">
        <v>1</v>
      </c>
      <c r="H84">
        <f t="shared" si="3"/>
        <v>1</v>
      </c>
      <c r="I84" s="5">
        <v>1</v>
      </c>
      <c r="J84" s="7">
        <f t="shared" si="4"/>
        <v>1</v>
      </c>
      <c r="K84">
        <f t="shared" si="5"/>
        <v>1</v>
      </c>
    </row>
    <row r="85" spans="1:11" x14ac:dyDescent="0.25">
      <c r="A85" s="1" t="s">
        <v>6</v>
      </c>
      <c r="B85" s="1" t="s">
        <v>6</v>
      </c>
      <c r="C85" s="1" t="s">
        <v>6</v>
      </c>
      <c r="D85" s="1" t="s">
        <v>6</v>
      </c>
      <c r="E85" s="1" t="s">
        <v>6</v>
      </c>
      <c r="F85" s="1">
        <v>53</v>
      </c>
      <c r="G85">
        <f>SUM(G5:G84)</f>
        <v>64</v>
      </c>
      <c r="H85">
        <f>SUM(H5:H84)</f>
        <v>43</v>
      </c>
      <c r="I85">
        <f>SUM(I5:I84)</f>
        <v>74</v>
      </c>
      <c r="J85" s="7">
        <f>SUM(J5:J84)</f>
        <v>63</v>
      </c>
      <c r="K85">
        <f>SUM(K5:K84)</f>
        <v>42</v>
      </c>
    </row>
    <row r="86" spans="1:11" x14ac:dyDescent="0.25">
      <c r="A86" s="1" t="s">
        <v>588</v>
      </c>
      <c r="B86" s="1" t="s">
        <v>589</v>
      </c>
      <c r="C86" s="1" t="s">
        <v>6</v>
      </c>
      <c r="D86" s="1" t="s">
        <v>6</v>
      </c>
      <c r="E86" s="1" t="s">
        <v>6</v>
      </c>
      <c r="F86" s="1"/>
      <c r="K86">
        <f>42*100/63</f>
        <v>66.666666666666671</v>
      </c>
    </row>
    <row r="87" spans="1:11" x14ac:dyDescent="0.25">
      <c r="J87" t="s">
        <v>598</v>
      </c>
    </row>
    <row r="88" spans="1:11" x14ac:dyDescent="0.25">
      <c r="J88" t="s">
        <v>599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26BB-8245-4E77-BB45-623DBE3E8154}">
  <dimension ref="A1:N88"/>
  <sheetViews>
    <sheetView topLeftCell="A46" workbookViewId="0">
      <selection activeCell="L5" sqref="L5:L84"/>
    </sheetView>
  </sheetViews>
  <sheetFormatPr defaultRowHeight="15" x14ac:dyDescent="0.25"/>
  <cols>
    <col min="1" max="1" width="17.7109375" bestFit="1" customWidth="1"/>
    <col min="2" max="3" width="14" bestFit="1" customWidth="1"/>
    <col min="4" max="4" width="80.140625" bestFit="1" customWidth="1"/>
    <col min="5" max="5" width="81.140625" bestFit="1" customWidth="1"/>
    <col min="7" max="7" width="17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</row>
    <row r="2" spans="1:14" x14ac:dyDescent="0.25">
      <c r="A2" s="1" t="s">
        <v>5</v>
      </c>
      <c r="B2" s="1" t="s">
        <v>6</v>
      </c>
      <c r="C2" s="1" t="s">
        <v>6</v>
      </c>
      <c r="D2" s="1" t="s">
        <v>6</v>
      </c>
      <c r="E2" s="1" t="s">
        <v>6</v>
      </c>
      <c r="G2" s="1" t="s">
        <v>5</v>
      </c>
    </row>
    <row r="3" spans="1:14" x14ac:dyDescent="0.25">
      <c r="A3" s="1" t="s">
        <v>600</v>
      </c>
      <c r="B3" s="1" t="s">
        <v>6</v>
      </c>
      <c r="C3" s="1" t="s">
        <v>6</v>
      </c>
      <c r="D3" s="1" t="s">
        <v>6</v>
      </c>
      <c r="E3" s="1" t="s">
        <v>6</v>
      </c>
      <c r="G3" s="1" t="s">
        <v>600</v>
      </c>
      <c r="L3" t="s">
        <v>654</v>
      </c>
    </row>
    <row r="4" spans="1:14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G4" s="1" t="s">
        <v>7</v>
      </c>
      <c r="H4" s="4" t="s">
        <v>277</v>
      </c>
      <c r="I4" t="s">
        <v>590</v>
      </c>
      <c r="J4" s="5" t="s">
        <v>278</v>
      </c>
      <c r="K4" s="6" t="s">
        <v>594</v>
      </c>
      <c r="L4" s="6" t="s">
        <v>593</v>
      </c>
      <c r="M4" s="6" t="s">
        <v>653</v>
      </c>
    </row>
    <row r="5" spans="1:14" x14ac:dyDescent="0.25">
      <c r="A5" s="1" t="s">
        <v>12</v>
      </c>
      <c r="B5" s="1" t="s">
        <v>282</v>
      </c>
      <c r="C5" s="1" t="s">
        <v>283</v>
      </c>
      <c r="D5" s="1" t="s">
        <v>601</v>
      </c>
      <c r="E5" s="1" t="s">
        <v>285</v>
      </c>
      <c r="G5" s="8" t="s">
        <v>12</v>
      </c>
      <c r="H5" s="2">
        <v>1</v>
      </c>
      <c r="I5">
        <f>G5*H5</f>
        <v>0</v>
      </c>
      <c r="J5" s="3">
        <v>1</v>
      </c>
      <c r="K5" s="7">
        <f>H5*J5</f>
        <v>1</v>
      </c>
      <c r="L5">
        <f>G5*J5*H5</f>
        <v>0</v>
      </c>
      <c r="M5">
        <v>1</v>
      </c>
      <c r="N5">
        <f>L5+M5</f>
        <v>1</v>
      </c>
    </row>
    <row r="6" spans="1:14" x14ac:dyDescent="0.25">
      <c r="A6" s="1" t="s">
        <v>12</v>
      </c>
      <c r="B6" s="1" t="s">
        <v>286</v>
      </c>
      <c r="C6" s="1" t="s">
        <v>287</v>
      </c>
      <c r="D6" s="1" t="s">
        <v>13</v>
      </c>
      <c r="E6" s="1" t="s">
        <v>289</v>
      </c>
      <c r="G6" s="8" t="s">
        <v>12</v>
      </c>
      <c r="H6" s="4">
        <v>1</v>
      </c>
      <c r="I6">
        <f t="shared" ref="I6:I69" si="0">G6*H6</f>
        <v>0</v>
      </c>
      <c r="J6" s="5">
        <v>1</v>
      </c>
      <c r="K6" s="7">
        <f t="shared" ref="K6:K69" si="1">H6*J6</f>
        <v>1</v>
      </c>
      <c r="L6">
        <f t="shared" ref="L6:L69" si="2">G6*J6*H6</f>
        <v>0</v>
      </c>
      <c r="M6">
        <v>1</v>
      </c>
      <c r="N6">
        <f t="shared" ref="N6:N69" si="3">L6+M6</f>
        <v>1</v>
      </c>
    </row>
    <row r="7" spans="1:14" x14ac:dyDescent="0.25">
      <c r="A7" s="1" t="s">
        <v>12</v>
      </c>
      <c r="B7" s="1" t="s">
        <v>290</v>
      </c>
      <c r="C7" s="1" t="s">
        <v>291</v>
      </c>
      <c r="D7" s="1" t="s">
        <v>602</v>
      </c>
      <c r="E7" s="1" t="s">
        <v>293</v>
      </c>
      <c r="G7" s="8" t="s">
        <v>12</v>
      </c>
      <c r="H7" s="2">
        <v>0</v>
      </c>
      <c r="I7">
        <f t="shared" si="0"/>
        <v>0</v>
      </c>
      <c r="J7" s="3">
        <v>0</v>
      </c>
      <c r="K7" s="7">
        <f t="shared" si="1"/>
        <v>0</v>
      </c>
      <c r="L7">
        <f t="shared" si="2"/>
        <v>0</v>
      </c>
      <c r="M7">
        <v>0</v>
      </c>
      <c r="N7">
        <f t="shared" si="3"/>
        <v>0</v>
      </c>
    </row>
    <row r="8" spans="1:14" x14ac:dyDescent="0.25">
      <c r="A8" s="1" t="s">
        <v>12</v>
      </c>
      <c r="B8" s="1" t="s">
        <v>294</v>
      </c>
      <c r="C8" s="1" t="s">
        <v>295</v>
      </c>
      <c r="D8" s="1" t="s">
        <v>13</v>
      </c>
      <c r="E8" s="1" t="s">
        <v>297</v>
      </c>
      <c r="G8" s="8" t="s">
        <v>12</v>
      </c>
      <c r="H8" s="4">
        <v>1</v>
      </c>
      <c r="I8">
        <f t="shared" si="0"/>
        <v>0</v>
      </c>
      <c r="J8" s="5">
        <v>1</v>
      </c>
      <c r="K8" s="7">
        <f t="shared" si="1"/>
        <v>1</v>
      </c>
      <c r="L8">
        <f t="shared" si="2"/>
        <v>0</v>
      </c>
      <c r="M8">
        <v>1</v>
      </c>
      <c r="N8">
        <f t="shared" si="3"/>
        <v>1</v>
      </c>
    </row>
    <row r="9" spans="1:14" x14ac:dyDescent="0.25">
      <c r="A9" s="1" t="s">
        <v>14</v>
      </c>
      <c r="B9" s="1" t="s">
        <v>298</v>
      </c>
      <c r="C9" s="1" t="s">
        <v>299</v>
      </c>
      <c r="D9" s="1" t="s">
        <v>300</v>
      </c>
      <c r="E9" s="1" t="s">
        <v>301</v>
      </c>
      <c r="G9" s="8" t="s">
        <v>14</v>
      </c>
      <c r="H9" s="2">
        <v>0</v>
      </c>
      <c r="I9">
        <f t="shared" si="0"/>
        <v>0</v>
      </c>
      <c r="J9" s="3">
        <v>0</v>
      </c>
      <c r="K9" s="7">
        <f t="shared" si="1"/>
        <v>0</v>
      </c>
      <c r="L9">
        <f t="shared" si="2"/>
        <v>0</v>
      </c>
      <c r="M9">
        <v>0</v>
      </c>
      <c r="N9">
        <f t="shared" si="3"/>
        <v>0</v>
      </c>
    </row>
    <row r="10" spans="1:14" x14ac:dyDescent="0.25">
      <c r="A10" s="1" t="s">
        <v>14</v>
      </c>
      <c r="B10" s="1" t="s">
        <v>302</v>
      </c>
      <c r="C10" s="1" t="s">
        <v>303</v>
      </c>
      <c r="D10" s="1" t="s">
        <v>603</v>
      </c>
      <c r="E10" s="1" t="s">
        <v>305</v>
      </c>
      <c r="G10" s="8" t="s">
        <v>14</v>
      </c>
      <c r="H10" s="4">
        <v>1</v>
      </c>
      <c r="I10">
        <f t="shared" si="0"/>
        <v>1</v>
      </c>
      <c r="J10" s="5">
        <v>1</v>
      </c>
      <c r="K10" s="7">
        <f t="shared" si="1"/>
        <v>1</v>
      </c>
      <c r="L10">
        <f t="shared" si="2"/>
        <v>1</v>
      </c>
      <c r="M10">
        <v>0</v>
      </c>
      <c r="N10">
        <f t="shared" si="3"/>
        <v>1</v>
      </c>
    </row>
    <row r="11" spans="1:14" x14ac:dyDescent="0.25">
      <c r="A11" s="1" t="s">
        <v>14</v>
      </c>
      <c r="B11" s="1" t="s">
        <v>306</v>
      </c>
      <c r="C11" s="1" t="s">
        <v>307</v>
      </c>
      <c r="D11" s="1" t="s">
        <v>17</v>
      </c>
      <c r="E11" s="1" t="s">
        <v>18</v>
      </c>
      <c r="G11" s="8" t="s">
        <v>14</v>
      </c>
      <c r="H11" s="2">
        <v>1</v>
      </c>
      <c r="I11">
        <f t="shared" si="0"/>
        <v>1</v>
      </c>
      <c r="J11" s="3">
        <v>1</v>
      </c>
      <c r="K11" s="7">
        <f t="shared" si="1"/>
        <v>1</v>
      </c>
      <c r="L11">
        <f t="shared" si="2"/>
        <v>1</v>
      </c>
      <c r="M11">
        <v>0</v>
      </c>
      <c r="N11">
        <f t="shared" si="3"/>
        <v>1</v>
      </c>
    </row>
    <row r="12" spans="1:14" x14ac:dyDescent="0.25">
      <c r="A12" s="1" t="s">
        <v>14</v>
      </c>
      <c r="B12" s="1" t="s">
        <v>309</v>
      </c>
      <c r="C12" s="1" t="s">
        <v>307</v>
      </c>
      <c r="D12" s="1" t="s">
        <v>15</v>
      </c>
      <c r="E12" s="1" t="s">
        <v>16</v>
      </c>
      <c r="G12" s="8" t="s">
        <v>14</v>
      </c>
      <c r="H12" s="4">
        <v>1</v>
      </c>
      <c r="I12">
        <f t="shared" si="0"/>
        <v>1</v>
      </c>
      <c r="J12" s="5">
        <v>1</v>
      </c>
      <c r="K12" s="7">
        <f t="shared" si="1"/>
        <v>1</v>
      </c>
      <c r="L12">
        <f t="shared" si="2"/>
        <v>1</v>
      </c>
      <c r="M12">
        <v>0</v>
      </c>
      <c r="N12">
        <f t="shared" si="3"/>
        <v>1</v>
      </c>
    </row>
    <row r="13" spans="1:14" x14ac:dyDescent="0.25">
      <c r="A13" s="1" t="s">
        <v>12</v>
      </c>
      <c r="B13" s="1" t="s">
        <v>310</v>
      </c>
      <c r="C13" s="1" t="s">
        <v>311</v>
      </c>
      <c r="D13" s="1" t="s">
        <v>604</v>
      </c>
      <c r="E13" s="1" t="s">
        <v>313</v>
      </c>
      <c r="G13" s="8" t="s">
        <v>12</v>
      </c>
      <c r="H13" s="2">
        <v>1</v>
      </c>
      <c r="I13">
        <f t="shared" si="0"/>
        <v>0</v>
      </c>
      <c r="J13" s="3">
        <v>1</v>
      </c>
      <c r="K13" s="7">
        <f t="shared" si="1"/>
        <v>1</v>
      </c>
      <c r="L13">
        <f t="shared" si="2"/>
        <v>0</v>
      </c>
      <c r="M13">
        <v>1</v>
      </c>
      <c r="N13">
        <f t="shared" si="3"/>
        <v>1</v>
      </c>
    </row>
    <row r="14" spans="1:14" x14ac:dyDescent="0.25">
      <c r="A14" s="1" t="s">
        <v>14</v>
      </c>
      <c r="B14" s="1" t="s">
        <v>314</v>
      </c>
      <c r="C14" s="1" t="s">
        <v>315</v>
      </c>
      <c r="D14" s="1" t="s">
        <v>605</v>
      </c>
      <c r="E14" s="1" t="s">
        <v>317</v>
      </c>
      <c r="G14" s="8" t="s">
        <v>14</v>
      </c>
      <c r="H14" s="4">
        <v>1</v>
      </c>
      <c r="I14">
        <f t="shared" si="0"/>
        <v>1</v>
      </c>
      <c r="J14" s="5">
        <v>1</v>
      </c>
      <c r="K14" s="7">
        <f t="shared" si="1"/>
        <v>1</v>
      </c>
      <c r="L14">
        <f t="shared" si="2"/>
        <v>1</v>
      </c>
      <c r="M14">
        <v>0</v>
      </c>
      <c r="N14">
        <f t="shared" si="3"/>
        <v>1</v>
      </c>
    </row>
    <row r="15" spans="1:14" x14ac:dyDescent="0.25">
      <c r="A15" s="1" t="s">
        <v>14</v>
      </c>
      <c r="B15" s="1" t="s">
        <v>318</v>
      </c>
      <c r="C15" s="1" t="s">
        <v>319</v>
      </c>
      <c r="D15" s="1" t="s">
        <v>606</v>
      </c>
      <c r="E15" s="1" t="s">
        <v>321</v>
      </c>
      <c r="G15" s="8" t="s">
        <v>14</v>
      </c>
      <c r="H15" s="2">
        <v>1</v>
      </c>
      <c r="I15">
        <f t="shared" si="0"/>
        <v>1</v>
      </c>
      <c r="J15" s="3">
        <v>1</v>
      </c>
      <c r="K15" s="7">
        <f t="shared" si="1"/>
        <v>1</v>
      </c>
      <c r="L15">
        <f t="shared" si="2"/>
        <v>1</v>
      </c>
      <c r="M15">
        <v>1</v>
      </c>
      <c r="N15">
        <f t="shared" si="3"/>
        <v>2</v>
      </c>
    </row>
    <row r="16" spans="1:14" x14ac:dyDescent="0.25">
      <c r="A16" s="1" t="s">
        <v>14</v>
      </c>
      <c r="B16" s="1" t="s">
        <v>322</v>
      </c>
      <c r="C16" s="1" t="s">
        <v>323</v>
      </c>
      <c r="D16" s="1" t="s">
        <v>607</v>
      </c>
      <c r="E16" s="1" t="s">
        <v>325</v>
      </c>
      <c r="G16" s="8" t="s">
        <v>14</v>
      </c>
      <c r="H16" s="4">
        <v>1</v>
      </c>
      <c r="I16">
        <f t="shared" si="0"/>
        <v>1</v>
      </c>
      <c r="J16" s="5">
        <v>1</v>
      </c>
      <c r="K16" s="7">
        <f t="shared" si="1"/>
        <v>1</v>
      </c>
      <c r="L16">
        <f t="shared" si="2"/>
        <v>1</v>
      </c>
      <c r="M16">
        <v>1</v>
      </c>
      <c r="N16">
        <f t="shared" si="3"/>
        <v>2</v>
      </c>
    </row>
    <row r="17" spans="1:14" x14ac:dyDescent="0.25">
      <c r="A17" s="1" t="s">
        <v>12</v>
      </c>
      <c r="B17" s="1" t="s">
        <v>326</v>
      </c>
      <c r="C17" s="1" t="s">
        <v>298</v>
      </c>
      <c r="D17" s="1" t="s">
        <v>608</v>
      </c>
      <c r="E17" s="1" t="s">
        <v>328</v>
      </c>
      <c r="G17" s="8" t="s">
        <v>12</v>
      </c>
      <c r="H17" s="2">
        <v>1</v>
      </c>
      <c r="I17">
        <f t="shared" si="0"/>
        <v>0</v>
      </c>
      <c r="J17" s="3">
        <v>1</v>
      </c>
      <c r="K17" s="7">
        <f t="shared" si="1"/>
        <v>1</v>
      </c>
      <c r="L17">
        <f t="shared" si="2"/>
        <v>0</v>
      </c>
      <c r="M17">
        <v>1</v>
      </c>
      <c r="N17">
        <f t="shared" si="3"/>
        <v>1</v>
      </c>
    </row>
    <row r="18" spans="1:14" x14ac:dyDescent="0.25">
      <c r="A18" s="1" t="s">
        <v>12</v>
      </c>
      <c r="B18" s="1" t="s">
        <v>329</v>
      </c>
      <c r="C18" s="1" t="s">
        <v>330</v>
      </c>
      <c r="D18" s="1" t="s">
        <v>609</v>
      </c>
      <c r="E18" s="1" t="s">
        <v>332</v>
      </c>
      <c r="G18" s="8" t="s">
        <v>12</v>
      </c>
      <c r="H18" s="4">
        <v>1</v>
      </c>
      <c r="I18">
        <f t="shared" si="0"/>
        <v>0</v>
      </c>
      <c r="J18" s="5">
        <v>1</v>
      </c>
      <c r="K18" s="7">
        <f t="shared" si="1"/>
        <v>1</v>
      </c>
      <c r="L18">
        <f t="shared" si="2"/>
        <v>0</v>
      </c>
      <c r="M18">
        <v>1</v>
      </c>
      <c r="N18">
        <f t="shared" si="3"/>
        <v>1</v>
      </c>
    </row>
    <row r="19" spans="1:14" x14ac:dyDescent="0.25">
      <c r="A19" s="1" t="s">
        <v>14</v>
      </c>
      <c r="B19" s="1" t="s">
        <v>333</v>
      </c>
      <c r="C19" s="1" t="s">
        <v>334</v>
      </c>
      <c r="D19" s="1" t="s">
        <v>610</v>
      </c>
      <c r="E19" s="1" t="s">
        <v>336</v>
      </c>
      <c r="G19" s="8" t="s">
        <v>14</v>
      </c>
      <c r="H19" s="2">
        <v>1</v>
      </c>
      <c r="I19">
        <f t="shared" si="0"/>
        <v>1</v>
      </c>
      <c r="J19" s="3">
        <v>1</v>
      </c>
      <c r="K19" s="7">
        <f t="shared" si="1"/>
        <v>1</v>
      </c>
      <c r="L19">
        <f t="shared" si="2"/>
        <v>1</v>
      </c>
      <c r="M19">
        <v>0</v>
      </c>
      <c r="N19">
        <f t="shared" si="3"/>
        <v>1</v>
      </c>
    </row>
    <row r="20" spans="1:14" x14ac:dyDescent="0.25">
      <c r="A20" s="1" t="s">
        <v>14</v>
      </c>
      <c r="B20" s="1" t="s">
        <v>337</v>
      </c>
      <c r="C20" s="1" t="s">
        <v>338</v>
      </c>
      <c r="D20" s="1" t="s">
        <v>611</v>
      </c>
      <c r="E20" s="1" t="s">
        <v>340</v>
      </c>
      <c r="G20" s="8" t="s">
        <v>14</v>
      </c>
      <c r="H20" s="4">
        <v>1</v>
      </c>
      <c r="I20">
        <f t="shared" si="0"/>
        <v>1</v>
      </c>
      <c r="J20" s="5">
        <v>1</v>
      </c>
      <c r="K20" s="7">
        <f t="shared" si="1"/>
        <v>1</v>
      </c>
      <c r="L20">
        <f t="shared" si="2"/>
        <v>1</v>
      </c>
      <c r="M20">
        <v>1</v>
      </c>
      <c r="N20">
        <f t="shared" si="3"/>
        <v>2</v>
      </c>
    </row>
    <row r="21" spans="1:14" x14ac:dyDescent="0.25">
      <c r="A21" s="1" t="s">
        <v>12</v>
      </c>
      <c r="B21" s="1" t="s">
        <v>341</v>
      </c>
      <c r="C21" s="1" t="s">
        <v>342</v>
      </c>
      <c r="D21" s="1" t="s">
        <v>13</v>
      </c>
      <c r="E21" s="1" t="s">
        <v>344</v>
      </c>
      <c r="G21" s="8" t="s">
        <v>12</v>
      </c>
      <c r="H21" s="2">
        <v>1</v>
      </c>
      <c r="I21">
        <f t="shared" si="0"/>
        <v>0</v>
      </c>
      <c r="J21" s="3">
        <v>1</v>
      </c>
      <c r="K21" s="7">
        <f t="shared" si="1"/>
        <v>1</v>
      </c>
      <c r="L21">
        <f t="shared" si="2"/>
        <v>0</v>
      </c>
      <c r="M21">
        <v>1</v>
      </c>
      <c r="N21">
        <f t="shared" si="3"/>
        <v>1</v>
      </c>
    </row>
    <row r="22" spans="1:14" x14ac:dyDescent="0.25">
      <c r="A22" s="1" t="s">
        <v>14</v>
      </c>
      <c r="B22" s="1" t="s">
        <v>345</v>
      </c>
      <c r="C22" s="1" t="s">
        <v>346</v>
      </c>
      <c r="D22" s="1" t="s">
        <v>347</v>
      </c>
      <c r="E22" s="1" t="s">
        <v>348</v>
      </c>
      <c r="G22" s="8" t="s">
        <v>14</v>
      </c>
      <c r="H22" s="4">
        <v>1</v>
      </c>
      <c r="I22">
        <f t="shared" si="0"/>
        <v>1</v>
      </c>
      <c r="J22" s="5">
        <v>1</v>
      </c>
      <c r="K22" s="7">
        <f t="shared" si="1"/>
        <v>1</v>
      </c>
      <c r="L22">
        <f t="shared" si="2"/>
        <v>1</v>
      </c>
      <c r="M22">
        <v>1</v>
      </c>
      <c r="N22">
        <f t="shared" si="3"/>
        <v>2</v>
      </c>
    </row>
    <row r="23" spans="1:14" x14ac:dyDescent="0.25">
      <c r="A23" s="1" t="s">
        <v>12</v>
      </c>
      <c r="B23" s="1" t="s">
        <v>349</v>
      </c>
      <c r="C23" s="1" t="s">
        <v>350</v>
      </c>
      <c r="D23" s="1" t="s">
        <v>612</v>
      </c>
      <c r="E23" s="1" t="s">
        <v>352</v>
      </c>
      <c r="G23" s="8" t="s">
        <v>12</v>
      </c>
      <c r="H23" s="2">
        <v>0</v>
      </c>
      <c r="I23">
        <f t="shared" si="0"/>
        <v>0</v>
      </c>
      <c r="J23" s="3">
        <v>1</v>
      </c>
      <c r="K23" s="7">
        <f t="shared" si="1"/>
        <v>0</v>
      </c>
      <c r="L23">
        <f t="shared" si="2"/>
        <v>0</v>
      </c>
      <c r="M23">
        <v>0</v>
      </c>
      <c r="N23">
        <f t="shared" si="3"/>
        <v>0</v>
      </c>
    </row>
    <row r="24" spans="1:14" x14ac:dyDescent="0.25">
      <c r="A24" s="1" t="s">
        <v>12</v>
      </c>
      <c r="B24" s="1" t="s">
        <v>353</v>
      </c>
      <c r="C24" s="1" t="s">
        <v>354</v>
      </c>
      <c r="D24" s="1" t="s">
        <v>613</v>
      </c>
      <c r="E24" s="1" t="s">
        <v>356</v>
      </c>
      <c r="G24" s="8" t="s">
        <v>12</v>
      </c>
      <c r="H24" s="4">
        <v>1</v>
      </c>
      <c r="I24">
        <f t="shared" si="0"/>
        <v>0</v>
      </c>
      <c r="J24" s="5">
        <v>1</v>
      </c>
      <c r="K24" s="7">
        <f t="shared" si="1"/>
        <v>1</v>
      </c>
      <c r="L24">
        <f t="shared" si="2"/>
        <v>0</v>
      </c>
      <c r="M24">
        <v>1</v>
      </c>
      <c r="N24">
        <f t="shared" si="3"/>
        <v>1</v>
      </c>
    </row>
    <row r="25" spans="1:14" x14ac:dyDescent="0.25">
      <c r="A25" s="1" t="s">
        <v>14</v>
      </c>
      <c r="B25" s="1" t="s">
        <v>357</v>
      </c>
      <c r="C25" s="1" t="s">
        <v>358</v>
      </c>
      <c r="D25" s="1" t="s">
        <v>359</v>
      </c>
      <c r="E25" s="1" t="s">
        <v>360</v>
      </c>
      <c r="G25" s="8" t="s">
        <v>14</v>
      </c>
      <c r="H25" s="2">
        <v>1</v>
      </c>
      <c r="I25">
        <f t="shared" si="0"/>
        <v>1</v>
      </c>
      <c r="J25" s="3">
        <v>1</v>
      </c>
      <c r="K25" s="7">
        <f t="shared" si="1"/>
        <v>1</v>
      </c>
      <c r="L25">
        <f t="shared" si="2"/>
        <v>1</v>
      </c>
      <c r="M25">
        <v>1</v>
      </c>
      <c r="N25">
        <f t="shared" si="3"/>
        <v>2</v>
      </c>
    </row>
    <row r="26" spans="1:14" x14ac:dyDescent="0.25">
      <c r="A26" s="1" t="s">
        <v>14</v>
      </c>
      <c r="B26" s="1" t="s">
        <v>361</v>
      </c>
      <c r="C26" s="1" t="s">
        <v>362</v>
      </c>
      <c r="D26" s="1" t="s">
        <v>614</v>
      </c>
      <c r="E26" s="1" t="s">
        <v>364</v>
      </c>
      <c r="G26" s="8" t="s">
        <v>14</v>
      </c>
      <c r="H26" s="4">
        <v>1</v>
      </c>
      <c r="I26">
        <f t="shared" si="0"/>
        <v>1</v>
      </c>
      <c r="J26" s="5">
        <v>1</v>
      </c>
      <c r="K26" s="7">
        <f t="shared" si="1"/>
        <v>1</v>
      </c>
      <c r="L26">
        <f t="shared" si="2"/>
        <v>1</v>
      </c>
      <c r="M26">
        <v>1</v>
      </c>
      <c r="N26">
        <f t="shared" si="3"/>
        <v>2</v>
      </c>
    </row>
    <row r="27" spans="1:14" x14ac:dyDescent="0.25">
      <c r="A27" s="1" t="s">
        <v>14</v>
      </c>
      <c r="B27" s="1" t="s">
        <v>365</v>
      </c>
      <c r="C27" s="1" t="s">
        <v>366</v>
      </c>
      <c r="D27" s="1" t="s">
        <v>367</v>
      </c>
      <c r="E27" s="1" t="s">
        <v>368</v>
      </c>
      <c r="G27" s="8" t="s">
        <v>14</v>
      </c>
      <c r="H27" s="2">
        <v>1</v>
      </c>
      <c r="I27">
        <f t="shared" si="0"/>
        <v>1</v>
      </c>
      <c r="J27" s="3">
        <v>1</v>
      </c>
      <c r="K27" s="7">
        <f t="shared" si="1"/>
        <v>1</v>
      </c>
      <c r="L27">
        <f t="shared" si="2"/>
        <v>1</v>
      </c>
      <c r="M27">
        <v>1</v>
      </c>
      <c r="N27">
        <f t="shared" si="3"/>
        <v>2</v>
      </c>
    </row>
    <row r="28" spans="1:14" x14ac:dyDescent="0.25">
      <c r="A28" s="1" t="s">
        <v>12</v>
      </c>
      <c r="B28" s="1" t="s">
        <v>369</v>
      </c>
      <c r="C28" s="1" t="s">
        <v>370</v>
      </c>
      <c r="D28" s="1" t="s">
        <v>371</v>
      </c>
      <c r="E28" s="1" t="s">
        <v>372</v>
      </c>
      <c r="G28" s="8" t="s">
        <v>12</v>
      </c>
      <c r="H28" s="4">
        <v>1</v>
      </c>
      <c r="I28">
        <f t="shared" si="0"/>
        <v>0</v>
      </c>
      <c r="J28" s="5">
        <v>1</v>
      </c>
      <c r="K28" s="7">
        <f t="shared" si="1"/>
        <v>1</v>
      </c>
      <c r="L28">
        <f t="shared" si="2"/>
        <v>0</v>
      </c>
      <c r="M28">
        <v>0</v>
      </c>
      <c r="N28">
        <f t="shared" si="3"/>
        <v>0</v>
      </c>
    </row>
    <row r="29" spans="1:14" x14ac:dyDescent="0.25">
      <c r="A29" s="1" t="s">
        <v>12</v>
      </c>
      <c r="B29" s="1" t="s">
        <v>373</v>
      </c>
      <c r="C29" s="1" t="s">
        <v>374</v>
      </c>
      <c r="D29" s="1" t="s">
        <v>13</v>
      </c>
      <c r="E29" s="1" t="s">
        <v>376</v>
      </c>
      <c r="G29" s="8" t="s">
        <v>12</v>
      </c>
      <c r="H29" s="2">
        <v>1</v>
      </c>
      <c r="I29">
        <f t="shared" si="0"/>
        <v>0</v>
      </c>
      <c r="J29" s="3">
        <v>1</v>
      </c>
      <c r="K29" s="7">
        <f t="shared" si="1"/>
        <v>1</v>
      </c>
      <c r="L29">
        <f t="shared" si="2"/>
        <v>0</v>
      </c>
      <c r="M29">
        <v>1</v>
      </c>
      <c r="N29">
        <f t="shared" si="3"/>
        <v>1</v>
      </c>
    </row>
    <row r="30" spans="1:14" x14ac:dyDescent="0.25">
      <c r="A30" s="1" t="s">
        <v>14</v>
      </c>
      <c r="B30" s="1" t="s">
        <v>377</v>
      </c>
      <c r="C30" s="1" t="s">
        <v>378</v>
      </c>
      <c r="D30" s="1" t="s">
        <v>615</v>
      </c>
      <c r="E30" s="1" t="s">
        <v>380</v>
      </c>
      <c r="G30" s="8" t="s">
        <v>14</v>
      </c>
      <c r="H30" s="4">
        <v>1</v>
      </c>
      <c r="I30">
        <f t="shared" si="0"/>
        <v>1</v>
      </c>
      <c r="J30" s="5">
        <v>1</v>
      </c>
      <c r="K30" s="7">
        <f t="shared" si="1"/>
        <v>1</v>
      </c>
      <c r="L30">
        <f t="shared" si="2"/>
        <v>1</v>
      </c>
      <c r="M30">
        <v>1</v>
      </c>
      <c r="N30">
        <f t="shared" si="3"/>
        <v>2</v>
      </c>
    </row>
    <row r="31" spans="1:14" x14ac:dyDescent="0.25">
      <c r="A31" s="1" t="s">
        <v>12</v>
      </c>
      <c r="B31" s="1" t="s">
        <v>381</v>
      </c>
      <c r="C31" s="1" t="s">
        <v>382</v>
      </c>
      <c r="D31" s="1" t="s">
        <v>616</v>
      </c>
      <c r="E31" s="1" t="s">
        <v>384</v>
      </c>
      <c r="G31" s="8" t="s">
        <v>12</v>
      </c>
      <c r="H31" s="2">
        <v>1</v>
      </c>
      <c r="I31">
        <f t="shared" si="0"/>
        <v>0</v>
      </c>
      <c r="J31" s="3">
        <v>1</v>
      </c>
      <c r="K31" s="7">
        <f t="shared" si="1"/>
        <v>1</v>
      </c>
      <c r="L31">
        <f t="shared" si="2"/>
        <v>0</v>
      </c>
      <c r="M31">
        <v>0</v>
      </c>
      <c r="N31">
        <f t="shared" si="3"/>
        <v>0</v>
      </c>
    </row>
    <row r="32" spans="1:14" x14ac:dyDescent="0.25">
      <c r="A32" s="1" t="s">
        <v>14</v>
      </c>
      <c r="B32" s="1" t="s">
        <v>385</v>
      </c>
      <c r="C32" s="1" t="s">
        <v>386</v>
      </c>
      <c r="D32" s="1" t="s">
        <v>617</v>
      </c>
      <c r="E32" s="1" t="s">
        <v>388</v>
      </c>
      <c r="G32" s="8" t="s">
        <v>14</v>
      </c>
      <c r="H32" s="4">
        <v>1</v>
      </c>
      <c r="I32">
        <f t="shared" si="0"/>
        <v>1</v>
      </c>
      <c r="J32" s="5">
        <v>1</v>
      </c>
      <c r="K32" s="7">
        <f t="shared" si="1"/>
        <v>1</v>
      </c>
      <c r="L32">
        <f t="shared" si="2"/>
        <v>1</v>
      </c>
      <c r="M32">
        <v>0</v>
      </c>
      <c r="N32">
        <f t="shared" si="3"/>
        <v>1</v>
      </c>
    </row>
    <row r="33" spans="1:14" x14ac:dyDescent="0.25">
      <c r="A33" s="1" t="s">
        <v>12</v>
      </c>
      <c r="B33" s="1" t="s">
        <v>389</v>
      </c>
      <c r="C33" s="1" t="s">
        <v>390</v>
      </c>
      <c r="D33" s="1" t="s">
        <v>618</v>
      </c>
      <c r="E33" s="1" t="s">
        <v>392</v>
      </c>
      <c r="G33" s="8" t="s">
        <v>12</v>
      </c>
      <c r="H33" s="2">
        <v>1</v>
      </c>
      <c r="I33">
        <f t="shared" si="0"/>
        <v>0</v>
      </c>
      <c r="J33" s="3">
        <v>1</v>
      </c>
      <c r="K33" s="7">
        <f t="shared" si="1"/>
        <v>1</v>
      </c>
      <c r="L33">
        <f t="shared" si="2"/>
        <v>0</v>
      </c>
      <c r="M33">
        <v>0</v>
      </c>
      <c r="N33">
        <f t="shared" si="3"/>
        <v>0</v>
      </c>
    </row>
    <row r="34" spans="1:14" x14ac:dyDescent="0.25">
      <c r="A34" s="1" t="s">
        <v>12</v>
      </c>
      <c r="B34" s="1" t="s">
        <v>393</v>
      </c>
      <c r="C34" s="1" t="s">
        <v>394</v>
      </c>
      <c r="D34" s="1" t="s">
        <v>619</v>
      </c>
      <c r="E34" s="1" t="s">
        <v>395</v>
      </c>
      <c r="G34" s="8" t="s">
        <v>12</v>
      </c>
      <c r="H34" s="4">
        <v>1</v>
      </c>
      <c r="I34">
        <f t="shared" si="0"/>
        <v>0</v>
      </c>
      <c r="J34" s="5">
        <v>1</v>
      </c>
      <c r="K34" s="7">
        <f t="shared" si="1"/>
        <v>1</v>
      </c>
      <c r="L34">
        <f t="shared" si="2"/>
        <v>0</v>
      </c>
      <c r="M34">
        <v>0</v>
      </c>
      <c r="N34">
        <f t="shared" si="3"/>
        <v>0</v>
      </c>
    </row>
    <row r="35" spans="1:14" x14ac:dyDescent="0.25">
      <c r="A35" s="1" t="s">
        <v>14</v>
      </c>
      <c r="B35" s="1" t="s">
        <v>396</v>
      </c>
      <c r="C35" s="1" t="s">
        <v>397</v>
      </c>
      <c r="D35" s="1" t="s">
        <v>620</v>
      </c>
      <c r="E35" s="1" t="s">
        <v>399</v>
      </c>
      <c r="G35" s="8" t="s">
        <v>14</v>
      </c>
      <c r="H35" s="2">
        <v>1</v>
      </c>
      <c r="I35">
        <f t="shared" si="0"/>
        <v>1</v>
      </c>
      <c r="J35" s="3">
        <v>1</v>
      </c>
      <c r="K35" s="7">
        <f t="shared" si="1"/>
        <v>1</v>
      </c>
      <c r="L35">
        <f t="shared" si="2"/>
        <v>1</v>
      </c>
      <c r="M35">
        <v>1</v>
      </c>
      <c r="N35">
        <f t="shared" si="3"/>
        <v>2</v>
      </c>
    </row>
    <row r="36" spans="1:14" x14ac:dyDescent="0.25">
      <c r="A36" s="1" t="s">
        <v>14</v>
      </c>
      <c r="B36" s="1" t="s">
        <v>400</v>
      </c>
      <c r="C36" s="1" t="s">
        <v>401</v>
      </c>
      <c r="D36" s="1" t="s">
        <v>621</v>
      </c>
      <c r="E36" s="1" t="s">
        <v>403</v>
      </c>
      <c r="G36" s="8" t="s">
        <v>14</v>
      </c>
      <c r="H36" s="4">
        <v>1</v>
      </c>
      <c r="I36">
        <f t="shared" si="0"/>
        <v>1</v>
      </c>
      <c r="J36" s="5">
        <v>1</v>
      </c>
      <c r="K36" s="7">
        <f t="shared" si="1"/>
        <v>1</v>
      </c>
      <c r="L36">
        <f t="shared" si="2"/>
        <v>1</v>
      </c>
      <c r="M36">
        <v>0</v>
      </c>
      <c r="N36">
        <f t="shared" si="3"/>
        <v>1</v>
      </c>
    </row>
    <row r="37" spans="1:14" x14ac:dyDescent="0.25">
      <c r="A37" s="1" t="s">
        <v>14</v>
      </c>
      <c r="B37" s="1" t="s">
        <v>404</v>
      </c>
      <c r="C37" s="1" t="s">
        <v>405</v>
      </c>
      <c r="D37" s="1" t="s">
        <v>622</v>
      </c>
      <c r="E37" s="1" t="s">
        <v>406</v>
      </c>
      <c r="G37" s="8" t="s">
        <v>14</v>
      </c>
      <c r="H37" s="2">
        <v>1</v>
      </c>
      <c r="I37">
        <f t="shared" si="0"/>
        <v>1</v>
      </c>
      <c r="J37" s="3">
        <v>1</v>
      </c>
      <c r="K37" s="7">
        <f t="shared" si="1"/>
        <v>1</v>
      </c>
      <c r="L37">
        <f t="shared" si="2"/>
        <v>1</v>
      </c>
      <c r="M37">
        <v>0</v>
      </c>
      <c r="N37">
        <f t="shared" si="3"/>
        <v>1</v>
      </c>
    </row>
    <row r="38" spans="1:14" x14ac:dyDescent="0.25">
      <c r="A38" s="1" t="s">
        <v>12</v>
      </c>
      <c r="B38" s="1" t="s">
        <v>407</v>
      </c>
      <c r="C38" s="1" t="s">
        <v>408</v>
      </c>
      <c r="D38" s="1" t="s">
        <v>623</v>
      </c>
      <c r="E38" s="1" t="s">
        <v>410</v>
      </c>
      <c r="G38" s="8" t="s">
        <v>12</v>
      </c>
      <c r="H38" s="4">
        <v>0</v>
      </c>
      <c r="I38">
        <f t="shared" si="0"/>
        <v>0</v>
      </c>
      <c r="J38" s="5">
        <v>1</v>
      </c>
      <c r="K38" s="7">
        <f t="shared" si="1"/>
        <v>0</v>
      </c>
      <c r="L38">
        <f t="shared" si="2"/>
        <v>0</v>
      </c>
      <c r="M38">
        <v>0</v>
      </c>
      <c r="N38">
        <f t="shared" si="3"/>
        <v>0</v>
      </c>
    </row>
    <row r="39" spans="1:14" x14ac:dyDescent="0.25">
      <c r="A39" s="1" t="s">
        <v>14</v>
      </c>
      <c r="B39" s="1" t="s">
        <v>411</v>
      </c>
      <c r="C39" s="1" t="s">
        <v>412</v>
      </c>
      <c r="D39" s="1" t="s">
        <v>624</v>
      </c>
      <c r="E39" s="1" t="s">
        <v>414</v>
      </c>
      <c r="G39" s="8" t="s">
        <v>14</v>
      </c>
      <c r="H39" s="2">
        <v>1</v>
      </c>
      <c r="I39">
        <f t="shared" si="0"/>
        <v>1</v>
      </c>
      <c r="J39" s="3">
        <v>1</v>
      </c>
      <c r="K39" s="7">
        <f t="shared" si="1"/>
        <v>1</v>
      </c>
      <c r="L39">
        <f t="shared" si="2"/>
        <v>1</v>
      </c>
      <c r="M39">
        <v>1</v>
      </c>
      <c r="N39">
        <f t="shared" si="3"/>
        <v>2</v>
      </c>
    </row>
    <row r="40" spans="1:14" x14ac:dyDescent="0.25">
      <c r="A40" s="1" t="s">
        <v>14</v>
      </c>
      <c r="B40" s="1" t="s">
        <v>415</v>
      </c>
      <c r="C40" s="1" t="s">
        <v>416</v>
      </c>
      <c r="D40" s="1" t="s">
        <v>625</v>
      </c>
      <c r="E40" s="1" t="s">
        <v>418</v>
      </c>
      <c r="G40" s="8" t="s">
        <v>14</v>
      </c>
      <c r="H40" s="4">
        <v>1</v>
      </c>
      <c r="I40">
        <f t="shared" si="0"/>
        <v>1</v>
      </c>
      <c r="J40" s="5">
        <v>1</v>
      </c>
      <c r="K40" s="7">
        <f t="shared" si="1"/>
        <v>1</v>
      </c>
      <c r="L40">
        <f t="shared" si="2"/>
        <v>1</v>
      </c>
      <c r="M40">
        <v>1</v>
      </c>
      <c r="N40">
        <f t="shared" si="3"/>
        <v>2</v>
      </c>
    </row>
    <row r="41" spans="1:14" x14ac:dyDescent="0.25">
      <c r="A41" s="1" t="s">
        <v>14</v>
      </c>
      <c r="B41" s="1" t="s">
        <v>419</v>
      </c>
      <c r="C41" s="1" t="s">
        <v>420</v>
      </c>
      <c r="D41" s="1" t="s">
        <v>626</v>
      </c>
      <c r="E41" s="1" t="s">
        <v>422</v>
      </c>
      <c r="G41" s="8" t="s">
        <v>14</v>
      </c>
      <c r="H41" s="2">
        <v>1</v>
      </c>
      <c r="I41">
        <f t="shared" si="0"/>
        <v>1</v>
      </c>
      <c r="J41" s="3">
        <v>1</v>
      </c>
      <c r="K41" s="7">
        <f t="shared" si="1"/>
        <v>1</v>
      </c>
      <c r="L41">
        <f t="shared" si="2"/>
        <v>1</v>
      </c>
      <c r="M41">
        <v>1</v>
      </c>
      <c r="N41">
        <f t="shared" si="3"/>
        <v>2</v>
      </c>
    </row>
    <row r="42" spans="1:14" x14ac:dyDescent="0.25">
      <c r="A42" s="1" t="s">
        <v>12</v>
      </c>
      <c r="B42" s="1" t="s">
        <v>423</v>
      </c>
      <c r="C42" s="1" t="s">
        <v>424</v>
      </c>
      <c r="D42" s="1" t="s">
        <v>627</v>
      </c>
      <c r="E42" s="1" t="s">
        <v>426</v>
      </c>
      <c r="G42" s="8" t="s">
        <v>12</v>
      </c>
      <c r="H42" s="4">
        <v>1</v>
      </c>
      <c r="I42">
        <f t="shared" si="0"/>
        <v>0</v>
      </c>
      <c r="J42" s="5">
        <v>1</v>
      </c>
      <c r="K42" s="7">
        <f t="shared" si="1"/>
        <v>1</v>
      </c>
      <c r="L42">
        <f t="shared" si="2"/>
        <v>0</v>
      </c>
      <c r="M42">
        <v>1</v>
      </c>
      <c r="N42">
        <f t="shared" si="3"/>
        <v>1</v>
      </c>
    </row>
    <row r="43" spans="1:14" x14ac:dyDescent="0.25">
      <c r="A43" s="1" t="s">
        <v>12</v>
      </c>
      <c r="B43" s="1" t="s">
        <v>427</v>
      </c>
      <c r="C43" s="1" t="s">
        <v>428</v>
      </c>
      <c r="D43" s="1" t="s">
        <v>13</v>
      </c>
      <c r="E43" s="1" t="s">
        <v>430</v>
      </c>
      <c r="G43" s="8" t="s">
        <v>12</v>
      </c>
      <c r="H43" s="2">
        <v>1</v>
      </c>
      <c r="I43">
        <f t="shared" si="0"/>
        <v>0</v>
      </c>
      <c r="J43" s="3">
        <v>1</v>
      </c>
      <c r="K43" s="7">
        <f t="shared" si="1"/>
        <v>1</v>
      </c>
      <c r="L43">
        <f t="shared" si="2"/>
        <v>0</v>
      </c>
      <c r="M43">
        <v>1</v>
      </c>
      <c r="N43">
        <f t="shared" si="3"/>
        <v>1</v>
      </c>
    </row>
    <row r="44" spans="1:14" x14ac:dyDescent="0.25">
      <c r="A44" s="1" t="s">
        <v>12</v>
      </c>
      <c r="B44" s="1" t="s">
        <v>431</v>
      </c>
      <c r="C44" s="1" t="s">
        <v>432</v>
      </c>
      <c r="D44" s="1" t="s">
        <v>13</v>
      </c>
      <c r="E44" s="1" t="s">
        <v>434</v>
      </c>
      <c r="G44" s="8" t="s">
        <v>12</v>
      </c>
      <c r="H44" s="4">
        <v>1</v>
      </c>
      <c r="I44">
        <f t="shared" si="0"/>
        <v>0</v>
      </c>
      <c r="J44" s="5">
        <v>1</v>
      </c>
      <c r="K44" s="7">
        <f t="shared" si="1"/>
        <v>1</v>
      </c>
      <c r="L44">
        <f t="shared" si="2"/>
        <v>0</v>
      </c>
      <c r="M44">
        <v>1</v>
      </c>
      <c r="N44">
        <f t="shared" si="3"/>
        <v>1</v>
      </c>
    </row>
    <row r="45" spans="1:14" x14ac:dyDescent="0.25">
      <c r="A45" s="1" t="s">
        <v>12</v>
      </c>
      <c r="B45" s="1" t="s">
        <v>435</v>
      </c>
      <c r="C45" s="1" t="s">
        <v>436</v>
      </c>
      <c r="D45" s="1" t="s">
        <v>437</v>
      </c>
      <c r="E45" s="1" t="s">
        <v>438</v>
      </c>
      <c r="G45" s="8" t="s">
        <v>12</v>
      </c>
      <c r="H45" s="2">
        <v>1</v>
      </c>
      <c r="I45">
        <f t="shared" si="0"/>
        <v>0</v>
      </c>
      <c r="J45" s="3">
        <v>1</v>
      </c>
      <c r="K45" s="7">
        <f t="shared" si="1"/>
        <v>1</v>
      </c>
      <c r="L45">
        <f t="shared" si="2"/>
        <v>0</v>
      </c>
      <c r="M45">
        <v>0</v>
      </c>
      <c r="N45">
        <f t="shared" si="3"/>
        <v>0</v>
      </c>
    </row>
    <row r="46" spans="1:14" x14ac:dyDescent="0.25">
      <c r="A46" s="1" t="s">
        <v>14</v>
      </c>
      <c r="B46" s="1" t="s">
        <v>439</v>
      </c>
      <c r="C46" s="1" t="s">
        <v>440</v>
      </c>
      <c r="D46" s="1" t="s">
        <v>441</v>
      </c>
      <c r="E46" s="1" t="s">
        <v>442</v>
      </c>
      <c r="G46" s="8" t="s">
        <v>14</v>
      </c>
      <c r="H46" s="4">
        <v>1</v>
      </c>
      <c r="I46">
        <f t="shared" si="0"/>
        <v>1</v>
      </c>
      <c r="J46" s="5">
        <v>0</v>
      </c>
      <c r="K46" s="7">
        <f t="shared" si="1"/>
        <v>0</v>
      </c>
      <c r="L46">
        <f t="shared" si="2"/>
        <v>0</v>
      </c>
      <c r="M46">
        <v>0</v>
      </c>
      <c r="N46">
        <f t="shared" si="3"/>
        <v>0</v>
      </c>
    </row>
    <row r="47" spans="1:14" x14ac:dyDescent="0.25">
      <c r="A47" s="1" t="s">
        <v>12</v>
      </c>
      <c r="B47" s="1" t="s">
        <v>443</v>
      </c>
      <c r="C47" s="1" t="s">
        <v>444</v>
      </c>
      <c r="D47" s="1" t="s">
        <v>628</v>
      </c>
      <c r="E47" s="1" t="s">
        <v>446</v>
      </c>
      <c r="G47" s="8" t="s">
        <v>12</v>
      </c>
      <c r="H47" s="2">
        <v>1</v>
      </c>
      <c r="I47">
        <f t="shared" si="0"/>
        <v>0</v>
      </c>
      <c r="J47" s="3">
        <v>1</v>
      </c>
      <c r="K47" s="7">
        <f t="shared" si="1"/>
        <v>1</v>
      </c>
      <c r="L47">
        <f t="shared" si="2"/>
        <v>0</v>
      </c>
      <c r="M47">
        <v>0</v>
      </c>
      <c r="N47">
        <f t="shared" si="3"/>
        <v>0</v>
      </c>
    </row>
    <row r="48" spans="1:14" x14ac:dyDescent="0.25">
      <c r="A48" s="1" t="s">
        <v>12</v>
      </c>
      <c r="B48" s="1" t="s">
        <v>447</v>
      </c>
      <c r="C48" s="1" t="s">
        <v>448</v>
      </c>
      <c r="D48" s="1" t="s">
        <v>449</v>
      </c>
      <c r="E48" s="1" t="s">
        <v>450</v>
      </c>
      <c r="G48" s="8" t="s">
        <v>12</v>
      </c>
      <c r="H48" s="4">
        <v>0</v>
      </c>
      <c r="I48">
        <f t="shared" si="0"/>
        <v>0</v>
      </c>
      <c r="J48" s="5">
        <v>0</v>
      </c>
      <c r="K48" s="7">
        <f t="shared" si="1"/>
        <v>0</v>
      </c>
      <c r="L48">
        <f t="shared" si="2"/>
        <v>0</v>
      </c>
      <c r="M48">
        <v>0</v>
      </c>
      <c r="N48">
        <f t="shared" si="3"/>
        <v>0</v>
      </c>
    </row>
    <row r="49" spans="1:14" x14ac:dyDescent="0.25">
      <c r="A49" s="1" t="s">
        <v>14</v>
      </c>
      <c r="B49" s="1" t="s">
        <v>451</v>
      </c>
      <c r="C49" s="1" t="s">
        <v>452</v>
      </c>
      <c r="D49" s="1" t="s">
        <v>629</v>
      </c>
      <c r="E49" s="1" t="s">
        <v>454</v>
      </c>
      <c r="G49" s="8" t="s">
        <v>14</v>
      </c>
      <c r="H49" s="2">
        <v>1</v>
      </c>
      <c r="I49">
        <f t="shared" si="0"/>
        <v>1</v>
      </c>
      <c r="J49" s="3">
        <v>1</v>
      </c>
      <c r="K49" s="7">
        <f t="shared" si="1"/>
        <v>1</v>
      </c>
      <c r="L49">
        <f t="shared" si="2"/>
        <v>1</v>
      </c>
      <c r="M49">
        <v>1</v>
      </c>
      <c r="N49">
        <f t="shared" si="3"/>
        <v>2</v>
      </c>
    </row>
    <row r="50" spans="1:14" x14ac:dyDescent="0.25">
      <c r="A50" s="1" t="s">
        <v>14</v>
      </c>
      <c r="B50" s="1" t="s">
        <v>455</v>
      </c>
      <c r="C50" s="1" t="s">
        <v>456</v>
      </c>
      <c r="D50" s="1" t="s">
        <v>630</v>
      </c>
      <c r="E50" s="1" t="s">
        <v>458</v>
      </c>
      <c r="G50" s="8" t="s">
        <v>14</v>
      </c>
      <c r="H50" s="4">
        <v>1</v>
      </c>
      <c r="I50">
        <f t="shared" si="0"/>
        <v>1</v>
      </c>
      <c r="J50" s="5">
        <v>1</v>
      </c>
      <c r="K50" s="7">
        <f t="shared" si="1"/>
        <v>1</v>
      </c>
      <c r="L50">
        <f t="shared" si="2"/>
        <v>1</v>
      </c>
      <c r="M50">
        <v>1</v>
      </c>
      <c r="N50">
        <f t="shared" si="3"/>
        <v>2</v>
      </c>
    </row>
    <row r="51" spans="1:14" x14ac:dyDescent="0.25">
      <c r="A51" s="1" t="s">
        <v>12</v>
      </c>
      <c r="B51" s="1" t="s">
        <v>459</v>
      </c>
      <c r="C51" s="1" t="s">
        <v>460</v>
      </c>
      <c r="D51" s="1" t="s">
        <v>13</v>
      </c>
      <c r="E51" s="1" t="s">
        <v>462</v>
      </c>
      <c r="G51" s="8" t="s">
        <v>12</v>
      </c>
      <c r="H51" s="2">
        <v>0</v>
      </c>
      <c r="I51">
        <f t="shared" si="0"/>
        <v>0</v>
      </c>
      <c r="J51" s="3">
        <v>1</v>
      </c>
      <c r="K51" s="7">
        <f t="shared" si="1"/>
        <v>0</v>
      </c>
      <c r="L51">
        <f t="shared" si="2"/>
        <v>0</v>
      </c>
      <c r="M51">
        <v>0</v>
      </c>
      <c r="N51">
        <f t="shared" si="3"/>
        <v>0</v>
      </c>
    </row>
    <row r="52" spans="1:14" x14ac:dyDescent="0.25">
      <c r="A52" s="1" t="s">
        <v>12</v>
      </c>
      <c r="B52" s="1" t="s">
        <v>463</v>
      </c>
      <c r="C52" s="1" t="s">
        <v>463</v>
      </c>
      <c r="D52" s="1" t="s">
        <v>19</v>
      </c>
      <c r="E52" s="1" t="s">
        <v>465</v>
      </c>
      <c r="G52" s="8" t="s">
        <v>12</v>
      </c>
      <c r="H52" s="4">
        <v>1</v>
      </c>
      <c r="I52">
        <f t="shared" si="0"/>
        <v>0</v>
      </c>
      <c r="J52" s="5">
        <v>1</v>
      </c>
      <c r="K52" s="7">
        <f t="shared" si="1"/>
        <v>1</v>
      </c>
      <c r="L52">
        <f t="shared" si="2"/>
        <v>0</v>
      </c>
      <c r="M52">
        <v>0</v>
      </c>
      <c r="N52">
        <f t="shared" si="3"/>
        <v>0</v>
      </c>
    </row>
    <row r="53" spans="1:14" x14ac:dyDescent="0.25">
      <c r="A53" s="1" t="s">
        <v>12</v>
      </c>
      <c r="B53" s="1" t="s">
        <v>466</v>
      </c>
      <c r="C53" s="1" t="s">
        <v>467</v>
      </c>
      <c r="D53" s="1" t="s">
        <v>13</v>
      </c>
      <c r="E53" s="1" t="s">
        <v>469</v>
      </c>
      <c r="G53" s="8" t="s">
        <v>12</v>
      </c>
      <c r="H53" s="2">
        <v>1</v>
      </c>
      <c r="I53">
        <f t="shared" si="0"/>
        <v>0</v>
      </c>
      <c r="J53" s="3">
        <v>1</v>
      </c>
      <c r="K53" s="7">
        <f t="shared" si="1"/>
        <v>1</v>
      </c>
      <c r="L53">
        <f t="shared" si="2"/>
        <v>0</v>
      </c>
      <c r="M53">
        <v>1</v>
      </c>
      <c r="N53">
        <f t="shared" si="3"/>
        <v>1</v>
      </c>
    </row>
    <row r="54" spans="1:14" x14ac:dyDescent="0.25">
      <c r="A54" s="1" t="s">
        <v>14</v>
      </c>
      <c r="B54" s="1" t="s">
        <v>470</v>
      </c>
      <c r="C54" s="1" t="s">
        <v>471</v>
      </c>
      <c r="D54" s="1" t="s">
        <v>631</v>
      </c>
      <c r="E54" s="1" t="s">
        <v>473</v>
      </c>
      <c r="G54" s="8" t="s">
        <v>14</v>
      </c>
      <c r="H54" s="4">
        <v>1</v>
      </c>
      <c r="I54">
        <f t="shared" si="0"/>
        <v>1</v>
      </c>
      <c r="J54" s="5">
        <v>1</v>
      </c>
      <c r="K54" s="7">
        <f t="shared" si="1"/>
        <v>1</v>
      </c>
      <c r="L54">
        <f t="shared" si="2"/>
        <v>1</v>
      </c>
      <c r="M54">
        <v>1</v>
      </c>
      <c r="N54">
        <f t="shared" si="3"/>
        <v>2</v>
      </c>
    </row>
    <row r="55" spans="1:14" x14ac:dyDescent="0.25">
      <c r="A55" s="1" t="s">
        <v>12</v>
      </c>
      <c r="B55" s="1" t="s">
        <v>474</v>
      </c>
      <c r="C55" s="1" t="s">
        <v>475</v>
      </c>
      <c r="D55" s="1" t="s">
        <v>476</v>
      </c>
      <c r="E55" s="1" t="s">
        <v>20</v>
      </c>
      <c r="G55" s="8" t="s">
        <v>12</v>
      </c>
      <c r="H55" s="2">
        <v>1</v>
      </c>
      <c r="I55">
        <f t="shared" si="0"/>
        <v>0</v>
      </c>
      <c r="J55" s="3">
        <v>1</v>
      </c>
      <c r="K55" s="7">
        <f t="shared" si="1"/>
        <v>1</v>
      </c>
      <c r="L55">
        <f t="shared" si="2"/>
        <v>0</v>
      </c>
      <c r="M55">
        <v>0</v>
      </c>
      <c r="N55">
        <f t="shared" si="3"/>
        <v>0</v>
      </c>
    </row>
    <row r="56" spans="1:14" x14ac:dyDescent="0.25">
      <c r="A56" s="1" t="s">
        <v>14</v>
      </c>
      <c r="B56" s="1" t="s">
        <v>477</v>
      </c>
      <c r="C56" s="1" t="s">
        <v>478</v>
      </c>
      <c r="D56" s="1" t="s">
        <v>479</v>
      </c>
      <c r="E56" s="1" t="s">
        <v>480</v>
      </c>
      <c r="G56" s="8" t="s">
        <v>14</v>
      </c>
      <c r="H56" s="4">
        <v>1</v>
      </c>
      <c r="I56">
        <f t="shared" si="0"/>
        <v>1</v>
      </c>
      <c r="J56" s="5">
        <v>1</v>
      </c>
      <c r="K56" s="7">
        <f t="shared" si="1"/>
        <v>1</v>
      </c>
      <c r="L56">
        <f t="shared" si="2"/>
        <v>1</v>
      </c>
      <c r="M56">
        <v>1</v>
      </c>
      <c r="N56">
        <f t="shared" si="3"/>
        <v>2</v>
      </c>
    </row>
    <row r="57" spans="1:14" x14ac:dyDescent="0.25">
      <c r="A57" s="1" t="s">
        <v>14</v>
      </c>
      <c r="B57" s="1" t="s">
        <v>481</v>
      </c>
      <c r="C57" s="1" t="s">
        <v>482</v>
      </c>
      <c r="D57" s="1" t="s">
        <v>483</v>
      </c>
      <c r="E57" s="1" t="s">
        <v>484</v>
      </c>
      <c r="G57" s="8" t="s">
        <v>14</v>
      </c>
      <c r="H57" s="2">
        <v>0</v>
      </c>
      <c r="I57">
        <f t="shared" si="0"/>
        <v>0</v>
      </c>
      <c r="J57" s="3">
        <v>1</v>
      </c>
      <c r="K57" s="7">
        <f t="shared" si="1"/>
        <v>0</v>
      </c>
      <c r="L57">
        <f t="shared" si="2"/>
        <v>0</v>
      </c>
      <c r="M57">
        <v>0</v>
      </c>
      <c r="N57">
        <f t="shared" si="3"/>
        <v>0</v>
      </c>
    </row>
    <row r="58" spans="1:14" x14ac:dyDescent="0.25">
      <c r="A58" s="1" t="s">
        <v>14</v>
      </c>
      <c r="B58" s="1" t="s">
        <v>485</v>
      </c>
      <c r="C58" s="1" t="s">
        <v>486</v>
      </c>
      <c r="D58" s="1" t="s">
        <v>632</v>
      </c>
      <c r="E58" s="1" t="s">
        <v>488</v>
      </c>
      <c r="G58" s="8" t="s">
        <v>14</v>
      </c>
      <c r="H58" s="4">
        <v>1</v>
      </c>
      <c r="I58">
        <f t="shared" si="0"/>
        <v>1</v>
      </c>
      <c r="J58" s="5">
        <v>1</v>
      </c>
      <c r="K58" s="7">
        <f t="shared" si="1"/>
        <v>1</v>
      </c>
      <c r="L58">
        <f t="shared" si="2"/>
        <v>1</v>
      </c>
      <c r="M58">
        <v>1</v>
      </c>
      <c r="N58">
        <f t="shared" si="3"/>
        <v>2</v>
      </c>
    </row>
    <row r="59" spans="1:14" x14ac:dyDescent="0.25">
      <c r="A59" s="1" t="s">
        <v>12</v>
      </c>
      <c r="B59" s="1" t="s">
        <v>489</v>
      </c>
      <c r="C59" s="1" t="s">
        <v>475</v>
      </c>
      <c r="D59" s="1" t="s">
        <v>490</v>
      </c>
      <c r="E59" s="1" t="s">
        <v>491</v>
      </c>
      <c r="G59" s="8" t="s">
        <v>12</v>
      </c>
      <c r="H59" s="2">
        <v>0</v>
      </c>
      <c r="I59">
        <f t="shared" si="0"/>
        <v>0</v>
      </c>
      <c r="J59" s="3">
        <v>1</v>
      </c>
      <c r="K59" s="7">
        <f t="shared" si="1"/>
        <v>0</v>
      </c>
      <c r="L59">
        <f t="shared" si="2"/>
        <v>0</v>
      </c>
      <c r="M59">
        <v>0</v>
      </c>
      <c r="N59">
        <f t="shared" si="3"/>
        <v>0</v>
      </c>
    </row>
    <row r="60" spans="1:14" x14ac:dyDescent="0.25">
      <c r="A60" s="1" t="s">
        <v>12</v>
      </c>
      <c r="B60" s="1" t="s">
        <v>492</v>
      </c>
      <c r="C60" s="1" t="s">
        <v>310</v>
      </c>
      <c r="D60" s="1" t="s">
        <v>633</v>
      </c>
      <c r="E60" s="1" t="s">
        <v>494</v>
      </c>
      <c r="G60" s="8" t="s">
        <v>12</v>
      </c>
      <c r="H60" s="4">
        <v>1</v>
      </c>
      <c r="I60">
        <f t="shared" si="0"/>
        <v>0</v>
      </c>
      <c r="J60" s="5">
        <v>1</v>
      </c>
      <c r="K60" s="7">
        <f t="shared" si="1"/>
        <v>1</v>
      </c>
      <c r="L60">
        <f t="shared" si="2"/>
        <v>0</v>
      </c>
      <c r="M60">
        <v>1</v>
      </c>
      <c r="N60">
        <f t="shared" si="3"/>
        <v>1</v>
      </c>
    </row>
    <row r="61" spans="1:14" x14ac:dyDescent="0.25">
      <c r="A61" s="1" t="s">
        <v>12</v>
      </c>
      <c r="B61" s="1" t="s">
        <v>495</v>
      </c>
      <c r="C61" s="1" t="s">
        <v>496</v>
      </c>
      <c r="D61" s="1" t="s">
        <v>19</v>
      </c>
      <c r="E61" s="1" t="s">
        <v>498</v>
      </c>
      <c r="G61" s="8" t="s">
        <v>12</v>
      </c>
      <c r="H61" s="2">
        <v>1</v>
      </c>
      <c r="I61">
        <f t="shared" si="0"/>
        <v>0</v>
      </c>
      <c r="J61" s="3">
        <v>1</v>
      </c>
      <c r="K61" s="7">
        <f t="shared" si="1"/>
        <v>1</v>
      </c>
      <c r="L61">
        <f t="shared" si="2"/>
        <v>0</v>
      </c>
      <c r="M61">
        <v>0</v>
      </c>
      <c r="N61">
        <f t="shared" si="3"/>
        <v>0</v>
      </c>
    </row>
    <row r="62" spans="1:14" x14ac:dyDescent="0.25">
      <c r="A62" s="1" t="s">
        <v>14</v>
      </c>
      <c r="B62" s="1" t="s">
        <v>499</v>
      </c>
      <c r="C62" s="1" t="s">
        <v>500</v>
      </c>
      <c r="D62" s="1" t="s">
        <v>634</v>
      </c>
      <c r="E62" s="1" t="s">
        <v>502</v>
      </c>
      <c r="G62" s="8" t="s">
        <v>14</v>
      </c>
      <c r="H62" s="4">
        <v>0</v>
      </c>
      <c r="I62">
        <f t="shared" si="0"/>
        <v>0</v>
      </c>
      <c r="J62" s="5">
        <v>1</v>
      </c>
      <c r="K62" s="7">
        <f t="shared" si="1"/>
        <v>0</v>
      </c>
      <c r="L62">
        <f t="shared" si="2"/>
        <v>0</v>
      </c>
      <c r="M62">
        <v>0</v>
      </c>
      <c r="N62">
        <f t="shared" si="3"/>
        <v>0</v>
      </c>
    </row>
    <row r="63" spans="1:14" x14ac:dyDescent="0.25">
      <c r="A63" s="1" t="s">
        <v>14</v>
      </c>
      <c r="B63" s="1" t="s">
        <v>503</v>
      </c>
      <c r="C63" s="1" t="s">
        <v>504</v>
      </c>
      <c r="D63" s="1" t="s">
        <v>635</v>
      </c>
      <c r="E63" s="1" t="s">
        <v>506</v>
      </c>
      <c r="G63" s="8" t="s">
        <v>14</v>
      </c>
      <c r="H63" s="2">
        <v>1</v>
      </c>
      <c r="I63">
        <f t="shared" si="0"/>
        <v>1</v>
      </c>
      <c r="J63" s="3">
        <v>1</v>
      </c>
      <c r="K63" s="7">
        <f t="shared" si="1"/>
        <v>1</v>
      </c>
      <c r="L63">
        <f t="shared" si="2"/>
        <v>1</v>
      </c>
      <c r="M63">
        <v>0</v>
      </c>
      <c r="N63">
        <f t="shared" si="3"/>
        <v>1</v>
      </c>
    </row>
    <row r="64" spans="1:14" x14ac:dyDescent="0.25">
      <c r="A64" s="1" t="s">
        <v>12</v>
      </c>
      <c r="B64" s="1" t="s">
        <v>507</v>
      </c>
      <c r="C64" s="1" t="s">
        <v>508</v>
      </c>
      <c r="D64" s="1" t="s">
        <v>21</v>
      </c>
      <c r="E64" s="1" t="s">
        <v>22</v>
      </c>
      <c r="G64" s="8" t="s">
        <v>12</v>
      </c>
      <c r="H64" s="4">
        <v>0</v>
      </c>
      <c r="I64">
        <f t="shared" si="0"/>
        <v>0</v>
      </c>
      <c r="J64" s="5">
        <v>1</v>
      </c>
      <c r="K64" s="7">
        <f t="shared" si="1"/>
        <v>0</v>
      </c>
      <c r="L64">
        <f t="shared" si="2"/>
        <v>0</v>
      </c>
      <c r="M64">
        <v>0</v>
      </c>
      <c r="N64">
        <f t="shared" si="3"/>
        <v>0</v>
      </c>
    </row>
    <row r="65" spans="1:14" x14ac:dyDescent="0.25">
      <c r="A65" s="1" t="s">
        <v>14</v>
      </c>
      <c r="B65" s="1" t="s">
        <v>510</v>
      </c>
      <c r="C65" s="1" t="s">
        <v>511</v>
      </c>
      <c r="D65" s="1" t="s">
        <v>512</v>
      </c>
      <c r="E65" s="1" t="s">
        <v>513</v>
      </c>
      <c r="G65" s="8" t="s">
        <v>14</v>
      </c>
      <c r="H65" s="2">
        <v>1</v>
      </c>
      <c r="I65">
        <f t="shared" si="0"/>
        <v>1</v>
      </c>
      <c r="J65" s="3">
        <v>1</v>
      </c>
      <c r="K65" s="7">
        <f t="shared" si="1"/>
        <v>1</v>
      </c>
      <c r="L65">
        <f t="shared" si="2"/>
        <v>1</v>
      </c>
      <c r="M65">
        <v>1</v>
      </c>
      <c r="N65">
        <f t="shared" si="3"/>
        <v>2</v>
      </c>
    </row>
    <row r="66" spans="1:14" x14ac:dyDescent="0.25">
      <c r="A66" s="1" t="s">
        <v>12</v>
      </c>
      <c r="B66" s="1" t="s">
        <v>514</v>
      </c>
      <c r="C66" s="1" t="s">
        <v>515</v>
      </c>
      <c r="D66" s="1" t="s">
        <v>13</v>
      </c>
      <c r="E66" s="1" t="s">
        <v>517</v>
      </c>
      <c r="G66" s="8" t="s">
        <v>12</v>
      </c>
      <c r="H66" s="4">
        <v>0</v>
      </c>
      <c r="I66">
        <f t="shared" si="0"/>
        <v>0</v>
      </c>
      <c r="J66" s="5">
        <v>1</v>
      </c>
      <c r="K66" s="7">
        <f t="shared" si="1"/>
        <v>0</v>
      </c>
      <c r="L66">
        <f t="shared" si="2"/>
        <v>0</v>
      </c>
      <c r="M66">
        <v>0</v>
      </c>
      <c r="N66">
        <f t="shared" si="3"/>
        <v>0</v>
      </c>
    </row>
    <row r="67" spans="1:14" x14ac:dyDescent="0.25">
      <c r="A67" s="1" t="s">
        <v>12</v>
      </c>
      <c r="B67" s="1" t="s">
        <v>518</v>
      </c>
      <c r="C67" s="1" t="s">
        <v>519</v>
      </c>
      <c r="D67" s="1" t="s">
        <v>636</v>
      </c>
      <c r="E67" s="1" t="s">
        <v>521</v>
      </c>
      <c r="G67" s="8" t="s">
        <v>12</v>
      </c>
      <c r="H67" s="2">
        <v>0</v>
      </c>
      <c r="I67">
        <f t="shared" si="0"/>
        <v>0</v>
      </c>
      <c r="J67" s="3">
        <v>1</v>
      </c>
      <c r="K67" s="7">
        <f t="shared" si="1"/>
        <v>0</v>
      </c>
      <c r="L67">
        <f t="shared" si="2"/>
        <v>0</v>
      </c>
      <c r="M67">
        <v>0</v>
      </c>
      <c r="N67">
        <f t="shared" si="3"/>
        <v>0</v>
      </c>
    </row>
    <row r="68" spans="1:14" x14ac:dyDescent="0.25">
      <c r="A68" s="1" t="s">
        <v>12</v>
      </c>
      <c r="B68" s="1" t="s">
        <v>522</v>
      </c>
      <c r="C68" s="1" t="s">
        <v>523</v>
      </c>
      <c r="D68" s="1" t="s">
        <v>637</v>
      </c>
      <c r="E68" s="1" t="s">
        <v>525</v>
      </c>
      <c r="G68" s="8" t="s">
        <v>12</v>
      </c>
      <c r="H68" s="4">
        <v>0</v>
      </c>
      <c r="I68">
        <f t="shared" si="0"/>
        <v>0</v>
      </c>
      <c r="J68" s="5">
        <v>0</v>
      </c>
      <c r="K68" s="7">
        <f t="shared" si="1"/>
        <v>0</v>
      </c>
      <c r="L68">
        <f t="shared" si="2"/>
        <v>0</v>
      </c>
      <c r="M68">
        <v>0</v>
      </c>
      <c r="N68">
        <f t="shared" si="3"/>
        <v>0</v>
      </c>
    </row>
    <row r="69" spans="1:14" x14ac:dyDescent="0.25">
      <c r="A69" s="1" t="s">
        <v>14</v>
      </c>
      <c r="B69" s="1" t="s">
        <v>526</v>
      </c>
      <c r="C69" s="1" t="s">
        <v>527</v>
      </c>
      <c r="D69" s="1" t="s">
        <v>638</v>
      </c>
      <c r="E69" s="1" t="s">
        <v>529</v>
      </c>
      <c r="G69" s="8" t="s">
        <v>14</v>
      </c>
      <c r="H69" s="2">
        <v>1</v>
      </c>
      <c r="I69">
        <f t="shared" si="0"/>
        <v>1</v>
      </c>
      <c r="J69" s="3">
        <v>1</v>
      </c>
      <c r="K69" s="7">
        <f t="shared" si="1"/>
        <v>1</v>
      </c>
      <c r="L69">
        <f t="shared" si="2"/>
        <v>1</v>
      </c>
      <c r="M69">
        <v>1</v>
      </c>
      <c r="N69">
        <f t="shared" si="3"/>
        <v>2</v>
      </c>
    </row>
    <row r="70" spans="1:14" x14ac:dyDescent="0.25">
      <c r="A70" s="1" t="s">
        <v>12</v>
      </c>
      <c r="B70" s="1" t="s">
        <v>530</v>
      </c>
      <c r="C70" s="1" t="s">
        <v>531</v>
      </c>
      <c r="D70" s="1" t="s">
        <v>639</v>
      </c>
      <c r="E70" s="1" t="s">
        <v>533</v>
      </c>
      <c r="G70" s="8" t="s">
        <v>12</v>
      </c>
      <c r="H70" s="4">
        <v>0</v>
      </c>
      <c r="I70">
        <f t="shared" ref="I70:I84" si="4">G70*H70</f>
        <v>0</v>
      </c>
      <c r="J70" s="5">
        <v>1</v>
      </c>
      <c r="K70" s="7">
        <f t="shared" ref="K70:K84" si="5">H70*J70</f>
        <v>0</v>
      </c>
      <c r="L70">
        <f t="shared" ref="L70:L84" si="6">G70*J70*H70</f>
        <v>0</v>
      </c>
      <c r="M70">
        <v>0</v>
      </c>
      <c r="N70">
        <f t="shared" ref="N70:N83" si="7">L70+M70</f>
        <v>0</v>
      </c>
    </row>
    <row r="71" spans="1:14" x14ac:dyDescent="0.25">
      <c r="A71" s="1" t="s">
        <v>12</v>
      </c>
      <c r="B71" s="1" t="s">
        <v>534</v>
      </c>
      <c r="C71" s="1" t="s">
        <v>535</v>
      </c>
      <c r="D71" s="1" t="s">
        <v>13</v>
      </c>
      <c r="E71" s="1" t="s">
        <v>537</v>
      </c>
      <c r="G71" s="8" t="s">
        <v>12</v>
      </c>
      <c r="H71" s="2">
        <v>1</v>
      </c>
      <c r="I71">
        <f t="shared" si="4"/>
        <v>0</v>
      </c>
      <c r="J71" s="3">
        <v>1</v>
      </c>
      <c r="K71" s="7">
        <f t="shared" si="5"/>
        <v>1</v>
      </c>
      <c r="L71">
        <f t="shared" si="6"/>
        <v>0</v>
      </c>
      <c r="M71">
        <v>1</v>
      </c>
      <c r="N71">
        <f t="shared" si="7"/>
        <v>1</v>
      </c>
    </row>
    <row r="72" spans="1:14" x14ac:dyDescent="0.25">
      <c r="A72" s="1" t="s">
        <v>12</v>
      </c>
      <c r="B72" s="1" t="s">
        <v>538</v>
      </c>
      <c r="C72" s="1" t="s">
        <v>539</v>
      </c>
      <c r="D72" s="1" t="s">
        <v>640</v>
      </c>
      <c r="E72" s="1" t="s">
        <v>541</v>
      </c>
      <c r="G72" s="8" t="s">
        <v>12</v>
      </c>
      <c r="H72" s="4">
        <v>0</v>
      </c>
      <c r="I72">
        <f t="shared" si="4"/>
        <v>0</v>
      </c>
      <c r="J72" s="5">
        <v>0</v>
      </c>
      <c r="K72" s="7">
        <f t="shared" si="5"/>
        <v>0</v>
      </c>
      <c r="L72">
        <f t="shared" si="6"/>
        <v>0</v>
      </c>
      <c r="M72">
        <v>0</v>
      </c>
      <c r="N72">
        <f t="shared" si="7"/>
        <v>0</v>
      </c>
    </row>
    <row r="73" spans="1:14" x14ac:dyDescent="0.25">
      <c r="A73" s="1" t="s">
        <v>14</v>
      </c>
      <c r="B73" s="1" t="s">
        <v>542</v>
      </c>
      <c r="C73" s="1" t="s">
        <v>542</v>
      </c>
      <c r="D73" s="1" t="s">
        <v>641</v>
      </c>
      <c r="E73" s="1" t="s">
        <v>544</v>
      </c>
      <c r="G73" s="8" t="s">
        <v>14</v>
      </c>
      <c r="H73" s="2">
        <v>0</v>
      </c>
      <c r="I73">
        <f t="shared" si="4"/>
        <v>0</v>
      </c>
      <c r="J73" s="3">
        <v>1</v>
      </c>
      <c r="K73" s="7">
        <f t="shared" si="5"/>
        <v>0</v>
      </c>
      <c r="L73">
        <f t="shared" si="6"/>
        <v>0</v>
      </c>
      <c r="M73">
        <v>0</v>
      </c>
      <c r="N73">
        <f t="shared" si="7"/>
        <v>0</v>
      </c>
    </row>
    <row r="74" spans="1:14" x14ac:dyDescent="0.25">
      <c r="A74" s="1" t="s">
        <v>14</v>
      </c>
      <c r="B74" s="1" t="s">
        <v>545</v>
      </c>
      <c r="C74" s="1" t="s">
        <v>546</v>
      </c>
      <c r="D74" s="1" t="s">
        <v>642</v>
      </c>
      <c r="E74" s="1" t="s">
        <v>548</v>
      </c>
      <c r="G74" s="8" t="s">
        <v>14</v>
      </c>
      <c r="H74" s="4">
        <v>1</v>
      </c>
      <c r="I74">
        <f t="shared" si="4"/>
        <v>1</v>
      </c>
      <c r="J74" s="5">
        <v>1</v>
      </c>
      <c r="K74" s="7">
        <f t="shared" si="5"/>
        <v>1</v>
      </c>
      <c r="L74">
        <f t="shared" si="6"/>
        <v>1</v>
      </c>
      <c r="M74">
        <v>1</v>
      </c>
      <c r="N74">
        <f t="shared" si="7"/>
        <v>2</v>
      </c>
    </row>
    <row r="75" spans="1:14" x14ac:dyDescent="0.25">
      <c r="A75" s="1" t="s">
        <v>14</v>
      </c>
      <c r="B75" s="1" t="s">
        <v>549</v>
      </c>
      <c r="C75" s="1" t="s">
        <v>550</v>
      </c>
      <c r="D75" s="1" t="s">
        <v>551</v>
      </c>
      <c r="E75" s="1" t="s">
        <v>552</v>
      </c>
      <c r="G75" s="8" t="s">
        <v>14</v>
      </c>
      <c r="H75" s="2">
        <v>1</v>
      </c>
      <c r="I75">
        <f t="shared" si="4"/>
        <v>1</v>
      </c>
      <c r="J75" s="3">
        <v>1</v>
      </c>
      <c r="K75" s="7">
        <f t="shared" si="5"/>
        <v>1</v>
      </c>
      <c r="L75">
        <f t="shared" si="6"/>
        <v>1</v>
      </c>
      <c r="M75">
        <v>1</v>
      </c>
      <c r="N75">
        <f t="shared" si="7"/>
        <v>2</v>
      </c>
    </row>
    <row r="76" spans="1:14" x14ac:dyDescent="0.25">
      <c r="A76" s="1" t="s">
        <v>14</v>
      </c>
      <c r="B76" s="1" t="s">
        <v>553</v>
      </c>
      <c r="C76" s="1" t="s">
        <v>554</v>
      </c>
      <c r="D76" s="1" t="s">
        <v>555</v>
      </c>
      <c r="E76" s="1" t="s">
        <v>556</v>
      </c>
      <c r="G76" s="8" t="s">
        <v>14</v>
      </c>
      <c r="H76" s="4">
        <v>1</v>
      </c>
      <c r="I76">
        <f t="shared" si="4"/>
        <v>1</v>
      </c>
      <c r="J76" s="5">
        <v>1</v>
      </c>
      <c r="K76" s="7">
        <f t="shared" si="5"/>
        <v>1</v>
      </c>
      <c r="L76">
        <f t="shared" si="6"/>
        <v>1</v>
      </c>
      <c r="M76">
        <v>1</v>
      </c>
      <c r="N76">
        <f t="shared" si="7"/>
        <v>2</v>
      </c>
    </row>
    <row r="77" spans="1:14" x14ac:dyDescent="0.25">
      <c r="A77" s="1" t="s">
        <v>14</v>
      </c>
      <c r="B77" s="1" t="s">
        <v>557</v>
      </c>
      <c r="C77" s="1" t="s">
        <v>558</v>
      </c>
      <c r="D77" s="1" t="s">
        <v>643</v>
      </c>
      <c r="E77" s="1" t="s">
        <v>560</v>
      </c>
      <c r="G77" s="8" t="s">
        <v>14</v>
      </c>
      <c r="H77" s="2">
        <v>1</v>
      </c>
      <c r="I77">
        <f t="shared" si="4"/>
        <v>1</v>
      </c>
      <c r="J77" s="3">
        <v>1</v>
      </c>
      <c r="K77" s="7">
        <f t="shared" si="5"/>
        <v>1</v>
      </c>
      <c r="L77">
        <f t="shared" si="6"/>
        <v>1</v>
      </c>
      <c r="M77">
        <v>1</v>
      </c>
      <c r="N77">
        <f t="shared" si="7"/>
        <v>2</v>
      </c>
    </row>
    <row r="78" spans="1:14" x14ac:dyDescent="0.25">
      <c r="A78" s="1" t="s">
        <v>12</v>
      </c>
      <c r="B78" s="1" t="s">
        <v>561</v>
      </c>
      <c r="C78" s="1" t="s">
        <v>554</v>
      </c>
      <c r="D78" s="1" t="s">
        <v>644</v>
      </c>
      <c r="E78" s="1" t="s">
        <v>563</v>
      </c>
      <c r="G78" s="8" t="s">
        <v>12</v>
      </c>
      <c r="H78" s="4">
        <v>1</v>
      </c>
      <c r="I78">
        <f t="shared" si="4"/>
        <v>0</v>
      </c>
      <c r="J78" s="5">
        <v>1</v>
      </c>
      <c r="K78" s="7">
        <f t="shared" si="5"/>
        <v>1</v>
      </c>
      <c r="L78">
        <f t="shared" si="6"/>
        <v>0</v>
      </c>
      <c r="M78">
        <v>1</v>
      </c>
      <c r="N78">
        <f t="shared" si="7"/>
        <v>1</v>
      </c>
    </row>
    <row r="79" spans="1:14" x14ac:dyDescent="0.25">
      <c r="A79" s="1" t="s">
        <v>14</v>
      </c>
      <c r="B79" s="1" t="s">
        <v>564</v>
      </c>
      <c r="C79" s="1" t="s">
        <v>565</v>
      </c>
      <c r="D79" s="1" t="s">
        <v>566</v>
      </c>
      <c r="E79" s="1" t="s">
        <v>567</v>
      </c>
      <c r="G79" s="8" t="s">
        <v>14</v>
      </c>
      <c r="H79" s="2">
        <v>1</v>
      </c>
      <c r="I79">
        <f t="shared" si="4"/>
        <v>1</v>
      </c>
      <c r="J79" s="3">
        <v>1</v>
      </c>
      <c r="K79" s="7">
        <f t="shared" si="5"/>
        <v>1</v>
      </c>
      <c r="L79">
        <f t="shared" si="6"/>
        <v>1</v>
      </c>
      <c r="M79">
        <v>1</v>
      </c>
      <c r="N79">
        <f t="shared" si="7"/>
        <v>2</v>
      </c>
    </row>
    <row r="80" spans="1:14" x14ac:dyDescent="0.25">
      <c r="A80" s="1" t="s">
        <v>12</v>
      </c>
      <c r="B80" s="1" t="s">
        <v>568</v>
      </c>
      <c r="C80" s="1" t="s">
        <v>569</v>
      </c>
      <c r="D80" s="1" t="s">
        <v>645</v>
      </c>
      <c r="E80" s="1" t="s">
        <v>571</v>
      </c>
      <c r="G80" s="8" t="s">
        <v>12</v>
      </c>
      <c r="H80" s="4">
        <v>1</v>
      </c>
      <c r="I80">
        <f t="shared" si="4"/>
        <v>0</v>
      </c>
      <c r="J80" s="5">
        <v>1</v>
      </c>
      <c r="K80" s="7">
        <f t="shared" si="5"/>
        <v>1</v>
      </c>
      <c r="L80">
        <f t="shared" si="6"/>
        <v>0</v>
      </c>
      <c r="M80">
        <v>0</v>
      </c>
      <c r="N80">
        <f t="shared" si="7"/>
        <v>0</v>
      </c>
    </row>
    <row r="81" spans="1:14" x14ac:dyDescent="0.25">
      <c r="A81" s="1" t="s">
        <v>14</v>
      </c>
      <c r="B81" s="1" t="s">
        <v>572</v>
      </c>
      <c r="C81" s="1" t="s">
        <v>573</v>
      </c>
      <c r="D81" s="1" t="s">
        <v>646</v>
      </c>
      <c r="E81" s="1" t="s">
        <v>575</v>
      </c>
      <c r="G81" s="8" t="s">
        <v>14</v>
      </c>
      <c r="H81" s="2">
        <v>1</v>
      </c>
      <c r="I81">
        <f t="shared" si="4"/>
        <v>1</v>
      </c>
      <c r="J81" s="3">
        <v>1</v>
      </c>
      <c r="K81" s="7">
        <f t="shared" si="5"/>
        <v>1</v>
      </c>
      <c r="L81">
        <f t="shared" si="6"/>
        <v>1</v>
      </c>
      <c r="M81">
        <v>0</v>
      </c>
      <c r="N81">
        <f t="shared" si="7"/>
        <v>1</v>
      </c>
    </row>
    <row r="82" spans="1:14" x14ac:dyDescent="0.25">
      <c r="A82" s="1" t="s">
        <v>14</v>
      </c>
      <c r="B82" s="1" t="s">
        <v>576</v>
      </c>
      <c r="C82" s="1" t="s">
        <v>577</v>
      </c>
      <c r="D82" s="1" t="s">
        <v>578</v>
      </c>
      <c r="E82" s="1" t="s">
        <v>579</v>
      </c>
      <c r="G82" s="8" t="s">
        <v>14</v>
      </c>
      <c r="H82" s="4">
        <v>1</v>
      </c>
      <c r="I82">
        <f t="shared" si="4"/>
        <v>1</v>
      </c>
      <c r="J82" s="5">
        <v>1</v>
      </c>
      <c r="K82" s="7">
        <f t="shared" si="5"/>
        <v>1</v>
      </c>
      <c r="L82">
        <f t="shared" si="6"/>
        <v>1</v>
      </c>
      <c r="M82">
        <v>1</v>
      </c>
      <c r="N82">
        <f t="shared" si="7"/>
        <v>2</v>
      </c>
    </row>
    <row r="83" spans="1:14" x14ac:dyDescent="0.25">
      <c r="A83" s="1" t="s">
        <v>14</v>
      </c>
      <c r="B83" s="1" t="s">
        <v>580</v>
      </c>
      <c r="C83" s="1" t="s">
        <v>581</v>
      </c>
      <c r="D83" s="1" t="s">
        <v>647</v>
      </c>
      <c r="E83" s="1" t="s">
        <v>583</v>
      </c>
      <c r="G83" s="8" t="s">
        <v>14</v>
      </c>
      <c r="H83" s="2">
        <v>1</v>
      </c>
      <c r="I83">
        <f t="shared" si="4"/>
        <v>1</v>
      </c>
      <c r="J83" s="3">
        <v>1</v>
      </c>
      <c r="K83" s="7">
        <f t="shared" si="5"/>
        <v>1</v>
      </c>
      <c r="L83">
        <f t="shared" si="6"/>
        <v>1</v>
      </c>
      <c r="M83">
        <v>0</v>
      </c>
      <c r="N83">
        <f t="shared" si="7"/>
        <v>1</v>
      </c>
    </row>
    <row r="84" spans="1:14" x14ac:dyDescent="0.25">
      <c r="A84" s="1" t="s">
        <v>14</v>
      </c>
      <c r="B84" s="1" t="s">
        <v>584</v>
      </c>
      <c r="C84" s="1" t="s">
        <v>585</v>
      </c>
      <c r="D84" s="1" t="s">
        <v>648</v>
      </c>
      <c r="E84" s="1" t="s">
        <v>587</v>
      </c>
      <c r="G84" s="8" t="s">
        <v>14</v>
      </c>
      <c r="H84" s="4">
        <v>1</v>
      </c>
      <c r="I84">
        <f t="shared" si="4"/>
        <v>1</v>
      </c>
      <c r="J84" s="5">
        <v>1</v>
      </c>
      <c r="K84" s="7">
        <f t="shared" si="5"/>
        <v>1</v>
      </c>
      <c r="L84">
        <f t="shared" si="6"/>
        <v>1</v>
      </c>
      <c r="M84">
        <v>1</v>
      </c>
      <c r="N84">
        <f>L84+M84</f>
        <v>2</v>
      </c>
    </row>
    <row r="85" spans="1:14" x14ac:dyDescent="0.25">
      <c r="A85" s="1" t="s">
        <v>6</v>
      </c>
      <c r="B85" s="1" t="s">
        <v>6</v>
      </c>
      <c r="C85" s="1" t="s">
        <v>6</v>
      </c>
      <c r="D85" s="1" t="s">
        <v>6</v>
      </c>
      <c r="E85" s="1" t="s">
        <v>6</v>
      </c>
      <c r="G85" s="8">
        <v>42</v>
      </c>
      <c r="H85">
        <f>SUM(H5:H84)</f>
        <v>64</v>
      </c>
      <c r="I85">
        <f>SUM(I5:I84)</f>
        <v>38</v>
      </c>
      <c r="J85">
        <f>SUM(J5:J84)</f>
        <v>74</v>
      </c>
      <c r="K85" s="7">
        <f>SUM(K5:K84)</f>
        <v>63</v>
      </c>
      <c r="L85">
        <f>SUM(L5:L84)</f>
        <v>37</v>
      </c>
      <c r="M85">
        <v>42</v>
      </c>
    </row>
    <row r="86" spans="1:14" x14ac:dyDescent="0.25">
      <c r="A86" s="1" t="s">
        <v>649</v>
      </c>
      <c r="B86" s="1" t="s">
        <v>650</v>
      </c>
      <c r="C86" s="1" t="s">
        <v>6</v>
      </c>
      <c r="D86" s="1" t="s">
        <v>6</v>
      </c>
      <c r="E86" s="1" t="s">
        <v>6</v>
      </c>
      <c r="G86" s="1" t="s">
        <v>649</v>
      </c>
      <c r="L86">
        <f>37*100/63</f>
        <v>58.730158730158728</v>
      </c>
    </row>
    <row r="87" spans="1:14" x14ac:dyDescent="0.25">
      <c r="L87" t="s">
        <v>651</v>
      </c>
    </row>
    <row r="88" spans="1:14" x14ac:dyDescent="0.25">
      <c r="L88" t="s">
        <v>652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2E52-CB60-4FF8-B8E4-95E3045A8629}">
  <dimension ref="A2:I85"/>
  <sheetViews>
    <sheetView topLeftCell="K22" workbookViewId="0">
      <selection sqref="A1:I1048576"/>
    </sheetView>
  </sheetViews>
  <sheetFormatPr defaultRowHeight="15" x14ac:dyDescent="0.25"/>
  <sheetData>
    <row r="2" spans="1:9" x14ac:dyDescent="0.25">
      <c r="B2" t="s">
        <v>278</v>
      </c>
      <c r="C2" t="s">
        <v>277</v>
      </c>
      <c r="D2" t="s">
        <v>594</v>
      </c>
    </row>
    <row r="3" spans="1:9" x14ac:dyDescent="0.25">
      <c r="A3" s="9" t="s">
        <v>25</v>
      </c>
      <c r="B3">
        <v>1</v>
      </c>
      <c r="C3">
        <v>1</v>
      </c>
      <c r="D3">
        <v>1</v>
      </c>
      <c r="F3" t="str">
        <f>A3</f>
        <v xml:space="preserve">ACTIVITY </v>
      </c>
      <c r="G3">
        <f>SUM(B3:B7)</f>
        <v>3</v>
      </c>
      <c r="H3">
        <f>SUM(C3:C7)</f>
        <v>3</v>
      </c>
      <c r="I3">
        <f>SUM(D3:D7)</f>
        <v>3</v>
      </c>
    </row>
    <row r="4" spans="1:9" x14ac:dyDescent="0.25">
      <c r="A4" s="10" t="s">
        <v>25</v>
      </c>
      <c r="B4">
        <v>1</v>
      </c>
      <c r="C4">
        <v>1</v>
      </c>
      <c r="D4">
        <v>1</v>
      </c>
    </row>
    <row r="5" spans="1:9" x14ac:dyDescent="0.25">
      <c r="A5" s="9" t="s">
        <v>25</v>
      </c>
      <c r="B5">
        <v>0</v>
      </c>
      <c r="C5">
        <v>0</v>
      </c>
      <c r="D5">
        <v>0</v>
      </c>
    </row>
    <row r="6" spans="1:9" x14ac:dyDescent="0.25">
      <c r="A6" s="10" t="s">
        <v>25</v>
      </c>
      <c r="B6">
        <v>1</v>
      </c>
      <c r="C6">
        <v>1</v>
      </c>
      <c r="D6">
        <v>1</v>
      </c>
    </row>
    <row r="7" spans="1:9" x14ac:dyDescent="0.25">
      <c r="A7" s="9" t="s">
        <v>25</v>
      </c>
      <c r="B7">
        <v>0</v>
      </c>
      <c r="C7">
        <v>0</v>
      </c>
      <c r="D7">
        <v>0</v>
      </c>
    </row>
    <row r="8" spans="1:9" x14ac:dyDescent="0.25">
      <c r="A8" s="10" t="s">
        <v>26</v>
      </c>
      <c r="B8">
        <v>1</v>
      </c>
      <c r="C8">
        <v>1</v>
      </c>
      <c r="D8">
        <v>1</v>
      </c>
      <c r="F8" t="str">
        <f t="shared" ref="F4:F67" si="0">A8</f>
        <v xml:space="preserve">COLOR </v>
      </c>
      <c r="G8">
        <f t="shared" ref="G4:I67" si="1">SUM(B8:B12)</f>
        <v>5</v>
      </c>
      <c r="H8">
        <f t="shared" si="1"/>
        <v>5</v>
      </c>
      <c r="I8">
        <f t="shared" si="1"/>
        <v>5</v>
      </c>
    </row>
    <row r="9" spans="1:9" x14ac:dyDescent="0.25">
      <c r="A9" s="9" t="s">
        <v>26</v>
      </c>
      <c r="B9">
        <v>1</v>
      </c>
      <c r="C9">
        <v>1</v>
      </c>
      <c r="D9">
        <v>1</v>
      </c>
    </row>
    <row r="10" spans="1:9" x14ac:dyDescent="0.25">
      <c r="A10" s="10" t="s">
        <v>26</v>
      </c>
      <c r="B10">
        <v>1</v>
      </c>
      <c r="C10">
        <v>1</v>
      </c>
      <c r="D10">
        <v>1</v>
      </c>
    </row>
    <row r="11" spans="1:9" x14ac:dyDescent="0.25">
      <c r="A11" s="9" t="s">
        <v>26</v>
      </c>
      <c r="B11">
        <v>1</v>
      </c>
      <c r="C11">
        <v>1</v>
      </c>
      <c r="D11">
        <v>1</v>
      </c>
    </row>
    <row r="12" spans="1:9" x14ac:dyDescent="0.25">
      <c r="A12" s="10" t="s">
        <v>26</v>
      </c>
      <c r="B12">
        <v>1</v>
      </c>
      <c r="C12">
        <v>1</v>
      </c>
      <c r="D12">
        <v>1</v>
      </c>
    </row>
    <row r="13" spans="1:9" x14ac:dyDescent="0.25">
      <c r="A13" s="9" t="s">
        <v>32</v>
      </c>
      <c r="B13">
        <v>1</v>
      </c>
      <c r="C13">
        <v>1</v>
      </c>
      <c r="D13">
        <v>1</v>
      </c>
      <c r="F13" t="str">
        <f t="shared" si="0"/>
        <v xml:space="preserve">GENERALIZATION </v>
      </c>
      <c r="G13">
        <f t="shared" si="1"/>
        <v>5</v>
      </c>
      <c r="H13">
        <f t="shared" si="1"/>
        <v>5</v>
      </c>
      <c r="I13">
        <f t="shared" si="1"/>
        <v>5</v>
      </c>
    </row>
    <row r="14" spans="1:9" x14ac:dyDescent="0.25">
      <c r="A14" s="10" t="s">
        <v>32</v>
      </c>
      <c r="B14">
        <v>1</v>
      </c>
      <c r="C14">
        <v>1</v>
      </c>
      <c r="D14">
        <v>1</v>
      </c>
    </row>
    <row r="15" spans="1:9" x14ac:dyDescent="0.25">
      <c r="A15" s="9" t="s">
        <v>32</v>
      </c>
      <c r="B15">
        <v>1</v>
      </c>
      <c r="C15">
        <v>1</v>
      </c>
      <c r="D15">
        <v>1</v>
      </c>
    </row>
    <row r="16" spans="1:9" x14ac:dyDescent="0.25">
      <c r="A16" s="10" t="s">
        <v>32</v>
      </c>
      <c r="B16">
        <v>1</v>
      </c>
      <c r="C16">
        <v>1</v>
      </c>
      <c r="D16">
        <v>1</v>
      </c>
    </row>
    <row r="17" spans="1:9" x14ac:dyDescent="0.25">
      <c r="A17" s="9" t="s">
        <v>32</v>
      </c>
      <c r="B17">
        <v>1</v>
      </c>
      <c r="C17">
        <v>1</v>
      </c>
      <c r="D17">
        <v>1</v>
      </c>
    </row>
    <row r="18" spans="1:9" x14ac:dyDescent="0.25">
      <c r="A18" s="10" t="s">
        <v>33</v>
      </c>
      <c r="B18">
        <v>1</v>
      </c>
      <c r="C18">
        <v>1</v>
      </c>
      <c r="D18">
        <v>1</v>
      </c>
      <c r="F18" t="str">
        <f t="shared" si="0"/>
        <v xml:space="preserve">HOW_TO_USE </v>
      </c>
      <c r="G18">
        <f t="shared" si="1"/>
        <v>5</v>
      </c>
      <c r="H18">
        <f t="shared" si="1"/>
        <v>4</v>
      </c>
      <c r="I18">
        <f t="shared" si="1"/>
        <v>4</v>
      </c>
    </row>
    <row r="19" spans="1:9" x14ac:dyDescent="0.25">
      <c r="A19" s="9" t="s">
        <v>33</v>
      </c>
      <c r="B19">
        <v>1</v>
      </c>
      <c r="C19">
        <v>1</v>
      </c>
      <c r="D19">
        <v>1</v>
      </c>
    </row>
    <row r="20" spans="1:9" x14ac:dyDescent="0.25">
      <c r="A20" s="10" t="s">
        <v>33</v>
      </c>
      <c r="B20">
        <v>1</v>
      </c>
      <c r="C20">
        <v>1</v>
      </c>
      <c r="D20">
        <v>1</v>
      </c>
    </row>
    <row r="21" spans="1:9" x14ac:dyDescent="0.25">
      <c r="A21" s="9" t="s">
        <v>33</v>
      </c>
      <c r="B21">
        <v>1</v>
      </c>
      <c r="C21">
        <v>0</v>
      </c>
      <c r="D21">
        <v>0</v>
      </c>
    </row>
    <row r="22" spans="1:9" x14ac:dyDescent="0.25">
      <c r="A22" s="10" t="s">
        <v>33</v>
      </c>
      <c r="B22">
        <v>1</v>
      </c>
      <c r="C22">
        <v>1</v>
      </c>
      <c r="D22">
        <v>1</v>
      </c>
    </row>
    <row r="23" spans="1:9" x14ac:dyDescent="0.25">
      <c r="A23" s="9" t="s">
        <v>34</v>
      </c>
      <c r="B23">
        <v>1</v>
      </c>
      <c r="C23">
        <v>1</v>
      </c>
      <c r="D23">
        <v>1</v>
      </c>
      <c r="F23" t="str">
        <f t="shared" si="0"/>
        <v xml:space="preserve">MATERIAL </v>
      </c>
      <c r="G23">
        <f t="shared" si="1"/>
        <v>5</v>
      </c>
      <c r="H23">
        <f t="shared" si="1"/>
        <v>5</v>
      </c>
      <c r="I23">
        <f t="shared" si="1"/>
        <v>5</v>
      </c>
    </row>
    <row r="24" spans="1:9" x14ac:dyDescent="0.25">
      <c r="A24" s="10" t="s">
        <v>34</v>
      </c>
      <c r="B24">
        <v>1</v>
      </c>
      <c r="C24">
        <v>1</v>
      </c>
      <c r="D24">
        <v>1</v>
      </c>
    </row>
    <row r="25" spans="1:9" x14ac:dyDescent="0.25">
      <c r="A25" s="9" t="s">
        <v>34</v>
      </c>
      <c r="B25">
        <v>1</v>
      </c>
      <c r="C25">
        <v>1</v>
      </c>
      <c r="D25">
        <v>1</v>
      </c>
    </row>
    <row r="26" spans="1:9" x14ac:dyDescent="0.25">
      <c r="A26" s="10" t="s">
        <v>34</v>
      </c>
      <c r="B26">
        <v>1</v>
      </c>
      <c r="C26">
        <v>1</v>
      </c>
      <c r="D26">
        <v>1</v>
      </c>
    </row>
    <row r="27" spans="1:9" x14ac:dyDescent="0.25">
      <c r="A27" s="9" t="s">
        <v>34</v>
      </c>
      <c r="B27">
        <v>1</v>
      </c>
      <c r="C27">
        <v>1</v>
      </c>
      <c r="D27">
        <v>1</v>
      </c>
    </row>
    <row r="28" spans="1:9" x14ac:dyDescent="0.25">
      <c r="A28" s="10" t="s">
        <v>35</v>
      </c>
      <c r="B28">
        <v>1</v>
      </c>
      <c r="C28">
        <v>1</v>
      </c>
      <c r="D28">
        <v>1</v>
      </c>
      <c r="F28" t="str">
        <f t="shared" si="0"/>
        <v xml:space="preserve">PART </v>
      </c>
      <c r="G28">
        <f t="shared" si="1"/>
        <v>5</v>
      </c>
      <c r="H28">
        <f t="shared" si="1"/>
        <v>5</v>
      </c>
      <c r="I28">
        <f t="shared" si="1"/>
        <v>5</v>
      </c>
    </row>
    <row r="29" spans="1:9" x14ac:dyDescent="0.25">
      <c r="A29" s="9" t="s">
        <v>35</v>
      </c>
      <c r="B29">
        <v>1</v>
      </c>
      <c r="C29">
        <v>1</v>
      </c>
      <c r="D29">
        <v>1</v>
      </c>
    </row>
    <row r="30" spans="1:9" x14ac:dyDescent="0.25">
      <c r="A30" s="10" t="s">
        <v>35</v>
      </c>
      <c r="B30">
        <v>1</v>
      </c>
      <c r="C30">
        <v>1</v>
      </c>
      <c r="D30">
        <v>1</v>
      </c>
    </row>
    <row r="31" spans="1:9" x14ac:dyDescent="0.25">
      <c r="A31" s="9" t="s">
        <v>35</v>
      </c>
      <c r="B31">
        <v>1</v>
      </c>
      <c r="C31">
        <v>1</v>
      </c>
      <c r="D31">
        <v>1</v>
      </c>
    </row>
    <row r="32" spans="1:9" x14ac:dyDescent="0.25">
      <c r="A32" s="10" t="s">
        <v>35</v>
      </c>
      <c r="B32">
        <v>1</v>
      </c>
      <c r="C32">
        <v>1</v>
      </c>
      <c r="D32">
        <v>1</v>
      </c>
    </row>
    <row r="33" spans="1:9" x14ac:dyDescent="0.25">
      <c r="A33" s="9" t="s">
        <v>36</v>
      </c>
      <c r="B33">
        <v>1</v>
      </c>
      <c r="C33">
        <v>1</v>
      </c>
      <c r="D33">
        <v>1</v>
      </c>
      <c r="F33" t="str">
        <f t="shared" si="0"/>
        <v xml:space="preserve">PLACE </v>
      </c>
      <c r="G33">
        <f t="shared" si="1"/>
        <v>5</v>
      </c>
      <c r="H33">
        <f t="shared" si="1"/>
        <v>4</v>
      </c>
      <c r="I33">
        <f t="shared" si="1"/>
        <v>4</v>
      </c>
    </row>
    <row r="34" spans="1:9" x14ac:dyDescent="0.25">
      <c r="A34" s="10" t="s">
        <v>36</v>
      </c>
      <c r="B34">
        <v>1</v>
      </c>
      <c r="C34">
        <v>1</v>
      </c>
      <c r="D34">
        <v>1</v>
      </c>
    </row>
    <row r="35" spans="1:9" x14ac:dyDescent="0.25">
      <c r="A35" s="9" t="s">
        <v>36</v>
      </c>
      <c r="B35">
        <v>1</v>
      </c>
      <c r="C35">
        <v>1</v>
      </c>
      <c r="D35">
        <v>1</v>
      </c>
    </row>
    <row r="36" spans="1:9" x14ac:dyDescent="0.25">
      <c r="A36" s="10" t="s">
        <v>36</v>
      </c>
      <c r="B36">
        <v>1</v>
      </c>
      <c r="C36">
        <v>0</v>
      </c>
      <c r="D36">
        <v>0</v>
      </c>
    </row>
    <row r="37" spans="1:9" x14ac:dyDescent="0.25">
      <c r="A37" s="9" t="s">
        <v>36</v>
      </c>
      <c r="B37">
        <v>1</v>
      </c>
      <c r="C37">
        <v>1</v>
      </c>
      <c r="D37">
        <v>1</v>
      </c>
    </row>
    <row r="38" spans="1:9" x14ac:dyDescent="0.25">
      <c r="A38" s="10" t="s">
        <v>37</v>
      </c>
      <c r="B38">
        <v>1</v>
      </c>
      <c r="C38">
        <v>1</v>
      </c>
      <c r="D38">
        <v>1</v>
      </c>
      <c r="F38" t="str">
        <f t="shared" si="0"/>
        <v xml:space="preserve">PURPOSE </v>
      </c>
      <c r="G38">
        <f t="shared" si="1"/>
        <v>5</v>
      </c>
      <c r="H38">
        <f t="shared" si="1"/>
        <v>5</v>
      </c>
      <c r="I38">
        <f t="shared" si="1"/>
        <v>5</v>
      </c>
    </row>
    <row r="39" spans="1:9" x14ac:dyDescent="0.25">
      <c r="A39" s="9" t="s">
        <v>37</v>
      </c>
      <c r="B39">
        <v>1</v>
      </c>
      <c r="C39">
        <v>1</v>
      </c>
      <c r="D39">
        <v>1</v>
      </c>
    </row>
    <row r="40" spans="1:9" x14ac:dyDescent="0.25">
      <c r="A40" s="10" t="s">
        <v>37</v>
      </c>
      <c r="B40">
        <v>1</v>
      </c>
      <c r="C40">
        <v>1</v>
      </c>
      <c r="D40">
        <v>1</v>
      </c>
    </row>
    <row r="41" spans="1:9" x14ac:dyDescent="0.25">
      <c r="A41" s="9" t="s">
        <v>37</v>
      </c>
      <c r="B41">
        <v>1</v>
      </c>
      <c r="C41">
        <v>1</v>
      </c>
      <c r="D41">
        <v>1</v>
      </c>
    </row>
    <row r="42" spans="1:9" x14ac:dyDescent="0.25">
      <c r="A42" s="10" t="s">
        <v>37</v>
      </c>
      <c r="B42">
        <v>1</v>
      </c>
      <c r="C42">
        <v>1</v>
      </c>
      <c r="D42">
        <v>1</v>
      </c>
    </row>
    <row r="43" spans="1:9" x14ac:dyDescent="0.25">
      <c r="A43" s="9" t="s">
        <v>38</v>
      </c>
      <c r="B43">
        <v>1</v>
      </c>
      <c r="C43">
        <v>1</v>
      </c>
      <c r="D43">
        <v>1</v>
      </c>
      <c r="F43" t="str">
        <f t="shared" si="0"/>
        <v xml:space="preserve">SHAPE </v>
      </c>
      <c r="G43">
        <f t="shared" si="1"/>
        <v>3</v>
      </c>
      <c r="H43">
        <f t="shared" si="1"/>
        <v>4</v>
      </c>
      <c r="I43">
        <f t="shared" si="1"/>
        <v>3</v>
      </c>
    </row>
    <row r="44" spans="1:9" x14ac:dyDescent="0.25">
      <c r="A44" s="10" t="s">
        <v>38</v>
      </c>
      <c r="B44">
        <v>0</v>
      </c>
      <c r="C44">
        <v>1</v>
      </c>
      <c r="D44">
        <v>0</v>
      </c>
    </row>
    <row r="45" spans="1:9" x14ac:dyDescent="0.25">
      <c r="A45" s="9" t="s">
        <v>38</v>
      </c>
      <c r="B45">
        <v>1</v>
      </c>
      <c r="C45">
        <v>1</v>
      </c>
      <c r="D45">
        <v>1</v>
      </c>
    </row>
    <row r="46" spans="1:9" x14ac:dyDescent="0.25">
      <c r="A46" s="10" t="s">
        <v>38</v>
      </c>
      <c r="B46">
        <v>0</v>
      </c>
      <c r="C46">
        <v>0</v>
      </c>
      <c r="D46">
        <v>0</v>
      </c>
    </row>
    <row r="47" spans="1:9" x14ac:dyDescent="0.25">
      <c r="A47" s="9" t="s">
        <v>38</v>
      </c>
      <c r="B47">
        <v>1</v>
      </c>
      <c r="C47">
        <v>1</v>
      </c>
      <c r="D47">
        <v>1</v>
      </c>
    </row>
    <row r="48" spans="1:9" x14ac:dyDescent="0.25">
      <c r="A48" s="10" t="s">
        <v>40</v>
      </c>
      <c r="B48">
        <v>1</v>
      </c>
      <c r="C48">
        <v>1</v>
      </c>
      <c r="D48">
        <v>1</v>
      </c>
      <c r="F48" t="str">
        <f t="shared" si="0"/>
        <v xml:space="preserve">SIMILARITY </v>
      </c>
      <c r="G48">
        <f t="shared" si="1"/>
        <v>5</v>
      </c>
      <c r="H48">
        <f t="shared" si="1"/>
        <v>4</v>
      </c>
      <c r="I48">
        <f t="shared" si="1"/>
        <v>4</v>
      </c>
    </row>
    <row r="49" spans="1:9" x14ac:dyDescent="0.25">
      <c r="A49" s="9" t="s">
        <v>40</v>
      </c>
      <c r="B49">
        <v>1</v>
      </c>
      <c r="C49">
        <v>0</v>
      </c>
      <c r="D49">
        <v>0</v>
      </c>
    </row>
    <row r="50" spans="1:9" x14ac:dyDescent="0.25">
      <c r="A50" s="10" t="s">
        <v>40</v>
      </c>
      <c r="B50">
        <v>1</v>
      </c>
      <c r="C50">
        <v>1</v>
      </c>
      <c r="D50">
        <v>1</v>
      </c>
    </row>
    <row r="51" spans="1:9" x14ac:dyDescent="0.25">
      <c r="A51" s="9" t="s">
        <v>40</v>
      </c>
      <c r="B51">
        <v>1</v>
      </c>
      <c r="C51">
        <v>1</v>
      </c>
      <c r="D51">
        <v>1</v>
      </c>
    </row>
    <row r="52" spans="1:9" x14ac:dyDescent="0.25">
      <c r="A52" s="10" t="s">
        <v>40</v>
      </c>
      <c r="B52">
        <v>1</v>
      </c>
      <c r="C52">
        <v>1</v>
      </c>
      <c r="D52">
        <v>1</v>
      </c>
    </row>
    <row r="53" spans="1:9" x14ac:dyDescent="0.25">
      <c r="A53" s="9" t="s">
        <v>41</v>
      </c>
      <c r="B53">
        <v>1</v>
      </c>
      <c r="C53">
        <v>1</v>
      </c>
      <c r="D53">
        <v>1</v>
      </c>
      <c r="F53" t="str">
        <f t="shared" si="0"/>
        <v xml:space="preserve">SIZE </v>
      </c>
      <c r="G53">
        <f t="shared" si="1"/>
        <v>5</v>
      </c>
      <c r="H53">
        <f t="shared" si="1"/>
        <v>3</v>
      </c>
      <c r="I53">
        <f t="shared" si="1"/>
        <v>3</v>
      </c>
    </row>
    <row r="54" spans="1:9" x14ac:dyDescent="0.25">
      <c r="A54" s="10" t="s">
        <v>41</v>
      </c>
      <c r="B54">
        <v>1</v>
      </c>
      <c r="C54">
        <v>1</v>
      </c>
      <c r="D54">
        <v>1</v>
      </c>
    </row>
    <row r="55" spans="1:9" x14ac:dyDescent="0.25">
      <c r="A55" s="9" t="s">
        <v>41</v>
      </c>
      <c r="B55">
        <v>1</v>
      </c>
      <c r="C55">
        <v>0</v>
      </c>
      <c r="D55">
        <v>0</v>
      </c>
    </row>
    <row r="56" spans="1:9" x14ac:dyDescent="0.25">
      <c r="A56" s="10" t="s">
        <v>41</v>
      </c>
      <c r="B56">
        <v>1</v>
      </c>
      <c r="C56">
        <v>1</v>
      </c>
      <c r="D56">
        <v>1</v>
      </c>
    </row>
    <row r="57" spans="1:9" x14ac:dyDescent="0.25">
      <c r="A57" s="9" t="s">
        <v>41</v>
      </c>
      <c r="B57">
        <v>1</v>
      </c>
      <c r="C57">
        <v>0</v>
      </c>
      <c r="D57">
        <v>0</v>
      </c>
    </row>
    <row r="58" spans="1:9" x14ac:dyDescent="0.25">
      <c r="A58" s="10" t="s">
        <v>45</v>
      </c>
      <c r="B58">
        <v>1</v>
      </c>
      <c r="C58">
        <v>1</v>
      </c>
      <c r="D58">
        <v>1</v>
      </c>
      <c r="F58" t="str">
        <f t="shared" si="0"/>
        <v xml:space="preserve">SMELL </v>
      </c>
      <c r="G58">
        <f t="shared" si="1"/>
        <v>5</v>
      </c>
      <c r="H58">
        <f t="shared" si="1"/>
        <v>3</v>
      </c>
      <c r="I58">
        <f t="shared" si="1"/>
        <v>3</v>
      </c>
    </row>
    <row r="59" spans="1:9" x14ac:dyDescent="0.25">
      <c r="A59" s="9" t="s">
        <v>45</v>
      </c>
      <c r="B59">
        <v>1</v>
      </c>
      <c r="C59">
        <v>1</v>
      </c>
      <c r="D59">
        <v>1</v>
      </c>
    </row>
    <row r="60" spans="1:9" x14ac:dyDescent="0.25">
      <c r="A60" s="10" t="s">
        <v>45</v>
      </c>
      <c r="B60">
        <v>1</v>
      </c>
      <c r="C60">
        <v>0</v>
      </c>
      <c r="D60">
        <v>0</v>
      </c>
    </row>
    <row r="61" spans="1:9" x14ac:dyDescent="0.25">
      <c r="A61" s="9" t="s">
        <v>45</v>
      </c>
      <c r="B61">
        <v>1</v>
      </c>
      <c r="C61">
        <v>1</v>
      </c>
      <c r="D61">
        <v>1</v>
      </c>
    </row>
    <row r="62" spans="1:9" x14ac:dyDescent="0.25">
      <c r="A62" s="10" t="s">
        <v>45</v>
      </c>
      <c r="B62">
        <v>1</v>
      </c>
      <c r="C62">
        <v>0</v>
      </c>
      <c r="D62">
        <v>0</v>
      </c>
    </row>
    <row r="63" spans="1:9" x14ac:dyDescent="0.25">
      <c r="A63" s="9" t="s">
        <v>49</v>
      </c>
      <c r="B63">
        <v>1</v>
      </c>
      <c r="C63">
        <v>1</v>
      </c>
      <c r="D63">
        <v>1</v>
      </c>
      <c r="F63" t="str">
        <f t="shared" si="0"/>
        <v xml:space="preserve">SOUND </v>
      </c>
      <c r="G63">
        <f t="shared" si="1"/>
        <v>4</v>
      </c>
      <c r="H63">
        <f t="shared" si="1"/>
        <v>2</v>
      </c>
      <c r="I63">
        <f t="shared" si="1"/>
        <v>2</v>
      </c>
    </row>
    <row r="64" spans="1:9" x14ac:dyDescent="0.25">
      <c r="A64" s="10" t="s">
        <v>49</v>
      </c>
      <c r="B64">
        <v>1</v>
      </c>
      <c r="C64">
        <v>0</v>
      </c>
      <c r="D64">
        <v>0</v>
      </c>
    </row>
    <row r="65" spans="1:9" x14ac:dyDescent="0.25">
      <c r="A65" s="9" t="s">
        <v>49</v>
      </c>
      <c r="B65">
        <v>1</v>
      </c>
      <c r="C65">
        <v>0</v>
      </c>
      <c r="D65">
        <v>0</v>
      </c>
    </row>
    <row r="66" spans="1:9" x14ac:dyDescent="0.25">
      <c r="A66" s="10" t="s">
        <v>49</v>
      </c>
      <c r="B66">
        <v>0</v>
      </c>
      <c r="C66">
        <v>0</v>
      </c>
      <c r="D66">
        <v>0</v>
      </c>
    </row>
    <row r="67" spans="1:9" x14ac:dyDescent="0.25">
      <c r="A67" s="9" t="s">
        <v>49</v>
      </c>
      <c r="B67">
        <v>1</v>
      </c>
      <c r="C67">
        <v>1</v>
      </c>
      <c r="D67">
        <v>1</v>
      </c>
    </row>
    <row r="68" spans="1:9" x14ac:dyDescent="0.25">
      <c r="A68" s="10" t="s">
        <v>52</v>
      </c>
      <c r="B68">
        <v>1</v>
      </c>
      <c r="C68">
        <v>0</v>
      </c>
      <c r="D68">
        <v>0</v>
      </c>
      <c r="F68" t="str">
        <f t="shared" ref="F68:F82" si="2">A68</f>
        <v xml:space="preserve">SPECIALIZATION </v>
      </c>
      <c r="G68">
        <f t="shared" ref="G68:I82" si="3">SUM(B68:B72)</f>
        <v>4</v>
      </c>
      <c r="H68">
        <f t="shared" si="3"/>
        <v>2</v>
      </c>
      <c r="I68">
        <f t="shared" si="3"/>
        <v>2</v>
      </c>
    </row>
    <row r="69" spans="1:9" x14ac:dyDescent="0.25">
      <c r="A69" s="9" t="s">
        <v>52</v>
      </c>
      <c r="B69">
        <v>1</v>
      </c>
      <c r="C69">
        <v>1</v>
      </c>
      <c r="D69">
        <v>1</v>
      </c>
    </row>
    <row r="70" spans="1:9" x14ac:dyDescent="0.25">
      <c r="A70" s="10" t="s">
        <v>52</v>
      </c>
      <c r="B70">
        <v>0</v>
      </c>
      <c r="C70">
        <v>0</v>
      </c>
      <c r="D70">
        <v>0</v>
      </c>
    </row>
    <row r="71" spans="1:9" x14ac:dyDescent="0.25">
      <c r="A71" s="9" t="s">
        <v>52</v>
      </c>
      <c r="B71">
        <v>1</v>
      </c>
      <c r="C71">
        <v>0</v>
      </c>
      <c r="D71">
        <v>0</v>
      </c>
    </row>
    <row r="72" spans="1:9" x14ac:dyDescent="0.25">
      <c r="A72" s="10" t="s">
        <v>52</v>
      </c>
      <c r="B72">
        <v>1</v>
      </c>
      <c r="C72">
        <v>1</v>
      </c>
      <c r="D72">
        <v>1</v>
      </c>
    </row>
    <row r="73" spans="1:9" x14ac:dyDescent="0.25">
      <c r="A73" s="9" t="s">
        <v>53</v>
      </c>
      <c r="B73">
        <v>1</v>
      </c>
      <c r="C73">
        <v>1</v>
      </c>
      <c r="D73">
        <v>1</v>
      </c>
      <c r="F73" t="str">
        <f t="shared" si="2"/>
        <v xml:space="preserve">TASTE </v>
      </c>
      <c r="G73">
        <f t="shared" si="3"/>
        <v>5</v>
      </c>
      <c r="H73">
        <f t="shared" si="3"/>
        <v>5</v>
      </c>
      <c r="I73">
        <f t="shared" si="3"/>
        <v>5</v>
      </c>
    </row>
    <row r="74" spans="1:9" x14ac:dyDescent="0.25">
      <c r="A74" s="10" t="s">
        <v>53</v>
      </c>
      <c r="B74">
        <v>1</v>
      </c>
      <c r="C74">
        <v>1</v>
      </c>
      <c r="D74">
        <v>1</v>
      </c>
    </row>
    <row r="75" spans="1:9" x14ac:dyDescent="0.25">
      <c r="A75" s="9" t="s">
        <v>53</v>
      </c>
      <c r="B75">
        <v>1</v>
      </c>
      <c r="C75">
        <v>1</v>
      </c>
      <c r="D75">
        <v>1</v>
      </c>
    </row>
    <row r="76" spans="1:9" x14ac:dyDescent="0.25">
      <c r="A76" s="10" t="s">
        <v>53</v>
      </c>
      <c r="B76">
        <v>1</v>
      </c>
      <c r="C76">
        <v>1</v>
      </c>
      <c r="D76">
        <v>1</v>
      </c>
    </row>
    <row r="77" spans="1:9" x14ac:dyDescent="0.25">
      <c r="A77" s="9" t="s">
        <v>53</v>
      </c>
      <c r="B77">
        <v>1</v>
      </c>
      <c r="C77">
        <v>1</v>
      </c>
      <c r="D77">
        <v>1</v>
      </c>
    </row>
    <row r="78" spans="1:9" x14ac:dyDescent="0.25">
      <c r="A78" s="10" t="s">
        <v>55</v>
      </c>
      <c r="B78">
        <v>1</v>
      </c>
      <c r="C78">
        <v>1</v>
      </c>
      <c r="D78">
        <v>1</v>
      </c>
      <c r="F78" t="str">
        <f t="shared" si="2"/>
        <v xml:space="preserve">TIME </v>
      </c>
      <c r="G78">
        <f t="shared" si="3"/>
        <v>5</v>
      </c>
      <c r="H78">
        <f t="shared" si="3"/>
        <v>5</v>
      </c>
      <c r="I78">
        <f t="shared" si="3"/>
        <v>5</v>
      </c>
    </row>
    <row r="79" spans="1:9" x14ac:dyDescent="0.25">
      <c r="A79" s="9" t="s">
        <v>55</v>
      </c>
      <c r="B79">
        <v>1</v>
      </c>
      <c r="C79">
        <v>1</v>
      </c>
      <c r="D79">
        <v>1</v>
      </c>
    </row>
    <row r="80" spans="1:9" x14ac:dyDescent="0.25">
      <c r="A80" s="10" t="s">
        <v>55</v>
      </c>
      <c r="B80">
        <v>1</v>
      </c>
      <c r="C80">
        <v>1</v>
      </c>
      <c r="D80">
        <v>1</v>
      </c>
    </row>
    <row r="81" spans="1:4" x14ac:dyDescent="0.25">
      <c r="A81" s="9" t="s">
        <v>55</v>
      </c>
      <c r="B81">
        <v>1</v>
      </c>
      <c r="C81">
        <v>1</v>
      </c>
      <c r="D81">
        <v>1</v>
      </c>
    </row>
    <row r="82" spans="1:4" x14ac:dyDescent="0.25">
      <c r="A82" s="10" t="s">
        <v>55</v>
      </c>
      <c r="B82">
        <v>1</v>
      </c>
      <c r="C82">
        <v>1</v>
      </c>
      <c r="D82">
        <v>1</v>
      </c>
    </row>
    <row r="83" spans="1:4" x14ac:dyDescent="0.25">
      <c r="B83">
        <f>SUM(B3:B82)</f>
        <v>74</v>
      </c>
      <c r="C83">
        <f>SUM(C3:C82)</f>
        <v>64</v>
      </c>
      <c r="D83">
        <f>SUM(D3:D82)</f>
        <v>63</v>
      </c>
    </row>
    <row r="84" spans="1:4" x14ac:dyDescent="0.25">
      <c r="B84">
        <v>80</v>
      </c>
      <c r="C84">
        <v>80</v>
      </c>
      <c r="D84">
        <v>80</v>
      </c>
    </row>
    <row r="85" spans="1:4" x14ac:dyDescent="0.25">
      <c r="B85">
        <f>B83*100/B84</f>
        <v>92.5</v>
      </c>
      <c r="C85">
        <f>C83*100/C84</f>
        <v>80</v>
      </c>
      <c r="D85">
        <f>D83*100/D84</f>
        <v>78.75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5B23-7FB8-45DB-979C-5EF9ED573B08}">
  <dimension ref="A1:M85"/>
  <sheetViews>
    <sheetView tabSelected="1" topLeftCell="H52" workbookViewId="0">
      <selection activeCell="W31" sqref="W31"/>
    </sheetView>
  </sheetViews>
  <sheetFormatPr defaultRowHeight="15" x14ac:dyDescent="0.25"/>
  <sheetData>
    <row r="1" spans="1:13" x14ac:dyDescent="0.25">
      <c r="B1" t="s">
        <v>654</v>
      </c>
      <c r="C1" t="s">
        <v>653</v>
      </c>
    </row>
    <row r="2" spans="1:13" x14ac:dyDescent="0.25">
      <c r="B2" t="s">
        <v>655</v>
      </c>
      <c r="C2" t="s">
        <v>655</v>
      </c>
      <c r="D2" t="s">
        <v>594</v>
      </c>
      <c r="E2" t="s">
        <v>659</v>
      </c>
      <c r="H2" t="s">
        <v>654</v>
      </c>
      <c r="I2" t="s">
        <v>653</v>
      </c>
      <c r="J2" t="s">
        <v>657</v>
      </c>
      <c r="K2" t="s">
        <v>656</v>
      </c>
      <c r="L2" t="s">
        <v>658</v>
      </c>
    </row>
    <row r="3" spans="1:13" x14ac:dyDescent="0.25">
      <c r="A3" s="9" t="s">
        <v>25</v>
      </c>
      <c r="B3">
        <v>0</v>
      </c>
      <c r="C3">
        <v>1</v>
      </c>
      <c r="D3">
        <v>1</v>
      </c>
      <c r="E3">
        <f>IF(OR(B3,C3), 1, 0)</f>
        <v>1</v>
      </c>
      <c r="G3" t="str">
        <f>A3</f>
        <v xml:space="preserve">ACTIVITY </v>
      </c>
      <c r="H3">
        <f>SUM(B3:B7)</f>
        <v>0</v>
      </c>
      <c r="I3">
        <f>SUM(C3:C7)</f>
        <v>3</v>
      </c>
      <c r="J3">
        <f>SUM(D3:D7)</f>
        <v>3</v>
      </c>
      <c r="K3">
        <f>H3-I3</f>
        <v>-3</v>
      </c>
      <c r="L3">
        <v>-4</v>
      </c>
      <c r="M3">
        <f>SUM(E3:E7)</f>
        <v>3</v>
      </c>
    </row>
    <row r="4" spans="1:13" x14ac:dyDescent="0.25">
      <c r="A4" s="10" t="s">
        <v>25</v>
      </c>
      <c r="B4">
        <v>0</v>
      </c>
      <c r="C4">
        <v>1</v>
      </c>
      <c r="D4">
        <v>1</v>
      </c>
      <c r="E4">
        <f t="shared" ref="E4:E67" si="0">IF(OR(B4,C4), 1, 0)</f>
        <v>1</v>
      </c>
    </row>
    <row r="5" spans="1:13" x14ac:dyDescent="0.25">
      <c r="A5" s="9" t="s">
        <v>25</v>
      </c>
      <c r="B5">
        <v>0</v>
      </c>
      <c r="C5">
        <v>0</v>
      </c>
      <c r="D5">
        <v>0</v>
      </c>
      <c r="E5">
        <f t="shared" si="0"/>
        <v>0</v>
      </c>
    </row>
    <row r="6" spans="1:13" x14ac:dyDescent="0.25">
      <c r="A6" s="10" t="s">
        <v>25</v>
      </c>
      <c r="B6">
        <v>0</v>
      </c>
      <c r="C6">
        <v>1</v>
      </c>
      <c r="D6">
        <v>1</v>
      </c>
      <c r="E6">
        <f t="shared" si="0"/>
        <v>1</v>
      </c>
    </row>
    <row r="7" spans="1:13" x14ac:dyDescent="0.25">
      <c r="A7" s="9" t="s">
        <v>25</v>
      </c>
      <c r="B7">
        <v>0</v>
      </c>
      <c r="C7">
        <v>0</v>
      </c>
      <c r="D7">
        <v>0</v>
      </c>
      <c r="E7">
        <f t="shared" si="0"/>
        <v>0</v>
      </c>
    </row>
    <row r="8" spans="1:13" x14ac:dyDescent="0.25">
      <c r="A8" s="10" t="s">
        <v>26</v>
      </c>
      <c r="B8">
        <v>1</v>
      </c>
      <c r="C8">
        <v>0</v>
      </c>
      <c r="D8">
        <v>1</v>
      </c>
      <c r="E8">
        <f t="shared" si="0"/>
        <v>1</v>
      </c>
      <c r="G8" t="str">
        <f t="shared" ref="G8:G71" si="1">A8</f>
        <v xml:space="preserve">COLOR </v>
      </c>
      <c r="H8">
        <f t="shared" ref="H8:J23" si="2">SUM(B8:B12)</f>
        <v>4</v>
      </c>
      <c r="I8">
        <f t="shared" si="2"/>
        <v>1</v>
      </c>
      <c r="J8">
        <f t="shared" si="2"/>
        <v>5</v>
      </c>
      <c r="K8">
        <f>H8-I8</f>
        <v>3</v>
      </c>
      <c r="L8">
        <v>-4</v>
      </c>
      <c r="M8">
        <f>SUM(E8:E12)</f>
        <v>5</v>
      </c>
    </row>
    <row r="9" spans="1:13" x14ac:dyDescent="0.25">
      <c r="A9" s="9" t="s">
        <v>26</v>
      </c>
      <c r="B9">
        <v>1</v>
      </c>
      <c r="C9">
        <v>0</v>
      </c>
      <c r="D9">
        <v>1</v>
      </c>
      <c r="E9">
        <f t="shared" si="0"/>
        <v>1</v>
      </c>
    </row>
    <row r="10" spans="1:13" x14ac:dyDescent="0.25">
      <c r="A10" s="10" t="s">
        <v>26</v>
      </c>
      <c r="B10">
        <v>1</v>
      </c>
      <c r="C10">
        <v>0</v>
      </c>
      <c r="D10">
        <v>1</v>
      </c>
      <c r="E10">
        <f t="shared" si="0"/>
        <v>1</v>
      </c>
    </row>
    <row r="11" spans="1:13" x14ac:dyDescent="0.25">
      <c r="A11" s="9" t="s">
        <v>26</v>
      </c>
      <c r="B11">
        <v>0</v>
      </c>
      <c r="C11">
        <v>1</v>
      </c>
      <c r="D11">
        <v>1</v>
      </c>
      <c r="E11">
        <f t="shared" si="0"/>
        <v>1</v>
      </c>
    </row>
    <row r="12" spans="1:13" x14ac:dyDescent="0.25">
      <c r="A12" s="10" t="s">
        <v>26</v>
      </c>
      <c r="B12">
        <v>1</v>
      </c>
      <c r="C12">
        <v>0</v>
      </c>
      <c r="D12">
        <v>1</v>
      </c>
      <c r="E12">
        <f t="shared" si="0"/>
        <v>1</v>
      </c>
    </row>
    <row r="13" spans="1:13" x14ac:dyDescent="0.25">
      <c r="A13" s="9" t="s">
        <v>32</v>
      </c>
      <c r="B13">
        <v>1</v>
      </c>
      <c r="C13">
        <v>1</v>
      </c>
      <c r="D13">
        <v>1</v>
      </c>
      <c r="E13">
        <f t="shared" si="0"/>
        <v>1</v>
      </c>
      <c r="G13" t="str">
        <f t="shared" si="1"/>
        <v xml:space="preserve">GENERALIZATION </v>
      </c>
      <c r="H13">
        <f t="shared" si="2"/>
        <v>3</v>
      </c>
      <c r="I13">
        <f t="shared" si="2"/>
        <v>4</v>
      </c>
      <c r="J13">
        <f t="shared" si="2"/>
        <v>5</v>
      </c>
      <c r="K13">
        <f>H13-I13</f>
        <v>-1</v>
      </c>
      <c r="L13">
        <v>-4</v>
      </c>
      <c r="M13">
        <f>SUM(E13:E17)</f>
        <v>5</v>
      </c>
    </row>
    <row r="14" spans="1:13" x14ac:dyDescent="0.25">
      <c r="A14" s="10" t="s">
        <v>32</v>
      </c>
      <c r="B14">
        <v>1</v>
      </c>
      <c r="C14">
        <v>1</v>
      </c>
      <c r="D14">
        <v>1</v>
      </c>
      <c r="E14">
        <f t="shared" si="0"/>
        <v>1</v>
      </c>
    </row>
    <row r="15" spans="1:13" x14ac:dyDescent="0.25">
      <c r="A15" s="9" t="s">
        <v>32</v>
      </c>
      <c r="B15">
        <v>0</v>
      </c>
      <c r="C15">
        <v>1</v>
      </c>
      <c r="D15">
        <v>1</v>
      </c>
      <c r="E15">
        <f t="shared" si="0"/>
        <v>1</v>
      </c>
    </row>
    <row r="16" spans="1:13" x14ac:dyDescent="0.25">
      <c r="A16" s="10" t="s">
        <v>32</v>
      </c>
      <c r="B16">
        <v>0</v>
      </c>
      <c r="C16">
        <v>1</v>
      </c>
      <c r="D16">
        <v>1</v>
      </c>
      <c r="E16">
        <f t="shared" si="0"/>
        <v>1</v>
      </c>
    </row>
    <row r="17" spans="1:13" x14ac:dyDescent="0.25">
      <c r="A17" s="9" t="s">
        <v>32</v>
      </c>
      <c r="B17">
        <v>1</v>
      </c>
      <c r="C17">
        <v>0</v>
      </c>
      <c r="D17">
        <v>1</v>
      </c>
      <c r="E17">
        <f t="shared" si="0"/>
        <v>1</v>
      </c>
    </row>
    <row r="18" spans="1:13" x14ac:dyDescent="0.25">
      <c r="A18" s="10" t="s">
        <v>33</v>
      </c>
      <c r="B18">
        <v>1</v>
      </c>
      <c r="C18">
        <v>1</v>
      </c>
      <c r="D18">
        <v>1</v>
      </c>
      <c r="E18">
        <f t="shared" si="0"/>
        <v>1</v>
      </c>
      <c r="G18" t="str">
        <f t="shared" si="1"/>
        <v xml:space="preserve">HOW_TO_USE </v>
      </c>
      <c r="H18">
        <f t="shared" si="2"/>
        <v>2</v>
      </c>
      <c r="I18">
        <f t="shared" si="2"/>
        <v>4</v>
      </c>
      <c r="J18">
        <f t="shared" si="2"/>
        <v>4</v>
      </c>
      <c r="K18">
        <f>H18-I18</f>
        <v>-2</v>
      </c>
      <c r="L18">
        <v>-4</v>
      </c>
      <c r="M18">
        <f>SUM(E18:E22)</f>
        <v>4</v>
      </c>
    </row>
    <row r="19" spans="1:13" x14ac:dyDescent="0.25">
      <c r="A19" s="9" t="s">
        <v>33</v>
      </c>
      <c r="B19">
        <v>0</v>
      </c>
      <c r="C19">
        <v>1</v>
      </c>
      <c r="D19">
        <v>1</v>
      </c>
      <c r="E19">
        <f t="shared" si="0"/>
        <v>1</v>
      </c>
    </row>
    <row r="20" spans="1:13" x14ac:dyDescent="0.25">
      <c r="A20" s="10" t="s">
        <v>33</v>
      </c>
      <c r="B20">
        <v>1</v>
      </c>
      <c r="C20">
        <v>1</v>
      </c>
      <c r="D20">
        <v>1</v>
      </c>
      <c r="E20">
        <f t="shared" si="0"/>
        <v>1</v>
      </c>
    </row>
    <row r="21" spans="1:13" x14ac:dyDescent="0.25">
      <c r="A21" s="9" t="s">
        <v>33</v>
      </c>
      <c r="B21">
        <v>0</v>
      </c>
      <c r="C21">
        <v>0</v>
      </c>
      <c r="D21">
        <v>0</v>
      </c>
      <c r="E21">
        <f t="shared" si="0"/>
        <v>0</v>
      </c>
    </row>
    <row r="22" spans="1:13" x14ac:dyDescent="0.25">
      <c r="A22" s="10" t="s">
        <v>33</v>
      </c>
      <c r="B22">
        <v>0</v>
      </c>
      <c r="C22">
        <v>1</v>
      </c>
      <c r="D22">
        <v>1</v>
      </c>
      <c r="E22">
        <f t="shared" si="0"/>
        <v>1</v>
      </c>
    </row>
    <row r="23" spans="1:13" x14ac:dyDescent="0.25">
      <c r="A23" s="9" t="s">
        <v>34</v>
      </c>
      <c r="B23">
        <v>1</v>
      </c>
      <c r="C23">
        <v>1</v>
      </c>
      <c r="D23">
        <v>1</v>
      </c>
      <c r="E23">
        <f t="shared" si="0"/>
        <v>1</v>
      </c>
      <c r="G23" t="str">
        <f t="shared" si="1"/>
        <v xml:space="preserve">MATERIAL </v>
      </c>
      <c r="H23">
        <f t="shared" si="2"/>
        <v>3</v>
      </c>
      <c r="I23">
        <f t="shared" si="2"/>
        <v>4</v>
      </c>
      <c r="J23">
        <f t="shared" si="2"/>
        <v>5</v>
      </c>
      <c r="K23">
        <f>H23-I23</f>
        <v>-1</v>
      </c>
      <c r="L23">
        <v>-4</v>
      </c>
      <c r="M23">
        <f>SUM(E23:E27)</f>
        <v>4</v>
      </c>
    </row>
    <row r="24" spans="1:13" x14ac:dyDescent="0.25">
      <c r="A24" s="10" t="s">
        <v>34</v>
      </c>
      <c r="B24">
        <v>1</v>
      </c>
      <c r="C24">
        <v>1</v>
      </c>
      <c r="D24">
        <v>1</v>
      </c>
      <c r="E24">
        <f t="shared" si="0"/>
        <v>1</v>
      </c>
    </row>
    <row r="25" spans="1:13" x14ac:dyDescent="0.25">
      <c r="A25" s="9" t="s">
        <v>34</v>
      </c>
      <c r="B25">
        <v>1</v>
      </c>
      <c r="C25">
        <v>1</v>
      </c>
      <c r="D25">
        <v>1</v>
      </c>
      <c r="E25">
        <f t="shared" si="0"/>
        <v>1</v>
      </c>
    </row>
    <row r="26" spans="1:13" x14ac:dyDescent="0.25">
      <c r="A26" s="10" t="s">
        <v>34</v>
      </c>
      <c r="B26">
        <v>0</v>
      </c>
      <c r="C26">
        <v>0</v>
      </c>
      <c r="D26">
        <v>1</v>
      </c>
      <c r="E26">
        <f t="shared" si="0"/>
        <v>0</v>
      </c>
    </row>
    <row r="27" spans="1:13" x14ac:dyDescent="0.25">
      <c r="A27" s="9" t="s">
        <v>34</v>
      </c>
      <c r="B27">
        <v>0</v>
      </c>
      <c r="C27">
        <v>1</v>
      </c>
      <c r="D27">
        <v>1</v>
      </c>
      <c r="E27">
        <f t="shared" si="0"/>
        <v>1</v>
      </c>
    </row>
    <row r="28" spans="1:13" x14ac:dyDescent="0.25">
      <c r="A28" s="10" t="s">
        <v>35</v>
      </c>
      <c r="B28">
        <v>1</v>
      </c>
      <c r="C28">
        <v>1</v>
      </c>
      <c r="D28">
        <v>1</v>
      </c>
      <c r="E28">
        <f t="shared" si="0"/>
        <v>1</v>
      </c>
      <c r="G28" t="str">
        <f t="shared" si="1"/>
        <v xml:space="preserve">PART </v>
      </c>
      <c r="H28">
        <f t="shared" ref="H28:J43" si="3">SUM(B28:B32)</f>
        <v>2</v>
      </c>
      <c r="I28">
        <f t="shared" si="3"/>
        <v>1</v>
      </c>
      <c r="J28">
        <f t="shared" si="3"/>
        <v>5</v>
      </c>
      <c r="K28">
        <f>H28-I28</f>
        <v>1</v>
      </c>
      <c r="L28">
        <v>-4</v>
      </c>
      <c r="M28">
        <f>SUM(E28:E32)</f>
        <v>2</v>
      </c>
    </row>
    <row r="29" spans="1:13" x14ac:dyDescent="0.25">
      <c r="A29" s="9" t="s">
        <v>35</v>
      </c>
      <c r="B29">
        <v>0</v>
      </c>
      <c r="C29">
        <v>0</v>
      </c>
      <c r="D29">
        <v>1</v>
      </c>
      <c r="E29">
        <f t="shared" si="0"/>
        <v>0</v>
      </c>
    </row>
    <row r="30" spans="1:13" x14ac:dyDescent="0.25">
      <c r="A30" s="10" t="s">
        <v>35</v>
      </c>
      <c r="B30">
        <v>1</v>
      </c>
      <c r="C30">
        <v>0</v>
      </c>
      <c r="D30">
        <v>1</v>
      </c>
      <c r="E30">
        <f t="shared" si="0"/>
        <v>1</v>
      </c>
    </row>
    <row r="31" spans="1:13" x14ac:dyDescent="0.25">
      <c r="A31" s="9" t="s">
        <v>35</v>
      </c>
      <c r="B31">
        <v>0</v>
      </c>
      <c r="C31">
        <v>0</v>
      </c>
      <c r="D31">
        <v>1</v>
      </c>
      <c r="E31">
        <f t="shared" si="0"/>
        <v>0</v>
      </c>
    </row>
    <row r="32" spans="1:13" x14ac:dyDescent="0.25">
      <c r="A32" s="10" t="s">
        <v>35</v>
      </c>
      <c r="B32">
        <v>0</v>
      </c>
      <c r="C32">
        <v>0</v>
      </c>
      <c r="D32">
        <v>1</v>
      </c>
      <c r="E32">
        <f t="shared" si="0"/>
        <v>0</v>
      </c>
    </row>
    <row r="33" spans="1:13" x14ac:dyDescent="0.25">
      <c r="A33" s="9" t="s">
        <v>36</v>
      </c>
      <c r="B33">
        <v>1</v>
      </c>
      <c r="C33">
        <v>1</v>
      </c>
      <c r="D33">
        <v>1</v>
      </c>
      <c r="E33">
        <f t="shared" si="0"/>
        <v>1</v>
      </c>
      <c r="G33" t="str">
        <f t="shared" si="1"/>
        <v xml:space="preserve">PLACE </v>
      </c>
      <c r="H33">
        <f t="shared" si="3"/>
        <v>4</v>
      </c>
      <c r="I33">
        <f t="shared" si="3"/>
        <v>2</v>
      </c>
      <c r="J33">
        <f t="shared" si="3"/>
        <v>4</v>
      </c>
      <c r="K33">
        <f>H33-I33</f>
        <v>2</v>
      </c>
      <c r="L33">
        <v>-4</v>
      </c>
      <c r="M33">
        <f>SUM(E33:E37)</f>
        <v>4</v>
      </c>
    </row>
    <row r="34" spans="1:13" x14ac:dyDescent="0.25">
      <c r="A34" s="10" t="s">
        <v>36</v>
      </c>
      <c r="B34">
        <v>1</v>
      </c>
      <c r="C34">
        <v>0</v>
      </c>
      <c r="D34">
        <v>1</v>
      </c>
      <c r="E34">
        <f t="shared" si="0"/>
        <v>1</v>
      </c>
    </row>
    <row r="35" spans="1:13" x14ac:dyDescent="0.25">
      <c r="A35" s="9" t="s">
        <v>36</v>
      </c>
      <c r="B35">
        <v>1</v>
      </c>
      <c r="C35">
        <v>0</v>
      </c>
      <c r="D35">
        <v>1</v>
      </c>
      <c r="E35">
        <f t="shared" si="0"/>
        <v>1</v>
      </c>
    </row>
    <row r="36" spans="1:13" x14ac:dyDescent="0.25">
      <c r="A36" s="10" t="s">
        <v>36</v>
      </c>
      <c r="B36">
        <v>0</v>
      </c>
      <c r="C36">
        <v>0</v>
      </c>
      <c r="D36">
        <v>0</v>
      </c>
      <c r="E36">
        <f t="shared" si="0"/>
        <v>0</v>
      </c>
    </row>
    <row r="37" spans="1:13" x14ac:dyDescent="0.25">
      <c r="A37" s="9" t="s">
        <v>36</v>
      </c>
      <c r="B37">
        <v>1</v>
      </c>
      <c r="C37">
        <v>1</v>
      </c>
      <c r="D37">
        <v>1</v>
      </c>
      <c r="E37">
        <f t="shared" si="0"/>
        <v>1</v>
      </c>
    </row>
    <row r="38" spans="1:13" x14ac:dyDescent="0.25">
      <c r="A38" s="10" t="s">
        <v>37</v>
      </c>
      <c r="B38">
        <v>1</v>
      </c>
      <c r="C38">
        <v>1</v>
      </c>
      <c r="D38">
        <v>1</v>
      </c>
      <c r="E38">
        <f t="shared" si="0"/>
        <v>1</v>
      </c>
      <c r="G38" t="str">
        <f t="shared" si="1"/>
        <v xml:space="preserve">PURPOSE </v>
      </c>
      <c r="H38">
        <f t="shared" si="3"/>
        <v>2</v>
      </c>
      <c r="I38">
        <f t="shared" si="3"/>
        <v>5</v>
      </c>
      <c r="J38">
        <f t="shared" si="3"/>
        <v>5</v>
      </c>
      <c r="K38">
        <f>H38-I38</f>
        <v>-3</v>
      </c>
      <c r="L38">
        <v>-4</v>
      </c>
      <c r="M38">
        <f>SUM(E38:E42)</f>
        <v>5</v>
      </c>
    </row>
    <row r="39" spans="1:13" x14ac:dyDescent="0.25">
      <c r="A39" s="9" t="s">
        <v>37</v>
      </c>
      <c r="B39">
        <v>1</v>
      </c>
      <c r="C39">
        <v>1</v>
      </c>
      <c r="D39">
        <v>1</v>
      </c>
      <c r="E39">
        <f t="shared" si="0"/>
        <v>1</v>
      </c>
    </row>
    <row r="40" spans="1:13" x14ac:dyDescent="0.25">
      <c r="A40" s="10" t="s">
        <v>37</v>
      </c>
      <c r="B40">
        <v>0</v>
      </c>
      <c r="C40">
        <v>1</v>
      </c>
      <c r="D40">
        <v>1</v>
      </c>
      <c r="E40">
        <f t="shared" si="0"/>
        <v>1</v>
      </c>
    </row>
    <row r="41" spans="1:13" x14ac:dyDescent="0.25">
      <c r="A41" s="9" t="s">
        <v>37</v>
      </c>
      <c r="B41">
        <v>0</v>
      </c>
      <c r="C41">
        <v>1</v>
      </c>
      <c r="D41">
        <v>1</v>
      </c>
      <c r="E41">
        <f t="shared" si="0"/>
        <v>1</v>
      </c>
    </row>
    <row r="42" spans="1:13" x14ac:dyDescent="0.25">
      <c r="A42" s="10" t="s">
        <v>37</v>
      </c>
      <c r="B42">
        <v>0</v>
      </c>
      <c r="C42">
        <v>1</v>
      </c>
      <c r="D42">
        <v>1</v>
      </c>
      <c r="E42">
        <f t="shared" si="0"/>
        <v>1</v>
      </c>
    </row>
    <row r="43" spans="1:13" x14ac:dyDescent="0.25">
      <c r="A43" s="9" t="s">
        <v>38</v>
      </c>
      <c r="B43">
        <v>0</v>
      </c>
      <c r="C43">
        <v>0</v>
      </c>
      <c r="D43">
        <v>1</v>
      </c>
      <c r="E43">
        <f t="shared" si="0"/>
        <v>0</v>
      </c>
      <c r="G43" t="str">
        <f t="shared" si="1"/>
        <v xml:space="preserve">SHAPE </v>
      </c>
      <c r="H43">
        <f t="shared" si="3"/>
        <v>1</v>
      </c>
      <c r="I43">
        <f t="shared" si="3"/>
        <v>1</v>
      </c>
      <c r="J43">
        <f t="shared" si="3"/>
        <v>3</v>
      </c>
      <c r="K43">
        <f>H43-I43</f>
        <v>0</v>
      </c>
      <c r="L43">
        <v>-4</v>
      </c>
      <c r="M43">
        <f>SUM(E43:E47)</f>
        <v>1</v>
      </c>
    </row>
    <row r="44" spans="1:13" x14ac:dyDescent="0.25">
      <c r="A44" s="10" t="s">
        <v>38</v>
      </c>
      <c r="B44">
        <v>0</v>
      </c>
      <c r="C44">
        <v>0</v>
      </c>
      <c r="D44">
        <v>0</v>
      </c>
      <c r="E44">
        <f t="shared" si="0"/>
        <v>0</v>
      </c>
    </row>
    <row r="45" spans="1:13" x14ac:dyDescent="0.25">
      <c r="A45" s="9" t="s">
        <v>38</v>
      </c>
      <c r="B45">
        <v>0</v>
      </c>
      <c r="C45">
        <v>0</v>
      </c>
      <c r="D45">
        <v>1</v>
      </c>
      <c r="E45">
        <f t="shared" si="0"/>
        <v>0</v>
      </c>
    </row>
    <row r="46" spans="1:13" x14ac:dyDescent="0.25">
      <c r="A46" s="10" t="s">
        <v>38</v>
      </c>
      <c r="B46">
        <v>0</v>
      </c>
      <c r="C46">
        <v>0</v>
      </c>
      <c r="D46">
        <v>0</v>
      </c>
      <c r="E46">
        <f t="shared" si="0"/>
        <v>0</v>
      </c>
    </row>
    <row r="47" spans="1:13" x14ac:dyDescent="0.25">
      <c r="A47" s="9" t="s">
        <v>38</v>
      </c>
      <c r="B47">
        <v>1</v>
      </c>
      <c r="C47">
        <v>1</v>
      </c>
      <c r="D47">
        <v>1</v>
      </c>
      <c r="E47">
        <f t="shared" si="0"/>
        <v>1</v>
      </c>
    </row>
    <row r="48" spans="1:13" x14ac:dyDescent="0.25">
      <c r="A48" s="10" t="s">
        <v>40</v>
      </c>
      <c r="B48">
        <v>1</v>
      </c>
      <c r="C48">
        <v>1</v>
      </c>
      <c r="D48">
        <v>1</v>
      </c>
      <c r="E48">
        <f t="shared" si="0"/>
        <v>1</v>
      </c>
      <c r="G48" t="str">
        <f t="shared" si="1"/>
        <v xml:space="preserve">SIMILARITY </v>
      </c>
      <c r="H48">
        <f t="shared" ref="H48:J63" si="4">SUM(B48:B52)</f>
        <v>2</v>
      </c>
      <c r="I48">
        <f t="shared" si="4"/>
        <v>3</v>
      </c>
      <c r="J48">
        <f t="shared" si="4"/>
        <v>4</v>
      </c>
      <c r="K48">
        <f>H48-I48</f>
        <v>-1</v>
      </c>
      <c r="L48">
        <v>-4</v>
      </c>
      <c r="M48">
        <f>SUM(E48:E52)</f>
        <v>3</v>
      </c>
    </row>
    <row r="49" spans="1:13" x14ac:dyDescent="0.25">
      <c r="A49" s="9" t="s">
        <v>40</v>
      </c>
      <c r="B49">
        <v>0</v>
      </c>
      <c r="C49">
        <v>0</v>
      </c>
      <c r="D49">
        <v>0</v>
      </c>
      <c r="E49">
        <f t="shared" si="0"/>
        <v>0</v>
      </c>
    </row>
    <row r="50" spans="1:13" x14ac:dyDescent="0.25">
      <c r="A50" s="10" t="s">
        <v>40</v>
      </c>
      <c r="B50">
        <v>0</v>
      </c>
      <c r="C50">
        <v>0</v>
      </c>
      <c r="D50">
        <v>1</v>
      </c>
      <c r="E50">
        <f t="shared" si="0"/>
        <v>0</v>
      </c>
    </row>
    <row r="51" spans="1:13" x14ac:dyDescent="0.25">
      <c r="A51" s="9" t="s">
        <v>40</v>
      </c>
      <c r="B51">
        <v>0</v>
      </c>
      <c r="C51">
        <v>1</v>
      </c>
      <c r="D51">
        <v>1</v>
      </c>
      <c r="E51">
        <f t="shared" si="0"/>
        <v>1</v>
      </c>
    </row>
    <row r="52" spans="1:13" x14ac:dyDescent="0.25">
      <c r="A52" s="10" t="s">
        <v>40</v>
      </c>
      <c r="B52">
        <v>1</v>
      </c>
      <c r="C52">
        <v>1</v>
      </c>
      <c r="D52">
        <v>1</v>
      </c>
      <c r="E52">
        <f t="shared" si="0"/>
        <v>1</v>
      </c>
    </row>
    <row r="53" spans="1:13" x14ac:dyDescent="0.25">
      <c r="A53" s="9" t="s">
        <v>41</v>
      </c>
      <c r="B53">
        <v>0</v>
      </c>
      <c r="C53">
        <v>0</v>
      </c>
      <c r="D53">
        <v>1</v>
      </c>
      <c r="E53">
        <f t="shared" si="0"/>
        <v>0</v>
      </c>
      <c r="G53" t="str">
        <f t="shared" si="1"/>
        <v xml:space="preserve">SIZE </v>
      </c>
      <c r="H53">
        <f t="shared" si="4"/>
        <v>2</v>
      </c>
      <c r="I53">
        <f t="shared" si="4"/>
        <v>2</v>
      </c>
      <c r="J53">
        <f t="shared" si="4"/>
        <v>3</v>
      </c>
      <c r="K53">
        <f>H53-I53</f>
        <v>0</v>
      </c>
      <c r="L53">
        <v>-4</v>
      </c>
      <c r="M53">
        <f>SUM(E53:E57)</f>
        <v>2</v>
      </c>
    </row>
    <row r="54" spans="1:13" x14ac:dyDescent="0.25">
      <c r="A54" s="10" t="s">
        <v>41</v>
      </c>
      <c r="B54">
        <v>1</v>
      </c>
      <c r="C54">
        <v>1</v>
      </c>
      <c r="D54">
        <v>1</v>
      </c>
      <c r="E54">
        <f t="shared" si="0"/>
        <v>1</v>
      </c>
    </row>
    <row r="55" spans="1:13" x14ac:dyDescent="0.25">
      <c r="A55" s="9" t="s">
        <v>41</v>
      </c>
      <c r="B55">
        <v>0</v>
      </c>
      <c r="C55">
        <v>0</v>
      </c>
      <c r="D55">
        <v>0</v>
      </c>
      <c r="E55">
        <f t="shared" si="0"/>
        <v>0</v>
      </c>
    </row>
    <row r="56" spans="1:13" x14ac:dyDescent="0.25">
      <c r="A56" s="10" t="s">
        <v>41</v>
      </c>
      <c r="B56">
        <v>1</v>
      </c>
      <c r="C56">
        <v>1</v>
      </c>
      <c r="D56">
        <v>1</v>
      </c>
      <c r="E56">
        <f t="shared" si="0"/>
        <v>1</v>
      </c>
    </row>
    <row r="57" spans="1:13" x14ac:dyDescent="0.25">
      <c r="A57" s="9" t="s">
        <v>41</v>
      </c>
      <c r="B57">
        <v>0</v>
      </c>
      <c r="C57">
        <v>0</v>
      </c>
      <c r="D57">
        <v>0</v>
      </c>
      <c r="E57">
        <f t="shared" si="0"/>
        <v>0</v>
      </c>
    </row>
    <row r="58" spans="1:13" x14ac:dyDescent="0.25">
      <c r="A58" s="10" t="s">
        <v>45</v>
      </c>
      <c r="B58">
        <v>0</v>
      </c>
      <c r="C58">
        <v>1</v>
      </c>
      <c r="D58">
        <v>1</v>
      </c>
      <c r="E58">
        <f t="shared" si="0"/>
        <v>1</v>
      </c>
      <c r="G58" t="str">
        <f t="shared" si="1"/>
        <v xml:space="preserve">SMELL </v>
      </c>
      <c r="H58">
        <f t="shared" si="4"/>
        <v>1</v>
      </c>
      <c r="I58">
        <f t="shared" si="4"/>
        <v>1</v>
      </c>
      <c r="J58">
        <f t="shared" si="4"/>
        <v>3</v>
      </c>
      <c r="K58">
        <f>H58-I58</f>
        <v>0</v>
      </c>
      <c r="L58">
        <v>-4</v>
      </c>
      <c r="M58">
        <f>SUM(E58:E62)</f>
        <v>2</v>
      </c>
    </row>
    <row r="59" spans="1:13" x14ac:dyDescent="0.25">
      <c r="A59" s="9" t="s">
        <v>45</v>
      </c>
      <c r="B59">
        <v>0</v>
      </c>
      <c r="C59">
        <v>0</v>
      </c>
      <c r="D59">
        <v>1</v>
      </c>
      <c r="E59">
        <f t="shared" si="0"/>
        <v>0</v>
      </c>
    </row>
    <row r="60" spans="1:13" x14ac:dyDescent="0.25">
      <c r="A60" s="10" t="s">
        <v>45</v>
      </c>
      <c r="B60">
        <v>0</v>
      </c>
      <c r="C60">
        <v>0</v>
      </c>
      <c r="D60">
        <v>0</v>
      </c>
      <c r="E60">
        <f t="shared" si="0"/>
        <v>0</v>
      </c>
    </row>
    <row r="61" spans="1:13" x14ac:dyDescent="0.25">
      <c r="A61" s="9" t="s">
        <v>45</v>
      </c>
      <c r="B61">
        <v>1</v>
      </c>
      <c r="C61">
        <v>0</v>
      </c>
      <c r="D61">
        <v>1</v>
      </c>
      <c r="E61">
        <f t="shared" si="0"/>
        <v>1</v>
      </c>
    </row>
    <row r="62" spans="1:13" x14ac:dyDescent="0.25">
      <c r="A62" s="10" t="s">
        <v>45</v>
      </c>
      <c r="B62">
        <v>0</v>
      </c>
      <c r="C62">
        <v>0</v>
      </c>
      <c r="D62">
        <v>0</v>
      </c>
      <c r="E62">
        <f t="shared" si="0"/>
        <v>0</v>
      </c>
    </row>
    <row r="63" spans="1:13" x14ac:dyDescent="0.25">
      <c r="A63" s="9" t="s">
        <v>49</v>
      </c>
      <c r="B63">
        <v>1</v>
      </c>
      <c r="C63">
        <v>1</v>
      </c>
      <c r="D63">
        <v>1</v>
      </c>
      <c r="E63">
        <f t="shared" si="0"/>
        <v>1</v>
      </c>
      <c r="G63" t="str">
        <f t="shared" si="1"/>
        <v xml:space="preserve">SOUND </v>
      </c>
      <c r="H63">
        <f t="shared" si="4"/>
        <v>2</v>
      </c>
      <c r="I63">
        <f t="shared" si="4"/>
        <v>2</v>
      </c>
      <c r="J63">
        <f t="shared" si="4"/>
        <v>2</v>
      </c>
      <c r="K63">
        <f>H63-I63</f>
        <v>0</v>
      </c>
      <c r="L63">
        <v>-4</v>
      </c>
      <c r="M63">
        <f>SUM(E63:E67)</f>
        <v>2</v>
      </c>
    </row>
    <row r="64" spans="1:13" x14ac:dyDescent="0.25">
      <c r="A64" s="10" t="s">
        <v>49</v>
      </c>
      <c r="B64">
        <v>0</v>
      </c>
      <c r="C64">
        <v>0</v>
      </c>
      <c r="D64">
        <v>0</v>
      </c>
      <c r="E64">
        <f t="shared" si="0"/>
        <v>0</v>
      </c>
    </row>
    <row r="65" spans="1:13" x14ac:dyDescent="0.25">
      <c r="A65" s="9" t="s">
        <v>49</v>
      </c>
      <c r="B65">
        <v>0</v>
      </c>
      <c r="C65">
        <v>0</v>
      </c>
      <c r="D65">
        <v>0</v>
      </c>
      <c r="E65">
        <f t="shared" si="0"/>
        <v>0</v>
      </c>
    </row>
    <row r="66" spans="1:13" x14ac:dyDescent="0.25">
      <c r="A66" s="10" t="s">
        <v>49</v>
      </c>
      <c r="B66">
        <v>0</v>
      </c>
      <c r="C66">
        <v>0</v>
      </c>
      <c r="D66">
        <v>0</v>
      </c>
      <c r="E66">
        <f t="shared" si="0"/>
        <v>0</v>
      </c>
    </row>
    <row r="67" spans="1:13" x14ac:dyDescent="0.25">
      <c r="A67" s="9" t="s">
        <v>49</v>
      </c>
      <c r="B67">
        <v>1</v>
      </c>
      <c r="C67">
        <v>1</v>
      </c>
      <c r="D67">
        <v>1</v>
      </c>
      <c r="E67">
        <f t="shared" si="0"/>
        <v>1</v>
      </c>
    </row>
    <row r="68" spans="1:13" x14ac:dyDescent="0.25">
      <c r="A68" s="10" t="s">
        <v>52</v>
      </c>
      <c r="B68">
        <v>0</v>
      </c>
      <c r="C68">
        <v>0</v>
      </c>
      <c r="D68">
        <v>0</v>
      </c>
      <c r="E68">
        <f t="shared" ref="E68:E82" si="5">IF(OR(B68,C68), 1, 0)</f>
        <v>0</v>
      </c>
      <c r="G68" t="str">
        <f t="shared" ref="G68:G82" si="6">A68</f>
        <v xml:space="preserve">SPECIALIZATION </v>
      </c>
      <c r="H68">
        <f t="shared" ref="H68:J78" si="7">SUM(B68:B72)</f>
        <v>1</v>
      </c>
      <c r="I68">
        <f t="shared" si="7"/>
        <v>2</v>
      </c>
      <c r="J68">
        <f t="shared" si="7"/>
        <v>2</v>
      </c>
      <c r="K68">
        <f>H68-I68</f>
        <v>-1</v>
      </c>
      <c r="L68">
        <v>-4</v>
      </c>
      <c r="M68">
        <f>SUM(E68:E72)</f>
        <v>2</v>
      </c>
    </row>
    <row r="69" spans="1:13" x14ac:dyDescent="0.25">
      <c r="A69" s="9" t="s">
        <v>52</v>
      </c>
      <c r="B69">
        <v>0</v>
      </c>
      <c r="C69">
        <v>1</v>
      </c>
      <c r="D69">
        <v>1</v>
      </c>
      <c r="E69">
        <f t="shared" si="5"/>
        <v>1</v>
      </c>
    </row>
    <row r="70" spans="1:13" x14ac:dyDescent="0.25">
      <c r="A70" s="10" t="s">
        <v>52</v>
      </c>
      <c r="B70">
        <v>0</v>
      </c>
      <c r="C70">
        <v>0</v>
      </c>
      <c r="D70">
        <v>0</v>
      </c>
      <c r="E70">
        <f t="shared" si="5"/>
        <v>0</v>
      </c>
    </row>
    <row r="71" spans="1:13" x14ac:dyDescent="0.25">
      <c r="A71" s="9" t="s">
        <v>52</v>
      </c>
      <c r="B71">
        <v>0</v>
      </c>
      <c r="C71">
        <v>0</v>
      </c>
      <c r="D71">
        <v>0</v>
      </c>
      <c r="E71">
        <f t="shared" si="5"/>
        <v>0</v>
      </c>
    </row>
    <row r="72" spans="1:13" x14ac:dyDescent="0.25">
      <c r="A72" s="10" t="s">
        <v>52</v>
      </c>
      <c r="B72">
        <v>1</v>
      </c>
      <c r="C72">
        <v>1</v>
      </c>
      <c r="D72">
        <v>1</v>
      </c>
      <c r="E72">
        <f t="shared" si="5"/>
        <v>1</v>
      </c>
    </row>
    <row r="73" spans="1:13" x14ac:dyDescent="0.25">
      <c r="A73" s="9" t="s">
        <v>53</v>
      </c>
      <c r="B73">
        <v>1</v>
      </c>
      <c r="C73">
        <v>1</v>
      </c>
      <c r="D73">
        <v>1</v>
      </c>
      <c r="E73">
        <f t="shared" si="5"/>
        <v>1</v>
      </c>
      <c r="G73" t="str">
        <f t="shared" si="6"/>
        <v xml:space="preserve">TASTE </v>
      </c>
      <c r="H73">
        <f t="shared" si="7"/>
        <v>4</v>
      </c>
      <c r="I73">
        <f t="shared" si="7"/>
        <v>5</v>
      </c>
      <c r="J73">
        <f t="shared" si="7"/>
        <v>5</v>
      </c>
      <c r="K73">
        <f>H73-I73</f>
        <v>-1</v>
      </c>
      <c r="L73">
        <v>-4</v>
      </c>
      <c r="M73">
        <f>SUM(E73:E77)</f>
        <v>5</v>
      </c>
    </row>
    <row r="74" spans="1:13" x14ac:dyDescent="0.25">
      <c r="A74" s="10" t="s">
        <v>53</v>
      </c>
      <c r="B74">
        <v>1</v>
      </c>
      <c r="C74">
        <v>1</v>
      </c>
      <c r="D74">
        <v>1</v>
      </c>
      <c r="E74">
        <f t="shared" si="5"/>
        <v>1</v>
      </c>
    </row>
    <row r="75" spans="1:13" x14ac:dyDescent="0.25">
      <c r="A75" s="9" t="s">
        <v>53</v>
      </c>
      <c r="B75">
        <v>1</v>
      </c>
      <c r="C75">
        <v>1</v>
      </c>
      <c r="D75">
        <v>1</v>
      </c>
      <c r="E75">
        <f t="shared" si="5"/>
        <v>1</v>
      </c>
    </row>
    <row r="76" spans="1:13" x14ac:dyDescent="0.25">
      <c r="A76" s="10" t="s">
        <v>53</v>
      </c>
      <c r="B76">
        <v>0</v>
      </c>
      <c r="C76">
        <v>1</v>
      </c>
      <c r="D76">
        <v>1</v>
      </c>
      <c r="E76">
        <f t="shared" si="5"/>
        <v>1</v>
      </c>
    </row>
    <row r="77" spans="1:13" x14ac:dyDescent="0.25">
      <c r="A77" s="9" t="s">
        <v>53</v>
      </c>
      <c r="B77">
        <v>1</v>
      </c>
      <c r="C77">
        <v>1</v>
      </c>
      <c r="D77">
        <v>1</v>
      </c>
      <c r="E77">
        <f t="shared" si="5"/>
        <v>1</v>
      </c>
    </row>
    <row r="78" spans="1:13" x14ac:dyDescent="0.25">
      <c r="A78" s="10" t="s">
        <v>55</v>
      </c>
      <c r="B78">
        <v>0</v>
      </c>
      <c r="C78">
        <v>0</v>
      </c>
      <c r="D78">
        <v>1</v>
      </c>
      <c r="E78">
        <f t="shared" si="5"/>
        <v>0</v>
      </c>
      <c r="G78" t="str">
        <f t="shared" si="6"/>
        <v xml:space="preserve">TIME </v>
      </c>
      <c r="H78">
        <f t="shared" si="7"/>
        <v>4</v>
      </c>
      <c r="I78">
        <f t="shared" si="7"/>
        <v>2</v>
      </c>
      <c r="J78">
        <f t="shared" si="7"/>
        <v>5</v>
      </c>
      <c r="K78">
        <f>H78-I78</f>
        <v>2</v>
      </c>
      <c r="L78">
        <v>-4</v>
      </c>
      <c r="M78">
        <f>SUM(E78:E82)</f>
        <v>4</v>
      </c>
    </row>
    <row r="79" spans="1:13" x14ac:dyDescent="0.25">
      <c r="A79" s="9" t="s">
        <v>55</v>
      </c>
      <c r="B79">
        <v>1</v>
      </c>
      <c r="C79">
        <v>0</v>
      </c>
      <c r="D79">
        <v>1</v>
      </c>
      <c r="E79">
        <f t="shared" si="5"/>
        <v>1</v>
      </c>
    </row>
    <row r="80" spans="1:13" x14ac:dyDescent="0.25">
      <c r="A80" s="10" t="s">
        <v>55</v>
      </c>
      <c r="B80">
        <v>1</v>
      </c>
      <c r="C80">
        <v>1</v>
      </c>
      <c r="D80">
        <v>1</v>
      </c>
      <c r="E80">
        <f t="shared" si="5"/>
        <v>1</v>
      </c>
    </row>
    <row r="81" spans="1:5" x14ac:dyDescent="0.25">
      <c r="A81" s="9" t="s">
        <v>55</v>
      </c>
      <c r="B81">
        <v>1</v>
      </c>
      <c r="C81">
        <v>0</v>
      </c>
      <c r="D81">
        <v>1</v>
      </c>
      <c r="E81">
        <f t="shared" si="5"/>
        <v>1</v>
      </c>
    </row>
    <row r="82" spans="1:5" x14ac:dyDescent="0.25">
      <c r="A82" s="10" t="s">
        <v>55</v>
      </c>
      <c r="B82">
        <v>1</v>
      </c>
      <c r="C82">
        <v>1</v>
      </c>
      <c r="D82">
        <v>1</v>
      </c>
      <c r="E82">
        <f t="shared" si="5"/>
        <v>1</v>
      </c>
    </row>
    <row r="83" spans="1:5" x14ac:dyDescent="0.25">
      <c r="B83">
        <f>SUM(B3:B82)</f>
        <v>37</v>
      </c>
      <c r="C83">
        <f>SUM(C3:C82)</f>
        <v>42</v>
      </c>
      <c r="D83">
        <f>SUM(D3:D82)</f>
        <v>63</v>
      </c>
      <c r="E83">
        <f>SUM(E3:E82)</f>
        <v>53</v>
      </c>
    </row>
    <row r="84" spans="1:5" x14ac:dyDescent="0.25">
      <c r="B84">
        <v>63</v>
      </c>
      <c r="C84">
        <v>63</v>
      </c>
      <c r="D84">
        <v>63</v>
      </c>
      <c r="E84">
        <v>63</v>
      </c>
    </row>
    <row r="85" spans="1:5" x14ac:dyDescent="0.25">
      <c r="B85">
        <f>B83*100/B84</f>
        <v>58.730158730158728</v>
      </c>
      <c r="C85">
        <f>C83*100/C84</f>
        <v>66.666666666666671</v>
      </c>
      <c r="D85">
        <f>D83*100/D84</f>
        <v>100</v>
      </c>
      <c r="E85">
        <f>E83*100/E84</f>
        <v>84.126984126984127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1 p 0 3 S w B g C H G n A A A A + A A A A B I A H A B D b 2 5 m a W c v U G F j a 2 F n Z S 5 4 b W w g o h g A K K A U A A A A A A A A A A A A A A A A A A A A A A A A A A A A h Y 8 x D o I w G E a v Q r r T Q i U R y E 8 Z n E w k M d E Y 1 6 Z U a I R i a L H c z c E j e Q V J F H V z / F 7 e 8 L 7 H 7 Q 7 5 2 D b e V f Z G d T p D I Q 6 Q J 7 X o S q W r D A 3 2 5 M c o Z 7 D l 4 s w r 6 U 2 y N u l o y g z V 1 l 5 S Q p x z 2 C 1 w 1 1 e E B k F I j s V m J 2 r Z c v S R 1 X / Z V 9 p Y r o V E D A 6 v G E Z x F O N o m V C c R C G Q G U O h 9 F e h U z E O g P x A W A 2 N H X r J l P X X e y D z B P J + w Z 5 Q S w M E F A A C A A g A 1 p 0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d N 0 t b B 7 i f i g E A A K I J A A A T A B w A R m 9 y b X V s Y X M v U 2 V j d G l v b j E u b S C i G A A o o B Q A A A A A A A A A A A A A A A A A A A A A A A A A A A D t l U 1 r G z E Q h s 8 x + D 8 I + b I L i 8 F u f G n Z Q 7 A T K L R u 2 r i n b l l m 5 f F 2 i q x Z p N n g b c h / j 8 K m 1 I U Y W n J y E l 0 0 e v X 1 S o / Q B D R C 7 N R V X 0 / e D Q f D Q f g B H t c q N G C 6 0 n H Z c F C 5 s i j D g Y r l k 6 e a H E Z p H q 7 H C z b t F p 0 k F 2 R x P G c n s R E S v X h b L D w 3 F e + K r 4 6 u 0 Q c S K N 7 H b m u p R v c L y j M v t C F D Y L H E 8 g t X L G S g W I K 0 H m x p w d U t 1 F g 2 n g 2 G Q K 4 u l h 8 u y w 0 5 s P f R x X 1 w 6 f l n N F 9 w K 0 0 r x b 7 p s e x E p 9 m 3 B V r a k q D P 9 Y n O 1 J x t u 3 U h n 2 X q 3 B l e x 3 X z y X Q 2 z d T n l g W v p L O Y / w n H S 3 b 4 P c 3 6 w 4 / 0 x z g j u g Z h J d S w j v e w g i q O W 3 l w Y c N + 2 2 + w 6 h o M y c N l Z T c 3 u p c n 0 Y H E L i W 4 k 9 t M / d a n B / Q 3 B / T T A / r s L / 0 2 H Q 7 I H b K + T 3 u k 1 y A Q U J R h F y h E j K b T R 8 P 9 E f O P 4 B 8 l A l W 6 9 w Z O n 9 E b e C J r l U z T 5 8 b 7 5 M W j r q B C u + m O h u u D 3 9 e v + z 8 Y 9 z n v + L L 0 a 4 r + B 8 5 3 U E s B A i 0 A F A A C A A g A 1 p 0 3 S w B g C H G n A A A A + A A A A B I A A A A A A A A A A A A A A A A A A A A A A E N v b m Z p Z y 9 Q Y W N r Y W d l L n h t b F B L A Q I t A B Q A A g A I A N a d N 0 s P y u m r p A A A A O k A A A A T A A A A A A A A A A A A A A A A A P M A A A B b Q 2 9 u d G V u d F 9 U e X B l c 1 0 u e G 1 s U E s B A i 0 A F A A C A A g A 1 p 0 3 S 1 s H u J + K A Q A A o g k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S s A A A A A A A D b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5 X 2 5 v X 3 B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y M 1 Q x M T o x M z o 1 O S 4 4 O T k 4 N z U 2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R X J y b 3 J D b 2 R l I i B W Y W x 1 Z T 0 i c 1 V u a 2 5 v d 2 4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R m l s b E N v d W 5 0 I i B W Y W x 1 Z T 0 i b D g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3 l f b m 9 f c G 9 z L 0 1 v Z G l m a W N h d G 8 g d G l w b y 5 7 Q 2 9 s d W 1 u M S w w f S Z x d W 9 0 O y w m c X V v d D t T Z W N 0 a W 9 u M S 9 z c G F j e V 9 u b 1 9 w b 3 M v T W 9 k a W Z p Y 2 F 0 b y B 0 a X B v L n t D b 2 x 1 b W 4 y L D F 9 J n F 1 b 3 Q 7 L C Z x d W 9 0 O 1 N l Y 3 R p b 2 4 x L 3 N w Y W N 5 X 2 5 v X 3 B v c y 9 N b 2 R p Z m l j Y X R v I H R p c G 8 u e 0 N v b H V t b j M s M n 0 m c X V v d D s s J n F 1 b 3 Q 7 U 2 V j d G l v b j E v c 3 B h Y 3 l f b m 9 f c G 9 z L 0 1 v Z G l m a W N h d G 8 g d G l w b y 5 7 Q 2 9 s d W 1 u N C w z f S Z x d W 9 0 O y w m c X V v d D t T Z W N 0 a W 9 u M S 9 z c G F j e V 9 u b 1 9 w b 3 M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w Y W N 5 X 2 5 v X 3 B v c y 9 N b 2 R p Z m l j Y X R v I H R p c G 8 u e 0 N v b H V t b j E s M H 0 m c X V v d D s s J n F 1 b 3 Q 7 U 2 V j d G l v b j E v c 3 B h Y 3 l f b m 9 f c G 9 z L 0 1 v Z G l m a W N h d G 8 g d G l w b y 5 7 Q 2 9 s d W 1 u M i w x f S Z x d W 9 0 O y w m c X V v d D t T Z W N 0 a W 9 u M S 9 z c G F j e V 9 u b 1 9 w b 3 M v T W 9 k a W Z p Y 2 F 0 b y B 0 a X B v L n t D b 2 x 1 b W 4 z L D J 9 J n F 1 b 3 Q 7 L C Z x d W 9 0 O 1 N l Y 3 R p b 2 4 x L 3 N w Y W N 5 X 2 5 v X 3 B v c y 9 N b 2 R p Z m l j Y X R v I H R p c G 8 u e 0 N v b H V t b j Q s M 3 0 m c X V v d D s s J n F 1 b 3 Q 7 U 2 V j d G l v b j E v c 3 B h Y 3 l f b m 9 f c G 9 z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h Y 3 l f b m 9 f c G 9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e V 9 u b 1 9 w b 3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Y 2 9 u c 2 l z d G V u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T Y 6 M T g 6 N D c u N T I 4 N z c x O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O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I G N v b n N p c 3 R l b m N 5 L 0 1 v Z G l m a W N h d G 8 g d G l w b y 5 7 Q 2 9 s d W 1 u M S w w f S Z x d W 9 0 O y w m c X V v d D t T Z W N 0 a W 9 u M S 9 k Y X R h c 2 V 0 I G N v b n N p c 3 R l b m N 5 L 0 1 v Z G l m a W N h d G 8 g d G l w b y 5 7 Q 2 9 s d W 1 u M i w x f S Z x d W 9 0 O y w m c X V v d D t T Z W N 0 a W 9 u M S 9 k Y X R h c 2 V 0 I G N v b n N p c 3 R l b m N 5 L 0 1 v Z G l m a W N h d G 8 g d G l w b y 5 7 Q 2 9 s d W 1 u M y w y f S Z x d W 9 0 O y w m c X V v d D t T Z W N 0 a W 9 u M S 9 k Y X R h c 2 V 0 I G N v b n N p c 3 R l b m N 5 L 0 1 v Z G l m a W N h d G 8 g d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c 2 V 0 I G N v b n N p c 3 R l b m N 5 L 0 1 v Z G l m a W N h d G 8 g d G l w b y 5 7 Q 2 9 s d W 1 u M S w w f S Z x d W 9 0 O y w m c X V v d D t T Z W N 0 a W 9 u M S 9 k Y X R h c 2 V 0 I G N v b n N p c 3 R l b m N 5 L 0 1 v Z G l m a W N h d G 8 g d G l w b y 5 7 Q 2 9 s d W 1 u M i w x f S Z x d W 9 0 O y w m c X V v d D t T Z W N 0 a W 9 u M S 9 k Y X R h c 2 V 0 I G N v b n N p c 3 R l b m N 5 L 0 1 v Z G l m a W N h d G 8 g d G l w b y 5 7 Q 2 9 s d W 1 u M y w y f S Z x d W 9 0 O y w m c X V v d D t T Z W N 0 a W 9 u M S 9 k Y X R h c 2 V 0 I G N v b n N p c 3 R l b m N 5 L 0 1 v Z G l m a W N h d G 8 g d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G N v b n N p c 3 R l b m N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Y 2 9 u c 2 l z d G V u Y 3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Y 2 9 u c 2 l z d G V u Y 3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T Y 6 M j Y 6 M j A u N D c 2 N z U z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O D Q i I C 8 + P E V u d H J 5 I F R 5 c G U 9 I k Z p b G x T d G F 0 d X M i I F Z h b H V l P S J z Q 2 9 t c G x l d G U i I C 8 + P E V u d H J 5 I F R 5 c G U 9 I k Z p b G x U Y X J n Z X Q i I F Z h b H V l P S J z Z G F 0 Y X N l d F 9 j b 2 5 z a X N 0 Z W 5 j e V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Y 2 9 u c 2 l z d G V u Y 3 k g K D I p L 0 1 v Z G l m a W N h d G 8 g d G l w b y 5 7 Q 2 9 s d W 1 u M S w w f S Z x d W 9 0 O y w m c X V v d D t T Z W N 0 a W 9 u M S 9 k Y X R h c 2 V 0 I G N v b n N p c 3 R l b m N 5 I C g y K S 9 N b 2 R p Z m l j Y X R v I H R p c G 8 u e 0 N v b H V t b j I s M X 0 m c X V v d D s s J n F 1 b 3 Q 7 U 2 V j d G l v b j E v Z G F 0 Y X N l d C B j b 2 5 z a X N 0 Z W 5 j e S A o M i k v T W 9 k a W Z p Y 2 F 0 b y B 0 a X B v L n t D b 2 x 1 b W 4 z L D J 9 J n F 1 b 3 Q 7 L C Z x d W 9 0 O 1 N l Y 3 R p b 2 4 x L 2 R h d G F z Z X Q g Y 2 9 u c 2 l z d G V u Y 3 k g K D I p L 0 1 v Z G l m a W N h d G 8 g d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c 2 V 0 I G N v b n N p c 3 R l b m N 5 I C g y K S 9 N b 2 R p Z m l j Y X R v I H R p c G 8 u e 0 N v b H V t b j E s M H 0 m c X V v d D s s J n F 1 b 3 Q 7 U 2 V j d G l v b j E v Z G F 0 Y X N l d C B j b 2 5 z a X N 0 Z W 5 j e S A o M i k v T W 9 k a W Z p Y 2 F 0 b y B 0 a X B v L n t D b 2 x 1 b W 4 y L D F 9 J n F 1 b 3 Q 7 L C Z x d W 9 0 O 1 N l Y 3 R p b 2 4 x L 2 R h d G F z Z X Q g Y 2 9 u c 2 l z d G V u Y 3 k g K D I p L 0 1 v Z G l m a W N h d G 8 g d G l w b y 5 7 Q 2 9 s d W 1 u M y w y f S Z x d W 9 0 O y w m c X V v d D t T Z W N 0 a W 9 u M S 9 k Y X R h c 2 V 0 I G N v b n N p c 3 R l b m N 5 I C g y K S 9 N b 2 R p Z m l j Y X R v I H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l M j B j b 2 5 z a X N 0 Z W 5 j e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G N v b n N p c 3 R l b m N 5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i Z W x m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y M 1 Q x N j o 0 N T o 0 M S 4 0 O T c 5 N D Q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R m l s b E N v d W 5 0 I i B W Y W x 1 Z T 0 i b D g 1 I i A v P j x F b n R y e S B U e X B l P S J G a W x s U 3 R h d H V z I i B W Y W x 1 Z T 0 i c 0 N v b X B s Z X R l I i A v P j x F b n R y e S B U e X B l P S J G a W x s V G F y Z 2 V 0 I i B W Y W x 1 Z T 0 i c 2 J h Y m V s Z n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J l b G Z 5 L 0 1 v Z G l m a W N h d G 8 g d G l w b y 5 7 Q 2 9 s d W 1 u M S w w f S Z x d W 9 0 O y w m c X V v d D t T Z W N 0 a W 9 u M S 9 i Y W J l b G Z 5 L 0 1 v Z G l m a W N h d G 8 g d G l w b y 5 7 Q 2 9 s d W 1 u M i w x f S Z x d W 9 0 O y w m c X V v d D t T Z W N 0 a W 9 u M S 9 i Y W J l b G Z 5 L 0 1 v Z G l m a W N h d G 8 g d G l w b y 5 7 Q 2 9 s d W 1 u M y w y f S Z x d W 9 0 O y w m c X V v d D t T Z W N 0 a W 9 u M S 9 i Y W J l b G Z 5 L 0 1 v Z G l m a W N h d G 8 g d G l w b y 5 7 Q 2 9 s d W 1 u N C w z f S Z x d W 9 0 O y w m c X V v d D t T Z W N 0 a W 9 u M S 9 i Y W J l b G Z 5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W J l b G Z 5 L 0 1 v Z G l m a W N h d G 8 g d G l w b y 5 7 Q 2 9 s d W 1 u M S w w f S Z x d W 9 0 O y w m c X V v d D t T Z W N 0 a W 9 u M S 9 i Y W J l b G Z 5 L 0 1 v Z G l m a W N h d G 8 g d G l w b y 5 7 Q 2 9 s d W 1 u M i w x f S Z x d W 9 0 O y w m c X V v d D t T Z W N 0 a W 9 u M S 9 i Y W J l b G Z 5 L 0 1 v Z G l m a W N h d G 8 g d G l w b y 5 7 Q 2 9 s d W 1 u M y w y f S Z x d W 9 0 O y w m c X V v d D t T Z W N 0 a W 9 u M S 9 i Y W J l b G Z 5 L 0 1 v Z G l m a W N h d G 8 g d G l w b y 5 7 Q 2 9 s d W 1 u N C w z f S Z x d W 9 0 O y w m c X V v d D t T Z W N 0 a W 9 u M S 9 i Y W J l b G Z 5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i Z W x m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i Z W x m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5 X 3 B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y M 1 Q x N z o z O D o w M y 4 w M j Y 0 M D k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R m l s b E N v d W 5 0 I i B W Y W x 1 Z T 0 i b D g 1 I i A v P j x F b n R y e S B U e X B l P S J G a W x s U 3 R h d H V z I i B W Y W x 1 Z T 0 i c 0 N v b X B s Z X R l I i A v P j x F b n R y e S B U e X B l P S J G a W x s V G F y Z 2 V 0 I i B W Y W x 1 Z T 0 i c 3 N w Y W N 5 X 3 B v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5 X 3 B v c y 9 N b 2 R p Z m l j Y X R v I H R p c G 8 u e 0 N v b H V t b j E s M H 0 m c X V v d D s s J n F 1 b 3 Q 7 U 2 V j d G l v b j E v c 3 B h Y 3 l f c G 9 z L 0 1 v Z G l m a W N h d G 8 g d G l w b y 5 7 Q 2 9 s d W 1 u M i w x f S Z x d W 9 0 O y w m c X V v d D t T Z W N 0 a W 9 u M S 9 z c G F j e V 9 w b 3 M v T W 9 k a W Z p Y 2 F 0 b y B 0 a X B v L n t D b 2 x 1 b W 4 z L D J 9 J n F 1 b 3 Q 7 L C Z x d W 9 0 O 1 N l Y 3 R p b 2 4 x L 3 N w Y W N 5 X 3 B v c y 9 N b 2 R p Z m l j Y X R v I H R p c G 8 u e 0 N v b H V t b j Q s M 3 0 m c X V v d D s s J n F 1 b 3 Q 7 U 2 V j d G l v b j E v c 3 B h Y 3 l f c G 9 z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c G F j e V 9 w b 3 M v T W 9 k a W Z p Y 2 F 0 b y B 0 a X B v L n t D b 2 x 1 b W 4 x L D B 9 J n F 1 b 3 Q 7 L C Z x d W 9 0 O 1 N l Y 3 R p b 2 4 x L 3 N w Y W N 5 X 3 B v c y 9 N b 2 R p Z m l j Y X R v I H R p c G 8 u e 0 N v b H V t b j I s M X 0 m c X V v d D s s J n F 1 b 3 Q 7 U 2 V j d G l v b j E v c 3 B h Y 3 l f c G 9 z L 0 1 v Z G l m a W N h d G 8 g d G l w b y 5 7 Q 2 9 s d W 1 u M y w y f S Z x d W 9 0 O y w m c X V v d D t T Z W N 0 a W 9 u M S 9 z c G F j e V 9 w b 3 M v T W 9 k a W Z p Y 2 F 0 b y B 0 a X B v L n t D b 2 x 1 b W 4 0 L D N 9 J n F 1 b 3 Q 7 L C Z x d W 9 0 O 1 N l Y 3 R p b 2 4 x L 3 N w Y W N 5 X 3 B v c y 9 N b 2 R p Z m l j Y X R v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5 X 3 B v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3 l f c G 9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Y 1 P v O n D d J s z B / I k 8 w x e o A A A A A A g A A A A A A E G Y A A A A B A A A g A A A A 1 q Q j x E N 7 V w z j E C V a d 9 / X 3 5 4 r s Z d l 1 D z 8 G j 8 r 8 M 2 V G s k A A A A A D o A A A A A C A A A g A A A A i m V o R G a I 8 i u T / k w r n 0 K N i K r j L I / j R 7 V H 6 b u d k m F S 1 S R Q A A A A 2 H j / 7 t u 1 M e V z I a Q O i F F u K 8 O G P 3 U 8 h m W v 4 p p a l P e b 1 U E B t n A G b V G E x w C P 3 m h Z K O K w 1 X a / o X t V K s S r C k 7 s h 6 T y 4 L X G 4 Y p z G E 2 A W P i h T E A i q X B A A A A A o U e 8 z n J r 6 j c G x j Z N Q K M p d 9 u 8 p N Q O P / M N X c V 2 7 f q C I N K + y r D u U n 7 E F O l B 1 z e B 9 n 1 H 5 K 9 N O H q 8 d o 7 w 1 h c T D 5 v t Q g = = < / D a t a M a s h u p > 
</file>

<file path=customXml/itemProps1.xml><?xml version="1.0" encoding="utf-8"?>
<ds:datastoreItem xmlns:ds="http://schemas.openxmlformats.org/officeDocument/2006/customXml" ds:itemID="{7F53DC63-2719-4DF7-A1B6-654E6BEA6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dataset</vt:lpstr>
      <vt:lpstr>babelfy</vt:lpstr>
      <vt:lpstr>spacy</vt:lpstr>
      <vt:lpstr>dataset graphs</vt:lpstr>
      <vt:lpstr>ent_find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2017-09-23T11:12:22Z</dcterms:created>
  <dcterms:modified xsi:type="dcterms:W3CDTF">2017-09-24T17:19:18Z</dcterms:modified>
</cp:coreProperties>
</file>