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ocal_sens_hash/cpp_results/test_sw/runtime/"/>
    </mc:Choice>
  </mc:AlternateContent>
  <xr:revisionPtr revIDLastSave="0" documentId="13_ncr:1_{5F5FF6B9-850E-5549-BBD2-42E23D9202C3}" xr6:coauthVersionLast="45" xr6:coauthVersionMax="45" xr10:uidLastSave="{00000000-0000-0000-0000-000000000000}"/>
  <bookViews>
    <workbookView xWindow="2880" yWindow="3960" windowWidth="22640" windowHeight="11260" xr2:uid="{94413ECD-F245-5041-9601-54A38B16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6" i="1"/>
  <c r="C4" i="1"/>
  <c r="C2" i="1"/>
  <c r="D2" i="1" l="1"/>
  <c r="D4" i="1"/>
  <c r="D6" i="1"/>
  <c r="D8" i="1"/>
  <c r="D10" i="1"/>
  <c r="C3" i="1" l="1"/>
  <c r="C9" i="1"/>
  <c r="C11" i="1"/>
  <c r="C7" i="1"/>
  <c r="C5" i="1"/>
</calcChain>
</file>

<file path=xl/sharedStrings.xml><?xml version="1.0" encoding="utf-8"?>
<sst xmlns="http://schemas.openxmlformats.org/spreadsheetml/2006/main" count="25" uniqueCount="12">
  <si>
    <t>tool</t>
  </si>
  <si>
    <t>threads</t>
  </si>
  <si>
    <t>time_min</t>
  </si>
  <si>
    <t>CLARK</t>
  </si>
  <si>
    <t>Bowtie</t>
  </si>
  <si>
    <t>Kraken</t>
  </si>
  <si>
    <t>CONSULT</t>
  </si>
  <si>
    <t>memory_G</t>
  </si>
  <si>
    <t>CLARK-S</t>
  </si>
  <si>
    <t>TOL</t>
  </si>
  <si>
    <t>Dros</t>
  </si>
  <si>
    <t>query_set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</si>
</sst>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8B29-0865-3047-834A-2E617A8342E0}">
  <dimension ref="A1:H11"/>
  <sheetViews>
    <sheetView tabSelected="1" workbookViewId="0">
      <selection activeCell="K13" sqref="K13"/>
    </sheetView>
  </sheetViews>
  <sheetFormatPr baseColWidth="10" defaultRowHeight="16" x14ac:dyDescent="0.2"/>
  <cols>
    <col min="4" max="4" width="13" customWidth="1"/>
  </cols>
  <sheetData>
    <row r="1" spans="1:8" x14ac:dyDescent="0.2">
      <c r="A1" s="1" t="s">
        <v>0</v>
      </c>
      <c r="B1" s="1" t="s">
        <v>11</v>
      </c>
      <c r="C1" s="1" t="s">
        <v>2</v>
      </c>
      <c r="D1" s="1" t="s">
        <v>7</v>
      </c>
      <c r="E1" s="1" t="s">
        <v>1</v>
      </c>
    </row>
    <row r="2" spans="1:8" x14ac:dyDescent="0.2">
      <c r="A2" s="1" t="s">
        <v>8</v>
      </c>
      <c r="B2" s="1" t="s">
        <v>10</v>
      </c>
      <c r="C2" s="6">
        <f>(309*60+40.687)/60</f>
        <v>309.67811666666671</v>
      </c>
      <c r="D2" s="2">
        <f>332299260/2^20</f>
        <v>316.90526962280273</v>
      </c>
      <c r="E2">
        <v>24</v>
      </c>
    </row>
    <row r="3" spans="1:8" x14ac:dyDescent="0.2">
      <c r="A3" s="1" t="s">
        <v>8</v>
      </c>
      <c r="B3" s="1" t="s">
        <v>9</v>
      </c>
      <c r="C3" s="4">
        <f>(1464*60+43.905)/60</f>
        <v>1464.7317499999999</v>
      </c>
      <c r="D3" s="1"/>
      <c r="E3">
        <v>24</v>
      </c>
      <c r="H3" s="6"/>
    </row>
    <row r="4" spans="1:8" x14ac:dyDescent="0.2">
      <c r="A4" s="1" t="s">
        <v>3</v>
      </c>
      <c r="B4" s="1" t="s">
        <v>10</v>
      </c>
      <c r="C4" s="7">
        <f>(42*60+25.033)/60</f>
        <v>42.417216666666668</v>
      </c>
      <c r="D4" s="2">
        <f>136945632/2^20</f>
        <v>130.60153198242188</v>
      </c>
      <c r="E4">
        <v>24</v>
      </c>
      <c r="H4" s="7"/>
    </row>
    <row r="5" spans="1:8" x14ac:dyDescent="0.2">
      <c r="A5" s="1" t="s">
        <v>3</v>
      </c>
      <c r="B5" s="1" t="s">
        <v>9</v>
      </c>
      <c r="C5" s="4">
        <f>(113*60+47.971)/60</f>
        <v>113.79951666666666</v>
      </c>
      <c r="D5" s="1"/>
      <c r="E5">
        <v>24</v>
      </c>
      <c r="H5" s="7"/>
    </row>
    <row r="6" spans="1:8" x14ac:dyDescent="0.2">
      <c r="A6" s="1" t="s">
        <v>4</v>
      </c>
      <c r="B6" s="1" t="s">
        <v>10</v>
      </c>
      <c r="C6" s="7">
        <f>(86*60+29.088)/60</f>
        <v>86.484799999999993</v>
      </c>
      <c r="D6" s="2">
        <f>44363828/2^20</f>
        <v>42.308643341064453</v>
      </c>
      <c r="E6">
        <v>24</v>
      </c>
      <c r="H6" s="7"/>
    </row>
    <row r="7" spans="1:8" x14ac:dyDescent="0.2">
      <c r="A7" s="1" t="s">
        <v>4</v>
      </c>
      <c r="B7" s="1" t="s">
        <v>9</v>
      </c>
      <c r="C7" s="4">
        <f>(30*60+36.202)/60</f>
        <v>30.603366666666666</v>
      </c>
      <c r="D7" s="1"/>
      <c r="E7">
        <v>24</v>
      </c>
      <c r="H7" s="7"/>
    </row>
    <row r="8" spans="1:8" x14ac:dyDescent="0.2">
      <c r="A8" s="1" t="s">
        <v>5</v>
      </c>
      <c r="B8" s="1" t="s">
        <v>10</v>
      </c>
      <c r="C8" s="7">
        <f>(12*60+22.262)/60</f>
        <v>12.371033333333333</v>
      </c>
      <c r="D8" s="3">
        <f>46686268/2^20</f>
        <v>44.523494720458984</v>
      </c>
      <c r="E8">
        <v>24</v>
      </c>
    </row>
    <row r="9" spans="1:8" x14ac:dyDescent="0.2">
      <c r="A9" s="1" t="s">
        <v>5</v>
      </c>
      <c r="B9" s="1" t="s">
        <v>9</v>
      </c>
      <c r="C9" s="4">
        <f>(21*60+4.99)/60</f>
        <v>21.083166666666667</v>
      </c>
      <c r="D9" s="1"/>
      <c r="E9">
        <v>24</v>
      </c>
    </row>
    <row r="10" spans="1:8" x14ac:dyDescent="0.2">
      <c r="A10" s="1" t="s">
        <v>6</v>
      </c>
      <c r="B10" s="1" t="s">
        <v>10</v>
      </c>
      <c r="C10" s="4">
        <v>98.443799999999996</v>
      </c>
      <c r="D10" s="6">
        <f>125154024/2^20</f>
        <v>119.35617828369141</v>
      </c>
      <c r="E10">
        <v>24</v>
      </c>
    </row>
    <row r="11" spans="1:8" x14ac:dyDescent="0.2">
      <c r="A11" s="1" t="s">
        <v>6</v>
      </c>
      <c r="B11" s="1" t="s">
        <v>9</v>
      </c>
      <c r="C11" s="5">
        <f>(6*60+55.16)/60</f>
        <v>6.9193333333333324</v>
      </c>
      <c r="D11" s="1"/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Rachtman, Nora</dc:creator>
  <cp:lastModifiedBy>Rachtman, Nora</cp:lastModifiedBy>
  <dcterms:created xsi:type="dcterms:W3CDTF">2020-10-14T15:11:21Z</dcterms:created>
  <dcterms:modified xsi:type="dcterms:W3CDTF">2020-10-26T20:07:07Z</dcterms:modified>
</cp:coreProperties>
</file>