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SUSTENTACIÓN\"/>
    </mc:Choice>
  </mc:AlternateContent>
  <xr:revisionPtr revIDLastSave="0" documentId="13_ncr:1_{83319CE4-E1A3-4CD2-BFA1-6770DF2DD84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9" i="1"/>
  <c r="D44" i="1"/>
  <c r="D43" i="1"/>
  <c r="D42" i="1"/>
  <c r="D41" i="1"/>
  <c r="D40" i="1"/>
  <c r="D39" i="1"/>
  <c r="D33" i="1"/>
  <c r="D28" i="1"/>
  <c r="D27" i="1"/>
  <c r="D26" i="1"/>
  <c r="D14" i="1"/>
  <c r="D13" i="1"/>
  <c r="D29" i="1" l="1"/>
  <c r="D5" i="1"/>
  <c r="D34" i="1"/>
  <c r="D32" i="1"/>
  <c r="D20" i="1"/>
  <c r="D18" i="1"/>
  <c r="D17" i="1"/>
  <c r="D8" i="1"/>
  <c r="D7" i="1"/>
  <c r="D6" i="1"/>
  <c r="D9" i="1" l="1"/>
  <c r="D35" i="1"/>
  <c r="D21" i="1"/>
  <c r="D45" i="1"/>
  <c r="D47" i="1" l="1"/>
</calcChain>
</file>

<file path=xl/sharedStrings.xml><?xml version="1.0" encoding="utf-8"?>
<sst xmlns="http://schemas.openxmlformats.org/spreadsheetml/2006/main" count="52" uniqueCount="41">
  <si>
    <t>REQUERIMIENTOS DE INVERSION</t>
  </si>
  <si>
    <t>GASTOS ADMINISTRATIVOS</t>
  </si>
  <si>
    <t>SUELDOS</t>
  </si>
  <si>
    <t>MES</t>
  </si>
  <si>
    <t>ARRIENDOS</t>
  </si>
  <si>
    <t>SERVICIOS</t>
  </si>
  <si>
    <t>TOTAL</t>
  </si>
  <si>
    <t>HERRAMIENTA</t>
  </si>
  <si>
    <t>CANTIDAD</t>
  </si>
  <si>
    <t>ADECUACIONES</t>
  </si>
  <si>
    <t>MATERIA PRIMA</t>
  </si>
  <si>
    <t>PRECIO</t>
  </si>
  <si>
    <t>SUB TOTAL</t>
  </si>
  <si>
    <t xml:space="preserve">TOTAL </t>
  </si>
  <si>
    <t xml:space="preserve"> 12 MESES</t>
  </si>
  <si>
    <t>CANTIDAD/MES</t>
  </si>
  <si>
    <t>Inmueble (rubro construcción)</t>
  </si>
  <si>
    <t>Internet (rubro telecomunicaciones)</t>
  </si>
  <si>
    <t>Hosting y dominios (informática)</t>
  </si>
  <si>
    <t>Muebles y  escritorios (muebles carpintería)</t>
  </si>
  <si>
    <t>Publicidad (comercio)</t>
  </si>
  <si>
    <t>Computador gama media (informática)</t>
  </si>
  <si>
    <t>Impresora multifuncional (informática)</t>
  </si>
  <si>
    <t>UPS (informática)</t>
  </si>
  <si>
    <t>Teléfono fijo (telecomunicaciones)</t>
  </si>
  <si>
    <t>Caja de Lápices x 12 (comercio)</t>
  </si>
  <si>
    <t>Caja de Esferos x 12 (comercio)</t>
  </si>
  <si>
    <t>Caja de Borradores x 10 (comercio)</t>
  </si>
  <si>
    <t>Resma de papel carta x 500 hojas (comercio)</t>
  </si>
  <si>
    <t>Resma de papel oficio x 500 hojas (comercio)</t>
  </si>
  <si>
    <t>Botella de tinta (comercio)</t>
  </si>
  <si>
    <t>Aux. Asesoria Juridica (función pública)</t>
  </si>
  <si>
    <t>Aux. Contable (función pública)</t>
  </si>
  <si>
    <t>Aux. Recursos Humanos (función pública)</t>
  </si>
  <si>
    <t>Aux. Laboratorio sistemas (telecomunicaciones)</t>
  </si>
  <si>
    <t>Agua (servicios públicos)</t>
  </si>
  <si>
    <t>Luz (servicios públicos)</t>
  </si>
  <si>
    <t>Gas (servicios públicos)</t>
  </si>
  <si>
    <t>PAGO POR MES</t>
  </si>
  <si>
    <t>ANUAL</t>
  </si>
  <si>
    <t>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</si>
</sst>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\ #,##0;[Red]\-&quot;$&quot;\ #,##0"/>
    <numFmt numFmtId="165" formatCode="_-* #,##0_-;\-* #,##0_-;_-* &quot;-&quot;??_-;_-@_-"/>
    <numFmt numFmtId="166" formatCode="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/>
    <xf numFmtId="0" fontId="0" fillId="0" borderId="1" xfId="0" applyBorder="1"/>
    <xf numFmtId="0" fontId="0" fillId="0" borderId="8" xfId="0" applyBorder="1"/>
    <xf numFmtId="165" fontId="0" fillId="0" borderId="0" xfId="1" applyNumberFormat="1" applyFont="1"/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65" fontId="0" fillId="0" borderId="3" xfId="1" applyNumberFormat="1" applyFont="1" applyBorder="1"/>
    <xf numFmtId="165" fontId="1" fillId="0" borderId="4" xfId="1" applyNumberFormat="1" applyFont="1" applyBorder="1" applyAlignment="1">
      <alignment horizontal="center"/>
    </xf>
    <xf numFmtId="165" fontId="1" fillId="0" borderId="6" xfId="1" applyNumberFormat="1" applyFont="1" applyBorder="1" applyAlignment="1">
      <alignment horizontal="center"/>
    </xf>
    <xf numFmtId="165" fontId="1" fillId="0" borderId="6" xfId="1" applyNumberFormat="1" applyFont="1" applyBorder="1" applyAlignment="1"/>
    <xf numFmtId="165" fontId="0" fillId="0" borderId="9" xfId="1" applyNumberFormat="1" applyFont="1" applyBorder="1"/>
    <xf numFmtId="165" fontId="1" fillId="0" borderId="12" xfId="1" applyNumberFormat="1" applyFont="1" applyBorder="1" applyAlignment="1">
      <alignment horizontal="center"/>
    </xf>
    <xf numFmtId="166" fontId="0" fillId="0" borderId="1" xfId="1" applyNumberFormat="1" applyFont="1" applyBorder="1"/>
    <xf numFmtId="166" fontId="0" fillId="0" borderId="3" xfId="1" applyNumberFormat="1" applyFont="1" applyBorder="1"/>
    <xf numFmtId="166" fontId="0" fillId="0" borderId="0" xfId="1" applyNumberFormat="1" applyFont="1"/>
    <xf numFmtId="166" fontId="1" fillId="0" borderId="5" xfId="1" applyNumberFormat="1" applyFont="1" applyBorder="1"/>
    <xf numFmtId="166" fontId="1" fillId="0" borderId="7" xfId="1" applyNumberFormat="1" applyFont="1" applyBorder="1"/>
    <xf numFmtId="166" fontId="0" fillId="0" borderId="1" xfId="1" applyNumberFormat="1" applyFont="1" applyBorder="1" applyAlignment="1">
      <alignment horizontal="center"/>
    </xf>
    <xf numFmtId="166" fontId="0" fillId="0" borderId="10" xfId="1" applyNumberFormat="1" applyFont="1" applyBorder="1"/>
    <xf numFmtId="166" fontId="0" fillId="0" borderId="9" xfId="1" applyNumberFormat="1" applyFont="1" applyBorder="1"/>
    <xf numFmtId="165" fontId="0" fillId="0" borderId="13" xfId="1" applyNumberFormat="1" applyFont="1" applyBorder="1"/>
    <xf numFmtId="166" fontId="1" fillId="0" borderId="11" xfId="1" applyNumberFormat="1" applyFont="1" applyBorder="1"/>
    <xf numFmtId="165" fontId="0" fillId="0" borderId="3" xfId="1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0" fontId="4" fillId="0" borderId="1" xfId="0" applyFont="1" applyBorder="1"/>
    <xf numFmtId="0" fontId="4" fillId="0" borderId="14" xfId="0" applyFont="1" applyBorder="1"/>
    <xf numFmtId="0" fontId="4" fillId="0" borderId="0" xfId="0" applyFont="1" applyBorder="1"/>
    <xf numFmtId="164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/>
    <xf numFmtId="164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/>
    <xf numFmtId="164" fontId="4" fillId="0" borderId="15" xfId="0" applyNumberFormat="1" applyFont="1" applyBorder="1"/>
    <xf numFmtId="166" fontId="4" fillId="0" borderId="1" xfId="0" applyNumberFormat="1" applyFont="1" applyBorder="1"/>
    <xf numFmtId="166" fontId="0" fillId="0" borderId="0" xfId="0" applyNumberFormat="1"/>
    <xf numFmtId="165" fontId="1" fillId="0" borderId="0" xfId="1" applyNumberFormat="1" applyFont="1" applyBorder="1" applyAlignment="1">
      <alignment horizontal="center"/>
    </xf>
    <xf numFmtId="166" fontId="1" fillId="0" borderId="0" xfId="1" applyNumberFormat="1" applyFont="1" applyBorder="1"/>
    <xf numFmtId="0" fontId="0" fillId="0" borderId="12" xfId="0" applyBorder="1"/>
    <xf numFmtId="165" fontId="0" fillId="0" borderId="1" xfId="1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zoomScale="70" zoomScaleNormal="70" workbookViewId="0">
      <selection activeCell="D9" sqref="D9"/>
    </sheetView>
  </sheetViews>
  <sheetFormatPr baseColWidth="10" defaultRowHeight="15" x14ac:dyDescent="0.25"/>
  <cols>
    <col min="1" max="1" width="39.28515625" customWidth="1"/>
    <col min="2" max="2" width="14.7109375" style="5" customWidth="1"/>
    <col min="3" max="3" width="21.85546875" style="5" customWidth="1"/>
    <col min="4" max="4" width="17.28515625" style="5" customWidth="1"/>
  </cols>
  <sheetData>
    <row r="1" spans="1:6" x14ac:dyDescent="0.25">
      <c r="A1" s="1" t="s">
        <v>0</v>
      </c>
    </row>
    <row r="2" spans="1:6" ht="15.75" thickBot="1" x14ac:dyDescent="0.3"/>
    <row r="3" spans="1:6" x14ac:dyDescent="0.25">
      <c r="A3" s="2" t="s">
        <v>1</v>
      </c>
    </row>
    <row r="4" spans="1:6" x14ac:dyDescent="0.25">
      <c r="A4" s="3" t="s">
        <v>2</v>
      </c>
      <c r="B4" s="6" t="s">
        <v>3</v>
      </c>
      <c r="C4" s="6" t="s">
        <v>14</v>
      </c>
      <c r="D4" s="6" t="s">
        <v>6</v>
      </c>
    </row>
    <row r="5" spans="1:6" ht="15.75" x14ac:dyDescent="0.25">
      <c r="A5" s="26" t="s">
        <v>31</v>
      </c>
      <c r="B5" s="34">
        <v>1260000</v>
      </c>
      <c r="C5" s="7">
        <v>3</v>
      </c>
      <c r="D5" s="14">
        <f t="shared" ref="D5" si="0">B5*C5</f>
        <v>3780000</v>
      </c>
    </row>
    <row r="6" spans="1:6" ht="15.75" x14ac:dyDescent="0.25">
      <c r="A6" s="26" t="s">
        <v>32</v>
      </c>
      <c r="B6" s="34">
        <v>1260000</v>
      </c>
      <c r="C6" s="7">
        <v>3</v>
      </c>
      <c r="D6" s="14">
        <f t="shared" ref="D6:D20" si="1">B6*C6</f>
        <v>3780000</v>
      </c>
    </row>
    <row r="7" spans="1:6" ht="15.75" x14ac:dyDescent="0.25">
      <c r="A7" s="26" t="s">
        <v>33</v>
      </c>
      <c r="B7" s="34">
        <v>1200000</v>
      </c>
      <c r="C7" s="7">
        <v>3</v>
      </c>
      <c r="D7" s="14">
        <f t="shared" si="1"/>
        <v>3600000</v>
      </c>
    </row>
    <row r="8" spans="1:6" ht="16.5" thickBot="1" x14ac:dyDescent="0.3">
      <c r="A8" s="26" t="s">
        <v>34</v>
      </c>
      <c r="B8" s="34">
        <v>1050000</v>
      </c>
      <c r="C8" s="7">
        <v>3</v>
      </c>
      <c r="D8" s="14">
        <f t="shared" si="1"/>
        <v>3150000</v>
      </c>
    </row>
    <row r="9" spans="1:6" ht="15.75" thickBot="1" x14ac:dyDescent="0.3">
      <c r="B9" s="16"/>
      <c r="C9" s="13" t="s">
        <v>12</v>
      </c>
      <c r="D9" s="23">
        <f>SUM(D5:D8)</f>
        <v>14310000</v>
      </c>
    </row>
    <row r="10" spans="1:6" ht="15.75" thickBot="1" x14ac:dyDescent="0.3">
      <c r="B10" s="16"/>
      <c r="C10" s="9" t="s">
        <v>13</v>
      </c>
      <c r="D10" s="23">
        <v>14310000</v>
      </c>
    </row>
    <row r="11" spans="1:6" ht="15.75" thickBot="1" x14ac:dyDescent="0.3">
      <c r="B11" s="16"/>
      <c r="C11" s="36"/>
      <c r="D11" s="37"/>
    </row>
    <row r="12" spans="1:6" x14ac:dyDescent="0.25">
      <c r="A12" s="38" t="s">
        <v>4</v>
      </c>
      <c r="B12" s="14" t="s">
        <v>3</v>
      </c>
      <c r="C12" s="7" t="s">
        <v>40</v>
      </c>
      <c r="D12" s="16"/>
    </row>
    <row r="13" spans="1:6" ht="15.75" thickBot="1" x14ac:dyDescent="0.3">
      <c r="A13" s="3" t="s">
        <v>16</v>
      </c>
      <c r="B13" s="14">
        <v>500000</v>
      </c>
      <c r="C13" s="8">
        <v>12</v>
      </c>
      <c r="D13" s="15">
        <f>B13*C13</f>
        <v>6000000</v>
      </c>
    </row>
    <row r="14" spans="1:6" ht="15.75" thickBot="1" x14ac:dyDescent="0.3">
      <c r="B14" s="16"/>
      <c r="C14" s="9" t="s">
        <v>6</v>
      </c>
      <c r="D14" s="17">
        <f>B13*C13</f>
        <v>6000000</v>
      </c>
      <c r="F14" s="35"/>
    </row>
    <row r="15" spans="1:6" ht="15.75" thickBot="1" x14ac:dyDescent="0.3">
      <c r="B15" s="16"/>
      <c r="C15" s="36"/>
      <c r="D15" s="37"/>
      <c r="F15" s="35"/>
    </row>
    <row r="16" spans="1:6" x14ac:dyDescent="0.25">
      <c r="A16" s="38" t="s">
        <v>5</v>
      </c>
      <c r="B16" s="14" t="s">
        <v>38</v>
      </c>
      <c r="C16" s="39" t="s">
        <v>39</v>
      </c>
      <c r="D16" s="39"/>
    </row>
    <row r="17" spans="1:4" x14ac:dyDescent="0.25">
      <c r="A17" s="3" t="s">
        <v>35</v>
      </c>
      <c r="B17" s="14">
        <v>50000</v>
      </c>
      <c r="C17" s="7">
        <v>12</v>
      </c>
      <c r="D17" s="14">
        <f t="shared" si="1"/>
        <v>600000</v>
      </c>
    </row>
    <row r="18" spans="1:4" x14ac:dyDescent="0.25">
      <c r="A18" s="3" t="s">
        <v>36</v>
      </c>
      <c r="B18" s="14">
        <v>50000</v>
      </c>
      <c r="C18" s="7">
        <v>12</v>
      </c>
      <c r="D18" s="14">
        <f t="shared" si="1"/>
        <v>600000</v>
      </c>
    </row>
    <row r="19" spans="1:4" x14ac:dyDescent="0.25">
      <c r="A19" s="3" t="s">
        <v>37</v>
      </c>
      <c r="B19" s="14">
        <v>50000</v>
      </c>
      <c r="C19" s="7">
        <v>12</v>
      </c>
      <c r="D19" s="14">
        <f>B19*C19</f>
        <v>600000</v>
      </c>
    </row>
    <row r="20" spans="1:4" ht="15.75" thickBot="1" x14ac:dyDescent="0.3">
      <c r="A20" s="3" t="s">
        <v>17</v>
      </c>
      <c r="B20" s="14">
        <v>50000</v>
      </c>
      <c r="C20" s="8">
        <v>12</v>
      </c>
      <c r="D20" s="15">
        <f t="shared" si="1"/>
        <v>600000</v>
      </c>
    </row>
    <row r="21" spans="1:4" ht="15.75" thickBot="1" x14ac:dyDescent="0.3">
      <c r="B21" s="16"/>
      <c r="C21" s="10" t="s">
        <v>6</v>
      </c>
      <c r="D21" s="18">
        <f>SUM(D17:D20)</f>
        <v>2400000</v>
      </c>
    </row>
    <row r="22" spans="1:4" x14ac:dyDescent="0.25">
      <c r="B22" s="16"/>
      <c r="D22" s="16"/>
    </row>
    <row r="23" spans="1:4" x14ac:dyDescent="0.25">
      <c r="B23" s="16"/>
      <c r="D23" s="16"/>
    </row>
    <row r="24" spans="1:4" x14ac:dyDescent="0.25">
      <c r="A24" s="3" t="s">
        <v>7</v>
      </c>
      <c r="B24" s="25" t="s">
        <v>11</v>
      </c>
      <c r="C24" s="24" t="s">
        <v>8</v>
      </c>
      <c r="D24" s="25" t="s">
        <v>6</v>
      </c>
    </row>
    <row r="25" spans="1:4" s="28" customFormat="1" ht="15.75" x14ac:dyDescent="0.25">
      <c r="A25" s="27" t="s">
        <v>21</v>
      </c>
      <c r="B25" s="29">
        <v>1500000</v>
      </c>
      <c r="C25" s="26">
        <v>1</v>
      </c>
      <c r="D25" s="29">
        <f>C25*B25</f>
        <v>1500000</v>
      </c>
    </row>
    <row r="26" spans="1:4" s="28" customFormat="1" ht="15.75" x14ac:dyDescent="0.25">
      <c r="A26" s="27" t="s">
        <v>22</v>
      </c>
      <c r="B26" s="29">
        <v>465000</v>
      </c>
      <c r="C26" s="26">
        <v>1</v>
      </c>
      <c r="D26" s="29">
        <f t="shared" ref="D26:D28" si="2">C26*B26</f>
        <v>465000</v>
      </c>
    </row>
    <row r="27" spans="1:4" s="28" customFormat="1" ht="15.75" x14ac:dyDescent="0.25">
      <c r="A27" s="27" t="s">
        <v>23</v>
      </c>
      <c r="B27" s="29">
        <v>300000</v>
      </c>
      <c r="C27" s="26">
        <v>1</v>
      </c>
      <c r="D27" s="29">
        <f t="shared" si="2"/>
        <v>300000</v>
      </c>
    </row>
    <row r="28" spans="1:4" s="28" customFormat="1" ht="16.5" thickBot="1" x14ac:dyDescent="0.3">
      <c r="A28" s="27" t="s">
        <v>24</v>
      </c>
      <c r="B28" s="29">
        <v>150000</v>
      </c>
      <c r="C28" s="26">
        <v>1</v>
      </c>
      <c r="D28" s="29">
        <f t="shared" si="2"/>
        <v>150000</v>
      </c>
    </row>
    <row r="29" spans="1:4" ht="15.75" thickBot="1" x14ac:dyDescent="0.3">
      <c r="B29" s="16"/>
      <c r="C29" s="11" t="s">
        <v>6</v>
      </c>
      <c r="D29" s="18">
        <f>SUM(D25:D28)</f>
        <v>2415000</v>
      </c>
    </row>
    <row r="30" spans="1:4" ht="15.75" thickBot="1" x14ac:dyDescent="0.3">
      <c r="B30" s="16"/>
      <c r="D30" s="16"/>
    </row>
    <row r="31" spans="1:4" x14ac:dyDescent="0.25">
      <c r="A31" s="4" t="s">
        <v>9</v>
      </c>
      <c r="B31" s="21"/>
      <c r="C31" s="12" t="s">
        <v>15</v>
      </c>
      <c r="D31" s="20"/>
    </row>
    <row r="32" spans="1:4" x14ac:dyDescent="0.25">
      <c r="A32" s="3" t="s">
        <v>19</v>
      </c>
      <c r="B32" s="14">
        <v>330000</v>
      </c>
      <c r="C32" s="7">
        <v>4</v>
      </c>
      <c r="D32" s="14">
        <f>B32*C32</f>
        <v>1320000</v>
      </c>
    </row>
    <row r="33" spans="1:4" x14ac:dyDescent="0.25">
      <c r="A33" s="3" t="s">
        <v>18</v>
      </c>
      <c r="B33" s="14">
        <v>39000</v>
      </c>
      <c r="C33" s="8">
        <v>12</v>
      </c>
      <c r="D33" s="15">
        <f>B33*C33</f>
        <v>468000</v>
      </c>
    </row>
    <row r="34" spans="1:4" ht="15.75" thickBot="1" x14ac:dyDescent="0.3">
      <c r="A34" s="3" t="s">
        <v>20</v>
      </c>
      <c r="B34" s="14">
        <v>132000</v>
      </c>
      <c r="C34" s="8">
        <v>1</v>
      </c>
      <c r="D34" s="15">
        <f t="shared" ref="D34" si="3">B34*C34</f>
        <v>132000</v>
      </c>
    </row>
    <row r="35" spans="1:4" ht="15.75" thickBot="1" x14ac:dyDescent="0.3">
      <c r="B35" s="16"/>
      <c r="C35" s="10" t="s">
        <v>6</v>
      </c>
      <c r="D35" s="18">
        <f>SUM(D32:D34)</f>
        <v>1920000</v>
      </c>
    </row>
    <row r="36" spans="1:4" x14ac:dyDescent="0.25">
      <c r="B36" s="16"/>
      <c r="D36" s="16"/>
    </row>
    <row r="37" spans="1:4" x14ac:dyDescent="0.25">
      <c r="B37" s="16"/>
      <c r="D37" s="16"/>
    </row>
    <row r="38" spans="1:4" x14ac:dyDescent="0.25">
      <c r="A38" s="3" t="s">
        <v>10</v>
      </c>
      <c r="B38" s="19" t="s">
        <v>11</v>
      </c>
      <c r="C38" s="6" t="s">
        <v>8</v>
      </c>
      <c r="D38" s="19" t="s">
        <v>6</v>
      </c>
    </row>
    <row r="39" spans="1:4" ht="15.75" x14ac:dyDescent="0.25">
      <c r="A39" s="26" t="s">
        <v>25</v>
      </c>
      <c r="B39" s="31">
        <v>5800</v>
      </c>
      <c r="C39" s="32">
        <v>1</v>
      </c>
      <c r="D39" s="33">
        <f>B39*C39</f>
        <v>5800</v>
      </c>
    </row>
    <row r="40" spans="1:4" ht="15.75" x14ac:dyDescent="0.25">
      <c r="A40" s="26" t="s">
        <v>26</v>
      </c>
      <c r="B40" s="29">
        <v>7500</v>
      </c>
      <c r="C40" s="26">
        <v>1</v>
      </c>
      <c r="D40" s="30">
        <f t="shared" ref="D40:D44" si="4">B40*C40</f>
        <v>7500</v>
      </c>
    </row>
    <row r="41" spans="1:4" ht="15.75" x14ac:dyDescent="0.25">
      <c r="A41" s="26" t="s">
        <v>27</v>
      </c>
      <c r="B41" s="29">
        <v>10000</v>
      </c>
      <c r="C41" s="26">
        <v>1</v>
      </c>
      <c r="D41" s="30">
        <f t="shared" si="4"/>
        <v>10000</v>
      </c>
    </row>
    <row r="42" spans="1:4" ht="15.75" x14ac:dyDescent="0.25">
      <c r="A42" s="26" t="s">
        <v>28</v>
      </c>
      <c r="B42" s="29">
        <v>11500</v>
      </c>
      <c r="C42" s="26">
        <v>1</v>
      </c>
      <c r="D42" s="30">
        <f t="shared" si="4"/>
        <v>11500</v>
      </c>
    </row>
    <row r="43" spans="1:4" ht="15.75" x14ac:dyDescent="0.25">
      <c r="A43" s="26" t="s">
        <v>29</v>
      </c>
      <c r="B43" s="29">
        <v>22500</v>
      </c>
      <c r="C43" s="26">
        <v>1</v>
      </c>
      <c r="D43" s="30">
        <f t="shared" si="4"/>
        <v>22500</v>
      </c>
    </row>
    <row r="44" spans="1:4" ht="16.5" thickBot="1" x14ac:dyDescent="0.3">
      <c r="A44" s="26" t="s">
        <v>30</v>
      </c>
      <c r="B44" s="29">
        <v>32000</v>
      </c>
      <c r="C44" s="26">
        <v>1</v>
      </c>
      <c r="D44" s="30">
        <f t="shared" si="4"/>
        <v>32000</v>
      </c>
    </row>
    <row r="45" spans="1:4" ht="15.75" thickBot="1" x14ac:dyDescent="0.3">
      <c r="C45" s="10" t="s">
        <v>6</v>
      </c>
      <c r="D45" s="18">
        <f>SUM(D39:D44)</f>
        <v>89300</v>
      </c>
    </row>
    <row r="46" spans="1:4" ht="15.75" thickBot="1" x14ac:dyDescent="0.3">
      <c r="C46" s="22"/>
      <c r="D46" s="16"/>
    </row>
    <row r="47" spans="1:4" ht="15.75" thickBot="1" x14ac:dyDescent="0.3">
      <c r="C47" s="9" t="s">
        <v>6</v>
      </c>
      <c r="D47" s="23">
        <f>D10+D14+D21+D29+D35+D45</f>
        <v>27134300</v>
      </c>
    </row>
  </sheetData>
  <mergeCells count="1">
    <mergeCell ref="C16:D1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 I V</dc:creator>
  <cp:lastModifiedBy>usuario</cp:lastModifiedBy>
  <dcterms:created xsi:type="dcterms:W3CDTF">2019-09-17T09:15:23Z</dcterms:created>
  <dcterms:modified xsi:type="dcterms:W3CDTF">2021-08-20T06:38:35Z</dcterms:modified>
</cp:coreProperties>
</file>