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lo0\Downloads\"/>
    </mc:Choice>
  </mc:AlternateContent>
  <xr:revisionPtr revIDLastSave="0" documentId="13_ncr:1_{8F1A1BF8-7D7D-4C3F-9FAB-0F4CE65BC40B}" xr6:coauthVersionLast="40" xr6:coauthVersionMax="40" xr10:uidLastSave="{00000000-0000-0000-0000-000000000000}"/>
  <bookViews>
    <workbookView xWindow="0" yWindow="525" windowWidth="20730" windowHeight="11760" xr2:uid="{00000000-000D-0000-FFFF-FFFF00000000}"/>
  </bookViews>
  <sheets>
    <sheet name="FORMULARIO RC " sheetId="5" r:id="rId1"/>
    <sheet name="ASIGNACION CARPETAS" sheetId="7" state="hidden" r:id="rId2"/>
    <sheet name="FORMULARIO RC  (2)" sheetId="10" state="hidden" r:id="rId3"/>
    <sheet name="FORMULARIO RC 02 (2)" sheetId="8" state="hidden" r:id="rId4"/>
  </sheets>
  <definedNames>
    <definedName name="_xlnm._FilterDatabase" localSheetId="0" hidden="1">'FORMULARIO RC '!$A$1:$B$4457</definedName>
    <definedName name="_xlnm._FilterDatabase" localSheetId="2" hidden="1">'FORMULARIO RC  (2)'!$A$2:$AP$496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10" l="1"/>
  <c r="U17" i="10"/>
  <c r="U4" i="10"/>
  <c r="U3" i="10"/>
  <c r="O3" i="8"/>
  <c r="AB3" i="8"/>
  <c r="AJ3" i="8"/>
  <c r="O4" i="8"/>
  <c r="T4" i="8"/>
  <c r="AB4" i="8" s="1"/>
  <c r="AJ4" i="8"/>
  <c r="AB5" i="8"/>
  <c r="AJ5" i="8"/>
  <c r="O6" i="8"/>
  <c r="AB6" i="8"/>
  <c r="AJ6" i="8"/>
  <c r="AJ7" i="8"/>
  <c r="L8" i="8"/>
  <c r="O8" i="8"/>
  <c r="AJ8" i="8"/>
  <c r="J9" i="8"/>
  <c r="L9" i="8" s="1"/>
  <c r="O9" i="8" s="1"/>
  <c r="AJ9" i="8"/>
  <c r="J10" i="8"/>
  <c r="L10" i="8" s="1"/>
  <c r="O10" i="8" s="1"/>
  <c r="T10" i="8"/>
  <c r="AJ10" i="8"/>
  <c r="J11" i="8"/>
  <c r="L11" i="8"/>
  <c r="O11" i="8" s="1"/>
  <c r="Z11" i="8"/>
  <c r="AJ11" i="8"/>
  <c r="O12" i="8"/>
  <c r="T12" i="8"/>
  <c r="AJ12" i="8"/>
  <c r="O13" i="8"/>
  <c r="Z13" i="8"/>
  <c r="AF13" i="8"/>
  <c r="AJ13" i="8"/>
  <c r="O14" i="8"/>
  <c r="AB14" i="8"/>
  <c r="AF14" i="8" s="1"/>
  <c r="AH14" i="8"/>
  <c r="AJ14" i="8" s="1"/>
  <c r="O15" i="8"/>
  <c r="AB15" i="8"/>
  <c r="J17" i="8"/>
  <c r="L17" i="8" s="1"/>
  <c r="AB17" i="8"/>
  <c r="AF17" i="8" s="1"/>
  <c r="AH17" i="8" s="1"/>
  <c r="AJ17" i="8" s="1"/>
  <c r="AF18" i="8"/>
  <c r="AH18" i="8" s="1"/>
  <c r="AJ18" i="8"/>
  <c r="L19" i="8"/>
  <c r="T19" i="8"/>
  <c r="AB19" i="8"/>
  <c r="AF19" i="8"/>
  <c r="AH19" i="8" s="1"/>
  <c r="AJ19" i="8"/>
  <c r="L20" i="8"/>
  <c r="O20" i="8" s="1"/>
  <c r="T20" i="8"/>
  <c r="AB20" i="8"/>
  <c r="AF20" i="8" s="1"/>
  <c r="AH20" i="8"/>
  <c r="AJ20" i="8" s="1"/>
  <c r="O21" i="8"/>
  <c r="AF21" i="8"/>
  <c r="AH21" i="8"/>
  <c r="AJ21" i="8" s="1"/>
  <c r="AF22" i="8"/>
  <c r="AH22" i="8" s="1"/>
  <c r="AJ22" i="8" s="1"/>
  <c r="L23" i="8"/>
  <c r="O23" i="8"/>
  <c r="T23" i="8"/>
  <c r="AB23" i="8"/>
  <c r="AF23" i="8" s="1"/>
  <c r="AH23" i="8" s="1"/>
  <c r="AJ23" i="8" s="1"/>
  <c r="J24" i="8"/>
  <c r="L24" i="8" s="1"/>
  <c r="O24" i="8" s="1"/>
  <c r="T24" i="8"/>
  <c r="AB24" i="8" s="1"/>
  <c r="O25" i="8"/>
  <c r="T25" i="8"/>
  <c r="AF25" i="8"/>
  <c r="L26" i="8"/>
  <c r="O26" i="8" s="1"/>
  <c r="T26" i="8"/>
  <c r="L27" i="8"/>
  <c r="O27" i="8"/>
  <c r="T27" i="8"/>
  <c r="AB27" i="8"/>
  <c r="AF27" i="8" s="1"/>
  <c r="L28" i="8"/>
  <c r="T28" i="8"/>
  <c r="AB28" i="8"/>
  <c r="AF28" i="8" s="1"/>
  <c r="L29" i="8"/>
  <c r="O29" i="8" s="1"/>
  <c r="T29" i="8"/>
  <c r="W29" i="8"/>
  <c r="L30" i="8"/>
  <c r="O30" i="8" s="1"/>
  <c r="O31" i="8"/>
  <c r="T31" i="8"/>
  <c r="AB31" i="8" s="1"/>
  <c r="AH31" i="8"/>
  <c r="AJ31" i="8"/>
  <c r="T32" i="8"/>
  <c r="AH32" i="8"/>
  <c r="AJ32" i="8" s="1"/>
  <c r="O37" i="8"/>
  <c r="T37" i="8"/>
  <c r="AB37" i="8"/>
  <c r="AF37" i="8" s="1"/>
  <c r="AH37" i="8"/>
  <c r="AJ37" i="8" s="1"/>
  <c r="L38" i="8"/>
  <c r="O38" i="8"/>
  <c r="T38" i="8"/>
  <c r="AB38" i="8" s="1"/>
  <c r="AF38" i="8" s="1"/>
  <c r="AH38" i="8" s="1"/>
  <c r="AJ38" i="8" s="1"/>
  <c r="L39" i="8"/>
  <c r="O39" i="8"/>
  <c r="T39" i="8"/>
  <c r="AF39" i="8"/>
  <c r="AH39" i="8" s="1"/>
  <c r="AJ39" i="8" s="1"/>
  <c r="O40" i="8"/>
  <c r="T40" i="8"/>
  <c r="AB40" i="8" s="1"/>
  <c r="AF40" i="8"/>
  <c r="AH40" i="8" s="1"/>
  <c r="AJ40" i="8" s="1"/>
  <c r="O41" i="8"/>
  <c r="T41" i="8"/>
  <c r="AB41" i="8" s="1"/>
  <c r="AF41" i="8"/>
  <c r="AH41" i="8" s="1"/>
  <c r="AJ41" i="8" s="1"/>
  <c r="O42" i="8"/>
  <c r="T42" i="8"/>
  <c r="O43" i="8"/>
  <c r="T43" i="8"/>
  <c r="AB43" i="8" s="1"/>
  <c r="AF43" i="8" s="1"/>
  <c r="O44" i="8"/>
  <c r="T44" i="8"/>
  <c r="AB44" i="8"/>
  <c r="AF44" i="8"/>
  <c r="AH44" i="8" s="1"/>
  <c r="AJ44" i="8" s="1"/>
  <c r="L45" i="8"/>
  <c r="O45" i="8"/>
  <c r="T45" i="8"/>
  <c r="AB45" i="8"/>
  <c r="AF45" i="8" s="1"/>
  <c r="AH45" i="8" s="1"/>
  <c r="AJ45" i="8" s="1"/>
  <c r="L46" i="8"/>
  <c r="O46" i="8" s="1"/>
  <c r="T46" i="8"/>
  <c r="AB46" i="8" s="1"/>
  <c r="AF46" i="8" s="1"/>
  <c r="AH46" i="8" s="1"/>
  <c r="AJ46" i="8" s="1"/>
  <c r="L47" i="8"/>
  <c r="O47" i="8"/>
  <c r="T47" i="8"/>
  <c r="AB47" i="8" s="1"/>
  <c r="AF47" i="8" s="1"/>
  <c r="AH47" i="8" s="1"/>
  <c r="AJ47" i="8" s="1"/>
  <c r="O48" i="8"/>
  <c r="AB48" i="8"/>
  <c r="AF48" i="8" s="1"/>
  <c r="AH48" i="8" s="1"/>
  <c r="AJ48" i="8" s="1"/>
  <c r="L49" i="8"/>
  <c r="O49" i="8"/>
  <c r="T49" i="8"/>
  <c r="AF49" i="8"/>
  <c r="AH49" i="8"/>
  <c r="AJ49" i="8"/>
  <c r="L50" i="8"/>
  <c r="O50" i="8"/>
  <c r="T50" i="8"/>
  <c r="AB50" i="8" s="1"/>
  <c r="AF50" i="8" s="1"/>
  <c r="AH50" i="8" s="1"/>
  <c r="AJ50" i="8" s="1"/>
  <c r="L51" i="8"/>
  <c r="O51" i="8" s="1"/>
  <c r="T51" i="8"/>
  <c r="AB51" i="8"/>
  <c r="AF51" i="8"/>
  <c r="AH51" i="8"/>
  <c r="AJ51" i="8"/>
  <c r="L52" i="8"/>
  <c r="O52" i="8" s="1"/>
  <c r="T52" i="8"/>
  <c r="AB52" i="8"/>
  <c r="AF52" i="8"/>
  <c r="AH52" i="8"/>
  <c r="AJ52" i="8" s="1"/>
  <c r="L53" i="8"/>
  <c r="O53" i="8"/>
  <c r="AF53" i="8"/>
  <c r="AH53" i="8"/>
  <c r="AJ53" i="8"/>
  <c r="J54" i="8"/>
  <c r="L54" i="8" s="1"/>
  <c r="O54" i="8" s="1"/>
  <c r="T54" i="8"/>
  <c r="AJ54" i="8"/>
  <c r="J55" i="8"/>
  <c r="AB55" i="8"/>
  <c r="AJ55" i="8"/>
  <c r="O56" i="8"/>
  <c r="Z56" i="8"/>
  <c r="L57" i="8"/>
  <c r="O57" i="8" s="1"/>
  <c r="AB57" i="8"/>
  <c r="AF57" i="8"/>
  <c r="AH57" i="8"/>
  <c r="AJ57" i="8"/>
  <c r="L58" i="8"/>
  <c r="O58" i="8" s="1"/>
  <c r="T58" i="8"/>
  <c r="AB58" i="8"/>
  <c r="AF58" i="8"/>
  <c r="AH58" i="8"/>
  <c r="AJ58" i="8" s="1"/>
  <c r="L59" i="8"/>
  <c r="O59" i="8"/>
  <c r="T59" i="8"/>
  <c r="AB59" i="8"/>
  <c r="AF59" i="8"/>
  <c r="AH59" i="8" s="1"/>
  <c r="AJ59" i="8" s="1"/>
  <c r="L60" i="8"/>
  <c r="O60" i="8"/>
  <c r="T60" i="8"/>
  <c r="AB60" i="8"/>
  <c r="AF60" i="8" s="1"/>
  <c r="AH60" i="8" s="1"/>
  <c r="AJ60" i="8" s="1"/>
  <c r="L61" i="8"/>
  <c r="O61" i="8"/>
  <c r="T61" i="8"/>
  <c r="AB61" i="8" s="1"/>
  <c r="AF61" i="8" s="1"/>
  <c r="AH61" i="8" s="1"/>
  <c r="AJ61" i="8" s="1"/>
  <c r="O72" i="8"/>
  <c r="T72" i="8"/>
  <c r="AJ72" i="8"/>
  <c r="L73" i="8"/>
  <c r="O73" i="8"/>
  <c r="T73" i="8"/>
  <c r="W73" i="8"/>
  <c r="L74" i="8"/>
  <c r="T74" i="8"/>
  <c r="Z74" i="8"/>
  <c r="J75" i="8"/>
  <c r="L75" i="8"/>
  <c r="O75" i="8"/>
  <c r="T75" i="8"/>
  <c r="AB75" i="8" s="1"/>
  <c r="AF75" i="8" s="1"/>
  <c r="AH75" i="8" s="1"/>
  <c r="AJ75" i="8" s="1"/>
  <c r="J76" i="8"/>
  <c r="L76" i="8"/>
  <c r="O76" i="8" s="1"/>
  <c r="T76" i="8"/>
  <c r="AB76" i="8"/>
  <c r="AF76" i="8"/>
  <c r="AH76" i="8"/>
  <c r="AJ76" i="8"/>
  <c r="J77" i="8"/>
  <c r="L77" i="8" s="1"/>
  <c r="O77" i="8" s="1"/>
  <c r="T77" i="8"/>
  <c r="AB77" i="8"/>
  <c r="AF77" i="8" s="1"/>
  <c r="AH77" i="8" s="1"/>
  <c r="AJ77" i="8" s="1"/>
  <c r="J78" i="8"/>
  <c r="L78" i="8"/>
  <c r="O78" i="8"/>
  <c r="T78" i="8"/>
  <c r="AB78" i="8" s="1"/>
  <c r="AF78" i="8" s="1"/>
  <c r="L79" i="8"/>
  <c r="O79" i="8"/>
  <c r="T79" i="8"/>
  <c r="AB79" i="8"/>
  <c r="AF79" i="8" s="1"/>
  <c r="J80" i="8"/>
  <c r="L80" i="8"/>
  <c r="O80" i="8"/>
  <c r="AB80" i="8"/>
  <c r="AF80" i="8"/>
  <c r="AH80" i="8" s="1"/>
  <c r="AJ80" i="8" s="1"/>
  <c r="L81" i="8"/>
  <c r="O81" i="8"/>
  <c r="AB81" i="8"/>
  <c r="AF81" i="8" s="1"/>
  <c r="J82" i="8"/>
  <c r="L82" i="8" s="1"/>
  <c r="O82" i="8" s="1"/>
  <c r="T82" i="8"/>
  <c r="AB82" i="8"/>
  <c r="AF82" i="8"/>
  <c r="AJ82" i="8" s="1"/>
  <c r="J83" i="8"/>
  <c r="L83" i="8" s="1"/>
  <c r="O83" i="8" s="1"/>
  <c r="T83" i="8"/>
  <c r="AB83" i="8" s="1"/>
  <c r="AF83" i="8" s="1"/>
  <c r="AH83" i="8" s="1"/>
  <c r="AJ83" i="8" s="1"/>
  <c r="J84" i="8"/>
  <c r="L84" i="8"/>
  <c r="O84" i="8" s="1"/>
  <c r="T84" i="8"/>
  <c r="AB84" i="8" s="1"/>
  <c r="AF84" i="8" s="1"/>
  <c r="AH84" i="8" s="1"/>
  <c r="AJ84" i="8" s="1"/>
  <c r="J85" i="8"/>
  <c r="L85" i="8"/>
  <c r="O85" i="8" s="1"/>
  <c r="T85" i="8"/>
  <c r="AB85" i="8"/>
  <c r="AF85" i="8"/>
  <c r="AH85" i="8" s="1"/>
  <c r="AJ85" i="8" s="1"/>
  <c r="L86" i="8"/>
  <c r="O86" i="8" s="1"/>
  <c r="T86" i="8"/>
  <c r="AB86" i="8"/>
  <c r="J87" i="8"/>
  <c r="L87" i="8" s="1"/>
  <c r="O87" i="8" s="1"/>
  <c r="T87" i="8"/>
  <c r="AB87" i="8"/>
  <c r="AF87" i="8"/>
  <c r="AH87" i="8" s="1"/>
  <c r="AJ87" i="8" s="1"/>
  <c r="Z87" i="8"/>
  <c r="J88" i="8"/>
  <c r="L88" i="8"/>
  <c r="O88" i="8"/>
  <c r="T88" i="8"/>
  <c r="AF88" i="8"/>
  <c r="L89" i="8"/>
  <c r="O89" i="8" s="1"/>
  <c r="T89" i="8"/>
  <c r="AF89" i="8"/>
  <c r="L90" i="8"/>
  <c r="O90" i="8"/>
  <c r="T90" i="8"/>
  <c r="AB90" i="8" s="1"/>
  <c r="AF90" i="8" s="1"/>
  <c r="AH90" i="8" s="1"/>
  <c r="AJ90" i="8" s="1"/>
  <c r="L91" i="8"/>
  <c r="O91" i="8" s="1"/>
  <c r="T91" i="8"/>
  <c r="AH91" i="8"/>
  <c r="AJ91" i="8"/>
  <c r="L92" i="8"/>
  <c r="O92" i="8" s="1"/>
  <c r="T92" i="8"/>
  <c r="AB92" i="8" s="1"/>
  <c r="AF92" i="8" s="1"/>
  <c r="AH92" i="8"/>
  <c r="AJ92" i="8"/>
  <c r="L93" i="8"/>
  <c r="O93" i="8" s="1"/>
  <c r="AF93" i="8"/>
  <c r="AH93" i="8"/>
  <c r="AJ93" i="8"/>
  <c r="L94" i="8"/>
  <c r="O94" i="8"/>
  <c r="T94" i="8"/>
  <c r="AB94" i="8" s="1"/>
  <c r="AF94" i="8" s="1"/>
  <c r="AH94" i="8" s="1"/>
  <c r="AJ94" i="8" s="1"/>
  <c r="L95" i="8"/>
  <c r="O95" i="8" s="1"/>
  <c r="T95" i="8"/>
  <c r="AB95" i="8"/>
  <c r="AF95" i="8"/>
  <c r="AH95" i="8" s="1"/>
  <c r="AJ95" i="8" s="1"/>
  <c r="L101" i="8"/>
  <c r="O101" i="8" s="1"/>
  <c r="T101" i="8"/>
  <c r="AB101" i="8"/>
  <c r="AF101" i="8" s="1"/>
  <c r="AH101" i="8" s="1"/>
  <c r="AJ101" i="8" s="1"/>
  <c r="L102" i="8"/>
  <c r="O102" i="8"/>
  <c r="T102" i="8"/>
  <c r="AB102" i="8"/>
  <c r="AF102" i="8" s="1"/>
  <c r="AH102" i="8" s="1"/>
  <c r="AJ102" i="8" s="1"/>
  <c r="L103" i="8"/>
  <c r="O103" i="8"/>
  <c r="T103" i="8"/>
  <c r="AB103" i="8"/>
  <c r="AF103" i="8" s="1"/>
  <c r="AH103" i="8" s="1"/>
  <c r="AJ103" i="8" s="1"/>
  <c r="L104" i="8"/>
  <c r="O104" i="8" s="1"/>
  <c r="L105" i="8"/>
  <c r="T105" i="8"/>
  <c r="AB105" i="8" s="1"/>
  <c r="AF105" i="8" s="1"/>
  <c r="AH105" i="8"/>
  <c r="AJ105" i="8"/>
  <c r="L106" i="8"/>
  <c r="T106" i="8"/>
  <c r="AB106" i="8" s="1"/>
  <c r="AF106" i="8" s="1"/>
  <c r="AH106" i="8" s="1"/>
  <c r="AJ106" i="8" s="1"/>
  <c r="L107" i="8"/>
  <c r="O107" i="8" s="1"/>
  <c r="T107" i="8"/>
  <c r="AB107" i="8"/>
  <c r="AF107" i="8"/>
  <c r="AH107" i="8" s="1"/>
  <c r="AJ107" i="8" s="1"/>
  <c r="L108" i="8"/>
  <c r="O108" i="8" s="1"/>
  <c r="T108" i="8"/>
  <c r="AB108" i="8"/>
  <c r="AF108" i="8" s="1"/>
  <c r="AH108" i="8" s="1"/>
  <c r="AJ108" i="8" s="1"/>
  <c r="L109" i="8"/>
  <c r="O109" i="8"/>
  <c r="T109" i="8"/>
  <c r="AF109" i="8"/>
  <c r="AH109" i="8" s="1"/>
  <c r="AJ109" i="8" s="1"/>
  <c r="O110" i="8"/>
  <c r="T110" i="8"/>
  <c r="Z110" i="8"/>
  <c r="AH110" i="8"/>
  <c r="L111" i="8"/>
  <c r="O111" i="8" s="1"/>
  <c r="T111" i="8"/>
  <c r="AB111" i="8"/>
  <c r="AF111" i="8"/>
  <c r="AH111" i="8" s="1"/>
  <c r="AJ111" i="8" s="1"/>
  <c r="L112" i="8"/>
  <c r="O112" i="8" s="1"/>
  <c r="T112" i="8"/>
  <c r="AF112" i="8"/>
  <c r="AH112" i="8"/>
  <c r="AJ112" i="8" s="1"/>
  <c r="L113" i="8"/>
  <c r="O113" i="8" s="1"/>
  <c r="T113" i="8"/>
  <c r="AF113" i="8"/>
  <c r="AH113" i="8"/>
  <c r="AJ113" i="8"/>
  <c r="L114" i="8"/>
  <c r="O114" i="8" s="1"/>
  <c r="T114" i="8"/>
  <c r="AB114" i="8"/>
  <c r="AF114" i="8"/>
  <c r="AH114" i="8"/>
  <c r="AJ114" i="8"/>
  <c r="L115" i="8"/>
  <c r="O115" i="8"/>
  <c r="T115" i="8"/>
  <c r="AB115" i="8"/>
  <c r="AF115" i="8"/>
  <c r="AH115" i="8"/>
  <c r="AJ115" i="8" s="1"/>
  <c r="L116" i="8"/>
  <c r="O116" i="8"/>
  <c r="AB116" i="8"/>
  <c r="AF116" i="8"/>
  <c r="AH116" i="8"/>
  <c r="AJ116" i="8" s="1"/>
  <c r="L117" i="8"/>
  <c r="O117" i="8"/>
  <c r="T117" i="8"/>
  <c r="AB117" i="8"/>
  <c r="AF117" i="8"/>
  <c r="AH117" i="8" s="1"/>
  <c r="AJ117" i="8" s="1"/>
  <c r="L118" i="8"/>
  <c r="O118" i="8"/>
  <c r="AF118" i="8"/>
  <c r="AH118" i="8" s="1"/>
  <c r="AJ118" i="8" s="1"/>
  <c r="L119" i="8"/>
  <c r="O119" i="8"/>
  <c r="T119" i="8"/>
  <c r="AB119" i="8"/>
  <c r="AF119" i="8" s="1"/>
  <c r="AH119" i="8" s="1"/>
  <c r="AJ119" i="8" s="1"/>
  <c r="L120" i="8"/>
  <c r="O120" i="8" s="1"/>
  <c r="T120" i="8"/>
  <c r="AB120" i="8"/>
  <c r="AF120" i="8" s="1"/>
  <c r="AH120" i="8" s="1"/>
  <c r="AJ120" i="8"/>
  <c r="L121" i="8"/>
  <c r="O121" i="8" s="1"/>
  <c r="T121" i="8"/>
  <c r="AB121" i="8" s="1"/>
  <c r="AF121" i="8" s="1"/>
  <c r="AH121" i="8"/>
  <c r="AJ121" i="8"/>
  <c r="L122" i="8"/>
  <c r="O122" i="8" s="1"/>
  <c r="T122" i="8"/>
  <c r="AB122" i="8"/>
  <c r="AF122" i="8"/>
  <c r="AH122" i="8"/>
  <c r="AJ122" i="8"/>
  <c r="L123" i="8"/>
  <c r="O123" i="8" s="1"/>
  <c r="T123" i="8"/>
  <c r="AB123" i="8"/>
  <c r="AF123" i="8"/>
  <c r="AH123" i="8"/>
  <c r="AJ123" i="8"/>
  <c r="AH124" i="8"/>
  <c r="AJ124" i="8"/>
  <c r="J125" i="8"/>
  <c r="L125" i="8"/>
  <c r="O125" i="8"/>
  <c r="T125" i="8"/>
  <c r="AB125" i="8" s="1"/>
  <c r="AF125" i="8" s="1"/>
  <c r="AH125" i="8" s="1"/>
  <c r="AJ125" i="8" s="1"/>
  <c r="L126" i="8"/>
  <c r="O126" i="8"/>
  <c r="T126" i="8"/>
  <c r="AB126" i="8"/>
  <c r="AF126" i="8"/>
  <c r="AH126" i="8" s="1"/>
  <c r="AJ126" i="8" s="1"/>
  <c r="L127" i="8"/>
  <c r="O127" i="8" s="1"/>
  <c r="T127" i="8"/>
  <c r="AF127" i="8"/>
  <c r="AH127" i="8" s="1"/>
  <c r="AJ127" i="8" s="1"/>
  <c r="L128" i="8"/>
  <c r="O128" i="8" s="1"/>
  <c r="AJ128" i="8"/>
  <c r="L129" i="8"/>
  <c r="O129" i="8"/>
  <c r="T129" i="8"/>
  <c r="AB129" i="8" s="1"/>
  <c r="AF129" i="8" s="1"/>
  <c r="AH129" i="8" s="1"/>
  <c r="AJ129" i="8" s="1"/>
  <c r="L130" i="8"/>
  <c r="O130" i="8"/>
  <c r="T130" i="8"/>
  <c r="AB130" i="8" s="1"/>
  <c r="AF130" i="8" s="1"/>
  <c r="AH130" i="8" s="1"/>
  <c r="AJ130" i="8" s="1"/>
  <c r="L131" i="8"/>
  <c r="O131" i="8"/>
  <c r="T131" i="8"/>
  <c r="W131" i="8"/>
  <c r="L132" i="8"/>
  <c r="O132" i="8" s="1"/>
  <c r="T132" i="8"/>
  <c r="AF132" i="8"/>
  <c r="AH132" i="8" s="1"/>
  <c r="AJ132" i="8" s="1"/>
  <c r="L133" i="8"/>
  <c r="O133" i="8"/>
  <c r="T133" i="8"/>
  <c r="AJ133" i="8"/>
  <c r="L134" i="8"/>
  <c r="O134" i="8"/>
  <c r="Z134" i="8"/>
  <c r="AF134" i="8"/>
  <c r="AH134" i="8" s="1"/>
  <c r="AJ134" i="8" s="1"/>
  <c r="J135" i="8"/>
  <c r="L135" i="8"/>
  <c r="O135" i="8"/>
  <c r="T135" i="8"/>
  <c r="AB135" i="8" s="1"/>
  <c r="AF135" i="8" s="1"/>
  <c r="AH135" i="8" s="1"/>
  <c r="AJ135" i="8" s="1"/>
  <c r="J136" i="8"/>
  <c r="L136" i="8"/>
  <c r="O136" i="8"/>
  <c r="T136" i="8"/>
  <c r="AB136" i="8" s="1"/>
  <c r="AF136" i="8" s="1"/>
  <c r="AH136" i="8" s="1"/>
  <c r="AJ136" i="8" s="1"/>
  <c r="J137" i="8"/>
  <c r="L137" i="8"/>
  <c r="O137" i="8" s="1"/>
  <c r="T137" i="8"/>
  <c r="AB137" i="8"/>
  <c r="AF137" i="8" s="1"/>
  <c r="AH137" i="8" s="1"/>
  <c r="AJ137" i="8" s="1"/>
  <c r="J138" i="8"/>
  <c r="L138" i="8"/>
  <c r="O138" i="8"/>
  <c r="T138" i="8"/>
  <c r="AB138" i="8" s="1"/>
  <c r="AF138" i="8" s="1"/>
  <c r="AH138" i="8" s="1"/>
  <c r="AJ138" i="8" s="1"/>
  <c r="J139" i="8"/>
  <c r="L139" i="8"/>
  <c r="O139" i="8"/>
  <c r="Z139" i="8"/>
  <c r="AF139" i="8"/>
  <c r="AH139" i="8"/>
  <c r="AJ139" i="8"/>
  <c r="L140" i="8"/>
  <c r="O140" i="8"/>
  <c r="T140" i="8"/>
  <c r="AB140" i="8" s="1"/>
  <c r="AF140" i="8" s="1"/>
  <c r="AH140" i="8" s="1"/>
  <c r="AJ140" i="8" s="1"/>
  <c r="L141" i="8"/>
  <c r="O141" i="8"/>
  <c r="T141" i="8"/>
  <c r="AB141" i="8"/>
  <c r="AF141" i="8"/>
  <c r="AH141" i="8" s="1"/>
  <c r="AJ141" i="8" s="1"/>
  <c r="L142" i="8"/>
  <c r="O142" i="8" s="1"/>
  <c r="T142" i="8"/>
  <c r="AB142" i="8"/>
  <c r="AF142" i="8" s="1"/>
  <c r="AH142" i="8" s="1"/>
  <c r="AJ142" i="8" s="1"/>
  <c r="L143" i="8"/>
  <c r="O143" i="8"/>
  <c r="T143" i="8"/>
  <c r="AB143" i="8" s="1"/>
  <c r="AF143" i="8" s="1"/>
  <c r="AH143" i="8" s="1"/>
  <c r="AJ143" i="8" s="1"/>
  <c r="L144" i="8"/>
  <c r="O144" i="8"/>
  <c r="AB144" i="8"/>
  <c r="AF144" i="8" s="1"/>
  <c r="AH144" i="8" s="1"/>
  <c r="AJ144" i="8" s="1"/>
  <c r="L145" i="8"/>
  <c r="O145" i="8"/>
  <c r="T145" i="8"/>
  <c r="AB145" i="8" s="1"/>
  <c r="AF145" i="8" s="1"/>
  <c r="AJ145" i="8"/>
  <c r="L146" i="8"/>
  <c r="O146" i="8"/>
  <c r="T146" i="8"/>
  <c r="AB146" i="8" s="1"/>
  <c r="AF146" i="8" s="1"/>
  <c r="L147" i="8"/>
  <c r="T147" i="8"/>
  <c r="AB147" i="8"/>
  <c r="AF147" i="8"/>
  <c r="AH147" i="8" s="1"/>
  <c r="AJ147" i="8" s="1"/>
  <c r="L148" i="8"/>
  <c r="O148" i="8"/>
  <c r="T148" i="8"/>
  <c r="AB148" i="8"/>
  <c r="AF148" i="8" s="1"/>
  <c r="AH148" i="8" s="1"/>
  <c r="AJ148" i="8" s="1"/>
  <c r="L149" i="8"/>
  <c r="O149" i="8"/>
  <c r="T149" i="8"/>
  <c r="AB149" i="8"/>
  <c r="AF149" i="8" s="1"/>
  <c r="AH149" i="8" s="1"/>
  <c r="AJ149" i="8" s="1"/>
  <c r="L150" i="8"/>
  <c r="O150" i="8"/>
  <c r="T150" i="8"/>
  <c r="AB150" i="8"/>
  <c r="AF150" i="8" s="1"/>
  <c r="AH150" i="8" s="1"/>
  <c r="AJ150" i="8" s="1"/>
  <c r="L151" i="8"/>
  <c r="O151" i="8"/>
  <c r="T151" i="8"/>
  <c r="AB151" i="8" s="1"/>
  <c r="AF151" i="8"/>
  <c r="AH151" i="8" s="1"/>
  <c r="AJ151" i="8" s="1"/>
  <c r="L152" i="8"/>
  <c r="O152" i="8"/>
  <c r="T152" i="8"/>
  <c r="AB152" i="8"/>
  <c r="AF152" i="8" s="1"/>
  <c r="AH152" i="8" s="1"/>
  <c r="AJ152" i="8" s="1"/>
  <c r="O153" i="8"/>
  <c r="T153" i="8"/>
  <c r="AB153" i="8"/>
  <c r="AF153" i="8" s="1"/>
  <c r="AH153" i="8" s="1"/>
  <c r="AJ153" i="8" s="1"/>
  <c r="O154" i="8"/>
  <c r="T154" i="8"/>
  <c r="AB154" i="8"/>
  <c r="AF154" i="8" s="1"/>
  <c r="AH154" i="8" s="1"/>
  <c r="AJ154" i="8" s="1"/>
  <c r="O155" i="8"/>
  <c r="T155" i="8"/>
  <c r="AB155" i="8"/>
  <c r="AF155" i="8" s="1"/>
  <c r="AH155" i="8" s="1"/>
  <c r="AJ155" i="8" s="1"/>
  <c r="O156" i="8"/>
  <c r="T156" i="8"/>
  <c r="AB156" i="8"/>
  <c r="AF156" i="8" s="1"/>
  <c r="AH156" i="8" s="1"/>
  <c r="AJ156" i="8" s="1"/>
  <c r="O157" i="8"/>
  <c r="T157" i="8"/>
  <c r="AB157" i="8"/>
  <c r="AF157" i="8" s="1"/>
  <c r="AH157" i="8" s="1"/>
  <c r="AJ157" i="8" s="1"/>
  <c r="O158" i="8"/>
  <c r="T158" i="8"/>
  <c r="AB158" i="8"/>
  <c r="AF158" i="8" s="1"/>
  <c r="AH158" i="8" s="1"/>
  <c r="AJ158" i="8" s="1"/>
  <c r="O159" i="8"/>
  <c r="T159" i="8"/>
  <c r="AB159" i="8"/>
  <c r="AH159" i="8"/>
  <c r="AJ159" i="8" s="1"/>
  <c r="O160" i="8"/>
  <c r="T160" i="8"/>
  <c r="AB160" i="8" s="1"/>
  <c r="AH160" i="8"/>
  <c r="AJ160" i="8"/>
  <c r="O161" i="8"/>
  <c r="T161" i="8"/>
  <c r="AB161" i="8" s="1"/>
  <c r="AH161" i="8"/>
  <c r="AJ161" i="8"/>
  <c r="O162" i="8"/>
  <c r="T162" i="8"/>
  <c r="AB162" i="8" s="1"/>
  <c r="AH162" i="8"/>
  <c r="AJ162" i="8" s="1"/>
  <c r="L163" i="8"/>
  <c r="T163" i="8"/>
  <c r="AB163" i="8"/>
  <c r="AF163" i="8"/>
  <c r="AH163" i="8" s="1"/>
  <c r="AJ163" i="8" s="1"/>
  <c r="L164" i="8"/>
  <c r="O164" i="8"/>
  <c r="T164" i="8"/>
  <c r="AB164" i="8"/>
  <c r="AF164" i="8" s="1"/>
  <c r="AH164" i="8" s="1"/>
  <c r="AJ164" i="8" s="1"/>
  <c r="J165" i="8"/>
  <c r="L165" i="8"/>
  <c r="O165" i="8"/>
  <c r="T165" i="8"/>
  <c r="AF165" i="8"/>
  <c r="AH165" i="8"/>
  <c r="AJ165" i="8"/>
  <c r="J166" i="8"/>
  <c r="L166" i="8"/>
  <c r="O166" i="8"/>
  <c r="T166" i="8"/>
  <c r="AF166" i="8"/>
  <c r="J167" i="8"/>
  <c r="L167" i="8"/>
  <c r="O167" i="8"/>
  <c r="T167" i="8"/>
  <c r="AH167" i="8"/>
  <c r="J168" i="8"/>
  <c r="L168" i="8"/>
  <c r="O168" i="8"/>
  <c r="T168" i="8"/>
  <c r="AF168" i="8"/>
  <c r="AH168" i="8" s="1"/>
  <c r="AJ168" i="8" s="1"/>
  <c r="J169" i="8"/>
  <c r="L169" i="8"/>
  <c r="O169" i="8"/>
  <c r="T169" i="8"/>
  <c r="AB169" i="8" s="1"/>
  <c r="AF169" i="8"/>
  <c r="AH169" i="8" s="1"/>
  <c r="AJ169" i="8" s="1"/>
  <c r="J170" i="8"/>
  <c r="L170" i="8"/>
  <c r="O170" i="8" s="1"/>
  <c r="T170" i="8"/>
  <c r="AB170" i="8"/>
  <c r="J171" i="8"/>
  <c r="L171" i="8" s="1"/>
  <c r="O171" i="8" s="1"/>
  <c r="T171" i="8"/>
  <c r="AB171" i="8"/>
  <c r="AF171" i="8"/>
  <c r="L175" i="8"/>
  <c r="O175" i="8" s="1"/>
  <c r="T175" i="8"/>
  <c r="AB175" i="8" s="1"/>
  <c r="AF175" i="8"/>
  <c r="L176" i="8"/>
  <c r="O176" i="8"/>
  <c r="T176" i="8"/>
  <c r="AB176" i="8" s="1"/>
  <c r="AF176" i="8" s="1"/>
  <c r="L177" i="8"/>
  <c r="O177" i="8"/>
  <c r="T177" i="8"/>
  <c r="AB177" i="8"/>
  <c r="AF177" i="8" s="1"/>
  <c r="L178" i="8"/>
  <c r="O178" i="8"/>
  <c r="T178" i="8"/>
  <c r="AB178" i="8"/>
  <c r="AF178" i="8"/>
  <c r="L179" i="8"/>
  <c r="O179" i="8" s="1"/>
  <c r="T179" i="8"/>
  <c r="AB179" i="8"/>
  <c r="AF179" i="8"/>
  <c r="L180" i="8"/>
  <c r="O180" i="8"/>
  <c r="T180" i="8"/>
  <c r="AB180" i="8" s="1"/>
  <c r="AF180" i="8" s="1"/>
  <c r="L181" i="8"/>
  <c r="O181" i="8"/>
  <c r="T181" i="8"/>
  <c r="AB181" i="8" s="1"/>
  <c r="AF181" i="8" s="1"/>
  <c r="L182" i="8"/>
  <c r="O182" i="8"/>
  <c r="T182" i="8"/>
  <c r="AB182" i="8"/>
  <c r="AF182" i="8" s="1"/>
  <c r="L183" i="8"/>
  <c r="O183" i="8"/>
  <c r="T183" i="8"/>
  <c r="AB183" i="8"/>
  <c r="AF183" i="8"/>
  <c r="L184" i="8"/>
  <c r="O184" i="8" s="1"/>
  <c r="T184" i="8"/>
  <c r="AB184" i="8"/>
  <c r="AF184" i="8"/>
  <c r="Z184" i="8"/>
  <c r="J185" i="8"/>
  <c r="L185" i="8" s="1"/>
  <c r="O185" i="8" s="1"/>
  <c r="T185" i="8"/>
  <c r="AB185" i="8"/>
  <c r="AF185" i="8"/>
  <c r="AJ185" i="8" s="1"/>
  <c r="AF191" i="8"/>
  <c r="AH191" i="8" s="1"/>
  <c r="AJ191" i="8" s="1"/>
  <c r="AF192" i="8"/>
  <c r="AH192" i="8"/>
  <c r="AJ192" i="8"/>
  <c r="L194" i="8"/>
  <c r="O194" i="8" s="1"/>
  <c r="T194" i="8"/>
  <c r="AB194" i="8"/>
  <c r="AF194" i="8"/>
  <c r="AH194" i="8"/>
  <c r="AJ194" i="8" s="1"/>
  <c r="L195" i="8"/>
  <c r="O195" i="8"/>
  <c r="T195" i="8"/>
  <c r="AB195" i="8"/>
  <c r="AF195" i="8"/>
  <c r="AH195" i="8" s="1"/>
  <c r="AJ195" i="8" s="1"/>
  <c r="O199" i="8"/>
  <c r="T199" i="8"/>
  <c r="AF199" i="8"/>
  <c r="AH199" i="8"/>
  <c r="L200" i="8"/>
  <c r="L202" i="8"/>
  <c r="O202" i="8"/>
  <c r="T202" i="8"/>
  <c r="AF202" i="8"/>
  <c r="AH202" i="8"/>
  <c r="AJ202" i="8" s="1"/>
  <c r="L203" i="8"/>
  <c r="O203" i="8"/>
  <c r="T203" i="8"/>
  <c r="AF203" i="8"/>
  <c r="AH203" i="8"/>
  <c r="AJ203" i="8" s="1"/>
  <c r="L204" i="8"/>
  <c r="O204" i="8"/>
  <c r="T204" i="8"/>
  <c r="L205" i="8"/>
  <c r="L206" i="8"/>
  <c r="N206" i="8" s="1"/>
  <c r="L207" i="8"/>
  <c r="N207" i="8"/>
  <c r="L208" i="8"/>
  <c r="N208" i="8"/>
  <c r="J209" i="8"/>
  <c r="L209" i="8" s="1"/>
  <c r="O209" i="8" s="1"/>
  <c r="AJ209" i="8"/>
  <c r="L211" i="8"/>
  <c r="O211" i="8"/>
  <c r="T211" i="8"/>
  <c r="AB211" i="8" s="1"/>
  <c r="AF211" i="8" s="1"/>
  <c r="AH211" i="8" s="1"/>
  <c r="AJ211" i="8" s="1"/>
  <c r="AH185" i="8"/>
  <c r="AH78" i="8"/>
  <c r="AJ78" i="8"/>
  <c r="C31" i="7"/>
  <c r="D31" i="7" s="1"/>
  <c r="E31" i="7" s="1"/>
  <c r="F31" i="7" s="1"/>
  <c r="F36" i="7" s="1"/>
  <c r="C32" i="7"/>
  <c r="D32" i="7"/>
  <c r="E32" i="7" s="1"/>
  <c r="F32" i="7" s="1"/>
  <c r="C33" i="7"/>
  <c r="D33" i="7"/>
  <c r="E33" i="7"/>
  <c r="F33" i="7"/>
  <c r="C34" i="7"/>
  <c r="D34" i="7" s="1"/>
  <c r="E34" i="7" s="1"/>
  <c r="F34" i="7" s="1"/>
  <c r="C35" i="7"/>
  <c r="D35" i="7"/>
  <c r="E35" i="7" s="1"/>
  <c r="F35" i="7" s="1"/>
  <c r="O55" i="8" l="1"/>
  <c r="L55" i="8"/>
  <c r="AH8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O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EL REVISAR ES POR QUE LA ACTIVIDAD ECONOMICA ES CERO (0)</t>
        </r>
      </text>
    </comment>
  </commentList>
</comments>
</file>

<file path=xl/sharedStrings.xml><?xml version="1.0" encoding="utf-8"?>
<sst xmlns="http://schemas.openxmlformats.org/spreadsheetml/2006/main" count="16556" uniqueCount="6331">
  <si>
    <t>CODIGO CLASE DE FORMULARIO</t>
  </si>
  <si>
    <t>ESTADO</t>
  </si>
  <si>
    <t>5.TIPO DE DOCUMENTO</t>
  </si>
  <si>
    <t>5.NUMERO DE DOCUMENTO</t>
  </si>
  <si>
    <t>5.DV</t>
  </si>
  <si>
    <t>6.NATURALEZA JURIDICA</t>
  </si>
  <si>
    <t>7.REGIMEN TRIBUTARIO</t>
  </si>
  <si>
    <t>8.REPRESENTANTE LEGAL</t>
  </si>
  <si>
    <t>12 AL 15.DIRECCION DE NOTIFICACION JUDICIAL</t>
  </si>
  <si>
    <t>17.BARRIO</t>
  </si>
  <si>
    <t>18.CELULAR</t>
  </si>
  <si>
    <t>19.TELEFONO FIJO</t>
  </si>
  <si>
    <t>20.CORREO ELECTRONICO</t>
  </si>
  <si>
    <t>21.RAZON SOCIAL O NOMBRE DEL ESTABLECIMIENTO</t>
  </si>
  <si>
    <t>22.DIRECCION COMERCIAL</t>
  </si>
  <si>
    <t>23.BARRIO</t>
  </si>
  <si>
    <t>30.CODIGO ACTIVIDAD ECONOMICA PRINCIPAL</t>
  </si>
  <si>
    <t>28.TIPO DE ACTIVIDAD</t>
  </si>
  <si>
    <t>29.FECHA DE INICIO DE ACTIVIDADES</t>
  </si>
  <si>
    <t>FECHA DE INSCRIPCION AL RIT (SELLO DE RADICADO)</t>
  </si>
  <si>
    <t>31.NOMBRE REVISOR FISCAL Y/O CONTADOR PUBLICO</t>
  </si>
  <si>
    <t xml:space="preserve"> 32.No. CEDULA REVISOR FISCAL Y/O CONTADOR PUBLICO</t>
  </si>
  <si>
    <t>PRESENTA ACUERDO DE PAGO</t>
  </si>
  <si>
    <t>CLASE DE FORMULARIO</t>
  </si>
  <si>
    <t>AÑO GRAVABLE</t>
  </si>
  <si>
    <t>TIPO DECLARACION</t>
  </si>
  <si>
    <t>No. FORMULARIO</t>
  </si>
  <si>
    <t>FECHA DE PAGO</t>
  </si>
  <si>
    <t>CODIGO SANCION</t>
  </si>
  <si>
    <t>No. DE MESES</t>
  </si>
  <si>
    <t>NUMERO DE DOCUMENTO</t>
  </si>
  <si>
    <t>TIPO DE DOCUMENTO</t>
  </si>
  <si>
    <t>X</t>
  </si>
  <si>
    <t>21.TOTAL IMPUESTO Y SOBRETASA A CARGO</t>
  </si>
  <si>
    <t>22.ANTICIPO PRACTICADO AL IMPUESTO DE INDUSTRIA Y COMERCIO (anticipo practicado en el año inmediatamente anterior)</t>
  </si>
  <si>
    <t>23.SALDO A FAVOR AÑO ANTERIOR</t>
  </si>
  <si>
    <t>24.RETENCIONES PRACTICADAS A  TITULO DE IMPUESTO DE INDUSTRIA Y COMERCIO</t>
  </si>
  <si>
    <t>25.AUTORETENCION DEL IMPUESTO DE INDUSTRIA Y COMERCIO</t>
  </si>
  <si>
    <t>26.AUTORETENCION AL IMPUESTO DE AVISOS Y TABLEROS</t>
  </si>
  <si>
    <t>27.TOTAL RETENCIONES Y AUTORETENCIONES PERIODO GRAVABLE</t>
  </si>
  <si>
    <t>28.ANTICIPO DE IMPUESTO DE INDUSTRIA Y COMERCIO</t>
  </si>
  <si>
    <t>30.SANCIONES</t>
  </si>
  <si>
    <t>31.TOTAL SALDO A PAGAR</t>
  </si>
  <si>
    <t>33.VALOR A PAGAR</t>
  </si>
  <si>
    <t>34.INTERESES DE MORA</t>
  </si>
  <si>
    <t>35.TOTAL A PAGAR</t>
  </si>
  <si>
    <t>9.CODIGO ACTIVIDAD ECONOMICA</t>
  </si>
  <si>
    <t>9.TARIFA</t>
  </si>
  <si>
    <t>9.BASE GRAVABLE PRINCIPAL</t>
  </si>
  <si>
    <t>11.TOTAL INGRESOS ORDINARIOS Y EXTRAORDINARIOS</t>
  </si>
  <si>
    <t>12.TOTAL INGRESOS OBTENIDOS FUERA DEL MUNICIPIO DE SOACHA</t>
  </si>
  <si>
    <t>13.TOTAL DE INGRESOS BRUTOS OBTENIDOS EN EL MUNICIPIO DE SOACHA</t>
  </si>
  <si>
    <t>14.DEVOLUCIONES, REBAJAS Y DESCUENTOS</t>
  </si>
  <si>
    <t>15.DEDUCCIONES , EXENCIONES Y ACTIVIDADES NO SUEJTAS</t>
  </si>
  <si>
    <t>16.TOTAL DE INGRESOS NETOS GRAVABLES</t>
  </si>
  <si>
    <t>17.IMPUESTO INDUSTRIA Y COMERCIO</t>
  </si>
  <si>
    <t>19.VALOR TOTAL UNIDADES COMERCIALES ADICIONALES</t>
  </si>
  <si>
    <t>20.SOBRETASA BOMBERIL</t>
  </si>
  <si>
    <t>No. CARPETA (OBSERVACION)</t>
  </si>
  <si>
    <t>TIPO IDENTIFICACION REPRESENTANTE LEGAL</t>
  </si>
  <si>
    <t># identificacion  REPRESENTANTE LEGAL</t>
  </si>
  <si>
    <t>Numero Actividades Actividad Economica</t>
  </si>
  <si>
    <t>Fecha Final Actividad Economica (CLAUSURA)</t>
  </si>
  <si>
    <t>Gran Contribuyente [S] o [N]</t>
  </si>
  <si>
    <t>Registro de Camara de Comercio</t>
  </si>
  <si>
    <t>ESTADO FORMULARIO</t>
  </si>
  <si>
    <t>29.SALDO A PAGAR POR IMPUESTO</t>
  </si>
  <si>
    <t>LETRA</t>
  </si>
  <si>
    <t xml:space="preserve">TOTAL </t>
  </si>
  <si>
    <t>RESPONSABLE</t>
  </si>
  <si>
    <t>A</t>
  </si>
  <si>
    <t>B</t>
  </si>
  <si>
    <t>C</t>
  </si>
  <si>
    <t>CH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</si>
  <si>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</si>
  <si>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</si>
  <si>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</si>
  <si>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</si>
  <si>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</si>
  <si>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</si>
  <si>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</si>
  <si>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</si>
  <si>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</si>
  <si>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</si>
  <si>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</si>
  <si>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</si>
  <si>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</si>
  <si>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</si>
  <si>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</si>
  <si>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</si>
  <si>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</si>
  <si>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</si>
  <si>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</si>
  <si>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</si>
  <si>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</si>
  <si>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TOTALES</t>
  </si>
  <si>
    <t>META DIARIA</t>
  </si>
  <si>
    <t>META SEMANAL</t>
  </si>
  <si>
    <t>META MENSUAL</t>
  </si>
  <si>
    <t>KAREN</t>
  </si>
  <si>
    <t>PAULA</t>
  </si>
  <si>
    <t>HERNEY</t>
  </si>
  <si>
    <t>JENIFER</t>
  </si>
  <si>
    <t>MARCELA</t>
  </si>
  <si>
    <t>TOTAL</t>
  </si>
  <si>
    <t>G1</t>
  </si>
  <si>
    <t>CLAUSURADA</t>
  </si>
  <si>
    <t>NIT</t>
  </si>
  <si>
    <t>RC</t>
  </si>
  <si>
    <t>SANCHEZ GARCIA WILLIAM GERMAN</t>
  </si>
  <si>
    <t>CC</t>
  </si>
  <si>
    <t xml:space="preserve">TV 5 9  65 </t>
  </si>
  <si>
    <t>CAZUCA</t>
  </si>
  <si>
    <t>GS INGENIERIA LTDA</t>
  </si>
  <si>
    <t xml:space="preserve">NUBIA STELLA BOLAÑOS </t>
  </si>
  <si>
    <t>CLAUSURADA RUES 2011</t>
  </si>
  <si>
    <t>G3</t>
  </si>
  <si>
    <t>ACTIVA</t>
  </si>
  <si>
    <t>HERNANDEZ GONZALEZ HERMENCIA DEL CARMEN</t>
  </si>
  <si>
    <t>CL 4 A 6 A 17</t>
  </si>
  <si>
    <t>SOACHA</t>
  </si>
  <si>
    <t>GIMNASIO MODERNO SAN NICOLAS</t>
  </si>
  <si>
    <t>LA FRAGUA</t>
  </si>
  <si>
    <t>02748330</t>
  </si>
  <si>
    <t>G4</t>
  </si>
  <si>
    <t>LIZCANO JAIMES CIRO ALFONSO</t>
  </si>
  <si>
    <t>DG 44 SUR 50 11</t>
  </si>
  <si>
    <t>GASEXPRESSCOLOMBIASAS@HOTMAIL.COM</t>
  </si>
  <si>
    <t>FCA EL ROSAL VDA SAN FRANCISCO KM 4,7 VIA MESITAS DEL COLEGIO</t>
  </si>
  <si>
    <t>02616866</t>
  </si>
  <si>
    <t>LAMPREA CONTRERAS ANDRES MAURICIO</t>
  </si>
  <si>
    <t>CLAUSURADA RUES</t>
  </si>
  <si>
    <t>PAGO</t>
  </si>
  <si>
    <t>0</t>
  </si>
  <si>
    <t>OMISO</t>
  </si>
  <si>
    <t>No. DE FORMULARIO</t>
  </si>
  <si>
    <t>G5</t>
  </si>
  <si>
    <t>SUAREZ SILVA IVED MILENA</t>
  </si>
  <si>
    <t>CL 4 SUR 20 74</t>
  </si>
  <si>
    <t>MADRID</t>
  </si>
  <si>
    <t>GLACIARDL@GMAIL.COM</t>
  </si>
  <si>
    <t>GAS EXPRESS COLOMBIA SAS ESP</t>
  </si>
  <si>
    <t>GLACIAR D&amp;L SAS</t>
  </si>
  <si>
    <t>00084130</t>
  </si>
  <si>
    <t>GARCIA GUZMAN LUZ ANGELA</t>
  </si>
  <si>
    <t>KR 4 14 04</t>
  </si>
  <si>
    <t>CASA COMERCIAL EL AS DORADO</t>
  </si>
  <si>
    <t>01343796</t>
  </si>
  <si>
    <t>G8</t>
  </si>
  <si>
    <t>AVILA CUBILLOS ROSA EMIR</t>
  </si>
  <si>
    <t>CLL 30 8 18 ESTE</t>
  </si>
  <si>
    <t>SAN MATEO</t>
  </si>
  <si>
    <t>GESTIONARRFSAS@YAHOO.COM.CO</t>
  </si>
  <si>
    <t>GESTIONAR RF SAS</t>
  </si>
  <si>
    <t>02495928</t>
  </si>
  <si>
    <t>G9</t>
  </si>
  <si>
    <t>HUERTAS MUÑOZ CRISTHIAN</t>
  </si>
  <si>
    <t>AV 9 15 N 05</t>
  </si>
  <si>
    <t>CALI</t>
  </si>
  <si>
    <t>CALICONSTRUCTORA@NORMANDIA.COM</t>
  </si>
  <si>
    <t>6366464</t>
  </si>
  <si>
    <t>ZULMAN VALENCIA</t>
  </si>
  <si>
    <t>G10</t>
  </si>
  <si>
    <t xml:space="preserve">NIT </t>
  </si>
  <si>
    <t>VALCARCEL LUIS ALBERTO</t>
  </si>
  <si>
    <t>TV 5 12 62</t>
  </si>
  <si>
    <t>GAS CASANARE SA EN LIQUIDACION</t>
  </si>
  <si>
    <t>CORDOBA MURILLO HENRY</t>
  </si>
  <si>
    <t>G11</t>
  </si>
  <si>
    <t>OSORIO HURTADO SERGIO</t>
  </si>
  <si>
    <t>KR 43 A 1 A SUR 128</t>
  </si>
  <si>
    <t>MEDELLIN</t>
  </si>
  <si>
    <t>SATIZ@GRUPOARGOS.COM</t>
  </si>
  <si>
    <t>GRUPO ARGOS SA</t>
  </si>
  <si>
    <t>KR 43 A SUR 104</t>
  </si>
  <si>
    <t>POBLADO</t>
  </si>
  <si>
    <t>3158400</t>
  </si>
  <si>
    <t>BERNAL JARAMILLO MARIA</t>
  </si>
  <si>
    <t>G12</t>
  </si>
  <si>
    <t>GUERRERO LEON JESUS ENRIQUE</t>
  </si>
  <si>
    <t>CL 154 A 96 55 CA 13</t>
  </si>
  <si>
    <t>BOGOTA</t>
  </si>
  <si>
    <t>GCONSTRUCIONESSAS@HOTMAIL.COM</t>
  </si>
  <si>
    <t>GL CONSTRUCCIONES SAS</t>
  </si>
  <si>
    <t>G13</t>
  </si>
  <si>
    <t>GUTIERREZ TANIA</t>
  </si>
  <si>
    <t>CL 6 E 6 A 72</t>
  </si>
  <si>
    <t>TANIAGUTIERREZPINEDAG4@GMAIL.COM</t>
  </si>
  <si>
    <t>DROGUERIA FANNY SALUD TYM</t>
  </si>
  <si>
    <t>02334572</t>
  </si>
  <si>
    <t>G14</t>
  </si>
  <si>
    <t>LOPEZ GAMEZ SERGIO</t>
  </si>
  <si>
    <t>TV 4 10 45</t>
  </si>
  <si>
    <t>GAS MILENIO SA ESP</t>
  </si>
  <si>
    <t>00984051</t>
  </si>
  <si>
    <t>G15</t>
  </si>
  <si>
    <t>LABORDE UGIA MARTHA</t>
  </si>
  <si>
    <t>CL 71 A 5 30</t>
  </si>
  <si>
    <t>MARIANO@GASNATURALFENOSA.COM</t>
  </si>
  <si>
    <t>GAS NATURAL SA ESP</t>
  </si>
  <si>
    <t>G17</t>
  </si>
  <si>
    <t>TORRES PARRA JOSE DOMINGO</t>
  </si>
  <si>
    <t xml:space="preserve">KR 2 ESTE 19 B </t>
  </si>
  <si>
    <t>JUAN PABLO SEGUNDO</t>
  </si>
  <si>
    <t>GRUASANTODOMINGO@GMAIL.COM</t>
  </si>
  <si>
    <t>GRUAS SANTODOMINGO SAS</t>
  </si>
  <si>
    <t>KR 2 ESTE 19 B 38</t>
  </si>
  <si>
    <t>02721801</t>
  </si>
  <si>
    <t>G19</t>
  </si>
  <si>
    <t>NARIÑO ROBAYO GERMAN</t>
  </si>
  <si>
    <t>KR 4 5 01</t>
  </si>
  <si>
    <t>00704915</t>
  </si>
  <si>
    <t>G20</t>
  </si>
  <si>
    <t>GOMEZ HURTADO SANDRA MARCELA</t>
  </si>
  <si>
    <t>AV CL 38 1 50 TO 16 AP 1204</t>
  </si>
  <si>
    <t>KAVA455@HOTMAIL.COM</t>
  </si>
  <si>
    <t>02043416</t>
  </si>
  <si>
    <t>G21</t>
  </si>
  <si>
    <t>ORTIZ ORTIZ EDGAR</t>
  </si>
  <si>
    <t>CL 38 23 ESTE 99</t>
  </si>
  <si>
    <t>CIUDADELA SUVRE</t>
  </si>
  <si>
    <t>GERMATIN@YAHOO.ES</t>
  </si>
  <si>
    <t>GESTICAMPANAS SAS</t>
  </si>
  <si>
    <t>CIUDADELA SUCRE</t>
  </si>
  <si>
    <t>02802038</t>
  </si>
  <si>
    <t>G23</t>
  </si>
  <si>
    <t>DAZA AGUIRRE DEISY PAOLA</t>
  </si>
  <si>
    <t>TV 29 13 34 INT 4 OF 302</t>
  </si>
  <si>
    <t>GPINGENIERIAD@GMAIL.COM</t>
  </si>
  <si>
    <t>GP INGENIERIA Y DISEÑO SAS</t>
  </si>
  <si>
    <t>02722281</t>
  </si>
  <si>
    <t>BANCO CAJA SOCIAL</t>
  </si>
  <si>
    <t>BANCOLOMBIA</t>
  </si>
  <si>
    <t>G25</t>
  </si>
  <si>
    <t>GOMEZ GARCIA JOSE ALIRIO</t>
  </si>
  <si>
    <t>CL 5 6 09</t>
  </si>
  <si>
    <t>ANAISABLEORTIZ25@YAHOO.COM</t>
  </si>
  <si>
    <t>SURKAFAM</t>
  </si>
  <si>
    <t>CALLE 5 6 09</t>
  </si>
  <si>
    <t>DAVIVIENDA</t>
  </si>
  <si>
    <t>BANCO DE BOGOTA</t>
  </si>
  <si>
    <t>G26</t>
  </si>
  <si>
    <t>AV AMERICAS 42 A 21</t>
  </si>
  <si>
    <t>YAMILE.SIERRA@SOE360GRADOS.COM.CO</t>
  </si>
  <si>
    <t>GENERAL DE EQUIPOS DE COLOMBIA S.A</t>
  </si>
  <si>
    <t>G27</t>
  </si>
  <si>
    <t>RUBIO CARO DEMETRIO ANTONIO</t>
  </si>
  <si>
    <t>CL 17 Q 69 F 15</t>
  </si>
  <si>
    <t>CONTABILIDAD@GRUPOMANSION.COM</t>
  </si>
  <si>
    <t>MANSION MERURIO SOACHA</t>
  </si>
  <si>
    <t>KR 7 32 35 LC 231 232</t>
  </si>
  <si>
    <t>02680505</t>
  </si>
  <si>
    <t>BECERRA LATRIGLIA LUIS MARCOS</t>
  </si>
  <si>
    <t>G28</t>
  </si>
  <si>
    <t>GOMEZ RODRIGUEZ JOSE ROBERTO</t>
  </si>
  <si>
    <t>CLL 71 D 81 26 SUR</t>
  </si>
  <si>
    <t>FUNDIGOMEZ@HOTMAIL.COM</t>
  </si>
  <si>
    <t>CLL 71 D 77 M 49</t>
  </si>
  <si>
    <t>G29</t>
  </si>
  <si>
    <t>VACA OSCAR FERNANDO</t>
  </si>
  <si>
    <t>TV 93 53 48 BG 76</t>
  </si>
  <si>
    <t>CONTABILIDAD@REPLAYS.COM.CO</t>
  </si>
  <si>
    <t>GRUPO R SAS</t>
  </si>
  <si>
    <t>KR 7  30 8 LC 134</t>
  </si>
  <si>
    <t>0274828</t>
  </si>
  <si>
    <t>GRANADOS HERNANDEZ SERGIO</t>
  </si>
  <si>
    <t>U 5</t>
  </si>
  <si>
    <t>OMAR GOMEZ CARREÑO</t>
  </si>
  <si>
    <t>CL 98A 51 37 OF 404</t>
  </si>
  <si>
    <t>solout@solout.com.co</t>
  </si>
  <si>
    <t>UNION TEMPORAL EDUCAR 2015</t>
  </si>
  <si>
    <t>COMERCIAL</t>
  </si>
  <si>
    <t>CARLOS CALDERON MAHECHA</t>
  </si>
  <si>
    <t>U 8</t>
  </si>
  <si>
    <t xml:space="preserve">JORGE ALBERTO VILLAMIZAR </t>
  </si>
  <si>
    <t>AUTOP MEDELLIN KM 1 VIA SIBERIA</t>
  </si>
  <si>
    <t>COTA</t>
  </si>
  <si>
    <t>njolaya@unigas.com.co</t>
  </si>
  <si>
    <t>UNIGAS COLOMBIA S A E S P</t>
  </si>
  <si>
    <t>RUTH MARITZA FALLA</t>
  </si>
  <si>
    <t>U 10</t>
  </si>
  <si>
    <t>ALEJANDRO SANDOVAL OSPINA</t>
  </si>
  <si>
    <t>KR 7 32 35 CECO MERCURIO LC 137</t>
  </si>
  <si>
    <t>vpena@creativesoft.como.co</t>
  </si>
  <si>
    <t>UNION TEMPORAL SERVICIOS ESPECIALIZADOS DE REGISTRO Y TRANSITO</t>
  </si>
  <si>
    <t>SERVICIOS</t>
  </si>
  <si>
    <t>U 11</t>
  </si>
  <si>
    <t>NIXON FERNANDO FORERO GOMEZ</t>
  </si>
  <si>
    <t>KR 49 86 40</t>
  </si>
  <si>
    <t>garias@fginversiones.com</t>
  </si>
  <si>
    <t>GRUPO INVERSIONES FILIGRANA S.A.S. EN LIQUIDACIÓN</t>
  </si>
  <si>
    <t>CARLOS MAURICIO MARULANDA RODRIGUEZ</t>
  </si>
  <si>
    <t>U 12</t>
  </si>
  <si>
    <t>HERNAN GUILLERMO RAMIREZ ROMERO</t>
  </si>
  <si>
    <t>KR 13 60 33 LC 245</t>
  </si>
  <si>
    <t>unifgcomercial@hotmail.com</t>
  </si>
  <si>
    <t>UNION DE FABRICAS DE LA CONFECCION LTDA.- UNIFABRICAS LTDA EN LIQUIDACION</t>
  </si>
  <si>
    <t>NESTOR OSWALDO GOMEZ MENDEZ</t>
  </si>
  <si>
    <t>U 13</t>
  </si>
  <si>
    <t>OSCAR SAUL CASTELLANOS SANCHEZ</t>
  </si>
  <si>
    <t>CL 8 69D 09</t>
  </si>
  <si>
    <t>unimercas.sas@gmail.com</t>
  </si>
  <si>
    <t>UNION DE MERCADOS CASTELLANOS &amp; CIA SAS UNIMERCAS</t>
  </si>
  <si>
    <t>LUIS EDUARDO GUALDRON MANRIQUE</t>
  </si>
  <si>
    <t>U 14</t>
  </si>
  <si>
    <t>PEDRO WALTER CANO BEDOYA</t>
  </si>
  <si>
    <t>DG 16 96G 85</t>
  </si>
  <si>
    <t>contabilidad.ut@partequipos.com</t>
  </si>
  <si>
    <t>UNION TEMPORAL OPERACIÓN 2016</t>
  </si>
  <si>
    <t>U 16</t>
  </si>
  <si>
    <t>OSCAR ANDRES SANCHEZ</t>
  </si>
  <si>
    <t>KR 7 39A 119</t>
  </si>
  <si>
    <t>uniproductos@hotmail.com</t>
  </si>
  <si>
    <t>UNIVERSAL DE PRODUCTOS Y SERVICIOS LTDA</t>
  </si>
  <si>
    <t>DIANA MARCELA CONDE</t>
  </si>
  <si>
    <t>SI</t>
  </si>
  <si>
    <t>U 17</t>
  </si>
  <si>
    <t>NIDIA ESPERANZA GARZON MORALES</t>
  </si>
  <si>
    <t>KR 48 94 83 PI 2</t>
  </si>
  <si>
    <t>licitaciones.elsa.torres@gmail.com</t>
  </si>
  <si>
    <t>UNION TEMPRAL CEY</t>
  </si>
  <si>
    <t>MARIA OFIA LOPEZ</t>
  </si>
  <si>
    <t>U 18</t>
  </si>
  <si>
    <t>JUAN CARLOS GARCIA REYES</t>
  </si>
  <si>
    <t>KR 24 30 51 APTO 401</t>
  </si>
  <si>
    <t>BUCARAMANGA</t>
  </si>
  <si>
    <t xml:space="preserve">jugarciareyes@hotmail.com </t>
  </si>
  <si>
    <t>UNION TEMPORAL CERRAMIENTO LUIS CARLOS GALAN</t>
  </si>
  <si>
    <t>U 20</t>
  </si>
  <si>
    <t>GERMAN FERNANDO ESPINEL PARRA</t>
  </si>
  <si>
    <t>CL 148 7G 42</t>
  </si>
  <si>
    <t>info@ingecon.com.co</t>
  </si>
  <si>
    <t>UNION TEMPORAL SOACHA</t>
  </si>
  <si>
    <t>NELSON JAVIER ESPINEL PARRA</t>
  </si>
  <si>
    <t>U 22</t>
  </si>
  <si>
    <t>URIEL DUQUE ALZATE</t>
  </si>
  <si>
    <t>KR 56 2B 30</t>
  </si>
  <si>
    <t xml:space="preserve">URIEL DUQUE Y CIA. LTDA. - FAMATER </t>
  </si>
  <si>
    <t>CLAUSURAR EMPRESA</t>
  </si>
  <si>
    <t>U 23</t>
  </si>
  <si>
    <t>HENRY NIETO QUEVEDO</t>
  </si>
  <si>
    <t>TV 5 8 81 ZN INDUSTRIA CAZUCA</t>
  </si>
  <si>
    <t>UNIMINERALES NET SAS</t>
  </si>
  <si>
    <t>INDUSTRIAL</t>
  </si>
  <si>
    <t>U 24</t>
  </si>
  <si>
    <t>JOSE MIGUEL LEGUIZAMON GONZALEZ</t>
  </si>
  <si>
    <t>CL 24 10 11 OF 401</t>
  </si>
  <si>
    <t>TUNJA</t>
  </si>
  <si>
    <t>ciaingenieriasas@gmail.com</t>
  </si>
  <si>
    <t>UNION TEMPORAL AFIRMADO 2016</t>
  </si>
  <si>
    <t>U 26</t>
  </si>
  <si>
    <t xml:space="preserve">GUILLERMO HUMBERTO MAYORGA </t>
  </si>
  <si>
    <t>KR 1 ESTE 31 58</t>
  </si>
  <si>
    <t>hospcardiovascular@yahoo.com.es</t>
  </si>
  <si>
    <t>UNION TEMPORAL IMÁGENES HOSPITAL CARDIO VASCULAR</t>
  </si>
  <si>
    <t>U 28</t>
  </si>
  <si>
    <t>DAIRO ALIRIO GIRALDO CASTAÑO</t>
  </si>
  <si>
    <t>CL 72 28 52</t>
  </si>
  <si>
    <t>gerencia@comsenal.com</t>
  </si>
  <si>
    <t>UNION TEMPORA NUEVA ERA DE LA SEGURIDAD</t>
  </si>
  <si>
    <t>U 29</t>
  </si>
  <si>
    <t>UT HOSPITAL CARDIO VASCULAR DEL NIÑO DE CUNDIMARCA</t>
  </si>
  <si>
    <t>U 30</t>
  </si>
  <si>
    <t>FRANCISCO AGUILLON</t>
  </si>
  <si>
    <t>KR 4 58 95</t>
  </si>
  <si>
    <t>USATRANS S.A</t>
  </si>
  <si>
    <t>U 33</t>
  </si>
  <si>
    <t>BERNARDO ANCIZAR OSSA LOPEZ</t>
  </si>
  <si>
    <t>KR 15 93 75 OF 620</t>
  </si>
  <si>
    <t>UNION TEMPORAL COLEGIOS SOACHA</t>
  </si>
  <si>
    <t>U 34</t>
  </si>
  <si>
    <t>RAFAEL STIVEN TRIVIÑO GUTIERREZ</t>
  </si>
  <si>
    <t>KR 3 29A 02 LC 1073</t>
  </si>
  <si>
    <t>cirtexco@epm.net.co</t>
  </si>
  <si>
    <t>C Y R TEXCO LIMITADA</t>
  </si>
  <si>
    <t>U 35</t>
  </si>
  <si>
    <t>CLAUSURADO</t>
  </si>
  <si>
    <t>JAVIER IGNACIO RESTREPO GIRALDO</t>
  </si>
  <si>
    <t>KR 14 75 77OF 701</t>
  </si>
  <si>
    <t>errebe@cable.net.co</t>
  </si>
  <si>
    <t>UNION TEMPORAL JULIO RINCON 2006</t>
  </si>
  <si>
    <t>U 36</t>
  </si>
  <si>
    <t>CESAR EDUARDO RAMIREZ</t>
  </si>
  <si>
    <t>KR 7 11 85 OF 208</t>
  </si>
  <si>
    <t>urbatecsenc@hotmail.com</t>
  </si>
  <si>
    <t>URBANIZACIONES TECNICAS RAMIREZ NADER &amp; CIA S EN C URBATEC</t>
  </si>
  <si>
    <t>U 37</t>
  </si>
  <si>
    <t>CARLOS RODOLFO OTALORA</t>
  </si>
  <si>
    <t>CL 48 9 20</t>
  </si>
  <si>
    <t>umleonxiii@hotmail.com</t>
  </si>
  <si>
    <t>UNIDAD MEDICA COMUNITARIA LEON  XIII EU</t>
  </si>
  <si>
    <t>U 38</t>
  </si>
  <si>
    <t>JORGE EDUARDO AVILAN ARISTIZABAL</t>
  </si>
  <si>
    <t>KR 21 100 20 APTO 904 OF 904</t>
  </si>
  <si>
    <t>direcciongeneral@gaspais.com</t>
  </si>
  <si>
    <t>UNICOCIL S.A</t>
  </si>
  <si>
    <t>ANA MARIA PENAGOS FIGUEROA</t>
  </si>
  <si>
    <t>U 39</t>
  </si>
  <si>
    <t>HELI PABON RODRIGUEZ</t>
  </si>
  <si>
    <t>TV 5 12 96 ZN INDUSTRIAL CAZUCA</t>
  </si>
  <si>
    <t>unicogas@yahoo.es</t>
  </si>
  <si>
    <t>UNION DE INVERSIONISTAS Y COMERCIALIZADORA DE GAS SA ESP</t>
  </si>
  <si>
    <t>U 40</t>
  </si>
  <si>
    <t>DAVID RICARDO PEREZ RUSSI</t>
  </si>
  <si>
    <t>TV 8 3 63</t>
  </si>
  <si>
    <t>unicer_colombia@yahoo.com</t>
  </si>
  <si>
    <t>UNICER UNIVERSAL DE CERAMICAS LTDA</t>
  </si>
  <si>
    <t>U 41</t>
  </si>
  <si>
    <t>ENRIQUE CASTRO HENAO</t>
  </si>
  <si>
    <t>KR 12 98 35 PI 5</t>
  </si>
  <si>
    <t>urbansa@urbansa.com.co</t>
  </si>
  <si>
    <t>URBANIZADORA SANTAFE DE BOGOTA URBANZA S.A</t>
  </si>
  <si>
    <t>EDWIN ROBERTO DIAZ</t>
  </si>
  <si>
    <t>U 42</t>
  </si>
  <si>
    <t>CARLOS ALBERTO BELTRAN ARDILA</t>
  </si>
  <si>
    <t>AC 72 6 30 PI 3</t>
  </si>
  <si>
    <t>harias@mazuera.com</t>
  </si>
  <si>
    <t>URBANIZADORA MAIPORE SAS</t>
  </si>
  <si>
    <t>HENRY JESUS LUENGAS ZARATE</t>
  </si>
  <si>
    <t>U 43</t>
  </si>
  <si>
    <t>JOHN OSPINA NIETO</t>
  </si>
  <si>
    <t>CL 125A 56A 46</t>
  </si>
  <si>
    <t>administracion@unesdi.com</t>
  </si>
  <si>
    <t>UNIDAD DE ESTUDIOS DIGESTIVOS S A S</t>
  </si>
  <si>
    <t>U 45</t>
  </si>
  <si>
    <t>JORGE MARIO VILLARRAGA RODRIGUEZ</t>
  </si>
  <si>
    <t>TV 4B 3 64</t>
  </si>
  <si>
    <t>UNION TEMPORAL PARQUES COMUNA 6</t>
  </si>
  <si>
    <t>U 46</t>
  </si>
  <si>
    <t>MILTON EDUARDO RIVERA RINCON</t>
  </si>
  <si>
    <t>UNION TEMPORAL OBRAS SOACHA 2009</t>
  </si>
  <si>
    <t>U 47</t>
  </si>
  <si>
    <t>JULIO CESAR DIAZ VARGAS</t>
  </si>
  <si>
    <t>KR 65 57 03 SUR</t>
  </si>
  <si>
    <t>UNION TEMPORAL OBRAS VIAS SIBATE 2009</t>
  </si>
  <si>
    <t>U 48</t>
  </si>
  <si>
    <t>JUAN CARLOS ZULUAGA RENGIFO</t>
  </si>
  <si>
    <t>KR 49A 94 60</t>
  </si>
  <si>
    <t>jczuluaga@siettcundinamarca.com.co</t>
  </si>
  <si>
    <t>UNION TEMPORAL SERVICIOS INTEGRADOS Y ESPECIALIZADOS DE TRANSITO Y TRANSPORTE DE CUNDINAMARCA</t>
  </si>
  <si>
    <t>JENNY SALAMANCA</t>
  </si>
  <si>
    <t>U 49</t>
  </si>
  <si>
    <t>LUIS GERARDO RODRIGUEZ CABALLERO</t>
  </si>
  <si>
    <t>KR 16 11A SUR 100</t>
  </si>
  <si>
    <t>d-0234@tigoune.com</t>
  </si>
  <si>
    <t>UNE EMP TELECOMUNICACIONES S.A</t>
  </si>
  <si>
    <t>YULIANA BETANCUR PARRA</t>
  </si>
  <si>
    <t>U 50</t>
  </si>
  <si>
    <t>EMILIA SALCEDO VILLARRAGA</t>
  </si>
  <si>
    <t>KR 21 52A 12</t>
  </si>
  <si>
    <t>UNIDAD MEDICA BETA SALUD LTDA</t>
  </si>
  <si>
    <t>CL 13 6 03 PI 4 CECO SOACHA PLAZA</t>
  </si>
  <si>
    <t>FLOR ZORAIDA VEGA</t>
  </si>
  <si>
    <t>U 51</t>
  </si>
  <si>
    <t>JESUS EFRAIN OSSA GOMEZ</t>
  </si>
  <si>
    <t>CL 15 SUR 48 39</t>
  </si>
  <si>
    <t>UNION ELECTRICA S.A</t>
  </si>
  <si>
    <t>ANA MARIA ALZATE</t>
  </si>
  <si>
    <t>U 52</t>
  </si>
  <si>
    <t>PEDRO ANDRES ORTIZ PASTRANA</t>
  </si>
  <si>
    <t>KR 58 45A 39</t>
  </si>
  <si>
    <t>orfiingenieria@hotmail.com</t>
  </si>
  <si>
    <t>UNION TEMPORAL ACUEDUCTO SOACHA</t>
  </si>
  <si>
    <t>U53</t>
  </si>
  <si>
    <t>LUIS EDUARDO BENCARDINO</t>
  </si>
  <si>
    <t>AK 129 17F 97</t>
  </si>
  <si>
    <t>financiera@hbsadelec.como.co</t>
  </si>
  <si>
    <t>UNION TEMPORAL HB FAWCETT</t>
  </si>
  <si>
    <t>U 54</t>
  </si>
  <si>
    <t>ANA MARTA CORREA</t>
  </si>
  <si>
    <t>TV 5 10 77 EN 2</t>
  </si>
  <si>
    <t>contabilidad@sac.com.co</t>
  </si>
  <si>
    <t>UNION TEMPORAL PUENTES CAMBAO</t>
  </si>
  <si>
    <t>U 56</t>
  </si>
  <si>
    <t>JOSE LUIS TABOADA OLMOS</t>
  </si>
  <si>
    <t>AC 24 95 12 BG 53</t>
  </si>
  <si>
    <t>rosalba.rincon@upsistemas.com</t>
  </si>
  <si>
    <t>UPSISTEMAS S.A</t>
  </si>
  <si>
    <t>LUZ JENNY YEPES CASTAÑEDA</t>
  </si>
  <si>
    <t>U 57</t>
  </si>
  <si>
    <t>JOSE VELANDIA LINARES</t>
  </si>
  <si>
    <t>CL 72 29 40</t>
  </si>
  <si>
    <t>contabilidad@aincaltda.com</t>
  </si>
  <si>
    <t>UNION TEMPORAL UT AINSTA</t>
  </si>
  <si>
    <t>U 58</t>
  </si>
  <si>
    <t>LUISA MARIA SALAS BAHAMON</t>
  </si>
  <si>
    <t>CL 127 16A 76 OF 703</t>
  </si>
  <si>
    <t>pbalaguera@cimelec.co</t>
  </si>
  <si>
    <t>UNION TEMPORAL ALAMEDA 2012</t>
  </si>
  <si>
    <t>NANCY PATRICIA BALAGUERA</t>
  </si>
  <si>
    <t>U 61</t>
  </si>
  <si>
    <t>JOSE RUMALDO ROA APONTE</t>
  </si>
  <si>
    <t xml:space="preserve">KR 7 54 40 </t>
  </si>
  <si>
    <t>roajroa@gmail.com</t>
  </si>
  <si>
    <t>UNIVERSAL DE ESPUMAS SAS</t>
  </si>
  <si>
    <t>U 62</t>
  </si>
  <si>
    <t>MARTHA ADRIANA URREGO OSORIO</t>
  </si>
  <si>
    <t>TV 5D 3 30</t>
  </si>
  <si>
    <t>gamapackmks@gmail.com</t>
  </si>
  <si>
    <t>URREGO OSORIO MARTHA ADRIANA</t>
  </si>
  <si>
    <t>U 63</t>
  </si>
  <si>
    <t>LILIANA RINCON RAMIREZ</t>
  </si>
  <si>
    <t>KR 7 48 49</t>
  </si>
  <si>
    <t>uniceramico@hotmail.com</t>
  </si>
  <si>
    <t>UNIVERSO CERAMICO R Y R SAS</t>
  </si>
  <si>
    <t>U 64</t>
  </si>
  <si>
    <t>OMAR HOYOS CIFUENTES</t>
  </si>
  <si>
    <t>CL 58 12 35</t>
  </si>
  <si>
    <t>coopcasurltda@hotmail.com</t>
  </si>
  <si>
    <t>UNIDAD DEL TRANSPORTE DE SOACHA SAS</t>
  </si>
  <si>
    <t xml:space="preserve">LUIS ALFREDO BERMUDEZ </t>
  </si>
  <si>
    <t>U 65</t>
  </si>
  <si>
    <t>ADRIANA ELISA PIÑEROS ACERO</t>
  </si>
  <si>
    <t>KR 57 93 04 PI 2</t>
  </si>
  <si>
    <t>gerencia@starcoop.com</t>
  </si>
  <si>
    <t>UNION TEMPORAL STARCOOP - COMSENAL</t>
  </si>
  <si>
    <t>U 71</t>
  </si>
  <si>
    <t>JORGE ELIECER MURIEL BOTERO</t>
  </si>
  <si>
    <t>KR 19 166 34</t>
  </si>
  <si>
    <t>asistente.comercial@sepecol.com</t>
  </si>
  <si>
    <t>UNION TEMPORAL VSN</t>
  </si>
  <si>
    <t>U 73</t>
  </si>
  <si>
    <t>CARLOS ARTURO VELANDIA DIAZ</t>
  </si>
  <si>
    <t>CL 58 20 45</t>
  </si>
  <si>
    <t>contabilidad@megaseguridadlaproveedora.com</t>
  </si>
  <si>
    <t>UNION TEMPORAL SMC 2012</t>
  </si>
  <si>
    <t>U 74</t>
  </si>
  <si>
    <t>HILDA PALACIOS</t>
  </si>
  <si>
    <t>KR 49A 86 40</t>
  </si>
  <si>
    <t>jimenamunoz@53.com.co</t>
  </si>
  <si>
    <t>UNION TEMPORAL INTERDAT</t>
  </si>
  <si>
    <t>FINANCIERA</t>
  </si>
  <si>
    <t>LEIDY JIMENA MUÑOZ VELASCO</t>
  </si>
  <si>
    <t>PRESENTADO EN CERO</t>
  </si>
  <si>
    <t>PRESENTADO SIN PAGO</t>
  </si>
  <si>
    <t>ACUERDO DE PAGO</t>
  </si>
  <si>
    <t>A - 1</t>
  </si>
  <si>
    <t>GLORIA EDIT ARDILA SANCHEZ</t>
  </si>
  <si>
    <t>CL 14 10 93</t>
  </si>
  <si>
    <t>POLIESPUMASBOGOTA@GMAIL.COM</t>
  </si>
  <si>
    <t>FERRETERIA Y DEPOSITO CIUDAD VERDE</t>
  </si>
  <si>
    <t>DG 34 14 28</t>
  </si>
  <si>
    <t>A - 2</t>
  </si>
  <si>
    <t>INACTIVA</t>
  </si>
  <si>
    <t>A - 3</t>
  </si>
  <si>
    <t>JUAN CARLOS AMAYA RODRIGUEZ</t>
  </si>
  <si>
    <t>CL 8 4 106</t>
  </si>
  <si>
    <t>CENTRO</t>
  </si>
  <si>
    <t>AMBAR.CYS@OUTLOOK.ES</t>
  </si>
  <si>
    <t>AMBAR CONSTRUCCION Y SOLUCIONES SAS</t>
  </si>
  <si>
    <t>A - 4</t>
  </si>
  <si>
    <t>A - 5</t>
  </si>
  <si>
    <t>A - 6</t>
  </si>
  <si>
    <t>A - 7</t>
  </si>
  <si>
    <t>ARCELIO BELLO CANGREJO</t>
  </si>
  <si>
    <t>CL 20 5 39</t>
  </si>
  <si>
    <t>SAN LUIZ</t>
  </si>
  <si>
    <t>AGREMINASLTDA@HOTMAIL.COM</t>
  </si>
  <si>
    <t>AGREMINAS LTDA</t>
  </si>
  <si>
    <t>LUZ MYRIAN SANABRIA</t>
  </si>
  <si>
    <t>A - 8</t>
  </si>
  <si>
    <t>JOHN JAIRO SALAZAR PUERTA</t>
  </si>
  <si>
    <t>KR 3 56 64 ZN IND CAZUCA</t>
  </si>
  <si>
    <t>J2S@SYGLACOL.COM</t>
  </si>
  <si>
    <t>ACRILICOS Y FLEXIBLES LTDA</t>
  </si>
  <si>
    <t>AUTOP SUR 10 90 INT 104</t>
  </si>
  <si>
    <t>NUBIA MARCELA SANCHEZ MELO</t>
  </si>
  <si>
    <t>A - 9</t>
  </si>
  <si>
    <t>ALVARO MARIN VALENCIA</t>
  </si>
  <si>
    <t>KR 29 45 45 OF 1509</t>
  </si>
  <si>
    <t>JEGUTIERREZ@AMVSA.COM</t>
  </si>
  <si>
    <t>JOSELIN MUÑOZ BARRAGAN</t>
  </si>
  <si>
    <t>A - 10</t>
  </si>
  <si>
    <t>A - 11</t>
  </si>
  <si>
    <t>LUIS ARTURO ESPAÑA SANCHEZ</t>
  </si>
  <si>
    <t>CL 98A 69B 55</t>
  </si>
  <si>
    <t>MORATO</t>
  </si>
  <si>
    <t>AESPANAS23@GMAIL.COM</t>
  </si>
  <si>
    <t>AES SAS</t>
  </si>
  <si>
    <t>LEONARDO FORERO GAVILAN</t>
  </si>
  <si>
    <t>A - 12</t>
  </si>
  <si>
    <t>GUILLERMO MENDEZ DEVIA</t>
  </si>
  <si>
    <t>KR 7 19A 46 PI 2</t>
  </si>
  <si>
    <t>AFAP8114@HOTMAIL.ES</t>
  </si>
  <si>
    <t>CLUB SOCIAL 301 PUB</t>
  </si>
  <si>
    <t>A - 13</t>
  </si>
  <si>
    <t>MIGUEL ANGEL UBAQUE GARZON</t>
  </si>
  <si>
    <t>CL 4C 12 96 TO 9 APTO 401</t>
  </si>
  <si>
    <t>VEREDITA</t>
  </si>
  <si>
    <t>AMCONDUCTORESELEGIDOS@GMAIL.COM</t>
  </si>
  <si>
    <t>AM CONDUCTORES SAS</t>
  </si>
  <si>
    <t>A - 14</t>
  </si>
  <si>
    <t>A - 15</t>
  </si>
  <si>
    <t>ELSA INFANTE DE SEGURA</t>
  </si>
  <si>
    <t>KR 4 53 80 BG 7 Y 8</t>
  </si>
  <si>
    <t>INFO@AGRICENSE.COM</t>
  </si>
  <si>
    <t>AGRICENSE LTDA</t>
  </si>
  <si>
    <t>ALDEMAR LOPEZ</t>
  </si>
  <si>
    <t>A - 16</t>
  </si>
  <si>
    <t>JUAN PABLO TOBO CORREA</t>
  </si>
  <si>
    <t>KR 4 16 37</t>
  </si>
  <si>
    <t>ELPATO@ETB.NET.CO</t>
  </si>
  <si>
    <t>AGROVETERINARIA EL PATO SAS</t>
  </si>
  <si>
    <t xml:space="preserve">ELSA CECILIA CASTILLO </t>
  </si>
  <si>
    <t>A - 17</t>
  </si>
  <si>
    <t>ALVARO MANUEL RUEDA BARVO</t>
  </si>
  <si>
    <t>KR 14 93B 45 OF 403</t>
  </si>
  <si>
    <t>ANALISTACONTABLE@ARBO-SAS.COM</t>
  </si>
  <si>
    <t>ARBO SAS</t>
  </si>
  <si>
    <t>BLANCA NNIEVES PEREZ PARRA</t>
  </si>
  <si>
    <t>A - 18</t>
  </si>
  <si>
    <t>A - 19</t>
  </si>
  <si>
    <t>A - 20</t>
  </si>
  <si>
    <t>A - 21</t>
  </si>
  <si>
    <t xml:space="preserve">JAIME ANDRES NIÑO </t>
  </si>
  <si>
    <t>CL 93 11 53 PI 7</t>
  </si>
  <si>
    <t>CRISTINA.VALENZUELA@AECOM.COM</t>
  </si>
  <si>
    <t>AECOM TECHNICAL SERVICES INC</t>
  </si>
  <si>
    <t>JORGE ENRIQUE AVENDAÑO</t>
  </si>
  <si>
    <t>A - 22</t>
  </si>
  <si>
    <t>VICENTE YARA MORENO</t>
  </si>
  <si>
    <t>CL 13 5 42</t>
  </si>
  <si>
    <t>BLANCONEGRO9002@HOTMAIL.COM</t>
  </si>
  <si>
    <t>ALMACEN PRECIO DE FABRICA LTDA</t>
  </si>
  <si>
    <t>A - 23</t>
  </si>
  <si>
    <t>DIEGO MAURICIO BARRETO</t>
  </si>
  <si>
    <t>KR 4 BIS 9 24</t>
  </si>
  <si>
    <t>SOPO</t>
  </si>
  <si>
    <t>NOTIFICACIONES@ALPINA.COM</t>
  </si>
  <si>
    <t>ALPINA POSTRES ANTARES</t>
  </si>
  <si>
    <t>KR 7 30B 139</t>
  </si>
  <si>
    <t>RAUL ALARCON</t>
  </si>
  <si>
    <t>ARTURO CARRILLO BALLESTEROS</t>
  </si>
  <si>
    <t>CL 11 30 50 PI 2</t>
  </si>
  <si>
    <t>ALMACENES ENSUEÑO CI SA</t>
  </si>
  <si>
    <t xml:space="preserve">JOSE SEBASTIAN GUERRA </t>
  </si>
  <si>
    <t>A - 24</t>
  </si>
  <si>
    <t>GERMAN EDUARDO RAMIREZ DALLOS</t>
  </si>
  <si>
    <t>AV CARACAS 35 55</t>
  </si>
  <si>
    <t>ALFAGRES SA</t>
  </si>
  <si>
    <t>ANDREA DEL PILAR TORRES</t>
  </si>
  <si>
    <t>A - 25</t>
  </si>
  <si>
    <t>GERMAN ANTONIO LOPEZ GOMEZ</t>
  </si>
  <si>
    <t>CL 73 8 13 PI 6</t>
  </si>
  <si>
    <t>OCTAVIO.CASTILLA@ALMACAFE.COM.CO</t>
  </si>
  <si>
    <t>ALMACENES GENERALES DE DEPOSITO DE CAFÉ SA ALMACAFE</t>
  </si>
  <si>
    <t>AUTOP SUR KM 14 VIA GIRARDOT</t>
  </si>
  <si>
    <t>A - 26</t>
  </si>
  <si>
    <t>A - 27</t>
  </si>
  <si>
    <t>JAIRO ALONSO CARRASCO</t>
  </si>
  <si>
    <t>CL 9A 8 26</t>
  </si>
  <si>
    <t xml:space="preserve">MARMOLES Y MINERALES </t>
  </si>
  <si>
    <t>CL 22 SUR 29C 68</t>
  </si>
  <si>
    <t>LUIS HERNANDO ALONSO CARRASCO</t>
  </si>
  <si>
    <t>A - 28</t>
  </si>
  <si>
    <t>A - 29</t>
  </si>
  <si>
    <t>A -30</t>
  </si>
  <si>
    <t>A - 31</t>
  </si>
  <si>
    <t>CENEN PACHON CAÑON</t>
  </si>
  <si>
    <t>KR 7 14 11</t>
  </si>
  <si>
    <t>SIONCTA@YAHOO.COM</t>
  </si>
  <si>
    <t>ACCION LABORAL SAS</t>
  </si>
  <si>
    <t>JULIO CESAR CONTRERAS ARIZA</t>
  </si>
  <si>
    <t>A - 32</t>
  </si>
  <si>
    <t>A - 33</t>
  </si>
  <si>
    <t>A - 34</t>
  </si>
  <si>
    <t>JAIME ANDRES ABAD MEJIA</t>
  </si>
  <si>
    <t>CL 97A 8 14</t>
  </si>
  <si>
    <t>CHICO NORTE</t>
  </si>
  <si>
    <t>ADMINISTRACION@ACCORDE.COM.CO</t>
  </si>
  <si>
    <t>ACCORDE SAS</t>
  </si>
  <si>
    <t>SORAYA CONSTANZA DEL CARMEN AVENDAÑO</t>
  </si>
  <si>
    <t>A - 35</t>
  </si>
  <si>
    <t>AMPARO BARRENECHE ARIAS</t>
  </si>
  <si>
    <t>CL 17 135 20</t>
  </si>
  <si>
    <t>OBLANCO@CENTRALDECOMBUSTIBLES.COM</t>
  </si>
  <si>
    <t>AMPARO BARRENECHE ARIAS CENTRAL DE COMBUSTIBLES Y LUBRICANTES CIA S EN C</t>
  </si>
  <si>
    <t>KR 4 4 21 SUR</t>
  </si>
  <si>
    <t>JUAN ROBERT CASTAÑEDA SANCHEZ</t>
  </si>
  <si>
    <t>A - 36</t>
  </si>
  <si>
    <t>A - 37</t>
  </si>
  <si>
    <t>A - 38</t>
  </si>
  <si>
    <t>JORGE ENRIQUE AMEZQUITA MEDINA</t>
  </si>
  <si>
    <t>CL 19 13A 12 OF 1103</t>
  </si>
  <si>
    <t>ANDIQUIMICA@ETB.NET.CO</t>
  </si>
  <si>
    <t>ANDIQUIMICA LTDA</t>
  </si>
  <si>
    <t>MARIA OTILIA CIFUENTES TORRES</t>
  </si>
  <si>
    <t>A - 39</t>
  </si>
  <si>
    <t>HERWIN ANTONIO SIERRA CRUZ</t>
  </si>
  <si>
    <t>CL 19B 81B 45 TO 22</t>
  </si>
  <si>
    <t>ANSIER Y CIA LTDA</t>
  </si>
  <si>
    <t>A - 40</t>
  </si>
  <si>
    <t>OLIVER VELASQUEZ CASTAÑEDA</t>
  </si>
  <si>
    <t>KR 4 7 21</t>
  </si>
  <si>
    <t>SAN ANA</t>
  </si>
  <si>
    <t>AUTOREPUESTOSYCAMPANAS@GMAIL.COM</t>
  </si>
  <si>
    <t>AUTOREPUESTOS Y CAMPANAS SAS</t>
  </si>
  <si>
    <t>A - 41</t>
  </si>
  <si>
    <t>MAYRA HUAMANI LOPEZ</t>
  </si>
  <si>
    <t>KR 112A 18A 05</t>
  </si>
  <si>
    <t>CONTADURIA.RTC@GMAIL.COM</t>
  </si>
  <si>
    <t>APOYO LABORA TS SAS</t>
  </si>
  <si>
    <t>CL 7 4 49</t>
  </si>
  <si>
    <t>CENTRO MADRID</t>
  </si>
  <si>
    <t>MARIA ESTACIO PINEDA</t>
  </si>
  <si>
    <t>A - 42</t>
  </si>
  <si>
    <t>A - 43</t>
  </si>
  <si>
    <t>JORGE ELIECER CRUZ ROCHA</t>
  </si>
  <si>
    <t>KR 97 24 32 CA 19</t>
  </si>
  <si>
    <t>AUDIMPUESTOSCA@HOTMAIL.COM</t>
  </si>
  <si>
    <t>AUDITORIA E IMOUESTOS CA LTDA</t>
  </si>
  <si>
    <t>LA COFRADIA</t>
  </si>
  <si>
    <t xml:space="preserve">ALEYDA MARITHZA HIGUERA </t>
  </si>
  <si>
    <t>A - 44</t>
  </si>
  <si>
    <t>FABIAN CAMILO ARIAS GOMEZ</t>
  </si>
  <si>
    <t>KR 4 17 61</t>
  </si>
  <si>
    <t>LSKY28@HOTMAIL.COM</t>
  </si>
  <si>
    <t>ARIAS GOMEZ FABIAN CAMILO - ALMACEN FABIMOTOR</t>
  </si>
  <si>
    <t>A - 45</t>
  </si>
  <si>
    <t>JORGE WILLIAM ARIAS GOMEZ</t>
  </si>
  <si>
    <t>KR 4 17 86</t>
  </si>
  <si>
    <t>ARIAS GOMEZ JORGE WILLIAM - REPUESTOS Y RACORES</t>
  </si>
  <si>
    <t>A - 46</t>
  </si>
  <si>
    <t>JUAN CARLOS VELEZ RESTREPO</t>
  </si>
  <si>
    <t>CL 30 55 122</t>
  </si>
  <si>
    <t>DIANA.MARIN@ROCA.COM.CO</t>
  </si>
  <si>
    <t>ALMACENES E INDUSTRIAS ROCA SA</t>
  </si>
  <si>
    <t>MAURICIO ESPINOSA ROMERO</t>
  </si>
  <si>
    <t>A - 47</t>
  </si>
  <si>
    <t>BENEDICTO ARIAS PARRA</t>
  </si>
  <si>
    <t>CL 53 10 22</t>
  </si>
  <si>
    <t>LA DESPENSA</t>
  </si>
  <si>
    <t>GERENCIA.BEATEXSAS@GMAIL.COM</t>
  </si>
  <si>
    <t>BEATEX SAS</t>
  </si>
  <si>
    <t>A - 48</t>
  </si>
  <si>
    <t>CARLOS DANIEL CARDENAS AVILES</t>
  </si>
  <si>
    <t>AV AMERICAS 46 41</t>
  </si>
  <si>
    <t>DIRECTOR.CONTABILIDAD@AECSA.COM.CO</t>
  </si>
  <si>
    <t>ABOGADOS ESPECIALIZADOS EN COBRANZA SA</t>
  </si>
  <si>
    <t>A - 49</t>
  </si>
  <si>
    <t>ABEL BERNAL GUERRERO</t>
  </si>
  <si>
    <t>KR 13C 11C 12</t>
  </si>
  <si>
    <t>MOSQUERA</t>
  </si>
  <si>
    <t>ABELECTRICASDECOLOMBIA@HOTMAIL.COM</t>
  </si>
  <si>
    <t>ABELECTRICAS DE COLOMBIA SAS</t>
  </si>
  <si>
    <t>ARACELY GALAN SUSPES</t>
  </si>
  <si>
    <t>A - 50</t>
  </si>
  <si>
    <t>A - 51</t>
  </si>
  <si>
    <t>KR 23 124 87 IN 2 LC 6</t>
  </si>
  <si>
    <t>AZULNEVADO@AZULNEVADO.COM</t>
  </si>
  <si>
    <t>A - 52</t>
  </si>
  <si>
    <t>LUIS FABIAN MORANTES MEDINA</t>
  </si>
  <si>
    <t>KR 68B BIS 5C 43</t>
  </si>
  <si>
    <t>CONTABILIDAD@ADEQINGENIEROSLTDA.COM</t>
  </si>
  <si>
    <t>ADEQ INGENIEROS SAS</t>
  </si>
  <si>
    <t>A - 53</t>
  </si>
  <si>
    <t>MARIELA VASQUEZ AVILA</t>
  </si>
  <si>
    <t>KR 56A 130A 86 CA 90</t>
  </si>
  <si>
    <t>MARIELA1NUEVA@GMAIL.COM</t>
  </si>
  <si>
    <t>ASESVASQ Y CIA LTDA</t>
  </si>
  <si>
    <t>A - 54</t>
  </si>
  <si>
    <t>VIVIANA CORREDOR GARCIA</t>
  </si>
  <si>
    <t>TV 6 5B 17</t>
  </si>
  <si>
    <t>2CEREZOS@GMAIL.COM</t>
  </si>
  <si>
    <t>KR 2B 47 01</t>
  </si>
  <si>
    <t>CEREZOS 2</t>
  </si>
  <si>
    <t>FLORENTINO MUÑOZ BAYONA</t>
  </si>
  <si>
    <t>A - 55</t>
  </si>
  <si>
    <t>JUAN CARLOS CASTILLO MONROY</t>
  </si>
  <si>
    <t xml:space="preserve">AUTOP SUR 13 75 </t>
  </si>
  <si>
    <t>ASISTIR SALUD LTDA</t>
  </si>
  <si>
    <t>A - 56</t>
  </si>
  <si>
    <t>LUIS ARTURO ZARATE GAITAN</t>
  </si>
  <si>
    <t>CL 35 7 25 PI 12</t>
  </si>
  <si>
    <t>JULY.ORTIZ@ANTEAGROUP.COM</t>
  </si>
  <si>
    <t>ANTEA COLOMBIA SAS</t>
  </si>
  <si>
    <t>ANGELA SILVA ARIAS</t>
  </si>
  <si>
    <t>A - 57</t>
  </si>
  <si>
    <t>A - 58</t>
  </si>
  <si>
    <t>JUJAN CAMILO ALVAREZ HERNANDEZ</t>
  </si>
  <si>
    <t>TV 93 63 76 IN 7 PI 2</t>
  </si>
  <si>
    <t>INFO@AUTHORITY.COM.CO</t>
  </si>
  <si>
    <t>AUTHORITY TIENDAS DEPORTIVAS SAS</t>
  </si>
  <si>
    <t>CARLOS ARTURO PINZON CORTES</t>
  </si>
  <si>
    <t>A - 59</t>
  </si>
  <si>
    <t>A - 60</t>
  </si>
  <si>
    <t>A - 61</t>
  </si>
  <si>
    <t>A - 62</t>
  </si>
  <si>
    <t>A - 63</t>
  </si>
  <si>
    <t>XIMENA BARBERENA NISIMBLAT</t>
  </si>
  <si>
    <t>KR 11 93 92</t>
  </si>
  <si>
    <t>JZAMORA@AVANTEL.COM.CO</t>
  </si>
  <si>
    <t>AVANTEL SAS</t>
  </si>
  <si>
    <t>LUISA FERNANDA RODRIGUEZ TRIANA</t>
  </si>
  <si>
    <t>A - 64</t>
  </si>
  <si>
    <t>A - 65</t>
  </si>
  <si>
    <t>A - 66</t>
  </si>
  <si>
    <t>A - 67</t>
  </si>
  <si>
    <t>JUAN CARLOS CARDENAS</t>
  </si>
  <si>
    <t>KR 13A 29 24 OF 501</t>
  </si>
  <si>
    <t>COORDINACIONCONTABILIDADASW@GMAIL.COM</t>
  </si>
  <si>
    <t>AMERICAN SCHOOL WAY SAS</t>
  </si>
  <si>
    <t>MONICA CHAPARRO LOZADA</t>
  </si>
  <si>
    <t>A - 68</t>
  </si>
  <si>
    <t>A - 69</t>
  </si>
  <si>
    <t>A - 70</t>
  </si>
  <si>
    <t>A - 71</t>
  </si>
  <si>
    <t>JESUS JAVIER LEYVA GONZALEZ</t>
  </si>
  <si>
    <t>KR 4 9 51 AUTOP SUR</t>
  </si>
  <si>
    <t>AUTOCENTROSOACHAEU@HOTMAIL.COM</t>
  </si>
  <si>
    <t>AUTOCENTRO SOACHA SAS</t>
  </si>
  <si>
    <t>JUAN CARLOS VASQUEZ</t>
  </si>
  <si>
    <t>A - 72</t>
  </si>
  <si>
    <t>A - 73</t>
  </si>
  <si>
    <t>A - 74</t>
  </si>
  <si>
    <t>FRIEDRICH EMANUEL BIRSCHEL GUERICKE</t>
  </si>
  <si>
    <t>CL 33 16 37</t>
  </si>
  <si>
    <t>TEUSAQUILLO</t>
  </si>
  <si>
    <t>INFO@ALPHASEGURIDAD.COM.CO</t>
  </si>
  <si>
    <t>ALPHA SEGURIDAD PRIVADA LTDA</t>
  </si>
  <si>
    <t>MIRYAM CRUZ DIMAS</t>
  </si>
  <si>
    <t>A - 75</t>
  </si>
  <si>
    <t>A - 76</t>
  </si>
  <si>
    <t>JOSE ISMAEL MARTIN RODRIGUEZ</t>
  </si>
  <si>
    <t>CL 35 SUR 69B 55 PI 2</t>
  </si>
  <si>
    <t>CENTRO LAS AGUAS</t>
  </si>
  <si>
    <t>CONTABILIDAD@TRANSAUTOSCONVOY.BIZ</t>
  </si>
  <si>
    <t>AMPITEC LTDA</t>
  </si>
  <si>
    <t>JAIRO EMILIO ALAGUNA GALVIS</t>
  </si>
  <si>
    <t>A - 77</t>
  </si>
  <si>
    <t>A - 78</t>
  </si>
  <si>
    <t>JAIRO ERNESTO BELTRAN MENDOZA</t>
  </si>
  <si>
    <t>CL 95 11A 37 OFI 401</t>
  </si>
  <si>
    <t>GERENCIA@ARENASYAGREGADOS.COM</t>
  </si>
  <si>
    <t>ARENAS Y AGREGADOS IVONE SAS</t>
  </si>
  <si>
    <t>VEREDA FUSUNGA</t>
  </si>
  <si>
    <t>LUIS ALEJANDRO BELTRAN BALLEN</t>
  </si>
  <si>
    <t>A - 79</t>
  </si>
  <si>
    <t>A - 80</t>
  </si>
  <si>
    <t>A - 81</t>
  </si>
  <si>
    <t>A - 82</t>
  </si>
  <si>
    <t xml:space="preserve">LUIS GABRIEL TUFIÑO PALIZ </t>
  </si>
  <si>
    <t>CL 55 35A 60</t>
  </si>
  <si>
    <t>SERVICIOS@ASSISTECH.COM.CO</t>
  </si>
  <si>
    <t>ASISTENCIA TECNICA COLOMBIA LTDA</t>
  </si>
  <si>
    <t>CLL 55 35A 60</t>
  </si>
  <si>
    <t>CLAUDIA ROJAS SANTAMARIA</t>
  </si>
  <si>
    <t>A - 83</t>
  </si>
  <si>
    <t>A - 84</t>
  </si>
  <si>
    <t>A - 85</t>
  </si>
  <si>
    <t>LUIS JORGE TORRES LEON</t>
  </si>
  <si>
    <t>CL 127A 53A 45 TO 2 OF 1001</t>
  </si>
  <si>
    <t>NIZA</t>
  </si>
  <si>
    <t>COMERCIAL@ATLANTAVIGILANCIA.COM</t>
  </si>
  <si>
    <t>ATLANTA CIA DE VIGILANCIA PRIVADA LTDA ATLANTA LTDA</t>
  </si>
  <si>
    <t>ELIANA GORDILLO TERREROS</t>
  </si>
  <si>
    <t>PAGO - NO HAY FORMULARIO FÍSICO EN CARPETA</t>
  </si>
  <si>
    <t>RECIBIDO SIN PAGO</t>
  </si>
  <si>
    <t>PAGO OFICIAL RECIBIDO CON RECIBO DE PAGOS FECHA 19-05-2015</t>
  </si>
  <si>
    <t xml:space="preserve">PAGO </t>
  </si>
  <si>
    <t>BANCO BBVA</t>
  </si>
  <si>
    <t>BANCO POPULAR</t>
  </si>
  <si>
    <t>B1</t>
  </si>
  <si>
    <t>ACTIVO</t>
  </si>
  <si>
    <t>SILVIA BUITRAGO GONZALEZ</t>
  </si>
  <si>
    <t>KR 9 72 21</t>
  </si>
  <si>
    <t>NOTIFICA@BBVA.COM.CO</t>
  </si>
  <si>
    <t>BANCO BILBAO VIZCAYA ARGENTARIA COLOMBIA S.A.</t>
  </si>
  <si>
    <t>CARRERA 3 29A 02 LOCAL 1043</t>
  </si>
  <si>
    <t>B2</t>
  </si>
  <si>
    <t>JAIR BETANCOURT RIVERA</t>
  </si>
  <si>
    <t>KR 14 94A 24 OF 302</t>
  </si>
  <si>
    <t>BBINGENIEROSLTDA@GMAIL.COM</t>
  </si>
  <si>
    <t>BB INGENIEROS S.A.S</t>
  </si>
  <si>
    <t>CARRERA 14 94A 24</t>
  </si>
  <si>
    <t>B3</t>
  </si>
  <si>
    <t>JUAN FONSECA RODRIGUEZ</t>
  </si>
  <si>
    <t>KR 26 11 99</t>
  </si>
  <si>
    <t>GER@BALDOSINESDELTA.COM</t>
  </si>
  <si>
    <t>BALDOSINES DELTA LTDA.</t>
  </si>
  <si>
    <t>CARRERA 26 11 99</t>
  </si>
  <si>
    <t>B4</t>
  </si>
  <si>
    <t>HENRY LEON RIVERA JAIMES</t>
  </si>
  <si>
    <t>HENRY.RIVERA@ALFA.COM.CO</t>
  </si>
  <si>
    <t>BALDOSINES TORINO S.A.</t>
  </si>
  <si>
    <t>KILOMETRO 13 AUTOPISTA SUR</t>
  </si>
  <si>
    <t>B5</t>
  </si>
  <si>
    <t>MARIA LUISA ROJAS GIRALDO</t>
  </si>
  <si>
    <t>KR 4 58 52</t>
  </si>
  <si>
    <t>LCITA@BANCODEBOGOTA.COM.CO</t>
  </si>
  <si>
    <t>BANCO DE BOGOTA S.A.</t>
  </si>
  <si>
    <t>KR 7 32 35 LOCAL 156-159</t>
  </si>
  <si>
    <t>B6</t>
  </si>
  <si>
    <t>B7</t>
  </si>
  <si>
    <t>DIEGO FERNANDO PRIETO RIVERA</t>
  </si>
  <si>
    <t>AV KR 7 77 65 PI 9</t>
  </si>
  <si>
    <t>NOTIFICACIONESJUDICIALES@BANCOCAJASOCIAL.COM</t>
  </si>
  <si>
    <t>BANCO CAJA SOCIAL BCSC S.A.</t>
  </si>
  <si>
    <t>KR 3  29A 02 LOCAL 1054</t>
  </si>
  <si>
    <t>B8</t>
  </si>
  <si>
    <t>BELTRAN LUIS GILBERTO</t>
  </si>
  <si>
    <t>KR 8C 24A 24</t>
  </si>
  <si>
    <t>MASARMIENTOM@HOTMAIL.COM</t>
  </si>
  <si>
    <t>B9</t>
  </si>
  <si>
    <t>OLGA LUCIA RODRIGUEZ SALAZAR</t>
  </si>
  <si>
    <t>KR 7 77 65</t>
  </si>
  <si>
    <t>BANCO COLMENA S.A.</t>
  </si>
  <si>
    <t>MARTHA LUCIA SALCEDO RODRIGUEZ</t>
  </si>
  <si>
    <t>B10</t>
  </si>
  <si>
    <t>AV EL DORADO 68C 61 PI 1</t>
  </si>
  <si>
    <t>NOTIFICACIONESJUDICIALES@DAVIVIENDA.COM</t>
  </si>
  <si>
    <t>BANCO DAVIVIENDA S.A.</t>
  </si>
  <si>
    <t>B11</t>
  </si>
  <si>
    <t>B12</t>
  </si>
  <si>
    <t>B13</t>
  </si>
  <si>
    <t>TV 7 12 94</t>
  </si>
  <si>
    <t>TRIBUTARIA@BANCOPOPULAR.COM.CO</t>
  </si>
  <si>
    <t>BANCO POPULAR S.A.</t>
  </si>
  <si>
    <t>MONICA GARCES HUMADA</t>
  </si>
  <si>
    <t>B14</t>
  </si>
  <si>
    <t>EDGAR AUGUSTO BASBOSA FLOREZ</t>
  </si>
  <si>
    <t>AUTOP SUR 17 10</t>
  </si>
  <si>
    <t>MURCIA_ASESORES@HOTMAIL.COM</t>
  </si>
  <si>
    <t>B15</t>
  </si>
  <si>
    <t>NEIDIS PAOLA BAYONA</t>
  </si>
  <si>
    <t>CL 47C 20 31</t>
  </si>
  <si>
    <t>PAOPAO_2009@LIVE.COM</t>
  </si>
  <si>
    <t>BAYONA ASCANIO NEIDIS PAOLA</t>
  </si>
  <si>
    <t xml:space="preserve">OMISO 2012 - 2013 - 2014 - 2015 </t>
  </si>
  <si>
    <t>B16</t>
  </si>
  <si>
    <t>MARTHA ANGELICA TRIANA</t>
  </si>
  <si>
    <t>CL 72 7 82 PI 3</t>
  </si>
  <si>
    <t>CONTABILIDAD@TC.COM.CO</t>
  </si>
  <si>
    <t>BVQI COLOMBIA LTDA</t>
  </si>
  <si>
    <t>B17</t>
  </si>
  <si>
    <t>ALBERTO JOSE ZUÑIGA SANCHEZ</t>
  </si>
  <si>
    <t>CL 99 69C 32</t>
  </si>
  <si>
    <t>ULRICH.KATHOLING@BASF.COM</t>
  </si>
  <si>
    <t>BASF QUIMICA COLOMBIANA S.A.</t>
  </si>
  <si>
    <t>KR 4 9D 10 SUR</t>
  </si>
  <si>
    <t>B18</t>
  </si>
  <si>
    <t>GERMAN BRIÑEZ VERGEL</t>
  </si>
  <si>
    <t>CL 8A 88 90 APTO 320 IN 6</t>
  </si>
  <si>
    <t>G.B.TOPO@HOTMAIL.COM</t>
  </si>
  <si>
    <t>BRIÑEZ VERGEL GERMAN</t>
  </si>
  <si>
    <t>OMISO 2016</t>
  </si>
  <si>
    <t>B19</t>
  </si>
  <si>
    <t>B20</t>
  </si>
  <si>
    <t xml:space="preserve">JORGE ADELMO BARBOSA SABOGAL </t>
  </si>
  <si>
    <t>CL 11 4 21 ESTE</t>
  </si>
  <si>
    <t>B21</t>
  </si>
  <si>
    <t>GUIDO ENRIQUE GASCA DEL VASTO</t>
  </si>
  <si>
    <t>CL 18 40A 22</t>
  </si>
  <si>
    <t>VILLAVICENCI</t>
  </si>
  <si>
    <t>CONTABILIDAD@BOSQUESSUELOSYAGUAS.COM</t>
  </si>
  <si>
    <t>BOSQUES SUELOS Y AGUAS LTDA.</t>
  </si>
  <si>
    <t>VILLAVICENCIO</t>
  </si>
  <si>
    <t>B22</t>
  </si>
  <si>
    <t>NABETEX@HOTMAIL.COM</t>
  </si>
  <si>
    <t>B23</t>
  </si>
  <si>
    <t>RENE BALLESTEROS HERNANDEZ</t>
  </si>
  <si>
    <t>KR 9A 53 49</t>
  </si>
  <si>
    <t>METALFORMASRID@HOTMAIL.COM</t>
  </si>
  <si>
    <t>BALLESTEROS HERNANDEZ RENE</t>
  </si>
  <si>
    <t>B24</t>
  </si>
  <si>
    <t>ANTONIO BELTRAN CARDENAS</t>
  </si>
  <si>
    <t>AUTOP NORTE 159 50</t>
  </si>
  <si>
    <t>OPTICASABC@HOTMAIL.COM</t>
  </si>
  <si>
    <t>BELTRAN CARDENAS ANTONIO</t>
  </si>
  <si>
    <t>B25</t>
  </si>
  <si>
    <t>ALVARO BENVIDES RODRIGUEZ</t>
  </si>
  <si>
    <t>DG 23B 2 59 ESTE</t>
  </si>
  <si>
    <t>RICAURTE</t>
  </si>
  <si>
    <t>BENAVIDES RODRIGUEZ ALVARO</t>
  </si>
  <si>
    <t>B26</t>
  </si>
  <si>
    <t>JAVIER EMILIO BENITO PABON</t>
  </si>
  <si>
    <t>CL 75A 66 51</t>
  </si>
  <si>
    <t>CL 15 3 52 ESTE</t>
  </si>
  <si>
    <t>0082</t>
  </si>
  <si>
    <t>B27</t>
  </si>
  <si>
    <t>MARTHA AYDEE AGUILAR BELTRAN</t>
  </si>
  <si>
    <t>AUTOP MEDELLIN - BOGOTA KM 7.5 BG 47-4</t>
  </si>
  <si>
    <t>FUNZA</t>
  </si>
  <si>
    <t>ALEXANDRA-SAA@BBI.COM.CO</t>
  </si>
  <si>
    <t>BBI COLOMBIA S.A.S.</t>
  </si>
  <si>
    <t>CL 13 12 19</t>
  </si>
  <si>
    <t>B28</t>
  </si>
  <si>
    <t>ORLANDO BERNAL JIMENEZ</t>
  </si>
  <si>
    <t>KR 12  11A 04</t>
  </si>
  <si>
    <t>SEM.ORLANDO.BERNAL@HOTMAIL.COM</t>
  </si>
  <si>
    <t>B29</t>
  </si>
  <si>
    <t>RUBEN DARIO BENAVIDES CASTAÑEDA</t>
  </si>
  <si>
    <t>CL 42 8 35</t>
  </si>
  <si>
    <t>DARIOCHAPOLERA@GMAIL.COM</t>
  </si>
  <si>
    <t>BENAVIDES CASTAÑEDA RUBEN DARIO</t>
  </si>
  <si>
    <t>M3</t>
  </si>
  <si>
    <t>JESUS MARIA RENDON OBANDO</t>
  </si>
  <si>
    <t>KR 4 20 40</t>
  </si>
  <si>
    <t>EL SOL</t>
  </si>
  <si>
    <t>MADERAS MADERAS PALO E LTDA</t>
  </si>
  <si>
    <t>M5</t>
  </si>
  <si>
    <t>KITTZY XOHIMA ALMARALES NAVARRO</t>
  </si>
  <si>
    <t>CL 10 21 151 CA F8</t>
  </si>
  <si>
    <t>KITZY770@HOTMAIL.COM</t>
  </si>
  <si>
    <t>MASTERS EMERGENCY PHYSICIANS CRITICAL CARE-MEPCC 1950 SAS</t>
  </si>
  <si>
    <t>M7</t>
  </si>
  <si>
    <t>LARA MORENO GUISSETHE ASTRID</t>
  </si>
  <si>
    <t>CL 75 22 44</t>
  </si>
  <si>
    <t>CONTABILIDAD@MAGNETO.COM.CO</t>
  </si>
  <si>
    <t>MAGNETO SEGURIDAD INTEGRAL LTDA</t>
  </si>
  <si>
    <t>M8</t>
  </si>
  <si>
    <t>ELSA CAROLINA MORALES LAVERDE</t>
  </si>
  <si>
    <t>KR 18 123 26 APTO 304</t>
  </si>
  <si>
    <t>CAROLINAMORALES94@HOTMAIL.COM</t>
  </si>
  <si>
    <t>ELSA CAROLINA MORALES LEVERDE</t>
  </si>
  <si>
    <t>M9</t>
  </si>
  <si>
    <t>LEI_DY_MARCELA@HOTMAIL.COM</t>
  </si>
  <si>
    <t>MEDIAN APONTE LEIDY MARCELA</t>
  </si>
  <si>
    <t>CL 52A 21C 88 ESTE</t>
  </si>
  <si>
    <t>LOMA LINDA</t>
  </si>
  <si>
    <t>M10</t>
  </si>
  <si>
    <t>JOSE MAURICIO HURTADO GARZON</t>
  </si>
  <si>
    <t>TV 5 6 52</t>
  </si>
  <si>
    <t>OILSEAIS@VDE.COM.CO</t>
  </si>
  <si>
    <t>MANUFACTURAS VICTOR GASKETS DE COLOMBIA SA</t>
  </si>
  <si>
    <t>KR 2 48 10</t>
  </si>
  <si>
    <t>ANA MERCEDES BOJACA RAMIEZ</t>
  </si>
  <si>
    <t>M11</t>
  </si>
  <si>
    <t>CARLOS ROGELIO REY</t>
  </si>
  <si>
    <t>KR 12 11 - 31</t>
  </si>
  <si>
    <t>DESPENSA</t>
  </si>
  <si>
    <t>MANUFACTURAS HERNACORT S DE H</t>
  </si>
  <si>
    <t>CLAUSURAR</t>
  </si>
  <si>
    <t>M12</t>
  </si>
  <si>
    <t>MAURICIO LADINO GARCIA</t>
  </si>
  <si>
    <t>KR 2 30 25 IN 3 APTO 504</t>
  </si>
  <si>
    <t>MAOS0005@YAHOO.ES</t>
  </si>
  <si>
    <t>R &amp; S DIESEL</t>
  </si>
  <si>
    <t>M13</t>
  </si>
  <si>
    <t>MARIO ALIRIO MELO APONTE</t>
  </si>
  <si>
    <t>KR 3 29A 02 LC 1101</t>
  </si>
  <si>
    <t>M14</t>
  </si>
  <si>
    <t>MORENO BELTRAN YUBER ODUWER</t>
  </si>
  <si>
    <t>KR 92 132 53</t>
  </si>
  <si>
    <t>AVICOLACOMPARTIR@HOTMAIL.COM</t>
  </si>
  <si>
    <t>M15</t>
  </si>
  <si>
    <t>MOISES RAMOS CASALLAS</t>
  </si>
  <si>
    <t>TV 11 8 60 SUR</t>
  </si>
  <si>
    <t>INFO@MARMOLESVENEZIANOS.COM</t>
  </si>
  <si>
    <t>MARMOLES VENEZIANOS LTDA</t>
  </si>
  <si>
    <t>M16</t>
  </si>
  <si>
    <t>GREGORIO FLAUTERO MEDINA</t>
  </si>
  <si>
    <t>TV 4 12 97</t>
  </si>
  <si>
    <t>GREGORIOMEDINAFLAUTERO@HOTMAIL.COM</t>
  </si>
  <si>
    <t>MARMOLES Y PIEDRAS LIMITADA</t>
  </si>
  <si>
    <t>M17</t>
  </si>
  <si>
    <t>CARDENAS MATHA ESPERANZA</t>
  </si>
  <si>
    <t>CL 15 2 09</t>
  </si>
  <si>
    <t>LAS VILLAS</t>
  </si>
  <si>
    <t>VIDEO JUEGOS KAIOSAMA</t>
  </si>
  <si>
    <t>CL 15 1 28</t>
  </si>
  <si>
    <t>M19</t>
  </si>
  <si>
    <t>SOL DIANA ROCIO MARTIN EZ VANEGAS</t>
  </si>
  <si>
    <t>KR 7A 16 41</t>
  </si>
  <si>
    <t>LINCON</t>
  </si>
  <si>
    <t>CONSTRUSERVICIOS</t>
  </si>
  <si>
    <t>M20</t>
  </si>
  <si>
    <t>JAMES ADOLFO NARVAEZ GARCIA</t>
  </si>
  <si>
    <t>AK 27 38A SUR 83 LC 3020B</t>
  </si>
  <si>
    <t>MAGNACOLSAS@GMAIL.COM</t>
  </si>
  <si>
    <t>MAGNACOL SAS</t>
  </si>
  <si>
    <t>M21</t>
  </si>
  <si>
    <t>LUIS ENRIQUE LOPEZ JARAMILLO</t>
  </si>
  <si>
    <t>AV 82 10 50 PI 9</t>
  </si>
  <si>
    <t>PAVIMENTOS@PAUCOL.COM</t>
  </si>
  <si>
    <t>MATERIALES DE SOACHA SAS</t>
  </si>
  <si>
    <t>M22</t>
  </si>
  <si>
    <t>ELBA LUCIA ESTEVEZ CONTRERAS</t>
  </si>
  <si>
    <t>CL 30 28 51</t>
  </si>
  <si>
    <t>PALMIRA</t>
  </si>
  <si>
    <t>GERENCIA@MULTIPAGAS.COM</t>
  </si>
  <si>
    <t>MULTIPAGAS SOACHA SAS</t>
  </si>
  <si>
    <t>CL 13 8 70</t>
  </si>
  <si>
    <t>M23</t>
  </si>
  <si>
    <t>ESPERANZA PRADA GOMEZ</t>
  </si>
  <si>
    <t>AUTOP SUR TV 8 6 05</t>
  </si>
  <si>
    <t>LEON XVII</t>
  </si>
  <si>
    <t>IMPUESTOS@CERAMIGRES.COM</t>
  </si>
  <si>
    <t>MAXICASSA SAS</t>
  </si>
  <si>
    <t>M24</t>
  </si>
  <si>
    <t>MORALES RAMIREZ JOSUE</t>
  </si>
  <si>
    <t>CL 24D BIS 72 30</t>
  </si>
  <si>
    <t>MAVINGSAS@MAVINGSAS.COM</t>
  </si>
  <si>
    <t>MAVING SAS</t>
  </si>
  <si>
    <t>FERNANDO GOMEZ DIEGO FELIPE</t>
  </si>
  <si>
    <t>M27</t>
  </si>
  <si>
    <t>ANGEL ALIRIO PEDREROS ESPITIA</t>
  </si>
  <si>
    <t>CL 17 1B 74</t>
  </si>
  <si>
    <t>MECANOPARTES@MSN.COM</t>
  </si>
  <si>
    <t>MECANOPARTES LTDA</t>
  </si>
  <si>
    <t>MARIA NIEVES MARTINEZ</t>
  </si>
  <si>
    <t>M28</t>
  </si>
  <si>
    <t>JUAN CARLOS PAEZ AYALA</t>
  </si>
  <si>
    <t>CL 100 13 21</t>
  </si>
  <si>
    <t>MEGABANCO SA</t>
  </si>
  <si>
    <t>M29</t>
  </si>
  <si>
    <t>LOPEZ CASTAÑEDA CELMIRA</t>
  </si>
  <si>
    <t>KR 61 67B 27</t>
  </si>
  <si>
    <t>GERENCIA@MUNDOLIMPIEZA.CO</t>
  </si>
  <si>
    <t>MUNDOLIMPIEZA SAS</t>
  </si>
  <si>
    <t>CAÑON LOPEZ BLANCA ELENA</t>
  </si>
  <si>
    <t>M30</t>
  </si>
  <si>
    <t>MELO PINEDA HECTOR JULIO</t>
  </si>
  <si>
    <t>KR 13 7A 24 SUR</t>
  </si>
  <si>
    <t>M32</t>
  </si>
  <si>
    <t>MARIO MENDEZ GARZON</t>
  </si>
  <si>
    <t>KR 4 12 25</t>
  </si>
  <si>
    <t>MMHSFILTROS@HOTMAIL.COM</t>
  </si>
  <si>
    <t>MENDEZ Y MAYORGA Y CIA S EN C</t>
  </si>
  <si>
    <t>M33</t>
  </si>
  <si>
    <t>RUBIELA MENDEZ MORALES</t>
  </si>
  <si>
    <t>KR 58 16 23 SUR</t>
  </si>
  <si>
    <t>M34</t>
  </si>
  <si>
    <t>CRUZ RODRIGUEZ SANDRA PATRICIA</t>
  </si>
  <si>
    <t>TV 49S 38A 19</t>
  </si>
  <si>
    <t>CUIDADELA SUCRE</t>
  </si>
  <si>
    <t>SANDCRUZ-29@GMAIL.COM</t>
  </si>
  <si>
    <t>METRIALES BELLAVISTA CS SAS</t>
  </si>
  <si>
    <t>M36</t>
  </si>
  <si>
    <t xml:space="preserve">LUIS EDUARDO GARNICA BOLIVAR </t>
  </si>
  <si>
    <t>CL 13 12 60</t>
  </si>
  <si>
    <t>META MEDEX LTDA</t>
  </si>
  <si>
    <t>M39</t>
  </si>
  <si>
    <t>MANCIPE MEDINA ALVARO</t>
  </si>
  <si>
    <t>CL 4A BIS 20 A 75</t>
  </si>
  <si>
    <t>ALVAROMANCIPE@HOTMAIL.COM</t>
  </si>
  <si>
    <t>M40</t>
  </si>
  <si>
    <t>VICTOR AYALA GARCIA</t>
  </si>
  <si>
    <t>CL 93 14 20 OFI 305</t>
  </si>
  <si>
    <t>CHICO</t>
  </si>
  <si>
    <t>METALCAST LTDA EN LIQUIDACION</t>
  </si>
  <si>
    <t>M41</t>
  </si>
  <si>
    <t>JOSE WILLIAM ALDANA MONTENEGRO</t>
  </si>
  <si>
    <t>AV 30 2A 09 IN 3 BL4 APTO 502</t>
  </si>
  <si>
    <t>MECANALSAS@GMAIL.COM</t>
  </si>
  <si>
    <t>MECANAL SAS</t>
  </si>
  <si>
    <t>DG 36 12 20</t>
  </si>
  <si>
    <t xml:space="preserve">WILLINGTON PEDRAOS </t>
  </si>
  <si>
    <t>M42</t>
  </si>
  <si>
    <t>MIGUEL SUAREZ CONTRERAS</t>
  </si>
  <si>
    <t>AUTOP SUR 12 20</t>
  </si>
  <si>
    <t>METALOXENLIQUIDACION@GMAIL.COM</t>
  </si>
  <si>
    <t>METALES Y OXIDOS  SAS EN LIQUIDACION JUDICIAL</t>
  </si>
  <si>
    <t>M43</t>
  </si>
  <si>
    <t>RUBIANO LOPEZ RICARDO</t>
  </si>
  <si>
    <t>KR 78 BIS 60 17 SUR</t>
  </si>
  <si>
    <t>METALICOS DEL SUR LTDA</t>
  </si>
  <si>
    <t>M44</t>
  </si>
  <si>
    <t>MONTENEGRO LEON BERNARDO</t>
  </si>
  <si>
    <t>VDA PANAMA KM 4</t>
  </si>
  <si>
    <t>JURADOMORENO.EDUARDO@GMAIL.COM</t>
  </si>
  <si>
    <t>PROCESADORA BML</t>
  </si>
  <si>
    <t>04-02784885</t>
  </si>
  <si>
    <t>JURADO MORENO EDUARDO</t>
  </si>
  <si>
    <t>M45</t>
  </si>
  <si>
    <t>ALBA INES LEIVA DE ALVAREZ</t>
  </si>
  <si>
    <t>KR 2 48 04</t>
  </si>
  <si>
    <t>GERENCIA@METAVALBOGOTA.COM.CO</t>
  </si>
  <si>
    <t>METAVAL BOGOTA LTDA</t>
  </si>
  <si>
    <t>EDUARDO DEVIA OSORIO</t>
  </si>
  <si>
    <t>M46</t>
  </si>
  <si>
    <t>DIANA YAMILE RAMIREZ</t>
  </si>
  <si>
    <t>CL 24A 59 42 TO B OFI 901</t>
  </si>
  <si>
    <t>DGALLON@ARGOS.COM.CO</t>
  </si>
  <si>
    <t>CONCRETOS ARGOS SA</t>
  </si>
  <si>
    <t>M48</t>
  </si>
  <si>
    <t>CARLOS EINSTEIN MILLAN RUBIO</t>
  </si>
  <si>
    <t>AUTOP SUR 14 59</t>
  </si>
  <si>
    <t>SAN LUIS</t>
  </si>
  <si>
    <t>EMPICOLORANGEL@YAHOO.COM.CO</t>
  </si>
  <si>
    <t>MILLAN RUBIO CARLOSS EINSTEIN</t>
  </si>
  <si>
    <t>M49</t>
  </si>
  <si>
    <t>MARTINEZ MENDOZA ISLENY PAOLA</t>
  </si>
  <si>
    <t>CL 17B SUR 14 02</t>
  </si>
  <si>
    <t>COMPARTIR</t>
  </si>
  <si>
    <t>ISLENYM24@HOTMAIL.COM</t>
  </si>
  <si>
    <t>HIERDROGUERIA MARTINEZ</t>
  </si>
  <si>
    <t>M50</t>
  </si>
  <si>
    <t>MARIO ENRIQUE ACOSTA BARBOSA</t>
  </si>
  <si>
    <t>AC 100 60 04 OFI 319</t>
  </si>
  <si>
    <t>ANDES NORTE</t>
  </si>
  <si>
    <t>INFO@MINERIALESESPECIALES.COM</t>
  </si>
  <si>
    <t>MINERALES ESPECIALES LTDA</t>
  </si>
  <si>
    <t>M52</t>
  </si>
  <si>
    <t>ARNALDO QUINTERO</t>
  </si>
  <si>
    <t>CL 35 35 27 TO 5 APTO 201</t>
  </si>
  <si>
    <t>ANRAQUINTERO@HOTMAIL.COM</t>
  </si>
  <si>
    <t>MULTISERVICIOS EN PROPIEDAD HORIZONTAL QUINTERO Y SALAZAR</t>
  </si>
  <si>
    <t>3N</t>
  </si>
  <si>
    <t>48 AL 5N PRESENTA CLAUSURA</t>
  </si>
  <si>
    <t>35 AL 47.PRESENTA NVEDAD</t>
  </si>
  <si>
    <t>G31</t>
  </si>
  <si>
    <t>OSORIO RODRIGUEZ GUILLERMO</t>
  </si>
  <si>
    <t>CLL 23 B 6 C 48 ESTE</t>
  </si>
  <si>
    <t>MAGDALENA</t>
  </si>
  <si>
    <t>GCASOCIADOS2014@GAIL.COM</t>
  </si>
  <si>
    <t>GC EN LINEA ASOCIADOS SAS</t>
  </si>
  <si>
    <t>CALLE 23 B No 6 C 48ESTE</t>
  </si>
  <si>
    <t>MAGADALENA</t>
  </si>
  <si>
    <t>02696408</t>
  </si>
  <si>
    <t>MORA MENDEZ ANDERSON ALEXIS</t>
  </si>
  <si>
    <t>G32</t>
  </si>
  <si>
    <t>GOYENECHE ABRIL ALONSO</t>
  </si>
  <si>
    <t>KRA 24 A 1 B 13</t>
  </si>
  <si>
    <t>CIUDAD LATINA</t>
  </si>
  <si>
    <t xml:space="preserve">KRA 24 A 1 B 13 </t>
  </si>
  <si>
    <t>G33</t>
  </si>
  <si>
    <t>GOYENECHE ABRIL DANIEL</t>
  </si>
  <si>
    <t>KRA 21 2 A 13</t>
  </si>
  <si>
    <t>GUYENECHE ABRIL DANIEL</t>
  </si>
  <si>
    <t xml:space="preserve">KRA 21 2 A 13 </t>
  </si>
  <si>
    <t>G34</t>
  </si>
  <si>
    <t>GOMEZ SUAREZ BEATRIZ</t>
  </si>
  <si>
    <t>KRA 1 48 33</t>
  </si>
  <si>
    <t>CAUZA</t>
  </si>
  <si>
    <t>GRAGOS@OUTLOOK.COM</t>
  </si>
  <si>
    <t>GRANADOS GOMEZ Y CIA SA ESP</t>
  </si>
  <si>
    <t>G35</t>
  </si>
  <si>
    <t>JIMENES FLOREZ CARLOS FERNANDO</t>
  </si>
  <si>
    <t>CLL 110 9 25 OF 801</t>
  </si>
  <si>
    <t>CONTABILIDAD @GEOFUNDICIONES.COM</t>
  </si>
  <si>
    <t>GEOFUNDACIONES SAS</t>
  </si>
  <si>
    <t>CLL 100 9 25 OF 801</t>
  </si>
  <si>
    <t>4842100</t>
  </si>
  <si>
    <t>ACOSTA SANDRA</t>
  </si>
  <si>
    <t>G38</t>
  </si>
  <si>
    <t xml:space="preserve">PRADA BAUTISTA YOLAND </t>
  </si>
  <si>
    <t>CLL 30 A 69 47</t>
  </si>
  <si>
    <t>DPTO.CONTABILIDAD@GRUPOVIVELL.COM</t>
  </si>
  <si>
    <t>VIVELL SAS</t>
  </si>
  <si>
    <t>VIVELL CC MERCURIO</t>
  </si>
  <si>
    <t>G39</t>
  </si>
  <si>
    <t>PEÑA SARMIENTO LIGIA MARGOT</t>
  </si>
  <si>
    <t>KRA 45 44 21 AP 702</t>
  </si>
  <si>
    <t>INFO@GRUPOHANDEL.COM</t>
  </si>
  <si>
    <t>GRUPO HANDEL SAS</t>
  </si>
  <si>
    <t>KRA 45 44 21 INT 2 AP 702</t>
  </si>
  <si>
    <t>00915829</t>
  </si>
  <si>
    <t>G40</t>
  </si>
  <si>
    <t>-</t>
  </si>
  <si>
    <t>JUAN ANGEL GOMEZ GOMEZ</t>
  </si>
  <si>
    <t>KRA 3 29 A 02 LC 1114</t>
  </si>
  <si>
    <t>CLAUSURADA 2008</t>
  </si>
  <si>
    <t>G41</t>
  </si>
  <si>
    <t>MUÑOZ DE QUINTERO CARMEN JULIA</t>
  </si>
  <si>
    <t>AK 11 8 54 OF 501</t>
  </si>
  <si>
    <t>MARTHA.PICO@DENTISALUD.COM.CO</t>
  </si>
  <si>
    <t>GRUPO EMPRESARIAL RAMASALUD SAS</t>
  </si>
  <si>
    <t>G42</t>
  </si>
  <si>
    <t>GORDILLO DELFIN</t>
  </si>
  <si>
    <t>CLL 42 SUR 48 24 ESTE</t>
  </si>
  <si>
    <t>SURTIVALLE LMB</t>
  </si>
  <si>
    <t>G43</t>
  </si>
  <si>
    <t>GARNICA SIZA DEYSI JENIT</t>
  </si>
  <si>
    <t>CLL 35 SUR 14 C 32</t>
  </si>
  <si>
    <t>JENIT26@HOTMAIL.COM</t>
  </si>
  <si>
    <t>GARNIZA SIZA DEYSI JENIT</t>
  </si>
  <si>
    <t>G44</t>
  </si>
  <si>
    <t>GOMEZ PADILLA RICARDO LEON</t>
  </si>
  <si>
    <t>CLL 74 1 80</t>
  </si>
  <si>
    <t>LA FERIA DEL CALZADO</t>
  </si>
  <si>
    <t>CLL 13 5 49</t>
  </si>
  <si>
    <t>G45</t>
  </si>
  <si>
    <t>ESCOBAR LOPEZ LEISLA PATRICIA</t>
  </si>
  <si>
    <t>KR 13 F 17 A 36 SUR</t>
  </si>
  <si>
    <t>GIMNASIOMODERNO@OUTLOOK.ES</t>
  </si>
  <si>
    <t>GIMNASIO MODERNO SAN ANGEL SAS</t>
  </si>
  <si>
    <t>G46</t>
  </si>
  <si>
    <t>GUERRERO EMILIANO</t>
  </si>
  <si>
    <t>CLL 40 8 A 10</t>
  </si>
  <si>
    <t>EMI.GUERRERO@YAHOO.ES</t>
  </si>
  <si>
    <t>01099972</t>
  </si>
  <si>
    <t>G47</t>
  </si>
  <si>
    <t>CLOVES BARBOSA ANTONIO</t>
  </si>
  <si>
    <t>CL 19 4 74 OF2102</t>
  </si>
  <si>
    <t>DAYANA.VALDERRAMA@SAPORE.COM.BR</t>
  </si>
  <si>
    <t>SAPORE S.A.S</t>
  </si>
  <si>
    <t>CLL 19 4 74 F 2101 ED COOPAVA</t>
  </si>
  <si>
    <t>01735929</t>
  </si>
  <si>
    <t>G48</t>
  </si>
  <si>
    <t>COTACIO JORGE ELIECER</t>
  </si>
  <si>
    <t>KRA 76 A 60 B 11 SUR</t>
  </si>
  <si>
    <t>GRUPO DE SEGURIDAD HALCONES</t>
  </si>
  <si>
    <t>01276848</t>
  </si>
  <si>
    <t>G49</t>
  </si>
  <si>
    <t>BONILLA CASTIBLANCO LUZ STELLA</t>
  </si>
  <si>
    <t>KR 11 53 40</t>
  </si>
  <si>
    <t>GAS CONTROL DE COLOMBIA LTDA</t>
  </si>
  <si>
    <t>KR 1 11 26</t>
  </si>
  <si>
    <t>G50</t>
  </si>
  <si>
    <t>GARZON CASTAÑEDA ALVARO</t>
  </si>
  <si>
    <t>CLL 17 3 21</t>
  </si>
  <si>
    <t>EL DORADO</t>
  </si>
  <si>
    <t>ALVARO GARZON CASTAÑEDA EU</t>
  </si>
  <si>
    <t>G51</t>
  </si>
  <si>
    <t xml:space="preserve">ISAZA GALLEGO GERMAN </t>
  </si>
  <si>
    <t>CLL 8 11 95</t>
  </si>
  <si>
    <t>LEON XIII</t>
  </si>
  <si>
    <t>ISAZA GALLEGO GERMAN</t>
  </si>
  <si>
    <t>G52</t>
  </si>
  <si>
    <t>GOMEZ JARAMILLO JORGE ALBERTO</t>
  </si>
  <si>
    <t xml:space="preserve">CC </t>
  </si>
  <si>
    <t xml:space="preserve">CLL 5 SUR 15 14 </t>
  </si>
  <si>
    <t>GJ CONSTRUCTORES EU</t>
  </si>
  <si>
    <t>CLL 5 SUR 15 14</t>
  </si>
  <si>
    <t>G53</t>
  </si>
  <si>
    <t>SANTAMARIA CARLOS ANRES</t>
  </si>
  <si>
    <t>KR 80 146 07 CA 4 LT 12</t>
  </si>
  <si>
    <t>GRUPOCARLOSSANTAMARIA@GMAIL.COM</t>
  </si>
  <si>
    <t>GRUPO CARLOS SANTAMARIA SAS</t>
  </si>
  <si>
    <t>KR 2 48 16</t>
  </si>
  <si>
    <t>02240464</t>
  </si>
  <si>
    <t>G54</t>
  </si>
  <si>
    <t>GOMEZ ROJAS JOSE ARTURO</t>
  </si>
  <si>
    <t>KR 7 14 15</t>
  </si>
  <si>
    <t>G55</t>
  </si>
  <si>
    <t>GARCIA IGLESIAS JORGE ELIECER</t>
  </si>
  <si>
    <t>CLL 25 D 2 09 ESTE</t>
  </si>
  <si>
    <t>JORGEGARCIA_98@HOTMAIL.COM</t>
  </si>
  <si>
    <t>JORYAN LEATHER</t>
  </si>
  <si>
    <t>02195515</t>
  </si>
  <si>
    <t>G56</t>
  </si>
  <si>
    <t>GOMEZ MUERCIA CARLOS ALFONSO</t>
  </si>
  <si>
    <t>KRA 68 D 40 A 50 APTO 904 IN 2º</t>
  </si>
  <si>
    <t>TARGETGROUP-CARLOS GOMEZ</t>
  </si>
  <si>
    <t>CLL 73 16 55 302</t>
  </si>
  <si>
    <t>G57</t>
  </si>
  <si>
    <t>GIRALDO VALENCIA ANA FELISA</t>
  </si>
  <si>
    <t>CLL 103 14 A 43</t>
  </si>
  <si>
    <t>LUZDARY.AVILA@GE.COM</t>
  </si>
  <si>
    <t>GE HEALTHCARE COLOMBIA SAS</t>
  </si>
  <si>
    <t>CL 103 14 A 43</t>
  </si>
  <si>
    <t>02485184</t>
  </si>
  <si>
    <t>BARBERIO PAULO DE TARSO</t>
  </si>
  <si>
    <t>G59</t>
  </si>
  <si>
    <t>RIVEROS MORENOS LIDA YANETDT</t>
  </si>
  <si>
    <t xml:space="preserve">CLL 66 67 123 BL 2 </t>
  </si>
  <si>
    <t>BARRANQUILLA</t>
  </si>
  <si>
    <t>IMPUESTOS@TERPEL.COM</t>
  </si>
  <si>
    <t>EDS TERPEL PIRE Y EDS RETORNO</t>
  </si>
  <si>
    <t>VALAIDAR RUES</t>
  </si>
  <si>
    <t>G60</t>
  </si>
  <si>
    <t>KR 3 29 A 02</t>
  </si>
  <si>
    <t>GRUPO OTIXE LTDA</t>
  </si>
  <si>
    <t>ACTIVA RUES</t>
  </si>
  <si>
    <t>G61</t>
  </si>
  <si>
    <t>NUÑE LEON GERARDO</t>
  </si>
  <si>
    <t>CLL 15 6 02</t>
  </si>
  <si>
    <t>G - CACTUS COMUNICACIONES EU</t>
  </si>
  <si>
    <t>01428309</t>
  </si>
  <si>
    <t>G62</t>
  </si>
  <si>
    <t>GUERRERO GONZALEZ JOSE FRANCISCO</t>
  </si>
  <si>
    <t>KRA 4  3 40</t>
  </si>
  <si>
    <t>GRUPO GUERRERO GONZALEZ SA</t>
  </si>
  <si>
    <t>KRA 4 3 40</t>
  </si>
  <si>
    <t>00491598</t>
  </si>
  <si>
    <t>G63</t>
  </si>
  <si>
    <t>NIÑO PLUCK WALTER</t>
  </si>
  <si>
    <t>CLL 88 25 33</t>
  </si>
  <si>
    <t>GEOVIAL LTDA</t>
  </si>
  <si>
    <t>00202965</t>
  </si>
  <si>
    <t>G64</t>
  </si>
  <si>
    <t>MARELI RAMIREZ ADRIANA</t>
  </si>
  <si>
    <t>KRA 7 A 15 34</t>
  </si>
  <si>
    <t>GRUPO OPEN LTDA</t>
  </si>
  <si>
    <t>01519620</t>
  </si>
  <si>
    <t>G65</t>
  </si>
  <si>
    <t>PESCA PRIETO GRACIELA</t>
  </si>
  <si>
    <t>KRA 6 14 51</t>
  </si>
  <si>
    <t xml:space="preserve">CENTRO </t>
  </si>
  <si>
    <t>GIMNASIO SANTA ANA EU</t>
  </si>
  <si>
    <t>01492872</t>
  </si>
  <si>
    <t>U32</t>
  </si>
  <si>
    <t>SANTIAGO POSSO</t>
  </si>
  <si>
    <t>KR 6 18 35</t>
  </si>
  <si>
    <t>UNION TEMPORAL SOACHA CIUDAD LUZ</t>
  </si>
  <si>
    <t>U9</t>
  </si>
  <si>
    <t>FANNY SANTAMARIA TAVERA</t>
  </si>
  <si>
    <t>AV 13 118 30</t>
  </si>
  <si>
    <t>UNIMEC EPS SA EN LIQUIDACION</t>
  </si>
  <si>
    <t>U15</t>
  </si>
  <si>
    <t>JOSE SANTOS QUINTERO JIMENEZ</t>
  </si>
  <si>
    <t>KR 11A 14 32</t>
  </si>
  <si>
    <t>UNIVERSAL DE CAMPANAS LTDA</t>
  </si>
  <si>
    <t>U21</t>
  </si>
  <si>
    <t>FERNANDO VENEGAS TORRES</t>
  </si>
  <si>
    <t>TV 7 13 52</t>
  </si>
  <si>
    <t>URBI ET ORBI SA EN LIQUIDACION</t>
  </si>
  <si>
    <t>U27</t>
  </si>
  <si>
    <t>DANIEL CORREA SENIOR</t>
  </si>
  <si>
    <t>UNION TEMPORAL PUENTES GUAYAS</t>
  </si>
  <si>
    <t>U66</t>
  </si>
  <si>
    <t>HERNAN MAURICIO REYES</t>
  </si>
  <si>
    <t>CL 148 11A 12 OF 101</t>
  </si>
  <si>
    <t>contabilidad@maxmediasa.com</t>
  </si>
  <si>
    <t>UNION TEMPORAL WIRELESS IT SOLUTIONS</t>
  </si>
  <si>
    <t>U67</t>
  </si>
  <si>
    <t>JUAN CARLOS URBINA ANTURY</t>
  </si>
  <si>
    <t>CL 5 6A 03</t>
  </si>
  <si>
    <t>juancu36@hotmail.com</t>
  </si>
  <si>
    <t>URBINA ANTURY JUAN CARLOS</t>
  </si>
  <si>
    <t>U68</t>
  </si>
  <si>
    <t>PEDRO TULIO BENAVIDES RIVERA</t>
  </si>
  <si>
    <t>CL 77 63 22</t>
  </si>
  <si>
    <t>contabilidad@geocatingenieros.com</t>
  </si>
  <si>
    <t>UNION TEMPORAL NOMENCLATURA SOACHA</t>
  </si>
  <si>
    <t>U69</t>
  </si>
  <si>
    <t>ADOLFO POLO SOLANO</t>
  </si>
  <si>
    <t>KR 3 5 71</t>
  </si>
  <si>
    <t>contabilidad@mail.unicundi.edu.co</t>
  </si>
  <si>
    <t>UNIVERSIDAD DE CUNDINAMARCA</t>
  </si>
  <si>
    <t>JUAN QUIROZ MORALES</t>
  </si>
  <si>
    <t>U70</t>
  </si>
  <si>
    <t>vigicoladmon@hotmail.com</t>
  </si>
  <si>
    <t xml:space="preserve">UNION TEMPORAL COASEO </t>
  </si>
  <si>
    <t>U75</t>
  </si>
  <si>
    <t>NICOLAS SPAGGIAR GALLO</t>
  </si>
  <si>
    <t>KR 47 94A 80</t>
  </si>
  <si>
    <t>impuestos@email.starcoop.com.co</t>
  </si>
  <si>
    <t>UNION TEMPORAL GUARDIANES LTDA</t>
  </si>
  <si>
    <t>U76</t>
  </si>
  <si>
    <t>NIDIA VIZCAINO MORENO</t>
  </si>
  <si>
    <t>CL 96 46 19</t>
  </si>
  <si>
    <t>UNION TEMPORAL CSA</t>
  </si>
  <si>
    <t>U77</t>
  </si>
  <si>
    <t>ALFONSO ORDOSGOITIA SANTANA</t>
  </si>
  <si>
    <t>CL 21 44 18</t>
  </si>
  <si>
    <t>sies.jairob@hotmail.com</t>
  </si>
  <si>
    <t>UNION TEMPORAL SIES 2011</t>
  </si>
  <si>
    <t>U78</t>
  </si>
  <si>
    <t>SERGIO HUMBERTO CASTAÑEDA</t>
  </si>
  <si>
    <t>KR 38 55 41</t>
  </si>
  <si>
    <t>scastaneda@agorasport.co</t>
  </si>
  <si>
    <t>UNION TEMPORAL UNIDADES DEPORTIVAS SOACHA</t>
  </si>
  <si>
    <t>U79</t>
  </si>
  <si>
    <t>LUCY HERNANDEZ FUENTES</t>
  </si>
  <si>
    <t>CL 94A 9 96 APTO 401</t>
  </si>
  <si>
    <t>lucyhperalta@hotmail.com</t>
  </si>
  <si>
    <t>UTARA SAS</t>
  </si>
  <si>
    <t>U80</t>
  </si>
  <si>
    <t>CARLOS FELIPE CAICEDO SAMPER</t>
  </si>
  <si>
    <t>KR 69C 98A 86</t>
  </si>
  <si>
    <t>tributaria@dinissan.com.co</t>
  </si>
  <si>
    <t>UNION TEMPORAL DINISSAN-TASA-SOACHA</t>
  </si>
  <si>
    <t>U81</t>
  </si>
  <si>
    <t>ANGELA DAYANNA VARGAS ESCOBAR</t>
  </si>
  <si>
    <t>KR 72B 11B 30</t>
  </si>
  <si>
    <t>tamahiti@yahoo.es</t>
  </si>
  <si>
    <t>UNION TEMPORAL TECNOLOGIA Y DIDACTICA</t>
  </si>
  <si>
    <t>U82</t>
  </si>
  <si>
    <t>conserjesinmobiliarios@hotmail.com</t>
  </si>
  <si>
    <t>UNION TEMPORAL C&amp;A</t>
  </si>
  <si>
    <t>U83</t>
  </si>
  <si>
    <t>JUAN CARLOS VIASUS</t>
  </si>
  <si>
    <t>KR 24 61F 35</t>
  </si>
  <si>
    <t>rfiscal@unilimpieza.com</t>
  </si>
  <si>
    <t>UNIVERSAL DE LIMPIEZA SAS</t>
  </si>
  <si>
    <t>JOSE ANTONIO OVIEDO VALBUENA</t>
  </si>
  <si>
    <t>U84</t>
  </si>
  <si>
    <t>ALINA GERTRUDIS ARANA AGUAS</t>
  </si>
  <si>
    <t>KR 65 9 30</t>
  </si>
  <si>
    <t>aarana.utandel@gmail.com</t>
  </si>
  <si>
    <t xml:space="preserve">UNION TEMPORAL ANDEL </t>
  </si>
  <si>
    <t>ANGELICA MARIA MENDEZ LOPEZ</t>
  </si>
  <si>
    <t>U85</t>
  </si>
  <si>
    <t>ANGELICA MARIA ARBELAEZ MENDOZA</t>
  </si>
  <si>
    <t>CL 98 21 36 OF 801</t>
  </si>
  <si>
    <t>ggiraldo@azacancolombia.com</t>
  </si>
  <si>
    <t>UNION TEMPORAL MACROS-Z5</t>
  </si>
  <si>
    <t>LUZ DARY SALCEDO ARDILA</t>
  </si>
  <si>
    <t>V1</t>
  </si>
  <si>
    <t>LUIS JAVIER JIMENEZ OLAYA</t>
  </si>
  <si>
    <t>CL 122 24 30</t>
  </si>
  <si>
    <t>VAGARDI LTDA</t>
  </si>
  <si>
    <t>V2</t>
  </si>
  <si>
    <t>ANGEL OVIDIO VARGAS PERILLA</t>
  </si>
  <si>
    <t>CL 12 12 12</t>
  </si>
  <si>
    <t>V3</t>
  </si>
  <si>
    <t>DIEGO ARROYO BAPTISTE</t>
  </si>
  <si>
    <t>KR 6 115 65 PI 4</t>
  </si>
  <si>
    <t>jespinosa@conconcreto.com</t>
  </si>
  <si>
    <t>VIA 40 EXPRESS SAS</t>
  </si>
  <si>
    <t>V4</t>
  </si>
  <si>
    <t>ANIBAL ARAQUE PINZON</t>
  </si>
  <si>
    <t>CL 11 SUR 5 29</t>
  </si>
  <si>
    <t>nelsonb@ventasymarcas.com</t>
  </si>
  <si>
    <t>VENTAS Y MARCAS SAS</t>
  </si>
  <si>
    <t>ANTONIO MARIA MEDINA BUITRAGO</t>
  </si>
  <si>
    <t>V5</t>
  </si>
  <si>
    <t>NESTOR FABIAN VERGARA MUÑOZ</t>
  </si>
  <si>
    <t>CL 5 1 62</t>
  </si>
  <si>
    <t>V6</t>
  </si>
  <si>
    <t>ROSMERY AVILA DUQUE</t>
  </si>
  <si>
    <t>KR 7B 124 97</t>
  </si>
  <si>
    <t>gerencia@vavilco.com</t>
  </si>
  <si>
    <t>VAVILCO SAS</t>
  </si>
  <si>
    <t>CARLOS IVAN PULECIO LOZANO</t>
  </si>
  <si>
    <t>V7</t>
  </si>
  <si>
    <t>HECTOR VILLANUEVA LEIVA</t>
  </si>
  <si>
    <t>KR 71G 6B 14 PI 2</t>
  </si>
  <si>
    <t>seguridadavanzar@hotmail.com</t>
  </si>
  <si>
    <t>VIGILANCIA Y SEGURIDAD AVANZAR LTDA</t>
  </si>
  <si>
    <t>V8</t>
  </si>
  <si>
    <t>WILLIAM GIOVANNY RODRIGUEZ</t>
  </si>
  <si>
    <t>CL 5 3 46</t>
  </si>
  <si>
    <t>DUITAMA</t>
  </si>
  <si>
    <t>vitroalumcontabilidad@gmail.com</t>
  </si>
  <si>
    <t>VA VITROALUM SAS</t>
  </si>
  <si>
    <t>V9</t>
  </si>
  <si>
    <t>DIEGO HUMBERTO RINCON DOMINGUEZ</t>
  </si>
  <si>
    <t>KR 68A 38H 76 SUR</t>
  </si>
  <si>
    <t>vds.contabilidad@yahoo.com</t>
  </si>
  <si>
    <t>VIDRIOS DE LA SABANA SAS</t>
  </si>
  <si>
    <t>V10</t>
  </si>
  <si>
    <t>JESUS VILLARREAL GUALDRON</t>
  </si>
  <si>
    <t>DG 28 10 48</t>
  </si>
  <si>
    <t>VILLARREAL GUALDRON LUIS JESUS</t>
  </si>
  <si>
    <t>V13</t>
  </si>
  <si>
    <t>MARIA CORTES DE CHAVES</t>
  </si>
  <si>
    <t>AUTOP SUR 10 74</t>
  </si>
  <si>
    <t>BELLEZA FUTURA SA EN EJECUCION DEL ACUERDO DE REESTRUCTURACION</t>
  </si>
  <si>
    <t>SANDRA APONTE RODRIGUEZ</t>
  </si>
  <si>
    <t>V14</t>
  </si>
  <si>
    <t>JOSE IGNACIO LIEVANO LASERNA</t>
  </si>
  <si>
    <t>KR 17 93A 41 PI 2</t>
  </si>
  <si>
    <t>impuestos@vivienda2000.com.co</t>
  </si>
  <si>
    <t>VIVIENDA 2000 SAS</t>
  </si>
  <si>
    <t>V16</t>
  </si>
  <si>
    <t>LUIS ELPIDIO VELANDIA ARIAS</t>
  </si>
  <si>
    <t>CL 23G 88 27</t>
  </si>
  <si>
    <t>yaleca7@hotmail.com</t>
  </si>
  <si>
    <t>VELANDIA ARIAS LUIS ELPIDIO</t>
  </si>
  <si>
    <t>V17</t>
  </si>
  <si>
    <t>CARLOS ENRIQUE VARGAS VARGAS</t>
  </si>
  <si>
    <t>KR 10 20 17 APTO 302</t>
  </si>
  <si>
    <t>carlos.construcciones.v@hotmail.com</t>
  </si>
  <si>
    <t>VARGAS VARGAS CARLOS ENRIQUE</t>
  </si>
  <si>
    <t>V18</t>
  </si>
  <si>
    <t>RAFAEL FERREIRA ARQUEZ</t>
  </si>
  <si>
    <t>CL 4 12 15</t>
  </si>
  <si>
    <t>VILLAPHONE EU</t>
  </si>
  <si>
    <t>V19</t>
  </si>
  <si>
    <t>FRANCISCO JAVIER GONZALEZ</t>
  </si>
  <si>
    <t>TV 48 44A 20 ESTE</t>
  </si>
  <si>
    <t>VIDEO TIENDA BUENOS AIRES CENTER</t>
  </si>
  <si>
    <t>V20</t>
  </si>
  <si>
    <t>VARGAS PEÑA PATRICIA</t>
  </si>
  <si>
    <t>KR 4 15 80</t>
  </si>
  <si>
    <t>V21</t>
  </si>
  <si>
    <t>CARMEN SOFIA VELANDIA</t>
  </si>
  <si>
    <t>AV 30 1BIS 37 ESTE</t>
  </si>
  <si>
    <t>sofiavelandia@hotmail.com</t>
  </si>
  <si>
    <t>CARSON JEANS</t>
  </si>
  <si>
    <t>V22</t>
  </si>
  <si>
    <t>EFRAIN VELOSA CRISTANCHO</t>
  </si>
  <si>
    <t>CL 15 6 13</t>
  </si>
  <si>
    <t>evelosa1@gmail.com</t>
  </si>
  <si>
    <t>MANTENIMIENTO Y MONTAJES METALMECANICA E VELOSA SAS</t>
  </si>
  <si>
    <t>V24</t>
  </si>
  <si>
    <t>JOVANY VELASCO TORRES</t>
  </si>
  <si>
    <t>CL 30 6C 21 ESTE</t>
  </si>
  <si>
    <t>jova-velasco@hotmail.com</t>
  </si>
  <si>
    <t>VELASCO TORRES JOVANY</t>
  </si>
  <si>
    <t>V25</t>
  </si>
  <si>
    <t>PATRICIA VARGAS VIRGUEZ</t>
  </si>
  <si>
    <t>CL 12 11 24</t>
  </si>
  <si>
    <t>patyvarvi@yahoo.com</t>
  </si>
  <si>
    <t>TIENDAS ECONOMICAS EL TRIUNFO</t>
  </si>
  <si>
    <t>V26</t>
  </si>
  <si>
    <t>JAIME VERGARA MEJIA</t>
  </si>
  <si>
    <t>KR 7A 15 08</t>
  </si>
  <si>
    <t>VERGARA MEJIA JAIME</t>
  </si>
  <si>
    <t>V27</t>
  </si>
  <si>
    <t>LUIS ALEJANDRO VARGAS GALLO</t>
  </si>
  <si>
    <t>KR 3 29A 02 LC 11-22</t>
  </si>
  <si>
    <t xml:space="preserve">VARGAS GALLO LUIS ALEJANDRO </t>
  </si>
  <si>
    <t>V28</t>
  </si>
  <si>
    <t>JUNCA ORLANDO VELANDIA</t>
  </si>
  <si>
    <t>KR 32 6A 36 ESTE</t>
  </si>
  <si>
    <t xml:space="preserve">VELANDIA JUNCA ORLANDO </t>
  </si>
  <si>
    <t>V29</t>
  </si>
  <si>
    <t>EDUARDO JAVIER CANTILLO BARRAZA</t>
  </si>
  <si>
    <t>KR 49B 104A 11</t>
  </si>
  <si>
    <t>contabilidad@caxarltda.com</t>
  </si>
  <si>
    <t>VIGILANCIA Y SEGURIDAD ELECTRONICA CAXAR LTDA</t>
  </si>
  <si>
    <t>V30</t>
  </si>
  <si>
    <t>BLANCA ELVIRA VARGAS DE MAYORGA</t>
  </si>
  <si>
    <t>CL 117D 58 50 INT 05 APTO 921</t>
  </si>
  <si>
    <t>elvirademayorga@outlook.es</t>
  </si>
  <si>
    <t xml:space="preserve">VARGAS DE MAYORGA BLANCA ELVIRA </t>
  </si>
  <si>
    <t>V31</t>
  </si>
  <si>
    <t>ALEXANDER VELOZA APONTE</t>
  </si>
  <si>
    <t>KR 2 29A 02 LC 5</t>
  </si>
  <si>
    <t>VELOZA APONTE ALEXANDER</t>
  </si>
  <si>
    <t>V32</t>
  </si>
  <si>
    <t>LIBARDO PIZA PIZA</t>
  </si>
  <si>
    <t>KR 21 36 19 CA 4 ET 1</t>
  </si>
  <si>
    <t>velozllantas@hotmail.com</t>
  </si>
  <si>
    <t>VELOZ LLANTAS SAS</t>
  </si>
  <si>
    <t>V33</t>
  </si>
  <si>
    <t xml:space="preserve">CARLOS ALBERTO GARZON FERNANDEZ </t>
  </si>
  <si>
    <t>CL 12 3 20 APTO 406</t>
  </si>
  <si>
    <t>VECTOR AUTOMATION LIMITADA</t>
  </si>
  <si>
    <t>V34</t>
  </si>
  <si>
    <t>VICTOR MANUEL MARTINEZ</t>
  </si>
  <si>
    <t>KR 6 16 61</t>
  </si>
  <si>
    <t>vmg_eu@hotmail.com</t>
  </si>
  <si>
    <t>VMG DESARROLLOS Y PROYECTOS EU</t>
  </si>
  <si>
    <t>V35</t>
  </si>
  <si>
    <t>IVAN ENRIQUE POVEDA GOMEZ</t>
  </si>
  <si>
    <t>CL 13 6 69</t>
  </si>
  <si>
    <t>VIVIR BIEN SALUD EU</t>
  </si>
  <si>
    <t>V36</t>
  </si>
  <si>
    <t>HENRY ALBERTO RIVEROS</t>
  </si>
  <si>
    <t>KR 67 46 68</t>
  </si>
  <si>
    <t>jorgeem@virreysolisips.com.co</t>
  </si>
  <si>
    <t>VIRREY SOLIS IPS SA</t>
  </si>
  <si>
    <t>V37</t>
  </si>
  <si>
    <t>FERRER MATEUS CAMACHO</t>
  </si>
  <si>
    <t>CL 70A 8 01</t>
  </si>
  <si>
    <t>goasquez@springstep.com</t>
  </si>
  <si>
    <t>VD EL MUNDO A SUS PIES SAS</t>
  </si>
  <si>
    <t>V38</t>
  </si>
  <si>
    <t>SOL HELENA HERRERA CUETO</t>
  </si>
  <si>
    <t>CL 17A 11 12</t>
  </si>
  <si>
    <t>hhc052@hotmail.com</t>
  </si>
  <si>
    <t>VERDURAS Y PULTAS DE LA SABANA EU</t>
  </si>
  <si>
    <t>V39</t>
  </si>
  <si>
    <t>SILVINO VARGAS REY</t>
  </si>
  <si>
    <t>KR 21 25 91</t>
  </si>
  <si>
    <t>SUTIGRANOS LA 26</t>
  </si>
  <si>
    <t>V40</t>
  </si>
  <si>
    <t>GLORIA ESPERANZA VERDUGO BARON</t>
  </si>
  <si>
    <t>CL 5 6C 21</t>
  </si>
  <si>
    <t>gloriaverdugo1212@hotmail.com</t>
  </si>
  <si>
    <t>ALMACENES SUPER DIA QUINTANARES</t>
  </si>
  <si>
    <t>CL 46 3A 15</t>
  </si>
  <si>
    <t>V41</t>
  </si>
  <si>
    <t>YIMI ALEXANDER VARGAS PARRA</t>
  </si>
  <si>
    <t>CL 13 4 01</t>
  </si>
  <si>
    <t>PAN TOLIMENSE JV</t>
  </si>
  <si>
    <t>V43</t>
  </si>
  <si>
    <t>GERMAN DE LAIRE FORRITES</t>
  </si>
  <si>
    <t>KR 30 10 06</t>
  </si>
  <si>
    <t>VALLE DEL CAUCA</t>
  </si>
  <si>
    <t>VINOS DE LA CORTE SA</t>
  </si>
  <si>
    <t>V44</t>
  </si>
  <si>
    <t>VICTOR MANUEL GARZON</t>
  </si>
  <si>
    <t>CL 2E 8C 09</t>
  </si>
  <si>
    <t>GARZON VICTOR MANUEL</t>
  </si>
  <si>
    <t>V45</t>
  </si>
  <si>
    <t>MARIA LUZ DARY GIRALDO</t>
  </si>
  <si>
    <t>KR 7 14 69</t>
  </si>
  <si>
    <t>wjavi2000@yahoo.com</t>
  </si>
  <si>
    <t>VARIEDADES D' SOFI</t>
  </si>
  <si>
    <t>V46</t>
  </si>
  <si>
    <t>HECTOR HERNAN VANEGAS RUBIANO</t>
  </si>
  <si>
    <t>KR 53A 48 51</t>
  </si>
  <si>
    <t xml:space="preserve">VANEGAS RUBIANO HECTOR HERNAN </t>
  </si>
  <si>
    <t>V47</t>
  </si>
  <si>
    <t>JOSE MIGUEL VELASQUEZ</t>
  </si>
  <si>
    <t>DG 42 14 32</t>
  </si>
  <si>
    <t>freyove_09@hotmail.com</t>
  </si>
  <si>
    <t xml:space="preserve">VELASQUEZ JOSE MIGUEL </t>
  </si>
  <si>
    <t>V48</t>
  </si>
  <si>
    <t>SAMUEL VARGAS BULLA</t>
  </si>
  <si>
    <t>CL 60A SUR 23B 22</t>
  </si>
  <si>
    <t>samuelvargasb@yahoo.com</t>
  </si>
  <si>
    <t xml:space="preserve">VARGAS BULLA SAMUEL </t>
  </si>
  <si>
    <t>V49</t>
  </si>
  <si>
    <t xml:space="preserve">ALONSO VANEGAS CRUZ </t>
  </si>
  <si>
    <t xml:space="preserve">CL 11 10 73 </t>
  </si>
  <si>
    <t>alonso.v96@hotmail.com</t>
  </si>
  <si>
    <t>VANEGAS CRUZ ALONSO</t>
  </si>
  <si>
    <t>V50</t>
  </si>
  <si>
    <t>JOSE SLAVE VALERO MORA</t>
  </si>
  <si>
    <t>CL 6 2 04</t>
  </si>
  <si>
    <t xml:space="preserve">VALERO MORA JOSE SLAVE </t>
  </si>
  <si>
    <t xml:space="preserve"> </t>
  </si>
  <si>
    <t>A - 86</t>
  </si>
  <si>
    <t>A - 87</t>
  </si>
  <si>
    <t>ESTHER JULIA ANGEL REY</t>
  </si>
  <si>
    <t>KR 4 15 66</t>
  </si>
  <si>
    <t>DEPOSITO DEL ORIENTE EJAR</t>
  </si>
  <si>
    <t>A - 88</t>
  </si>
  <si>
    <t>BLANCA MYRIAM ARDILA MORENO</t>
  </si>
  <si>
    <t>CL 11 5A 49</t>
  </si>
  <si>
    <t>MYRIAMARDILA70@HOTMAIL.COM</t>
  </si>
  <si>
    <t>AUTOSERVICIO LA UNION L Y M</t>
  </si>
  <si>
    <t>A - 89</t>
  </si>
  <si>
    <t>A - 90</t>
  </si>
  <si>
    <t>WILLIAM MONTOYA BERMUDEZ</t>
  </si>
  <si>
    <t>KR 7 32 35 OF 308</t>
  </si>
  <si>
    <t>CONTABLE@AGREGADOSELVINCULO.COM.CO</t>
  </si>
  <si>
    <t>AGREGADOS EL VINCULO LTDA</t>
  </si>
  <si>
    <t>YEIMY ANDREA BOGOTA PEÑALOZA</t>
  </si>
  <si>
    <t>A - 91</t>
  </si>
  <si>
    <t xml:space="preserve">GLORIA FIDELIA HERNANDEZ </t>
  </si>
  <si>
    <t>AUTOP SUR KR 4 16 19</t>
  </si>
  <si>
    <t>AGROPECUARIA LA VACA SOCIEDAD DE HECHO</t>
  </si>
  <si>
    <t>A - 92</t>
  </si>
  <si>
    <t>A - 93</t>
  </si>
  <si>
    <t>A - 94</t>
  </si>
  <si>
    <t>A - 95</t>
  </si>
  <si>
    <t>A - 96</t>
  </si>
  <si>
    <t>AUTOP SUR 10 90 IN 105</t>
  </si>
  <si>
    <t>CONTABILIDAD@SYGLACOL.COM</t>
  </si>
  <si>
    <t>ACTIVE PHARMACEUTICAL INGREDIENTS API LIMITADA</t>
  </si>
  <si>
    <t>A - 97</t>
  </si>
  <si>
    <t>A - 98</t>
  </si>
  <si>
    <t>GIOVANNI LOBO VARGAS</t>
  </si>
  <si>
    <t>CL 26 31 19</t>
  </si>
  <si>
    <t>DIRECTORADMINISTRATIVO@COLOMBOLATINA.CO</t>
  </si>
  <si>
    <t>ACADEMIA DE FORMACION EN SEGURIDAD COLOMBO LATINA SOACHA</t>
  </si>
  <si>
    <t>GRAN AMERICA</t>
  </si>
  <si>
    <t>ANTONIO JOSE BEDOYA</t>
  </si>
  <si>
    <t>A - 99</t>
  </si>
  <si>
    <t>A - 100</t>
  </si>
  <si>
    <t>LIBIA ESPERANZA APONTE COY</t>
  </si>
  <si>
    <t>KR 1 12A 67 APTO 301</t>
  </si>
  <si>
    <t>SAN MARCOS</t>
  </si>
  <si>
    <t>ESPEAPONTE@HOTMAIL.COM</t>
  </si>
  <si>
    <t>A - 101</t>
  </si>
  <si>
    <t>A - 102</t>
  </si>
  <si>
    <t>MARIO HELI ROMERO ROMERO</t>
  </si>
  <si>
    <t>CL 36 31A 50 ESTE</t>
  </si>
  <si>
    <t>EL PROGRESO</t>
  </si>
  <si>
    <t>ARENASRIOMAR@YAHOO.COM.CO</t>
  </si>
  <si>
    <t>ARENAS RIOMAR LTDA</t>
  </si>
  <si>
    <t>A - 103</t>
  </si>
  <si>
    <t>OLGA LUCIA CALDERON</t>
  </si>
  <si>
    <t>AUTOP SUR KM 13 3 75 SOACHA</t>
  </si>
  <si>
    <t>SANTA ANA</t>
  </si>
  <si>
    <t>COMERCIAL@ASERRIOSANIGNACIO.COM</t>
  </si>
  <si>
    <t>ASERRIO SAN IGNACIO LTDA</t>
  </si>
  <si>
    <t>JAIR ANTONIO NARVAEZ BONILLA</t>
  </si>
  <si>
    <t>A - 104</t>
  </si>
  <si>
    <t>A - 105</t>
  </si>
  <si>
    <t>NEMECIO ACOSTA BOHORQUEZ</t>
  </si>
  <si>
    <t>AC 30 1 18</t>
  </si>
  <si>
    <t>A - 106</t>
  </si>
  <si>
    <t>HENRY MORA CANTOR</t>
  </si>
  <si>
    <t>KR 7A 15 23</t>
  </si>
  <si>
    <t>ADISANOMM@HOTMAIL.COM</t>
  </si>
  <si>
    <t>ACCESORIOS TUBULARES MG LTDA</t>
  </si>
  <si>
    <t>A - 107</t>
  </si>
  <si>
    <t>SANDRA MILENA DUQUE SALAZAR</t>
  </si>
  <si>
    <t>CL 10 SUR 35A 75</t>
  </si>
  <si>
    <t>SERVICE@ALLIANZCOM.CO</t>
  </si>
  <si>
    <t>ALLIANZCOM LTDA</t>
  </si>
  <si>
    <t>A - 108</t>
  </si>
  <si>
    <t>A - 109</t>
  </si>
  <si>
    <t>JORGE ELIAS GONZALEZ MOLINARES</t>
  </si>
  <si>
    <t>KR 50 72 61</t>
  </si>
  <si>
    <t>IMPUESTOS@GRUPOCOLBA.COM</t>
  </si>
  <si>
    <t>ASEOS COLOMBIANOS ASECOLBA SA</t>
  </si>
  <si>
    <t>EDINSON PANTALEON ARQUEZ</t>
  </si>
  <si>
    <t>A - 110</t>
  </si>
  <si>
    <t>LIGIA ESCOBAR AMAYA</t>
  </si>
  <si>
    <t>CL 13 10 48</t>
  </si>
  <si>
    <t>ASOCIACION DE DAMAS ROSADAS VOLUNTARIAS HOSPITAL MARIO GAITAN YANGUAS</t>
  </si>
  <si>
    <t>A - 111</t>
  </si>
  <si>
    <t>A - 112</t>
  </si>
  <si>
    <t>MARTIN WILSON ARISTAZABAL MEJIA</t>
  </si>
  <si>
    <t>GERENCIA@ARMEIDEASENGUADUA.COM</t>
  </si>
  <si>
    <t>ARME IDEAS EN GUADUA SAS</t>
  </si>
  <si>
    <t>A - 113</t>
  </si>
  <si>
    <t>BANCO DE OCCIDENTE</t>
  </si>
  <si>
    <t>BANCO PICHINCHA</t>
  </si>
  <si>
    <t>PAGO CON F04</t>
  </si>
  <si>
    <t>ENTIDAD BANCARIA</t>
  </si>
  <si>
    <t>32.O TOTAL SALDO A FAVOR</t>
  </si>
  <si>
    <t>18.IMPUSTO AVISOS Y TABLEROS</t>
  </si>
  <si>
    <t>A - 114</t>
  </si>
  <si>
    <t>GILTON MAURICIO ALMEIDA ACERO</t>
  </si>
  <si>
    <t>KR 11 87 51 PI 8</t>
  </si>
  <si>
    <t>IMPUESTOS@ATH.COM.CO</t>
  </si>
  <si>
    <t>A TODA HORA SA</t>
  </si>
  <si>
    <t>JHONY ALEJANDRO SERRATO LOPEZ</t>
  </si>
  <si>
    <t>A - 115</t>
  </si>
  <si>
    <t>PLINIO ALFONSO</t>
  </si>
  <si>
    <t xml:space="preserve">ANPISS SECCIONAL SOACHA </t>
  </si>
  <si>
    <t>CL 12 9 52</t>
  </si>
  <si>
    <t>EUGENIA DIAZ</t>
  </si>
  <si>
    <t>ARCENIO PORTELA AROCA</t>
  </si>
  <si>
    <t>A - 116</t>
  </si>
  <si>
    <t>LUIS FRANCISCO SUANCHA LOPEZ</t>
  </si>
  <si>
    <t>KR 4 ESTE 31 88</t>
  </si>
  <si>
    <t>ASEMARTECHSAS@GMAIL.COM</t>
  </si>
  <si>
    <t>ASEMARTECH SAS</t>
  </si>
  <si>
    <t>A - 117</t>
  </si>
  <si>
    <t>A - 118</t>
  </si>
  <si>
    <t>JUAN CARLOS JURADO</t>
  </si>
  <si>
    <t>KR 6A 32A 10</t>
  </si>
  <si>
    <t>ARQUIJUAN1311@GMAIL.COM</t>
  </si>
  <si>
    <t>ACCIONAR 3 SAS</t>
  </si>
  <si>
    <t>MARIO AUGUSTO COBOS</t>
  </si>
  <si>
    <t>A - 119</t>
  </si>
  <si>
    <t>HERMOGENES QUEBRADA GONGORA</t>
  </si>
  <si>
    <t>CL 18 SUR 10D 08</t>
  </si>
  <si>
    <t>REDESPQL@GMAIL.COM</t>
  </si>
  <si>
    <t>ADMINISTRADORA DE REDES PQL SAS</t>
  </si>
  <si>
    <t>A - 120</t>
  </si>
  <si>
    <t>DAVID LEONARDO ALEJO CASTILLO</t>
  </si>
  <si>
    <t>KR 2 12A 38</t>
  </si>
  <si>
    <t>AGROVIDACM@GMAIL.COM</t>
  </si>
  <si>
    <t>AGROVIDA COMERCIALIZADORA SAS</t>
  </si>
  <si>
    <t>ADRIANA RAMIREZ VASQUEZ</t>
  </si>
  <si>
    <t>A - 121</t>
  </si>
  <si>
    <t>CRISTHIAN CAMILO LUCENA</t>
  </si>
  <si>
    <t>KR 7 42 113</t>
  </si>
  <si>
    <t>CRISTIANLUCENA@HOTMAIL.COM</t>
  </si>
  <si>
    <t>AO TECH SAS</t>
  </si>
  <si>
    <t>OLGA CECILIA ORJUELA</t>
  </si>
  <si>
    <t>A - 122</t>
  </si>
  <si>
    <t>JOSE IGNACIO BERMUDEZ GUERRERO</t>
  </si>
  <si>
    <t>KR 77I 70B 94 SUR</t>
  </si>
  <si>
    <t>PABLO VI</t>
  </si>
  <si>
    <t>NACHOMANTA@HOTMAIL.COM</t>
  </si>
  <si>
    <t xml:space="preserve">ASOCIACION EDUCATIVA SAN IGNACIO DE OYOLA </t>
  </si>
  <si>
    <t>AIDA GONZALEZ TRUJILLO</t>
  </si>
  <si>
    <t>A - 123</t>
  </si>
  <si>
    <t>CLAUDIA PATRICIA CHINCHILLA FANDIÑO</t>
  </si>
  <si>
    <t>CL 44B 22A 15</t>
  </si>
  <si>
    <t>OLIVOS</t>
  </si>
  <si>
    <t>DIMALOGUE24@HOTMAIL.COM</t>
  </si>
  <si>
    <t>ASOCIACION DE PADRES USUARIOS DEL HOGAR INFANTIL SANTO DOMINGO SAVIO</t>
  </si>
  <si>
    <t>DIANA MARCELA LOPEZ</t>
  </si>
  <si>
    <t>A - 124</t>
  </si>
  <si>
    <t>ERNST RISTCHARD BEAT</t>
  </si>
  <si>
    <t>CE</t>
  </si>
  <si>
    <t>KR 67 100 20 OF 901</t>
  </si>
  <si>
    <t>ANDES</t>
  </si>
  <si>
    <t>NELLY.CARO@ANDRITZ.COM</t>
  </si>
  <si>
    <t>ANDRITZ HYDRO LTDA</t>
  </si>
  <si>
    <t>YOLANDA SUESCUN COBARIA</t>
  </si>
  <si>
    <t>A - 125</t>
  </si>
  <si>
    <t>JUAN CARLOS TOVAR MARTINEZ</t>
  </si>
  <si>
    <t>AK 7 180 30 TO A OF 401</t>
  </si>
  <si>
    <t>ATL_CONTADORA@HOTMAIL.COM</t>
  </si>
  <si>
    <t>ATL INGENIEROS CONTRATISTAS SAS</t>
  </si>
  <si>
    <t>LIANA VARGAS VASQUEZ</t>
  </si>
  <si>
    <t>A - 126</t>
  </si>
  <si>
    <t>JOSE ALEJANDRO RESTREPO RESTREPO</t>
  </si>
  <si>
    <t>CL 51 48 09 PI 3</t>
  </si>
  <si>
    <t>LINA.JARAMILLO@FLAMINGO.COM.CO</t>
  </si>
  <si>
    <t>ALMACENES FLAMINGO SA</t>
  </si>
  <si>
    <t>ROLANDO SANCHEZ MORA</t>
  </si>
  <si>
    <t>A - 127</t>
  </si>
  <si>
    <t>FRANCISCO JOSE GONZALEZ ARELLANO</t>
  </si>
  <si>
    <t>CL 72 7 64 PI 2</t>
  </si>
  <si>
    <t>LOS ROSALES</t>
  </si>
  <si>
    <t>CONTABILIDAD@INGEURBE.COM</t>
  </si>
  <si>
    <t>AMBITO URBANO SAS</t>
  </si>
  <si>
    <t>ALFONSO FERNANDEZ CUERVO</t>
  </si>
  <si>
    <t>A - 128</t>
  </si>
  <si>
    <t>HECTOR MANUEL NOVOA DIAZ</t>
  </si>
  <si>
    <t>KR 13 7 98 SUR</t>
  </si>
  <si>
    <t>LISOCOM@YAHOO.COM</t>
  </si>
  <si>
    <t>ASOCIACION DE EDUCACION LICEO SOCIAL COMPARTIR</t>
  </si>
  <si>
    <t>A - 129</t>
  </si>
  <si>
    <t xml:space="preserve">ARMANDO AGUDELO MEDINA </t>
  </si>
  <si>
    <t>CL 132 58C 32</t>
  </si>
  <si>
    <t>CIUDAD JARDIN</t>
  </si>
  <si>
    <t>CONTABILIDAD@ARMAEQUIPOS.COM</t>
  </si>
  <si>
    <t>ARMAEQUIPOS SAS</t>
  </si>
  <si>
    <t>CARMENZA CALDERON DUARTE</t>
  </si>
  <si>
    <t>A - 130</t>
  </si>
  <si>
    <t>SILVIA MICHELSEN FONNEGRA</t>
  </si>
  <si>
    <t>KR 7 99 53 TO 2 PI 15</t>
  </si>
  <si>
    <t>COLOMBIA.IMPUESTOS@AMERICANTOWER.COM</t>
  </si>
  <si>
    <t>ATC SITIOS DE COLOMBIA SAS</t>
  </si>
  <si>
    <t>LAURA ALEJANDRA PEDRAZA MORENO</t>
  </si>
  <si>
    <t>A - 131</t>
  </si>
  <si>
    <t>JAVIER LATORRE MARTINEZ</t>
  </si>
  <si>
    <t>KR 38 10 60 OF 435</t>
  </si>
  <si>
    <t>JAVIERLATORREM7@HOTMAIL.COM</t>
  </si>
  <si>
    <t>AG STORE EU</t>
  </si>
  <si>
    <t>KR 7 30B 139 LC 222</t>
  </si>
  <si>
    <t>A - 132</t>
  </si>
  <si>
    <t>ANGELA TATIANA CARREÑO ROMERO</t>
  </si>
  <si>
    <t>KR 9 ESTE 38 40 CA 53 TERRAGRANDE ET 1</t>
  </si>
  <si>
    <t>ATCCONSULTORESEMPRESARIALES@GMAIL.COM</t>
  </si>
  <si>
    <t>ATC CONSULTORES EMPRESARIALES SAS</t>
  </si>
  <si>
    <t>A - 133</t>
  </si>
  <si>
    <t>ORLANDO TORRES RUEDA</t>
  </si>
  <si>
    <t>CL 51 11 11</t>
  </si>
  <si>
    <t>GERENCIA@ARCOEQUIPOS.COM</t>
  </si>
  <si>
    <t>ARCO EQUIPOS INDUSTRIALES SAS</t>
  </si>
  <si>
    <t>A - 134</t>
  </si>
  <si>
    <t>JOHN JAIRO ZAMORA PEÑA</t>
  </si>
  <si>
    <t>CL 14 2B 11</t>
  </si>
  <si>
    <t>ALLPEOPLEXCLUSIVE04@HOTMAIL.COM</t>
  </si>
  <si>
    <t>ALL PEOPLE EXCLUSIVE SAS</t>
  </si>
  <si>
    <t>LEIDI JAKELINE JIMENEZ CARDENAS</t>
  </si>
  <si>
    <t>A - 135</t>
  </si>
  <si>
    <t>ABEL ANTONIO LOPEZ PINILLA</t>
  </si>
  <si>
    <t>KR 46 22B 20 OF 404</t>
  </si>
  <si>
    <t>AGROTODAYE@GMAIL.COM</t>
  </si>
  <si>
    <t>AGROPECUARIA TODAYE SAS</t>
  </si>
  <si>
    <t>EL MANANTIAL VEREDA CANOAS</t>
  </si>
  <si>
    <t>A - 136</t>
  </si>
  <si>
    <t>CESAR AUGUSTO AVILA BOCACHICA</t>
  </si>
  <si>
    <t>KR 62 12 40</t>
  </si>
  <si>
    <t>JCONTABILIDAD@FOURPOINT.COM.CO</t>
  </si>
  <si>
    <t>ABPA SAS</t>
  </si>
  <si>
    <t>MANUEL ANTONIO ROJAS HERNANDEZ</t>
  </si>
  <si>
    <t>A - 137</t>
  </si>
  <si>
    <t xml:space="preserve">ALEXANDER RODRIGUEZ DÍAZ </t>
  </si>
  <si>
    <t>KR 72 BIS 75A 79 OF 101</t>
  </si>
  <si>
    <t>SANTA MARIA DEL LAGO</t>
  </si>
  <si>
    <t>ADMINISTRADOR@ARDPROYECTOS.COM</t>
  </si>
  <si>
    <t>ARD PROYECTOS SAS</t>
  </si>
  <si>
    <t>A - 138</t>
  </si>
  <si>
    <t>ANGELINO AGUDELO PINZON</t>
  </si>
  <si>
    <t>KR 4 ESTE 30 80</t>
  </si>
  <si>
    <t>ANGELINOAP742@HOTMAIL.COM</t>
  </si>
  <si>
    <t xml:space="preserve">DROGUERIA LIBRE NA </t>
  </si>
  <si>
    <t>A - 139</t>
  </si>
  <si>
    <t xml:space="preserve">HAROLD ANDRES VILLAMIL MUJICA </t>
  </si>
  <si>
    <t>CL 63 SUR 71H 15 CA 1</t>
  </si>
  <si>
    <t>PERDOMO</t>
  </si>
  <si>
    <t>CHAVESLUISEDU07@HOTMAIL.COM</t>
  </si>
  <si>
    <t>AXSPEN FASHION SAS</t>
  </si>
  <si>
    <t>CL 30 1 60</t>
  </si>
  <si>
    <t>VILMA ESTHER CUETO ALVARES</t>
  </si>
  <si>
    <t>A - 140</t>
  </si>
  <si>
    <t>VIVIANA CAROLINA MELO DIAZ</t>
  </si>
  <si>
    <t>KR 75 BIS 68 37</t>
  </si>
  <si>
    <t>LA GRANJA</t>
  </si>
  <si>
    <t>ASOCIACIONDEHOGARESSIALAVIDA@GMAIL.COM</t>
  </si>
  <si>
    <t xml:space="preserve">ASOCIACION DE HOGARES SI A LA VIDA </t>
  </si>
  <si>
    <t>A - 212</t>
  </si>
  <si>
    <t>RUBEN MATIZ MALDONADO</t>
  </si>
  <si>
    <t>CL 11 SUR 9E 03</t>
  </si>
  <si>
    <t>AYOA@HOTMAIL.COM</t>
  </si>
  <si>
    <t>AUTOSERVICIO VILLA FLOR EU</t>
  </si>
  <si>
    <t>A - 214</t>
  </si>
  <si>
    <t>CARLOS ALBERTO VARGAS ESTUPIÑAN</t>
  </si>
  <si>
    <t>KR 4 15 85</t>
  </si>
  <si>
    <t>ARTECAV LTDA</t>
  </si>
  <si>
    <t>A - 215</t>
  </si>
  <si>
    <t>GLORIA MERCEDES CORTES BALLEN</t>
  </si>
  <si>
    <t>CL 12 6 151 EN 2</t>
  </si>
  <si>
    <t>ASOCIACION DE UNIDADES PRODUCTIVAS DE CAZUCA AUP</t>
  </si>
  <si>
    <t>A - 216</t>
  </si>
  <si>
    <t>A - 217</t>
  </si>
  <si>
    <t>A - 218</t>
  </si>
  <si>
    <t>MARIA IBETH VARON FORERO</t>
  </si>
  <si>
    <t>AC 30 1 5 AP 202</t>
  </si>
  <si>
    <t>AMB.ANGELESAMIGOS@GMAIL.COM</t>
  </si>
  <si>
    <t>AMBULANCIAS ANGELES AMIGOS LTDA</t>
  </si>
  <si>
    <t>MARIELA RONDON GONZALEZ</t>
  </si>
  <si>
    <t>A - 219</t>
  </si>
  <si>
    <t xml:space="preserve">A - 220 </t>
  </si>
  <si>
    <t>ORIUM YAMARUK MUÑOZ RODRIGUEZ</t>
  </si>
  <si>
    <t>KR 3 29A 02 LC 1020 CECO UNISUR</t>
  </si>
  <si>
    <t>ORIONRODRIGUEZ@HOTMAIL.COM</t>
  </si>
  <si>
    <t>ACTIVOS CBS LOGISTICA EU</t>
  </si>
  <si>
    <t>A - 221</t>
  </si>
  <si>
    <t>A - 222</t>
  </si>
  <si>
    <t>HECTOR ALFONSO CRISTANCHO</t>
  </si>
  <si>
    <t>DG 52B 53A 06 SUR</t>
  </si>
  <si>
    <t>CAMILO TORRES</t>
  </si>
  <si>
    <t>ACRYLITCONTABLE@HOTMAIL.ES</t>
  </si>
  <si>
    <t>ACRYLIT SAS</t>
  </si>
  <si>
    <t>A - 223</t>
  </si>
  <si>
    <t>CANCELADO CON DEUDA</t>
  </si>
  <si>
    <t>A - 224</t>
  </si>
  <si>
    <t>GERARDO ALONSO RAMOS</t>
  </si>
  <si>
    <t>CL 35 SUR 72L 95</t>
  </si>
  <si>
    <t>ASFALTOSPANAMA@HOTMAIL.COM</t>
  </si>
  <si>
    <t>ASFALTOS GR SAS</t>
  </si>
  <si>
    <t>OSCAR GUTIERREZ</t>
  </si>
  <si>
    <t>A - 225</t>
  </si>
  <si>
    <t>MARIA DEL PILAR TRUJILLO PULIDO</t>
  </si>
  <si>
    <t>KR 92 22 31</t>
  </si>
  <si>
    <t>ARM LTDA</t>
  </si>
  <si>
    <t>01</t>
  </si>
  <si>
    <t>M53</t>
  </si>
  <si>
    <t>MENDEZ BEJARANO MARTIN PEDRO ANTONIO</t>
  </si>
  <si>
    <t>CL 6 3C 39</t>
  </si>
  <si>
    <t>FERRE-FRESWILL@HOTMAIL.COM</t>
  </si>
  <si>
    <t>FERREDEPOSITO Y CERRAJERIA FRESWIL</t>
  </si>
  <si>
    <t>M54</t>
  </si>
  <si>
    <t>MYRIAM PINEDA DE SALCEDO</t>
  </si>
  <si>
    <t>CL 127 D  19 65</t>
  </si>
  <si>
    <t>LA CALLEJA</t>
  </si>
  <si>
    <t>ANDRESPINZONSALCED19@GMAIL.COM</t>
  </si>
  <si>
    <t>M55</t>
  </si>
  <si>
    <t>CORAL GONZALEZ MARTIN JAVIER</t>
  </si>
  <si>
    <t>KR 8A 18A 26</t>
  </si>
  <si>
    <t>SANTA HELENA</t>
  </si>
  <si>
    <t>ROSICORAL2011@HOTMAIL.COM</t>
  </si>
  <si>
    <t>M58</t>
  </si>
  <si>
    <t>DIAZ PINZON ALEJANDRO</t>
  </si>
  <si>
    <t>KR 20 44B 15</t>
  </si>
  <si>
    <t>MUNDIALDEAPLIQUES@HOTMAIL.COM</t>
  </si>
  <si>
    <t>MUNDIAL DE APLIQUES DIAZ SAS</t>
  </si>
  <si>
    <t>1 Y 2</t>
  </si>
  <si>
    <t>M59</t>
  </si>
  <si>
    <t>DIANA CAROLINA QUINCHE MOLANO</t>
  </si>
  <si>
    <t>KR 34 33 78</t>
  </si>
  <si>
    <t>CUIDAD VERDE</t>
  </si>
  <si>
    <t>CCOMERCIALMIRAFLORES@GMAIL.COM</t>
  </si>
  <si>
    <t>MIRAFLORES CENTRO COMERCIAL PH</t>
  </si>
  <si>
    <t>AVILA NAVARRETE RAFAEL ANTONIO</t>
  </si>
  <si>
    <t>M60</t>
  </si>
  <si>
    <t>CLAUDIA PATRICIA MORENO</t>
  </si>
  <si>
    <t>CL 52 11 82</t>
  </si>
  <si>
    <t>TINTORERIA_NUEVAIMAGEN@HOTMAIL.COM</t>
  </si>
  <si>
    <t>TINTORERIA NUEVA IMAGEN</t>
  </si>
  <si>
    <t>1 Y 3</t>
  </si>
  <si>
    <t>M62</t>
  </si>
  <si>
    <t>MORA NOVOA WILLIAM ALBERTO</t>
  </si>
  <si>
    <t>CL 46 1 51 ESTE</t>
  </si>
  <si>
    <t>SUPERMERCADO MERKA DIARIO</t>
  </si>
  <si>
    <t>M63</t>
  </si>
  <si>
    <t xml:space="preserve">MARI VIRGINIA MORENO </t>
  </si>
  <si>
    <t>AV 15 106 32 OFI A2</t>
  </si>
  <si>
    <t>JGUACHETA@LIMORCOLOMBIA.COM</t>
  </si>
  <si>
    <t>MORE QUIMICA DE COLOMBIA SAS</t>
  </si>
  <si>
    <t>ANDRES LEONARDO FIGUEROA</t>
  </si>
  <si>
    <t>M64</t>
  </si>
  <si>
    <t>JONATHAN VARGAS VERGARA</t>
  </si>
  <si>
    <t>CL 19A 0 29 ESTE</t>
  </si>
  <si>
    <t>MASTERGROUPCONSULTORES@GMAIL.COM</t>
  </si>
  <si>
    <t>MASTER GROUP &amp; CONSULTORES SAS</t>
  </si>
  <si>
    <t>M65</t>
  </si>
  <si>
    <t>GERMAN DARIO RESTREPO MOLINA</t>
  </si>
  <si>
    <t>KM 6.5TRL OCC VIA FONTIBON-MOSQUERA</t>
  </si>
  <si>
    <t>EDWIN.RIOS@MERCADERIA.COM</t>
  </si>
  <si>
    <t>MINIMERCADO JUSTO Y BUENO BALCONES DE MERCURIO - MERCADERIA SAS</t>
  </si>
  <si>
    <t>DG 32 10 20</t>
  </si>
  <si>
    <t>M66</t>
  </si>
  <si>
    <t>GUERRERO URQUIJO BERNANRDO ALBERTO</t>
  </si>
  <si>
    <t>KR 51 79 34</t>
  </si>
  <si>
    <t>INFO-COL@EMAYU.ORG</t>
  </si>
  <si>
    <t>MAPIRIPANA -YURUPARI OF NEW ENGLAND INC</t>
  </si>
  <si>
    <t>CL 14A 9 30</t>
  </si>
  <si>
    <t>M67</t>
  </si>
  <si>
    <t>MURCIA CASTILLO DILMA</t>
  </si>
  <si>
    <t>TV 29 20 08</t>
  </si>
  <si>
    <t>DSE.CASTILLO99@HOTMAIL.COM</t>
  </si>
  <si>
    <t>MARCIA CASTILLO DILMA</t>
  </si>
  <si>
    <t>M68</t>
  </si>
  <si>
    <t>MAURICIO CALDERON PINZON</t>
  </si>
  <si>
    <t>CL 18 SUR 9F 06</t>
  </si>
  <si>
    <t>MERCADOS CUNDINAMARCA SOACHA SAS</t>
  </si>
  <si>
    <t>M69</t>
  </si>
  <si>
    <t>MANCIPE JUAN</t>
  </si>
  <si>
    <t>KR 32 33 99</t>
  </si>
  <si>
    <t>COORATIENDAS22@GMAIL.COM</t>
  </si>
  <si>
    <t>MINIMARKET COORATIENDAS 022</t>
  </si>
  <si>
    <t>M70</t>
  </si>
  <si>
    <t>WILSON SANTIBAÑEZ SANCHEZ</t>
  </si>
  <si>
    <t>CL 3C 9 29</t>
  </si>
  <si>
    <t>MUEBLES SANTI LIMITADA</t>
  </si>
  <si>
    <t>M73</t>
  </si>
  <si>
    <t>GORDO RUIZ CARMEN ROCIO</t>
  </si>
  <si>
    <t>CL 50 9 161</t>
  </si>
  <si>
    <t>BOSA-LEON XIII</t>
  </si>
  <si>
    <t>INDISTRIMETALAGASAS@GMAIL.COM</t>
  </si>
  <si>
    <t>METALICA LAGA SAS</t>
  </si>
  <si>
    <t>M74</t>
  </si>
  <si>
    <t>GABRIEL MUÑOZ</t>
  </si>
  <si>
    <t>CL 7 11 88</t>
  </si>
  <si>
    <t>FUNDICIONESMUNOZ@HOTMAIL.COM</t>
  </si>
  <si>
    <t>MUÑOZ GABRIEL</t>
  </si>
  <si>
    <t>M75</t>
  </si>
  <si>
    <t>DAVIS ERNESTO ECHEVERRY RHENAIS</t>
  </si>
  <si>
    <t>KR 2 49 68</t>
  </si>
  <si>
    <t>ZONA INDUSTRIAL</t>
  </si>
  <si>
    <t>MEIEMONTERIA@HOTMAIL.COM</t>
  </si>
  <si>
    <t>MANTENIMIENTO E INGENIERIA ESPECIALIZADA SAS</t>
  </si>
  <si>
    <t>M77</t>
  </si>
  <si>
    <t>ARQUIDEMEDES HERNANDEZ</t>
  </si>
  <si>
    <t>CL 16 SUR 5 37</t>
  </si>
  <si>
    <t>GESTIONHERVARG@HOTMAIÑ.COM</t>
  </si>
  <si>
    <t>METALURGICAS HERVAR LTDA</t>
  </si>
  <si>
    <t>M78</t>
  </si>
  <si>
    <t>RICHARD JAVIER PINZON</t>
  </si>
  <si>
    <t>KR 48 95 15</t>
  </si>
  <si>
    <t>CASTELLANA</t>
  </si>
  <si>
    <t>SOFIA.CEPEDA@MAASYGROUP.COM</t>
  </si>
  <si>
    <t>MASSY ENERGY COLOMBIA SAS</t>
  </si>
  <si>
    <t>LA CASTELLANA</t>
  </si>
  <si>
    <t>LADY JOHANNA GONZALEZ</t>
  </si>
  <si>
    <t>M79</t>
  </si>
  <si>
    <t>LAVERDE MANJARRES HERNANDO</t>
  </si>
  <si>
    <t>KR 17 142 25</t>
  </si>
  <si>
    <t>CONTADOR</t>
  </si>
  <si>
    <t>AMARILLASFINANCIERA@GMAIL.COM</t>
  </si>
  <si>
    <t>MAQUINAS AMARILLAS SAS</t>
  </si>
  <si>
    <t>CARDENAS LOPEZ SAYDA NAYIVE</t>
  </si>
  <si>
    <t>M82</t>
  </si>
  <si>
    <t>HECTOR AUGUSTO SERRANO FAJARDO</t>
  </si>
  <si>
    <t>TV 8 3 47</t>
  </si>
  <si>
    <t>MADERAS INDUSTRIALES SA MAERIN SA</t>
  </si>
  <si>
    <t>M84</t>
  </si>
  <si>
    <t>JOSE ADOLFO AMADO SILVA</t>
  </si>
  <si>
    <t>KR 11 53 120 SUR</t>
  </si>
  <si>
    <t xml:space="preserve">BOSA </t>
  </si>
  <si>
    <t>MINERALES AMBAR EU</t>
  </si>
  <si>
    <t>M87</t>
  </si>
  <si>
    <t>JOSE ALBERTO APONTE</t>
  </si>
  <si>
    <t>CL 73 10 10 OFI 305</t>
  </si>
  <si>
    <t>MEGAMOVIL SA</t>
  </si>
  <si>
    <t>M88</t>
  </si>
  <si>
    <t>GERMAN GONZALEZ GOMEZ</t>
  </si>
  <si>
    <t>CL 14 5A 14</t>
  </si>
  <si>
    <t>MATERIALESYPLACAFACIL.GCL@GMAIL.COM</t>
  </si>
  <si>
    <t>MATERIALES Y PLACA FACIL GCL SAS</t>
  </si>
  <si>
    <t>KR 4 9 21</t>
  </si>
  <si>
    <t>HERNANDO FLOREZ BUENO</t>
  </si>
  <si>
    <t>M89</t>
  </si>
  <si>
    <t>PEDRO LEON HERNANDEZ</t>
  </si>
  <si>
    <t>KR 4 13 08 BG 202</t>
  </si>
  <si>
    <t>MEDIACION FINANCIERA COLOMBIANA MEFINCOL EU</t>
  </si>
  <si>
    <t>M93</t>
  </si>
  <si>
    <t>MIGUEL ANTONIO MOYANO</t>
  </si>
  <si>
    <t>CL 2 72B 26</t>
  </si>
  <si>
    <t>MIGUEL MOYANO UINTERO Y CIA LTDA</t>
  </si>
  <si>
    <t>M95</t>
  </si>
  <si>
    <t>FELIPE MIRANDA MUÑOZ</t>
  </si>
  <si>
    <t>CL 9B SUR 13 62 MZ 43</t>
  </si>
  <si>
    <t>MYJCIALTDA@SKY.NEY.CO</t>
  </si>
  <si>
    <t>MIRANDA JARAMILLO Y CIA LTDA</t>
  </si>
  <si>
    <t>M96</t>
  </si>
  <si>
    <t>INELDA MURCIA TOVAR</t>
  </si>
  <si>
    <t>KR 11 11 80</t>
  </si>
  <si>
    <t>INELDA_M_T@HOTMAIL.COM</t>
  </si>
  <si>
    <t>LATAS Y LUJOS IMT</t>
  </si>
  <si>
    <t>22-9-004</t>
  </si>
  <si>
    <t>M97</t>
  </si>
  <si>
    <t xml:space="preserve">DORIS ELISA SEPULVEDA PEÑALOZA </t>
  </si>
  <si>
    <t>CL 18 A 69F 36</t>
  </si>
  <si>
    <t>DSEPULVEDA@MASGAS.COM.CO</t>
  </si>
  <si>
    <t>MASGAS SAS EN LIQUIDACION</t>
  </si>
  <si>
    <t>M98</t>
  </si>
  <si>
    <t>ANA CRISTINA MARTINEZ RAMIREZ</t>
  </si>
  <si>
    <t>CL 1 6 09</t>
  </si>
  <si>
    <t>LA UNION</t>
  </si>
  <si>
    <t>MARTEL@.COM.EU</t>
  </si>
  <si>
    <t>M99</t>
  </si>
  <si>
    <t>JOSE MAURICIO TEQUIA GONZALEZ</t>
  </si>
  <si>
    <t>KR 6 15 38</t>
  </si>
  <si>
    <t>CONTACTO@TEQUIAYCIA.COM</t>
  </si>
  <si>
    <t>MAQUITRANS TEGO LTDA</t>
  </si>
  <si>
    <t>M101</t>
  </si>
  <si>
    <t>PEDRO PABLO HERNANDEZ HERNANDEZ</t>
  </si>
  <si>
    <t>DG 1 8 10</t>
  </si>
  <si>
    <t>ASOCIACION COMUNITARIA YARUMALES RAFAEL GARCIA HERREROS</t>
  </si>
  <si>
    <t>M102</t>
  </si>
  <si>
    <t>WALTER FERNANDO RAMIREZ RAMIREZ</t>
  </si>
  <si>
    <t>CL 17 SUR 18 12</t>
  </si>
  <si>
    <t>TRAMITESBOGOTACB@GMAIL.COM</t>
  </si>
  <si>
    <t>CALZADO BUCARAMANGA</t>
  </si>
  <si>
    <t>KR 10 14 59</t>
  </si>
  <si>
    <t>M103</t>
  </si>
  <si>
    <t>ANA BEATRIZ GONZALEZ DE ROMERO</t>
  </si>
  <si>
    <t>KR 4 24A 54</t>
  </si>
  <si>
    <t>MARMOLESELDORADO@GMAIL.COM</t>
  </si>
  <si>
    <t>MARMOLES EL DORADO SA</t>
  </si>
  <si>
    <t>M105</t>
  </si>
  <si>
    <t>LUIS EDUARDO RODRIGUEZ MATA</t>
  </si>
  <si>
    <t>KR 8C 40 83</t>
  </si>
  <si>
    <t>GERENCIA@MATCRIL.COM</t>
  </si>
  <si>
    <t>MATCRIL EXHIBIMOS SU IMAGEN SAS</t>
  </si>
  <si>
    <t>M106</t>
  </si>
  <si>
    <t>MARTIN HERNANDEZ ARISTIDES</t>
  </si>
  <si>
    <t>KR 7 24A 35</t>
  </si>
  <si>
    <t>SUPERTIENDA MERCA VALLE SUR</t>
  </si>
  <si>
    <t>M107</t>
  </si>
  <si>
    <t>MORENO BENITEZ SANDRA</t>
  </si>
  <si>
    <t>CL 12 SUR 6 21</t>
  </si>
  <si>
    <t>CONFECCIONES SAND-ROS</t>
  </si>
  <si>
    <t>M108</t>
  </si>
  <si>
    <t>MONTOYA ALZATE NELSON DE JESUS</t>
  </si>
  <si>
    <t>KR 7 13 22</t>
  </si>
  <si>
    <t>CONTAMAR01@HOTMAIL.COM</t>
  </si>
  <si>
    <t>MUNDO DEL REMATE</t>
  </si>
  <si>
    <t>M109</t>
  </si>
  <si>
    <t>MEDINA OROZCO ROBERTO</t>
  </si>
  <si>
    <t>KR 10 26 47</t>
  </si>
  <si>
    <t>NOGAL</t>
  </si>
  <si>
    <t>ROBERTOMEDINAOROZCO@HOTMAIL.COM</t>
  </si>
  <si>
    <t>MONTAJES Y MANTENIMIENTOS INDUSTRIALES RM SAS</t>
  </si>
  <si>
    <t>M110</t>
  </si>
  <si>
    <t>M112</t>
  </si>
  <si>
    <t>MACIAS ROMERO RAUL ARTURO</t>
  </si>
  <si>
    <t>DG 46 11 45 ESTE</t>
  </si>
  <si>
    <t>M113</t>
  </si>
  <si>
    <t>JORGE ALBERTO MARENNTES BELLO</t>
  </si>
  <si>
    <t>KR 12 N 9D 20 SUR</t>
  </si>
  <si>
    <t>INGJORCHJ@HOTMAIL.COM</t>
  </si>
  <si>
    <t>JORGE ALBERTO MARENTES BELLO</t>
  </si>
  <si>
    <t>M115</t>
  </si>
  <si>
    <t>PEDRAZA CORREAL ILTON ALEXANDRO</t>
  </si>
  <si>
    <t>CL 6C 82 A 78 TO 8 APTO 402</t>
  </si>
  <si>
    <t>MAGIRES@YAHOO.ES</t>
  </si>
  <si>
    <t>MANEJO Y GESTION DE RESIDUOS SOLIDOS SAS ESP</t>
  </si>
  <si>
    <t>KR 4 28 10</t>
  </si>
  <si>
    <t>M116</t>
  </si>
  <si>
    <t>MONGUI REYES MONICA</t>
  </si>
  <si>
    <t>KR 1 30 16</t>
  </si>
  <si>
    <t>MONICAMONGUI@OUTLOOK.ES</t>
  </si>
  <si>
    <t>FARMANCIA MOVAR</t>
  </si>
  <si>
    <t>M117</t>
  </si>
  <si>
    <t>MARTINEZ CHAVEZ TIRSO HERNANDO</t>
  </si>
  <si>
    <t>KR 3 12 81</t>
  </si>
  <si>
    <t>COLMENA</t>
  </si>
  <si>
    <t>M119</t>
  </si>
  <si>
    <t>GIOVANNI CONTRETAS</t>
  </si>
  <si>
    <t>CL 14 6 10</t>
  </si>
  <si>
    <t>MUNDITELAS LTDA</t>
  </si>
  <si>
    <t>M120</t>
  </si>
  <si>
    <t>JOSE BERNARDO MARTINEZ USAQUEN</t>
  </si>
  <si>
    <t>KR 4 11 53</t>
  </si>
  <si>
    <t>CICLOBERNARD@HOTMAIL.COM</t>
  </si>
  <si>
    <t>CICLO BERNARD</t>
  </si>
  <si>
    <t>M121</t>
  </si>
  <si>
    <t>B30</t>
  </si>
  <si>
    <t>FREDDY ALFONSO PAREJA PESCA</t>
  </si>
  <si>
    <t>KR 7 11 58</t>
  </si>
  <si>
    <t>MUISCACOLEGIOSANTANA@COLOMBIA.COM</t>
  </si>
  <si>
    <t>BACHILLERATO TECNICO COMERCIAL SANTA ANA E U</t>
  </si>
  <si>
    <t>B31</t>
  </si>
  <si>
    <t>LUIS GUILLERMO SALAZAR ANGEL</t>
  </si>
  <si>
    <t>CL 16 19 19</t>
  </si>
  <si>
    <t>DIRECCIONCONTABLE@STANTON.CO</t>
  </si>
  <si>
    <t>BRAHMA CONCEPT S.A.S.</t>
  </si>
  <si>
    <t>KR 7 30B 139 LC 128</t>
  </si>
  <si>
    <t>B32</t>
  </si>
  <si>
    <t>WILMAN BERMEO</t>
  </si>
  <si>
    <t>KR 46 ESTE 34 12</t>
  </si>
  <si>
    <t>WILMAN052009@HOTMAIL.COM</t>
  </si>
  <si>
    <t>B Y B PREFABRICADOS S.A.S.</t>
  </si>
  <si>
    <t>B33</t>
  </si>
  <si>
    <t>GLORIA JUDITH CASTILLO ALVARADO</t>
  </si>
  <si>
    <t>CL 43 9 09</t>
  </si>
  <si>
    <t>G.J.CASTILLO@HOTMAIL.COM</t>
  </si>
  <si>
    <t>BORDADOS G.J.C. S.A.S.</t>
  </si>
  <si>
    <t>B34</t>
  </si>
  <si>
    <t xml:space="preserve">DINO HERNANDO BONILLA BELTRAN </t>
  </si>
  <si>
    <t>CL 46 10 62</t>
  </si>
  <si>
    <t>OFC.ASES2014@GMAIL.COM</t>
  </si>
  <si>
    <t>BONILLA BELTRAN DINO HERNANDO</t>
  </si>
  <si>
    <t>B35</t>
  </si>
  <si>
    <t>ALEJANDRO CARDEÑOSA MONROY</t>
  </si>
  <si>
    <t>KR 3 8 13</t>
  </si>
  <si>
    <t>DJURIDICA@BANCODEOCCIDENTE.COM</t>
  </si>
  <si>
    <t>KR 8 12 63</t>
  </si>
  <si>
    <t>B36</t>
  </si>
  <si>
    <t xml:space="preserve">BENAVIDES RODRIGUEZ ALVARO </t>
  </si>
  <si>
    <t>B37</t>
  </si>
  <si>
    <t>B38</t>
  </si>
  <si>
    <t>B39</t>
  </si>
  <si>
    <t>B40</t>
  </si>
  <si>
    <t>DE ROJAS BOHORQUEZ MARIA DEL CARMEN</t>
  </si>
  <si>
    <t>B41</t>
  </si>
  <si>
    <t xml:space="preserve">BOHORQUEZ JUNCO HERNANDO </t>
  </si>
  <si>
    <t>B42</t>
  </si>
  <si>
    <t>LUIS ALBERTO BOLIVAR BARRERA</t>
  </si>
  <si>
    <t>KR 12 10 66</t>
  </si>
  <si>
    <t>B43</t>
  </si>
  <si>
    <t>B44</t>
  </si>
  <si>
    <t>B45</t>
  </si>
  <si>
    <t>B46</t>
  </si>
  <si>
    <t>B47</t>
  </si>
  <si>
    <t>B48</t>
  </si>
  <si>
    <t>OMAR ESTEBAN BURGOS</t>
  </si>
  <si>
    <t>ZN INDUSTRIAL EL MUÑA KM 1 VIA SILVANIA</t>
  </si>
  <si>
    <t>SIBATE</t>
  </si>
  <si>
    <t>GERENCIA@COBURGOS.COM</t>
  </si>
  <si>
    <t>BURGOS ESTEBAN OMAR</t>
  </si>
  <si>
    <t>GLORIA LUCERO CARDENAS</t>
  </si>
  <si>
    <t>B49</t>
  </si>
  <si>
    <t>B50</t>
  </si>
  <si>
    <t>BOHORQUEZ SANCHEZ VICTOR HUGO</t>
  </si>
  <si>
    <t>KR 2 7B 27E</t>
  </si>
  <si>
    <t>B51</t>
  </si>
  <si>
    <t>B52</t>
  </si>
  <si>
    <t>BENAVIDES GUTIERREZ JORGE ALEXANDER</t>
  </si>
  <si>
    <t>KR 1 A ESTE 19 57</t>
  </si>
  <si>
    <t>B53</t>
  </si>
  <si>
    <t>CANGREJO DE BELLO MARIA DEL CARMEN</t>
  </si>
  <si>
    <t>ESTELLA_1408@HOTMAIL.COM</t>
  </si>
  <si>
    <t>B54</t>
  </si>
  <si>
    <t>JIMENEZ PRADO JUAN CARLOS</t>
  </si>
  <si>
    <t>CL 107 53 20 OF 605</t>
  </si>
  <si>
    <t>BOMOSER@GMAIL.COM</t>
  </si>
  <si>
    <t>BOMBAS MOTORES Y SERVICIOS LTDA. BOMOSER LTDA.</t>
  </si>
  <si>
    <t>B55</t>
  </si>
  <si>
    <t>HERRAN BARAJAS LUZ MERY</t>
  </si>
  <si>
    <t>CL 3A 8 98</t>
  </si>
  <si>
    <t>B56</t>
  </si>
  <si>
    <t>LAURA ISABEL PERILLA ROJAS</t>
  </si>
  <si>
    <t>KR 35 101A 90</t>
  </si>
  <si>
    <t>PASADENA</t>
  </si>
  <si>
    <t>BSI COLOMBIA S.A.</t>
  </si>
  <si>
    <t>B57</t>
  </si>
  <si>
    <t>BARRETO GARCIA ISMAEL</t>
  </si>
  <si>
    <t>CL 23C 82 66 APTO 102</t>
  </si>
  <si>
    <t>B58</t>
  </si>
  <si>
    <t>BETANCOURT ECHAVERRY RODRIGO</t>
  </si>
  <si>
    <t>KR 19 31 47</t>
  </si>
  <si>
    <t>BETANCOURT ECHEVERRY RODRIGO</t>
  </si>
  <si>
    <t>AUTOP SUR 17 15</t>
  </si>
  <si>
    <t>B59</t>
  </si>
  <si>
    <t>BAUTISTA VIVAS JOSE DOMINGO</t>
  </si>
  <si>
    <t>CL 1 14 62</t>
  </si>
  <si>
    <t>ACERIASUNIVERSAL@HOTMAIL.COM</t>
  </si>
  <si>
    <t>B60</t>
  </si>
  <si>
    <t>B61</t>
  </si>
  <si>
    <t>B62</t>
  </si>
  <si>
    <t>B63</t>
  </si>
  <si>
    <t>B64</t>
  </si>
  <si>
    <t>B65</t>
  </si>
  <si>
    <t>BAUTISTA CARDENAS NANCY VIVIANA</t>
  </si>
  <si>
    <t>CL 8 SUR 27 20</t>
  </si>
  <si>
    <t>ACERCONDC@YAHOO.ES</t>
  </si>
  <si>
    <t>KR 8 3B 35</t>
  </si>
  <si>
    <t>B66</t>
  </si>
  <si>
    <t>B67</t>
  </si>
  <si>
    <t>BERMUDEZ ZAPATA ELCY PATRICIA</t>
  </si>
  <si>
    <t>CL 5B 75 64</t>
  </si>
  <si>
    <t>KR 7 16 52</t>
  </si>
  <si>
    <t>B68</t>
  </si>
  <si>
    <t>B69</t>
  </si>
  <si>
    <t>B70</t>
  </si>
  <si>
    <t>VIOLA ERNESTO MARIO</t>
  </si>
  <si>
    <t>E370003</t>
  </si>
  <si>
    <t>KR 7 32 25</t>
  </si>
  <si>
    <t>SOLANOA@COLPATRIA.COM</t>
  </si>
  <si>
    <t>BANCO COLPATRIA MULTIBANCA COLPATRIA S.A.</t>
  </si>
  <si>
    <t>B71</t>
  </si>
  <si>
    <t>EDGAR ORLANDO GUERRERO MOLANO</t>
  </si>
  <si>
    <t>KR 7 75 85</t>
  </si>
  <si>
    <t>TMORALES@GNBSUDAMERIS.COM.CO</t>
  </si>
  <si>
    <t>BANCO GNB SUDAMERIS</t>
  </si>
  <si>
    <t>CL 14 6 40</t>
  </si>
  <si>
    <t>EDGAR AUGUSTO PEDRAZA</t>
  </si>
  <si>
    <t>B72</t>
  </si>
  <si>
    <t>B73</t>
  </si>
  <si>
    <t>B74</t>
  </si>
  <si>
    <t>LUZ MARINA ROMERO</t>
  </si>
  <si>
    <t>AUTOP SUR 16 33</t>
  </si>
  <si>
    <t>BALDOSINESCOLOMBIA@HOTMAIL.COM</t>
  </si>
  <si>
    <t>BALDOSINES Y MATERIALES COLOMBIA LTDA.</t>
  </si>
  <si>
    <t>B75</t>
  </si>
  <si>
    <t>B76</t>
  </si>
  <si>
    <t>GLORIA AMPARO CARDENAS</t>
  </si>
  <si>
    <t>KR 20 5 83</t>
  </si>
  <si>
    <t>COLCHONESCARDAFLEX@YAHOO.COM</t>
  </si>
  <si>
    <t>BAUTISTA RODRIGUEZ JUAN EDGAR</t>
  </si>
  <si>
    <t>B77</t>
  </si>
  <si>
    <t>MIGUEL ANGEL ALVARADO BERNAL</t>
  </si>
  <si>
    <t>CL 11 SUR 10 51</t>
  </si>
  <si>
    <t>BALDOONICE@YAHOO.ES</t>
  </si>
  <si>
    <t>BALDOSINES ONICE LTDA.</t>
  </si>
  <si>
    <t>B78</t>
  </si>
  <si>
    <t>CARLOS ALBERTO VELEZ MORENO</t>
  </si>
  <si>
    <t>KR 13 26A 47PI 1</t>
  </si>
  <si>
    <t>NOTIFICACIONESJUDICIALES@BANCOAVVILLAS.COM.CO</t>
  </si>
  <si>
    <t>BANCO COMERCIAL AV VILLAS S.A.</t>
  </si>
  <si>
    <t>KR 7 32 35 LC 222 223 224</t>
  </si>
  <si>
    <t>B79</t>
  </si>
  <si>
    <t>JOSE VALERIO BELLO RAMIREZ</t>
  </si>
  <si>
    <t>KR 18i 69 24 SUR</t>
  </si>
  <si>
    <t>BELLOMCECI@GMAIL.COM</t>
  </si>
  <si>
    <t>BELLO RAMIREZ JOSE VALERIO</t>
  </si>
  <si>
    <t>B80</t>
  </si>
  <si>
    <t>GILMA BARRAGAN RESTREPO</t>
  </si>
  <si>
    <t>TV 8 12 33</t>
  </si>
  <si>
    <t>FERREPUNTOL@HOTMAIL.COM</t>
  </si>
  <si>
    <t>BARRAGAN RESTREPO GILMA</t>
  </si>
  <si>
    <t xml:space="preserve">N </t>
  </si>
  <si>
    <t>OBSERVACIO0</t>
  </si>
  <si>
    <t>E0 LIQUIDACIO0 DESDE EL 2006</t>
  </si>
  <si>
    <t>FORMULARIO 00 SELLO DE RADICACIO0</t>
  </si>
  <si>
    <t xml:space="preserve">CA0CELADA RUES </t>
  </si>
  <si>
    <t>00 FORMULARIO DE I0SCRIPCIO0</t>
  </si>
  <si>
    <t>SUJETO 0 PA0VO</t>
  </si>
  <si>
    <t>0 SE E0CUE0TRA E0 EL ARCHIVO / ACTIVA E0 RUES</t>
  </si>
  <si>
    <t>CLAUSURADA E0 ARCHIVO ACTIVA E0 0STEMA / ACTIVA E0 RUES</t>
  </si>
  <si>
    <t>CLAUSURADA - 0 SE E0CUE0TRTA E0 ARCHIVO / CA0CELADA E0 RUES</t>
  </si>
  <si>
    <t>CLAUSURADA E0 ARCHIVO ACTIVA E0 0STEMA</t>
  </si>
  <si>
    <t>0 SE E0CUE0TRA E0 ARCHIVO / CA0CELADA E0 RUES</t>
  </si>
  <si>
    <t>AU0QUE MARCA 0VEDAD 0 LA DETALLA E0 LOS CAMPOS I0DICADOS</t>
  </si>
  <si>
    <t>CLAUSURADA / CA0CELADA E0 RUES</t>
  </si>
  <si>
    <t>CLAUSURADA - 0 SE E0CUE0TRA E0 ARCHIVO / ACTIVA E0 RUES</t>
  </si>
  <si>
    <t>FORMULARIO 01 00 0ÚMERO - 0 HA RESPO0DIDO ACTOS ADMI0ISTRATIVOS</t>
  </si>
  <si>
    <t xml:space="preserve">ACTIVA E0 0STEMA - CA0CELADA E0 RUES - DESFIJADA DE CARTELERA </t>
  </si>
  <si>
    <t>CLAUSURADA - ACTIVA E0 RUES</t>
  </si>
  <si>
    <t>0 SE E0CUE0TRA E0 ARCHIVO / ACTIVA E0 RUES</t>
  </si>
  <si>
    <t>I0ACTIVA - 0 SE E0CUE0TRA E0 EL ARCHIVO / ACTIVA E0 RUES</t>
  </si>
  <si>
    <t>CLAUSURADA E0 ARCHIVO - ACTIVA E0 RUES</t>
  </si>
  <si>
    <t>0 SE E0CUE0TRA E0 ARCHIVO - CA0CELADA E0 RUES</t>
  </si>
  <si>
    <t>I0ACTIVA - 0 SE E0CUE0TRA E0 ARCHIVO - ACTIVA E0 RUES</t>
  </si>
  <si>
    <t>EMPRESA E0 LIQUIDACIO0 - 0 HAY SOPORTES 0I 0VEDADES</t>
  </si>
  <si>
    <t>CO0TRIBUYE0TE I0CIALME0TE COMO P0 PERO CAMBIA DE RAZO0 SOCIAL A PJ</t>
  </si>
  <si>
    <t>EMPRESA PRESE0TA F 01 DE CLAUSURA - ACTIVA E0 RUES</t>
  </si>
  <si>
    <t>CLAUSURADA 0 ESTA E0 ARCHIVO - ACTVA E0 RUES</t>
  </si>
  <si>
    <t>ACTIVA E0 0STEMA, EMPRESA PRESE0TA F 01 DE CLAUSURA - CA0CELADA E0 RUES</t>
  </si>
  <si>
    <t>ACTIVA E0 RUES - CO0TRIBUYE0TE 0 PRESE0TA DECLARACIO0 DESDE 2010</t>
  </si>
  <si>
    <t xml:space="preserve">EMPRESA E0 LIQUIDACIO0, ACTIVA E0 RUES </t>
  </si>
  <si>
    <t>CLAUSURADA 0 ESTA E0 ARCHIVO - CA0CELADA E0 RUES</t>
  </si>
  <si>
    <t>0 SE E0CUE0TRA E0 ARCHIVO - ACTIVA E0 RUES</t>
  </si>
  <si>
    <t>ACTIVA E0 RUES - E0 LIQUIDACIO0</t>
  </si>
  <si>
    <t>CA0CELADA E0 RUES - 0 SE E0CUE0TRA E0 ARCHIVO</t>
  </si>
  <si>
    <t>0 SE E0CUE0TRA E0 ARCHIVO</t>
  </si>
  <si>
    <t>F02 0 ESTA E0 FI0CO, SE TOMA DE 0STEMA</t>
  </si>
  <si>
    <t>EMPRESA E0 LIQUIDACIO0 - ACTIVA E0 RUES - 0 DECLARA DESDE 2011</t>
  </si>
  <si>
    <t xml:space="preserve">CA0CELADA E0 RUES </t>
  </si>
  <si>
    <t>CA0CELADA E0 RUES</t>
  </si>
  <si>
    <t>CA0CELADA E0 RUES - 0 HA DECLARADO DESDE 2013</t>
  </si>
  <si>
    <t>ACTIVA E0 RUES - 0 HA DECLARADO DESDE 2005</t>
  </si>
  <si>
    <t>EMPRESA E0 LIQUIDACIO0 - ACTIVA E0 RUES</t>
  </si>
  <si>
    <t>ACTUALIZA DIRECCIO0</t>
  </si>
  <si>
    <t>0 SE E0CUE0TRA E0 EL ARCHVO</t>
  </si>
  <si>
    <t>0 TIE0E FORMATO DE I0SCRIPCIO0 0I CLAUSURA0, E0 RUES REGISTRA CA0CELADA, REVISAR PARA CLAUSURA</t>
  </si>
  <si>
    <t>0 TIE0E FORMATO DE I0SCRIPCIO0 0I CLAUSURA SOLO LA 0VEDAD DE TRA0SPASO A BA0CO CAJA SOCIALBCSC S.A.</t>
  </si>
  <si>
    <t>JOH0 H ME0DOZA PRESTADA  EL 30-01-18</t>
  </si>
  <si>
    <t>0 ESTA LA CARPETA</t>
  </si>
  <si>
    <t>0 TIE0E FORMATO DE I0SCRIPCIO0</t>
  </si>
  <si>
    <t>0 TIE0E FORMATO DE I0SCRIPCIO0 0I CLAUSURA</t>
  </si>
  <si>
    <t>ESTA FALTA0TE ARGUME0TA0 E0 ARCHIVO</t>
  </si>
  <si>
    <t>I0SCRIPCIO0 DE OFICIO 0U0CA SE  REGISTRO - ESTADO DE LA MATRICULA (RUES) CA0CELADA</t>
  </si>
  <si>
    <t>0 TIE0E FORMATO DE I0SCRIPCIO0 0I CLAUSURA, MATRICULA CA0CELADA (RUES)</t>
  </si>
  <si>
    <t>0 PRESE0TA FORMULARIO</t>
  </si>
  <si>
    <t>00 FORMULARIO DE I0SCRIPCIO0-RUES E0 LIQUIDACIO0</t>
  </si>
  <si>
    <t>00 FORMULARIO DE I0SCRIPCIO0-CA0CELADA RUES</t>
  </si>
  <si>
    <t xml:space="preserve">0 HA PRESE0TADO F01, SE TOMA I0FO DE RUES Y DEMAS FORMULARIOS / F02 2015 0 ESTA E0 FI0CO ES TOMADO DEL 0STEMA </t>
  </si>
  <si>
    <t>0 HA PRESE0TADO F01, SE TOMA I0FO DE RUES Y DEMAS FORMULARIOS / F02 2014 FUE PAGADO CO0 04 7002</t>
  </si>
  <si>
    <t>F01 00 0UMERACIO0</t>
  </si>
  <si>
    <t xml:space="preserve">0 HA0 RESPO0DIDO REQUERIMIE0TO ORDI0ARIO - DECLARA0 E0 CEROS </t>
  </si>
  <si>
    <t xml:space="preserve">0 REGISTRA E0 RUES - CO0TRIBUYE0TE 0 LOCALIZADO </t>
  </si>
  <si>
    <t>CA0CELADA E0 RUES - 0 DECLARA DESDE 2013</t>
  </si>
  <si>
    <t>0 PRESE0TA F01 SE TOMA I0FORMACIO0 DE OTROS FORMULARIOS Y RUES</t>
  </si>
  <si>
    <t>CA0CELADA E0 RUES - 0 DECLARA DESDE 2006</t>
  </si>
  <si>
    <t>0 TIE0E F01 - CA0CELADA E0 RUES - PRESE0TA DECLARACIO0 HASTA 2016 0RMAL</t>
  </si>
  <si>
    <t>E0 LIQUIDACIO0 SEGÚ0 RUES (ACTIVA) - CO0TRIBUYE0TE ILOCALIZADO</t>
  </si>
  <si>
    <t>CLAUSURADA - CA0CELADA E0 RUES</t>
  </si>
  <si>
    <t>0 TIE0E F01 - ACTIVA E0 RUES - PRESE0TA DECLARACIO0 HASTA 2012</t>
  </si>
  <si>
    <t>E0 LIQUIDACIO0 SEGÚ0 RUES (ACTIVA) - OK CLAUSURA E0 FORMULARIO</t>
  </si>
  <si>
    <t>0 TIE0E F01 -ACTIVA E0 RUES - 0 DECLARA DESDE 2013</t>
  </si>
  <si>
    <t>F01 00 0UMERACIO0 - CA0CELADA E0 RUES</t>
  </si>
  <si>
    <t>EMPRESA E0 LIQUIDACIO0 ACTIVA RUES - 0 DECLARA DEDE 2011</t>
  </si>
  <si>
    <t>F01 00 0UMERACIO0 0 DECLARA0 ICAT (02) DESDE 2013</t>
  </si>
  <si>
    <t>F01 00 0UMERACIO0 - SE TOMA0 DATOS DE OTRAOS FORMULARIOS</t>
  </si>
  <si>
    <t>0 PRESE0TA DECLARACIO0 ICAT 2016</t>
  </si>
  <si>
    <t>ICAT 2016 0 ESTA FI0CO, SE TOMA DEL 0STEMA</t>
  </si>
  <si>
    <t>F01 0 ESTA FI0CO, SE TOMA DEL 0STEMA</t>
  </si>
  <si>
    <t>ICAT 2015 0 ESTA FI0CO, SE TOMA DEL 0STEMA</t>
  </si>
  <si>
    <t>REGIME0 ESPECIAL</t>
  </si>
  <si>
    <t>EMPRESA 00 A0IMO DE LUCRO</t>
  </si>
  <si>
    <t>F01 00 0UMERACIO0 - 0 HA DECLARADO DESDE 2012 - ACTIVA E0 RUES</t>
  </si>
  <si>
    <t>EMPRESA E0 LIQUIDACIO0 ACTIVA RUES</t>
  </si>
  <si>
    <t>F01 00 0UMERACIO0 - ICAT 2016 0 FI0CO SE TOMA DEL 0STEMA</t>
  </si>
  <si>
    <t>0 TIE0E F01 - I0FO SE TOMA DE OTROS FORMULARIOS</t>
  </si>
  <si>
    <t>CLAUSURADA - ACTIVA E0 RUES - 0 DECLARA DESDE 2010</t>
  </si>
  <si>
    <t>F01 00 0UMERACIO0 - ACTIVA E0 RUES 0 DECLARA DESDE 2009</t>
  </si>
  <si>
    <t>0 SE E0CUE0TRA E0 ARCHIVO - 0 EXISTE E0 RUES</t>
  </si>
  <si>
    <t>ACTIVA E0 RUES - CLAUSURADA SEGÚ0 ICAT 2017</t>
  </si>
  <si>
    <t>CAMBIO DE 0MPLIFICADO A COMÚ0</t>
  </si>
  <si>
    <t>CO0TRIBUYE0TE CO0 VARIOS ESTABLECIMIE0TOS</t>
  </si>
  <si>
    <t>CLAUSURA 00 FOMALIZAR</t>
  </si>
  <si>
    <t>TIE0E I0SCRIPCIO0 DE OFICIO</t>
  </si>
  <si>
    <t>0 ESTA E0 EL ARCHIVO</t>
  </si>
  <si>
    <t>CA0CELADO</t>
  </si>
  <si>
    <t>0 FUE E0TREGADA</t>
  </si>
  <si>
    <t>FISCALIZACIO0 POR SOBRETASA Y A0TICIPO</t>
  </si>
  <si>
    <t>CA0CELADA RUES</t>
  </si>
  <si>
    <t>CARPETA 0 E0TREGADA</t>
  </si>
  <si>
    <t>CAMARA DE COMERCIO CO0 CA0CELACIO0 DE MATRICULA 8-7-2016 PERO 0 TIE0E FORMATO 01 DE CLAUSURA</t>
  </si>
  <si>
    <t>G66</t>
  </si>
  <si>
    <t>GONGORA GONZALEZ JAIR</t>
  </si>
  <si>
    <t>KR 7 14 01</t>
  </si>
  <si>
    <t>KRA 7 14 01</t>
  </si>
  <si>
    <t>1374940</t>
  </si>
  <si>
    <t>G67</t>
  </si>
  <si>
    <t>GOMEZ GARCIA SONIA</t>
  </si>
  <si>
    <t>KRA 29 15 15</t>
  </si>
  <si>
    <t>CONVENIO IDEMA LAS VLLAS</t>
  </si>
  <si>
    <t xml:space="preserve">KRA 2 A 15 15 </t>
  </si>
  <si>
    <t>01321947</t>
  </si>
  <si>
    <t>G68</t>
  </si>
  <si>
    <t>SOSA VARGAS REYNEL</t>
  </si>
  <si>
    <t>KR 5 E 32 C 39</t>
  </si>
  <si>
    <t>GELBRAN LTDA</t>
  </si>
  <si>
    <t xml:space="preserve">KR 5 E 32 C 30 </t>
  </si>
  <si>
    <t>01393748</t>
  </si>
  <si>
    <t>G69</t>
  </si>
  <si>
    <t>AUTOP SUR 14 18</t>
  </si>
  <si>
    <t>GRANBANCO SA</t>
  </si>
  <si>
    <t>G70</t>
  </si>
  <si>
    <t>MARTINEZ AMORTEGUI MARIA DEL PILAR</t>
  </si>
  <si>
    <t>CL 29 C 3 A 10 EESTE</t>
  </si>
  <si>
    <t>GIMNASIO MODERNO NUEVA COLOMBIA</t>
  </si>
  <si>
    <t xml:space="preserve">CALLE 29 C 3 A 10 ESTE </t>
  </si>
  <si>
    <t>G71</t>
  </si>
  <si>
    <t>GIRALDO GONZALEZ HUMBERTO</t>
  </si>
  <si>
    <t>CL 15 13 05</t>
  </si>
  <si>
    <t>G72</t>
  </si>
  <si>
    <t>NO ESTA EN EL ARCHIVO</t>
  </si>
  <si>
    <t>G73</t>
  </si>
  <si>
    <t>GONZALEZ RAMIREZ URBANO</t>
  </si>
  <si>
    <t>KRA 9 E 25 79</t>
  </si>
  <si>
    <t xml:space="preserve">CANCELADA RUES </t>
  </si>
  <si>
    <t>G74</t>
  </si>
  <si>
    <t>GAMBA GAMBA LUIS ARMANDO</t>
  </si>
  <si>
    <t>CLL 15 3 44</t>
  </si>
  <si>
    <t>PAN COLOMBIA FG</t>
  </si>
  <si>
    <t>01785897</t>
  </si>
  <si>
    <t>G75</t>
  </si>
  <si>
    <t xml:space="preserve">GARCIA TORRES MARIA DEL PILAR </t>
  </si>
  <si>
    <t>KR 13 B 4 A 56</t>
  </si>
  <si>
    <t>GARCIA TORRES MARIA DEL PILAR</t>
  </si>
  <si>
    <t>G76</t>
  </si>
  <si>
    <t>G77</t>
  </si>
  <si>
    <t>GOMEZ CAICEDO BLANCA ENOR</t>
  </si>
  <si>
    <t>KRA 13 8A 04 SUR</t>
  </si>
  <si>
    <t>SUPERMERCADO GOMEZ Y COMPARTIR</t>
  </si>
  <si>
    <t>KRA 13 8 A 30 SUR</t>
  </si>
  <si>
    <t>AIPRECOS LTDA</t>
  </si>
  <si>
    <t>MARTHA YOLANDA ARENAS JUEZ</t>
  </si>
  <si>
    <t>ALMACENES EXITO SA</t>
  </si>
  <si>
    <t>AUTIN LIMITADA</t>
  </si>
  <si>
    <t>LAS PALMAS</t>
  </si>
  <si>
    <t>ARQUITECTOS E INGENIEROS ASOCIADOS SA</t>
  </si>
  <si>
    <t>DUSTANO ALONSO HURTADO</t>
  </si>
  <si>
    <t>ASEO INTERNACIONAL SA ESP</t>
  </si>
  <si>
    <t>GUILLERMO ARENAS MARIN</t>
  </si>
  <si>
    <t>AGRI ORGANIC A O  LTDA</t>
  </si>
  <si>
    <t>ADRIAN MAFIOLI Y CIA LTDA</t>
  </si>
  <si>
    <t>AAA SOLUCIONES Y NEGOCIOS EU</t>
  </si>
  <si>
    <t>ASOCIACION DE PROFESIONALES EGRESADOS DEL SENA ASOPROES</t>
  </si>
  <si>
    <t>UBATE</t>
  </si>
  <si>
    <t>AMARILO SAS</t>
  </si>
  <si>
    <t>CESAR AUGUSTO AGUILERA SIERRA</t>
  </si>
  <si>
    <t xml:space="preserve">JOSE DE JESUS ANGARITA ARDILA </t>
  </si>
  <si>
    <t>GIOVANNI ARDILA NINCO</t>
  </si>
  <si>
    <t>ADMINISTRAMOS PH SAS</t>
  </si>
  <si>
    <t>ARENAS INDUSTRIALES DE COLOMBIA</t>
  </si>
  <si>
    <t>QUINTANARES</t>
  </si>
  <si>
    <t>ACADEMIA DE SEGURIDAD PRIVADA SWAT BODYGUARDS LTDA</t>
  </si>
  <si>
    <t>AC ENERGY SAS</t>
  </si>
  <si>
    <t>SANTA ANA EL VIVERO</t>
  </si>
  <si>
    <t>ABONOS Y FERTILIZANTES NIETO Y GARCIA</t>
  </si>
  <si>
    <t>WILCAR SOLUCIONES ERGONOMICAS LTDA</t>
  </si>
  <si>
    <t>WB METALICAS LTDA</t>
  </si>
  <si>
    <t>RESTAURANTE NUEVO YUN LAI</t>
  </si>
  <si>
    <t>WIZTOR PROFESSIONAL SAS</t>
  </si>
  <si>
    <t>WEB MASTER INGENIERIA S.A.S</t>
  </si>
  <si>
    <t>WILSON ANDRES PICO</t>
  </si>
  <si>
    <t>WN WIRELESS NETWORKS SAS</t>
  </si>
  <si>
    <t>WANG DA IMP &amp; EXP SAS</t>
  </si>
  <si>
    <t>WSP COLOMBIA SAS</t>
  </si>
  <si>
    <t>WILSON DEAZA SAS</t>
  </si>
  <si>
    <t xml:space="preserve">SABANETA </t>
  </si>
  <si>
    <t>W STUDIO DE COLOMBIA SAS</t>
  </si>
  <si>
    <t>XUA SALUD LTDA</t>
  </si>
  <si>
    <t>YBG TELECOMUNICACIONES LTDA</t>
  </si>
  <si>
    <t>YAMIGAS LTDA</t>
  </si>
  <si>
    <t>ZAPATA GAONA RAMON NONATO</t>
  </si>
  <si>
    <t>ZAMBRANO TRUJILLO NANCY AMPARO</t>
  </si>
  <si>
    <t>ZONA FRANCA DE BOGOTA SA USUARIO OPERADOR DE ZONA FRANCA</t>
  </si>
  <si>
    <t>ZARATE JAIRO</t>
  </si>
  <si>
    <t>ZTE CORPORATION SUCURSAL COLOMBIA</t>
  </si>
  <si>
    <t>ZEROLOGIT SAS</t>
  </si>
  <si>
    <t>ZAGA DE COLOMBIA SAS</t>
  </si>
  <si>
    <t>ZTE COLOMBIA SAS</t>
  </si>
  <si>
    <t>MAMUT DE COLOMBIA SAS</t>
  </si>
  <si>
    <t>MERCAMAX ASOCIADOS SAS</t>
  </si>
  <si>
    <t>METALVIDRIOS VERTICE SAS</t>
  </si>
  <si>
    <t>MENDOZA LUGO SANDRA PATRICIA</t>
  </si>
  <si>
    <t>MILLENIUM NANA</t>
  </si>
  <si>
    <t>AMERICAS</t>
  </si>
  <si>
    <t>MORALES DE CABEZAS HARLENY</t>
  </si>
  <si>
    <t>CLAUDIA LILIANA MONTOYA BERMUDEZ</t>
  </si>
  <si>
    <t>METAL DI EU</t>
  </si>
  <si>
    <t>MOTOS DE LOS ANDES LTDA</t>
  </si>
  <si>
    <t>MEFIA SAS</t>
  </si>
  <si>
    <t>SAN PEDRO</t>
  </si>
  <si>
    <t xml:space="preserve">MODA ACTUAL LTDA </t>
  </si>
  <si>
    <t xml:space="preserve">MORA RAMIREZ JOSE DEL CARMEN </t>
  </si>
  <si>
    <t>MOTO COLOMBIA SA</t>
  </si>
  <si>
    <t>MATERIALES EL CASCABEL SAS</t>
  </si>
  <si>
    <t>MODANOVA SAS</t>
  </si>
  <si>
    <t>MONTOYA FORERO CRISTIAN MATEO</t>
  </si>
  <si>
    <t>MECANIZAMOS FLORIAN MARIN SAS</t>
  </si>
  <si>
    <t>MACRO DISTRIBUCIONES ELITE LTDA</t>
  </si>
  <si>
    <t>MAURIFRUTIVER SAS</t>
  </si>
  <si>
    <t>COMBUSTIBLES EL LAGO</t>
  </si>
  <si>
    <t>FONTIBON</t>
  </si>
  <si>
    <t>MONTINPETROL SA</t>
  </si>
  <si>
    <t>CHIA</t>
  </si>
  <si>
    <t>MINCIVIL SA</t>
  </si>
  <si>
    <t>MR COLLINS</t>
  </si>
  <si>
    <t>VILLA FLOR</t>
  </si>
  <si>
    <t>MARQUETERIA Y MOLDURAS EU</t>
  </si>
  <si>
    <t>MINAS DE CANOAS LIMITADA MINCAL LTDA</t>
  </si>
  <si>
    <t>MIFRAN SAS</t>
  </si>
  <si>
    <t>RINCON SANTACRUZ</t>
  </si>
  <si>
    <t>MARQUEZ RINCON MARIA DAMARIS</t>
  </si>
  <si>
    <t>MONBEC SOLUCIONES INDUSTRIALES EU</t>
  </si>
  <si>
    <t>MOTO FENIX SAS</t>
  </si>
  <si>
    <t>MADERAS ALGON SAS</t>
  </si>
  <si>
    <t>ABC RIEGO</t>
  </si>
  <si>
    <t>MOLINOS DE SOACHA LTDA</t>
  </si>
  <si>
    <t>MONTACARGAS MS LTDA</t>
  </si>
  <si>
    <t>SANTA MONICA RESIDENCIAL</t>
  </si>
  <si>
    <t>MONTAJES DE INGENIERIA DE COLOMBIA MICO SA</t>
  </si>
  <si>
    <t>MOLDING SAS MOLDES E INGENIERIA SAS</t>
  </si>
  <si>
    <t>MUEBLES HOSPITALARIOS MB SAS</t>
  </si>
  <si>
    <t>MULTIJUEGOS LTDA</t>
  </si>
  <si>
    <t>MOTRYC LTDA</t>
  </si>
  <si>
    <t>MATERIALES EMO SOCIEDAD POR AACIONES SIMPLIFICADA</t>
  </si>
  <si>
    <t>MEYZA MARKETING SAS</t>
  </si>
  <si>
    <t>MULTIRIEGOS DE COLOMBIA LTDA</t>
  </si>
  <si>
    <t>MERCADOS ALIADOS DE OCCIDENTE</t>
  </si>
  <si>
    <t>MOTOS DEL CAMINO F Y E LTDA</t>
  </si>
  <si>
    <t>QUINTAPAREDES</t>
  </si>
  <si>
    <t>MCT SAS</t>
  </si>
  <si>
    <t>MUNDO RESORTE INDUSTRIAL LTDA</t>
  </si>
  <si>
    <t>COMERCIALIZADORA PEGAZO SUELAS</t>
  </si>
  <si>
    <t>MAPFRE SEGUROS GENERALES DE COLOMBIA SA</t>
  </si>
  <si>
    <t>MONTAJES Y MECANIZADOS HYS LTDA</t>
  </si>
  <si>
    <t>M.V.D INVERSIONES LTDA</t>
  </si>
  <si>
    <t>ACCIONES Y VALORES SA</t>
  </si>
  <si>
    <t>ASADERO RESTAURANTE LAS BRASAS VIVAS EU</t>
  </si>
  <si>
    <t>ALIANZA NUEVE SAS</t>
  </si>
  <si>
    <t>ALMACEN CICLO SOACHA LIMITADA</t>
  </si>
  <si>
    <t>SUPREMERCADOS MAYORISTAS SAS</t>
  </si>
  <si>
    <t>ZN IND LAGUNA</t>
  </si>
  <si>
    <t>AINPRO SA</t>
  </si>
  <si>
    <t>ARCHIVOS SUMINISTROS CAJAS Y CARPETAS LTDA</t>
  </si>
  <si>
    <t>AZACAN SAS</t>
  </si>
  <si>
    <t>ALIMENTOS GICA SAS</t>
  </si>
  <si>
    <t>ARENAS Y QUARZOS INDUSTRIALES SAS</t>
  </si>
  <si>
    <t>ALMACENES CORONA SAS</t>
  </si>
  <si>
    <t>AVIDESA MAC POLLO SA</t>
  </si>
  <si>
    <t>APOYO TERAPEUTICO AMBA LTDA</t>
  </si>
  <si>
    <t>ALAMBRES Y MALLAS SA ALMASA SA</t>
  </si>
  <si>
    <t xml:space="preserve">ULTRA SPORT LA </t>
  </si>
  <si>
    <t>ALIMENTOS Y SERVICIOS AP SAS</t>
  </si>
  <si>
    <t>ABCENTRO ENERGIA Y GAS SAS</t>
  </si>
  <si>
    <t>ALITER SA</t>
  </si>
  <si>
    <t>URIEL CECILO ALGARRA MARTIN</t>
  </si>
  <si>
    <t>ARTE GOURMET AG EU</t>
  </si>
  <si>
    <t>CAMILO ARMANDO ARIZA CARO</t>
  </si>
  <si>
    <t>ASERTECH LTDA</t>
  </si>
  <si>
    <t>ARQ SAS</t>
  </si>
  <si>
    <t>AGROFLORA BALMORAL SAS</t>
  </si>
  <si>
    <t>EMERGENCIAS Y CAPACITACIONES EN EMERGENCIAS BLING LTDA</t>
  </si>
  <si>
    <t>AQUILLAMAS LTDA</t>
  </si>
  <si>
    <t>ARTURO LIZARAZO Y CIA SAS</t>
  </si>
  <si>
    <t>BRIAN ALEJANDRO AYALA FORERO</t>
  </si>
  <si>
    <t>ALSAGA LIMITADA</t>
  </si>
  <si>
    <t>APLICAMOS SAS</t>
  </si>
  <si>
    <t>PEREIRA</t>
  </si>
  <si>
    <t>AUDIFARMA SA</t>
  </si>
  <si>
    <t>EDWIN DANOVIS ARDILA ESCOBAR</t>
  </si>
  <si>
    <t>AGRUPACION SOCIAL CIUDAD VERDE</t>
  </si>
  <si>
    <t>JAIRO AREVALO RODRIGUEZ</t>
  </si>
  <si>
    <t>MARCO FIDEL SUAREZ</t>
  </si>
  <si>
    <t>AGROPECUARIA SOACHA SAS</t>
  </si>
  <si>
    <t>MONTEVIDEO</t>
  </si>
  <si>
    <t>ALTIPAL SA</t>
  </si>
  <si>
    <t>ASOCIACION DEPORTIVA ASDEJU</t>
  </si>
  <si>
    <t>AC &amp; JM UNION TEMPORAL</t>
  </si>
  <si>
    <t>ARFESEG SAS</t>
  </si>
  <si>
    <t xml:space="preserve">ASESORIAS Y SERVICIOS JURIDICOS INTEGRALES A LA PROPIEDAD HORIZONTAL SAS </t>
  </si>
  <si>
    <t>ASESORAMIENTO DE IMPLEMENTOS DE SEGURIDAD INDUSTRIAL SAS</t>
  </si>
  <si>
    <t>ARTE 21 SAS</t>
  </si>
  <si>
    <t>ARCILLAS SANTA LUCIA EF SAS</t>
  </si>
  <si>
    <t>APIROS SAS</t>
  </si>
  <si>
    <t>ACTIVIDADES Y SERVICIOS DE CONSTRUCCION LTDA</t>
  </si>
  <si>
    <t>AMBULANCIAS MEDICAL LIFES SAS</t>
  </si>
  <si>
    <t>HUGO ARIAS VELASQUEZ</t>
  </si>
  <si>
    <t>ACOMON SAS</t>
  </si>
  <si>
    <t>MARCO FIDEL ALFONSO GOMEZ</t>
  </si>
  <si>
    <t>FREDY AMADOR GARCIA</t>
  </si>
  <si>
    <t>SAUL AREVALO BARRAGAN</t>
  </si>
  <si>
    <t>SANTA ANA CENTRAL</t>
  </si>
  <si>
    <t>ADORNOS DIMSER SAS</t>
  </si>
  <si>
    <t>AJF INGENIERIA SAS</t>
  </si>
  <si>
    <t>ROSALES 2</t>
  </si>
  <si>
    <t>ARTE TERMICO COLOMBIANO ARTERCOL LIMITADA</t>
  </si>
  <si>
    <t>ALFOPISOS CCI SAS</t>
  </si>
  <si>
    <t>JOSE ANTONIO ALVAREZ LOPEZ</t>
  </si>
  <si>
    <t>ALVAREZ LOPEZ CONSTRUCCIONES SAS</t>
  </si>
  <si>
    <t>AMUNI SAS</t>
  </si>
  <si>
    <t>ACERO DIAZ CLAUDIA PATRICIA</t>
  </si>
  <si>
    <t>ALIMSO CATERING SERVICES SA</t>
  </si>
  <si>
    <t>ALBA CECILIA BARBOSA GUTIERREZ</t>
  </si>
  <si>
    <t>ABC 2011 MINERIA SAS</t>
  </si>
  <si>
    <t>ABC 2011 INGENIERIA E INMOBILIARIA</t>
  </si>
  <si>
    <t>ANTONIO ORLANDO AMEZQUITA ZARATE</t>
  </si>
  <si>
    <t>ABRIL SUPELANO NEYER</t>
  </si>
  <si>
    <t>ARGORIGAS SAS</t>
  </si>
  <si>
    <t>TOCANCIPA</t>
  </si>
  <si>
    <t>AGGREKO COLOMBIA SAS</t>
  </si>
  <si>
    <t>AQUAVIVA LTDA GESTION E INGENIERIA</t>
  </si>
  <si>
    <t>ALIANZA MOTOR SA</t>
  </si>
  <si>
    <t>ASISTENCIA FAMILIA COOPERATIVA</t>
  </si>
  <si>
    <t>AGENCIA CAUCHOSOL DEL CENTRO SAS</t>
  </si>
  <si>
    <t>CORTIENDAS CIUDADELA</t>
  </si>
  <si>
    <t>VIZCAINO MORA FABIO HUMBERTO</t>
  </si>
  <si>
    <t>VR CONSTRUCCIONES Y SERVICIOS LTDA</t>
  </si>
  <si>
    <t>VILLALBA RIVEROS LUIS IGNACIO</t>
  </si>
  <si>
    <t xml:space="preserve">VELASQUEZ LEON EDGAR ANDRES </t>
  </si>
  <si>
    <t>VARGAS SANTANDER MARIA ANTONIA</t>
  </si>
  <si>
    <t>VIBELOS COMPANY SAS</t>
  </si>
  <si>
    <t xml:space="preserve">VIDRIO ANDINO S.A. </t>
  </si>
  <si>
    <t>VISUAL POINT SAS</t>
  </si>
  <si>
    <t>VARGAS CRIALES LEIDY ANDREA</t>
  </si>
  <si>
    <t>VASQUEZ GALEANO LUIS CARLOS</t>
  </si>
  <si>
    <t>VALBUESOFT SAS</t>
  </si>
  <si>
    <t>VADI SAS</t>
  </si>
  <si>
    <t xml:space="preserve">VON ARNIM PLATA GEORG DIETLOF </t>
  </si>
  <si>
    <t>VARGAS MARTINEZ MANUEL ALFREDO</t>
  </si>
  <si>
    <t xml:space="preserve">VIRACACHA RIVERA JOSE GUILLERMO </t>
  </si>
  <si>
    <t>VATIA SA ESP</t>
  </si>
  <si>
    <t>VICAYSEG SAS</t>
  </si>
  <si>
    <t>VELVER SAS</t>
  </si>
  <si>
    <t>VARGAS LUZ MARINA</t>
  </si>
  <si>
    <t xml:space="preserve">VILLALOBOS JOSE DOMINGO </t>
  </si>
  <si>
    <t>VASCO NARVAEZ MARINO</t>
  </si>
  <si>
    <t>VINDICO SAS</t>
  </si>
  <si>
    <t>VARGAS GALINDO BERTULFO</t>
  </si>
  <si>
    <t>VQ INGENIERIA SAS</t>
  </si>
  <si>
    <t>VICBALL CONSTRUCCIONES SAS</t>
  </si>
  <si>
    <t>VYR AGREGADOS SAS</t>
  </si>
  <si>
    <t>VIGIAS DE COLOMBIA SRL LTDA</t>
  </si>
  <si>
    <t>VILLAMARIN AVILA LILA ANDREA</t>
  </si>
  <si>
    <t xml:space="preserve">VON ARNIM SALAZAR JOHANNES </t>
  </si>
  <si>
    <t>VIGINORTE LTDA</t>
  </si>
  <si>
    <t>VR INGENIERIA Y MERCADEO LTDA</t>
  </si>
  <si>
    <t>VELEZ GONZALEZ LUIS FERNANDO</t>
  </si>
  <si>
    <t>VELEZ GONZALEZ JAVIER</t>
  </si>
  <si>
    <t xml:space="preserve">VELASQUEZ SALAZAR JOSE ANTONIO </t>
  </si>
  <si>
    <t>VIARO LTDA</t>
  </si>
  <si>
    <t>VANEGAS VILLEGAS ANUAR ANTONIO</t>
  </si>
  <si>
    <t>VARGAS WILLIAMSON ARQUITECTOS SAS</t>
  </si>
  <si>
    <t>VIGAB SAS</t>
  </si>
  <si>
    <t>CHAVES DE BEJARANO ALMA ROSA</t>
  </si>
  <si>
    <t>PASTELERIA VASCA</t>
  </si>
  <si>
    <t>HLC HIPERCENTER DE LAS AMERICAS</t>
  </si>
  <si>
    <t>EL CASTILLO M CH</t>
  </si>
  <si>
    <t xml:space="preserve">CHAGUALA MENDEZ WILTON </t>
  </si>
  <si>
    <t>MARTIN CHIRIVI</t>
  </si>
  <si>
    <t>CHASISEROS LATONEROS Y PINTORES CHALAPI E.U.</t>
  </si>
  <si>
    <t>PINTURAS DUROCOLOR SOACHA</t>
  </si>
  <si>
    <t>INDUMARMOL JCH</t>
  </si>
  <si>
    <t>MOTEL KANCUN CP</t>
  </si>
  <si>
    <t xml:space="preserve">CHACON FLOREZ DELIO </t>
  </si>
  <si>
    <t>CHILCO DISTRIBUIDORA DE GAS Y ENERGIA SAS ESP</t>
  </si>
  <si>
    <t>CHAQUETAS FLOR AMARILLO SAS</t>
  </si>
  <si>
    <t>CHARCUTERIA VICENZA SAS</t>
  </si>
  <si>
    <t>DABRICO Y CIA LTDA</t>
  </si>
  <si>
    <t>ORO SOLIDO BAR</t>
  </si>
  <si>
    <t>DALHOM SA EN CONCORDATO</t>
  </si>
  <si>
    <t>DISEÑAMOS Y CONSTRUIMOS SAS</t>
  </si>
  <si>
    <t>DROGUERIA COLDESCUENTOS S.J</t>
  </si>
  <si>
    <t>COLDESCUENTOS D.V</t>
  </si>
  <si>
    <t>DISTRIBUCIONES VERONICA DIAZ</t>
  </si>
  <si>
    <t>DEPOSITO DE MADERA SANTA ANA SUR</t>
  </si>
  <si>
    <t>ITAGUI</t>
  </si>
  <si>
    <t>DIVERTRONICA MEDELLIN SAS</t>
  </si>
  <si>
    <t>DASCON PROYECTOS Y SOLUCIONES SAS</t>
  </si>
  <si>
    <t>DISERMAT SAS</t>
  </si>
  <si>
    <t>DOUGLAS TRADE SAS</t>
  </si>
  <si>
    <t>DANNIE SAS</t>
  </si>
  <si>
    <t>DISEÑO, SERVICIOS Y MONTALES LTDA DISERMON LTDA</t>
  </si>
  <si>
    <t>DIADES INGENIERIA LTDA</t>
  </si>
  <si>
    <t>DULCES D&amp;S SAS</t>
  </si>
  <si>
    <t>DISTRIPANELA CUNDINAMARCA SAS</t>
  </si>
  <si>
    <t>DISTRIBUCIONES ALUVAL SAS</t>
  </si>
  <si>
    <t>DROGAS CAPITAL No. 8</t>
  </si>
  <si>
    <t>DIAZ DUEÑAS ARNULFO AMAURY</t>
  </si>
  <si>
    <t>DISTRIMAT COLOMBIA SAS</t>
  </si>
  <si>
    <t>DRAGON OIL SERVICES SAS</t>
  </si>
  <si>
    <t>COORTIENDAS CIUDADELA</t>
  </si>
  <si>
    <t>DISCENTER CENTRO DE DISTRIBUCIONES LTDA</t>
  </si>
  <si>
    <t>DIAZ PARRA ISMAEL</t>
  </si>
  <si>
    <t>DISMATRIPLEX LTDA</t>
  </si>
  <si>
    <t>BUITRAGO &amp; GRANDAS S.A.S.</t>
  </si>
  <si>
    <t>BANCO DE LAS MICROFINANZAS BANCAMIA S.A.</t>
  </si>
  <si>
    <t>BENI IMMOBILI INTERNAZIONALE LTDA</t>
  </si>
  <si>
    <t>BARRAGAN SERGIO ANDRES</t>
  </si>
  <si>
    <t>BARRETO DE BECERRA MARIA DEL CARMEN</t>
  </si>
  <si>
    <t>BINGOS UNIDOS DE COLOMBIA Y COMPAÑÍA LTDA.</t>
  </si>
  <si>
    <t>BANCO FALABELLA S.A.</t>
  </si>
  <si>
    <t>BIOLOGICOS Y FOLIARES LTDA.</t>
  </si>
  <si>
    <t>BANCO WWB S.A.</t>
  </si>
  <si>
    <t>BOTERO VERSWYVEL SILVIA LUCIA</t>
  </si>
  <si>
    <t>BF CONSTRUCTORES LTDA.</t>
  </si>
  <si>
    <t>BECERRA JARAMILLO RAINER</t>
  </si>
  <si>
    <t>BLANCO BARRENECHE CARLOS ANDRES</t>
  </si>
  <si>
    <t>B&amp;T COSMETICOS EMBELLECER S.A.S.</t>
  </si>
  <si>
    <t>BALDOCER LTDA.</t>
  </si>
  <si>
    <t>BEJARANO GARAVITO BLADIMIRO ALFONSO</t>
  </si>
  <si>
    <t>BETANCOURT HENAO FARLEY</t>
  </si>
  <si>
    <t>BOHORQUEZ Y ASOCIADOS S EN C</t>
  </si>
  <si>
    <t>BOSQUE Y JARDIN LTDA.</t>
  </si>
  <si>
    <t>BESSAC ANDINA S.A.</t>
  </si>
  <si>
    <t>BYDA COLOMBIA S.A.S.</t>
  </si>
  <si>
    <t>BELTRAN BEJARANO RAUL ARMANDO</t>
  </si>
  <si>
    <t>BELTRAN ZORRO MAYRA ALEJANDRA</t>
  </si>
  <si>
    <t>BUITRAGO GALINDO MARIA PATRICIA</t>
  </si>
  <si>
    <t>BELTRAN ZORRO E HIJOS S EN C</t>
  </si>
  <si>
    <t>BE IMAGINE S.A.S.</t>
  </si>
  <si>
    <t>BEDMAR LUBE S.A.S.</t>
  </si>
  <si>
    <t>BEYLAND SPORT S.A.S.</t>
  </si>
  <si>
    <t>BERNAL RINCON GLORIA</t>
  </si>
  <si>
    <t>BAUTISTA CARDENAS LUIS FREDY</t>
  </si>
  <si>
    <t>BELLO VALCARCEL NELSON</t>
  </si>
  <si>
    <t>BENITEZ OLIVEROS ROSABELCE</t>
  </si>
  <si>
    <t>BARCO ZULUAGA JOSE IGNACIO</t>
  </si>
  <si>
    <t>BELTRANICO LTDA</t>
  </si>
  <si>
    <t>BRIPUMOLD S.A.S.</t>
  </si>
  <si>
    <t>POPAYAN</t>
  </si>
  <si>
    <t>BANCO MUNDO MUJER S.A.</t>
  </si>
  <si>
    <t>BERMUDEZ SANCHEZ EDUARD</t>
  </si>
  <si>
    <t>BAEZ BLANCO JOSE HUMBERTO</t>
  </si>
  <si>
    <t>BERNAL SIERRA HECTOR HERNANDO</t>
  </si>
  <si>
    <t>BETANCOURT CRUZ YOVANY ANDRES</t>
  </si>
  <si>
    <t>BELTRAN JHON ALEJANDRO</t>
  </si>
  <si>
    <t>BEDOYA YEPES FABIO DE JESUS</t>
  </si>
  <si>
    <t>SANTA MARIA DEL RINCON</t>
  </si>
  <si>
    <t>GRANDES SUPERFICIES DE COLOMBIA S.A</t>
  </si>
  <si>
    <t>GDS COLOMBIA LTDA</t>
  </si>
  <si>
    <t>GNV SAN BUENAVENTURA SA</t>
  </si>
  <si>
    <t>GY3 MATEUS ORDOÑEZ S EN C</t>
  </si>
  <si>
    <t>GAS SANTANDER SA ESP</t>
  </si>
  <si>
    <t>GRUPO DISEÑO EXPRESIVO EMPRENDEDOR SA</t>
  </si>
  <si>
    <t>GRUPO ENERGETICO BYG LTDA</t>
  </si>
  <si>
    <t>GRAVILLERA ALBANIA SA</t>
  </si>
  <si>
    <t>CALZADO MARKOPOLO</t>
  </si>
  <si>
    <t>GIMNASIO EDUCATIVO INTEGRAL LTDA</t>
  </si>
  <si>
    <t>GIMNASIO TEQUENDAMA CMG EU</t>
  </si>
  <si>
    <t>EFREY ALDEMAR GARCIA EFREY</t>
  </si>
  <si>
    <t>GEOINGENIERIA SA</t>
  </si>
  <si>
    <t>GONZALEZ PATARROYO CARLOS ALBERTO</t>
  </si>
  <si>
    <t>GRASEVALENCIA LTDA</t>
  </si>
  <si>
    <t>GRUPO ADMINISTRATIVO AVENDAÑO &amp; ASOCIADOS LTDA</t>
  </si>
  <si>
    <t xml:space="preserve">RINCON DE SANTA FE </t>
  </si>
  <si>
    <t>GRUPO EMPRESARIAL FGT LTDA</t>
  </si>
  <si>
    <t>RINCON DE SANTA FE</t>
  </si>
  <si>
    <t>GIRASOLES</t>
  </si>
  <si>
    <t>MECANIZADOS SAR</t>
  </si>
  <si>
    <t>PICARDIAS UN MUNDO PARA NIÑOS</t>
  </si>
  <si>
    <t>GLOBAL PLASTIK SA</t>
  </si>
  <si>
    <t>MECANIZADOS METALMEC</t>
  </si>
  <si>
    <t>GESTION SOLIDARIA LTDA</t>
  </si>
  <si>
    <t>GESTION DE PROYECTOS SA</t>
  </si>
  <si>
    <t>GAS NATURAL SERVICIOS LTDA</t>
  </si>
  <si>
    <t>GASEOSAS COLAINA COLA S.A.S</t>
  </si>
  <si>
    <t>QUINTAS DE SANTA ANA</t>
  </si>
  <si>
    <t>DROGAS OMVIVIR</t>
  </si>
  <si>
    <t>GRUPO MAYO SA</t>
  </si>
  <si>
    <t>GLOBAL ONLINE SYSTEM CI LTDA</t>
  </si>
  <si>
    <t>CRISTALERIA MODERNA JG</t>
  </si>
  <si>
    <t>PANADERIA SAN LUIS WILLIAM</t>
  </si>
  <si>
    <t>DISTRISOSA LTDA</t>
  </si>
  <si>
    <t>D PORTE SAS</t>
  </si>
  <si>
    <t>DIACOR SOACHA ZONA FRANCA SAS</t>
  </si>
  <si>
    <t>DISTRIBUCIONES MASTER SAS</t>
  </si>
  <si>
    <t>DONTICOL LTDA</t>
  </si>
  <si>
    <t>RUIZ SALAZAR JULIO ROBERTO</t>
  </si>
  <si>
    <t>DROGAS REBARATA LTDA</t>
  </si>
  <si>
    <t xml:space="preserve">DUROCAUCHO SA </t>
  </si>
  <si>
    <t>DROMAYOR BOGOTA SA</t>
  </si>
  <si>
    <t>RODRIGUEZ MEDINA DARY YAMILE</t>
  </si>
  <si>
    <t>DISEÑOS COMPARTIR MUEBLES PARA EL HOGAR LTDA</t>
  </si>
  <si>
    <t>DEPOSITO DE MATERIALES EL CORCEL</t>
  </si>
  <si>
    <t>DISTRIBUIDORA DE POLLOS 2002 EL CHISPAZO</t>
  </si>
  <si>
    <t xml:space="preserve">DISTRIBUIDORA NAGEL LTDA </t>
  </si>
  <si>
    <t xml:space="preserve">DOMINA S.A. </t>
  </si>
  <si>
    <t>DISTRIBUIDORA DE DISCOS LA RUMBITA LTDA</t>
  </si>
  <si>
    <t>DROGUERIA EXIPHARMA</t>
  </si>
  <si>
    <t>DAXIMEDIAS</t>
  </si>
  <si>
    <t>DIAGNOSTICENTROS Y ESTACION DE SERVICIO LA POPA 3 CIA LTDA</t>
  </si>
  <si>
    <t>DISTRIBUCIONES A Y Z CIA LTDA</t>
  </si>
  <si>
    <t>DISTRIBUIDORA DE DROGAS LA REBAJA BOGOTA SA EN LIQUIDACION</t>
  </si>
  <si>
    <t>DESING DISEÑO INGENIERIA DE TANQUES LTDA</t>
  </si>
  <si>
    <t>DISTRIBUIDORA SOOLING LTDA</t>
  </si>
  <si>
    <t>DROGAS AMERICA SA EN LIQUIDACION</t>
  </si>
  <si>
    <t>DESARROLLOS METALICOS LTDA</t>
  </si>
  <si>
    <t>DISEÑOS NEL BLUE LTDA</t>
  </si>
  <si>
    <t>DROGUERIA CONTINENTAL SAS</t>
  </si>
  <si>
    <t>DISTRIBUIDORA DE VIVERES AVDA 30</t>
  </si>
  <si>
    <t>D'MAS LTDA</t>
  </si>
  <si>
    <t>DISTRIBUIDORA DE ESPONJAS ROCHELIN E.U.</t>
  </si>
  <si>
    <t>DIAZ LEON JAIME ENRIQUE</t>
  </si>
  <si>
    <t>DIOCESIS DE SOACHA</t>
  </si>
  <si>
    <t>DEPOSITO THALIA</t>
  </si>
  <si>
    <t>DIAZ JUAN FRANCISCO</t>
  </si>
  <si>
    <t>PRODUCTOS MI CAROLINA S</t>
  </si>
  <si>
    <t>DE SUAREZ RENGIFO MARIA</t>
  </si>
  <si>
    <t>DISTRIBUCIONES NESTIME EU</t>
  </si>
  <si>
    <t>DETAL SA</t>
  </si>
  <si>
    <t>DIAZ DIAZ REINALDO</t>
  </si>
  <si>
    <t>DIAZ ALVAREZ PAULINO NOLBERTO</t>
  </si>
  <si>
    <t>GIRARDOT</t>
  </si>
  <si>
    <t>DISTRIBUIDORA KORADI LTDA</t>
  </si>
  <si>
    <t>DIAZ ALVAREZ MILTON ORLANDO</t>
  </si>
  <si>
    <t>DISTRIBUIDORA QUITIAN VARGAS EU</t>
  </si>
  <si>
    <t>DALIMERCAR EMPRESA UNIPERSONAL</t>
  </si>
  <si>
    <t>DISTRIBUIDORA BOGOTA TCB LTDA</t>
  </si>
  <si>
    <t>DICON INGENIEROS CONSTRUCTORES EU</t>
  </si>
  <si>
    <t>DELTAGAS SA</t>
  </si>
  <si>
    <t>DENTALPRESS CLINICA ODONTOLOGICA LTDA</t>
  </si>
  <si>
    <t>DISTROIL COLOMBIA SA</t>
  </si>
  <si>
    <t>DIAZ MUÑOZ CRISTIAN JULIAN</t>
  </si>
  <si>
    <t>DISTRICAUCHOS BOGOTA SAS</t>
  </si>
  <si>
    <t>DROGUERIA FRAMAR LTDA</t>
  </si>
  <si>
    <t>DISTRIBUIDORA CARLLANTAS SAS</t>
  </si>
  <si>
    <t>AVENTURAS Y EVENTOS RUISEÑOR SAS</t>
  </si>
  <si>
    <t>CIUDAD VERDE</t>
  </si>
  <si>
    <t>IBAGUE</t>
  </si>
  <si>
    <t>ALIANZA ENTRETENIMIETNO SA</t>
  </si>
  <si>
    <t>ASEJURIDICA LIMITADA</t>
  </si>
  <si>
    <t>AGUDELO ORTIZ GIOVANNI CAMILO</t>
  </si>
  <si>
    <t>ADMINISTRACION E INVERSIONES COMERCIALES SA</t>
  </si>
  <si>
    <t>AUDITORIA Y CONSULTORIA INTEGRAL SAS</t>
  </si>
  <si>
    <t>ARCILLAS SUPERIOR SAS</t>
  </si>
  <si>
    <t>AES CHIVOR Y CIA SCA ESP</t>
  </si>
  <si>
    <t>ACUACENTRO AAA ESP</t>
  </si>
  <si>
    <t>ARQUITECTURA Y ESPACIOS NF SAS</t>
  </si>
  <si>
    <t>AVILA MESA GUSTAVO ADOLFO</t>
  </si>
  <si>
    <t>AGENCIA DE SEGUROS FALABELLA LTDA</t>
  </si>
  <si>
    <t>AMERICAN SYSTEM SERVICE SAS</t>
  </si>
  <si>
    <t>ASEISA LTDA</t>
  </si>
  <si>
    <t>ARDILA M CONSTRUCCIONES SAS</t>
  </si>
  <si>
    <t>ALMADEN SAS</t>
  </si>
  <si>
    <t>BARRIGA MONROY CESAR ANGEL</t>
  </si>
  <si>
    <t>BERNAL CORONADO LUIS ENRIQUE</t>
  </si>
  <si>
    <t>BUILDING &amp; MINING CONTRACTORS SAS</t>
  </si>
  <si>
    <t>BALBUENA CASTRO MAURICIO</t>
  </si>
  <si>
    <t>BHL SOLUCIONES INNOVADORAS S.A.S.</t>
  </si>
  <si>
    <t>BERNAL MAHECHA RUPERTO</t>
  </si>
  <si>
    <t>BIOINOVA INGENIERIA SAS</t>
  </si>
  <si>
    <t>CORPARACION AUTONOMA REGIONAL DE CUNDINAMARCA - CAR</t>
  </si>
  <si>
    <t>CEP CONSTRUCTORES ASOCIADOS S.A.</t>
  </si>
  <si>
    <t>CALDERON PINZON MARIA</t>
  </si>
  <si>
    <t>COMERCIALIZADORA DE MOTOS ISAKA SAS</t>
  </si>
  <si>
    <t>COLEGIO JOSE ASUNCION SILVA E.U.</t>
  </si>
  <si>
    <t>MARISCAL SUCRE</t>
  </si>
  <si>
    <t>CREACIONES LEC SAS</t>
  </si>
  <si>
    <t>MARIN FLOREZ CECILIA</t>
  </si>
  <si>
    <t>COLEGIO SANTA TERESITA DE SOAHA EL TREBOL SAS</t>
  </si>
  <si>
    <t>COLEGIO DEL NAZARENO E.U.</t>
  </si>
  <si>
    <t>CENTRO EDUCATIVO COLEGIO SAN LUIS E.U.</t>
  </si>
  <si>
    <t>CENTRO DE EDUCACION INTEGRAL  Y DE SISTEMAS SOACHA LTDA.</t>
  </si>
  <si>
    <t>COLEGIO SUE E.U.</t>
  </si>
  <si>
    <t>CASTRO  CABALLERO CIPRIANO</t>
  </si>
  <si>
    <t>MANUFACTURAS GUILLER OV SAS</t>
  </si>
  <si>
    <t>MOTOMAX DE BOYACA SA</t>
  </si>
  <si>
    <t xml:space="preserve">EL PULIDOR </t>
  </si>
  <si>
    <t>COLCHONES Y ESPUMAS ALFA</t>
  </si>
  <si>
    <t>SAN BERNARDINO</t>
  </si>
  <si>
    <t>VILLA DEL RIO</t>
  </si>
  <si>
    <t>AVICOLA LA PLACITA</t>
  </si>
  <si>
    <t>FUNDITEC MURILLO</t>
  </si>
  <si>
    <t>ALCERSEG ELECTRONIC</t>
  </si>
  <si>
    <t>MI PSICOOGO A Y C SAS</t>
  </si>
  <si>
    <t>FRUTTY CAMPO EL DORADO</t>
  </si>
  <si>
    <t>TECNISERVICIOS JUNIOR</t>
  </si>
  <si>
    <t>MADECENTRO COLOMBIA SAS</t>
  </si>
  <si>
    <t>RIVERA RINCON MILTON EDUARDO</t>
  </si>
  <si>
    <t>MONSERRATE 2010 SAS</t>
  </si>
  <si>
    <t>MONTAJES Y MANTENIMIENTOS COLOMBIANOS SAS</t>
  </si>
  <si>
    <t>MORENO MURCIA JHON ALEXANDER</t>
  </si>
  <si>
    <t>MAFIOLY CANTILLO SANTANDER</t>
  </si>
  <si>
    <t>MADERAS BOSUE BLANCO EU</t>
  </si>
  <si>
    <t>LUIS CARLOS GALAN</t>
  </si>
  <si>
    <t>MERCADOS CUNDINAMARCA JR SAS</t>
  </si>
  <si>
    <t>MARNUPLASTICOS SAS</t>
  </si>
  <si>
    <t>EL ALTICO</t>
  </si>
  <si>
    <t>MOLINA CESPEDES JOSE HERNAN</t>
  </si>
  <si>
    <t>MN INGENIEROS INTEGRALES EU</t>
  </si>
  <si>
    <t>METALICAS N B M EU</t>
  </si>
  <si>
    <t>MULTIMEDIX SA</t>
  </si>
  <si>
    <t>METODOS AMBIANTALES SA ESP</t>
  </si>
  <si>
    <t>HIPNOSIS JEANS NO 2</t>
  </si>
  <si>
    <t>MAQUINARIAS SAS</t>
  </si>
  <si>
    <t>MAMBUSCAY IDROBO OSCAR FABIAN</t>
  </si>
  <si>
    <t>EXPRESIONES GIORDANO</t>
  </si>
  <si>
    <t>MARTINEZ DURANGO DUCATI MARIA</t>
  </si>
  <si>
    <t>MANUFACTURAS ETERNO SAS</t>
  </si>
  <si>
    <t>MOVIENDO IDEAS SAS</t>
  </si>
  <si>
    <t>COMERCIALIZADORA DE CARNES EL VERGE JM</t>
  </si>
  <si>
    <t>M&amp;M VISION INMOBILIARIA SAS</t>
  </si>
  <si>
    <t>AREPAS EL HUMERO SOACHA</t>
  </si>
  <si>
    <t>TERRAQUIMICOS LTDA</t>
  </si>
  <si>
    <t>INDUSTRIAS ENSUEÑO SAS</t>
  </si>
  <si>
    <t>MECM PROFESIONALES CONTRATISTAS SAS</t>
  </si>
  <si>
    <t>SUPERMERCADO MERQUEFACILITO</t>
  </si>
  <si>
    <t>INDUSTRIAS GARZON BARBOSA</t>
  </si>
  <si>
    <t>LA PRENSA HIDRAULICA</t>
  </si>
  <si>
    <t>VARIEDADES PLATIUM</t>
  </si>
  <si>
    <t>MEMPAT</t>
  </si>
  <si>
    <t>GONZALES GOMEZ GERMAN</t>
  </si>
  <si>
    <t>GORDU SAS</t>
  </si>
  <si>
    <t>PINTU LIDER COMERCIALIZADORA</t>
  </si>
  <si>
    <t>GIRALDO URIBE GUSTAVO ALBERTO</t>
  </si>
  <si>
    <t>ODONTOLOGIA SAN FELIPE</t>
  </si>
  <si>
    <t>SANTA PAZ</t>
  </si>
  <si>
    <t>GRUAS 1 DE MAYO SAS</t>
  </si>
  <si>
    <t>GLEDC PHARMA LTDA</t>
  </si>
  <si>
    <t>GARCIA SALVADOR JOSE CEFERINO</t>
  </si>
  <si>
    <t>LA GAITANA</t>
  </si>
  <si>
    <t>GALEANO CALDERON PABLO EDGAR</t>
  </si>
  <si>
    <t>GIMNASIO CAMPESTRE LOS CEDROS</t>
  </si>
  <si>
    <t>LA FLOR DEL VALLE SS</t>
  </si>
  <si>
    <t>SAN NICOLAS</t>
  </si>
  <si>
    <t>GRUPO 20 20 SAS</t>
  </si>
  <si>
    <t>GIRALDO HOYOS CESAR AUGUSTO</t>
  </si>
  <si>
    <t>GOMEZ RIOFRIO VICENTE ELIAS</t>
  </si>
  <si>
    <t>GUARDIANES COMPAÑÍA LIDER DE SEGURIDAD</t>
  </si>
  <si>
    <t>MODELIA</t>
  </si>
  <si>
    <t>GARCIA NOVOA LTDA</t>
  </si>
  <si>
    <t>GRAJALES VILLAMIL ANA MARIA</t>
  </si>
  <si>
    <t>SUPERMERCADO MERCACENTRO</t>
  </si>
  <si>
    <t>SENTHIA SAN MATEO</t>
  </si>
  <si>
    <t>DISECOIN SAS</t>
  </si>
  <si>
    <t>DISTRIMART COLOMBIA LIMITADA</t>
  </si>
  <si>
    <t>DONUCOL SA</t>
  </si>
  <si>
    <t>DESARROLLO TECNICO E INGENIERIA SAS</t>
  </si>
  <si>
    <t>GARCIA GONZALEZ DANILSON</t>
  </si>
  <si>
    <t>DISTRIMOTOS P&amp;S LTDA</t>
  </si>
  <si>
    <t xml:space="preserve">SUPERMERCADO MERQUEFACILITO D.G. </t>
  </si>
  <si>
    <t>DROGERIA YOLIVAN</t>
  </si>
  <si>
    <t>DROGUERIA LA MEJORANA</t>
  </si>
  <si>
    <t>DISTRIBUIDORA RET &amp; ROD LTDA</t>
  </si>
  <si>
    <t>DISTRIBUIDORA Y COMERCIALIZADORA RAMOS SAS</t>
  </si>
  <si>
    <t>DELICIAS DEL CAMPO HYM SAS</t>
  </si>
  <si>
    <t xml:space="preserve">DIAZ ANGARITA DAVID ALEJANDRO </t>
  </si>
  <si>
    <t>DISTRIBUIDORA PRENDAS INTIMA LTDA</t>
  </si>
  <si>
    <t>DICEL SA ESP</t>
  </si>
  <si>
    <t>DEAZA WILSON</t>
  </si>
  <si>
    <t>DIMALCCO SAS</t>
  </si>
  <si>
    <t>DIAZ CASTELLANOS EFREN ALIRIO</t>
  </si>
  <si>
    <t>DISTRIBUIDORA LA GRAN ESPERANZA Y CIA LTDA</t>
  </si>
  <si>
    <t>DAZA GARAY OLGA YANETH</t>
  </si>
  <si>
    <t>DISEÑOS Y ACCESORIOS MYM SAS</t>
  </si>
  <si>
    <t>DISTRIBUIDORA DE PAPELERIA Y SUMINISTROS ANDINA SAS</t>
  </si>
  <si>
    <t>DEPOSITO Y FERRETERIA TECNIMALLAS SAS</t>
  </si>
  <si>
    <t>DIAZ GUTIERREZ HECTOR ALFONSO</t>
  </si>
  <si>
    <t>DEFENSORIA DEL PUEBLO</t>
  </si>
  <si>
    <t>DEPOSITO DE MATERIALES PINTO SAS</t>
  </si>
  <si>
    <t>DISTRIBUIDORA TROPIABASTOS</t>
  </si>
  <si>
    <t>ANTEK SAS</t>
  </si>
  <si>
    <t>AMISTAD</t>
  </si>
  <si>
    <t>ASOCIACION CUNDINAMARQUESA DE RECREADORES Y CAMPISTAS ASCUNREC</t>
  </si>
  <si>
    <t>ANDINA DE SEGURIDAD DEL VALLE LTDA</t>
  </si>
  <si>
    <t>ARINDEC SAS</t>
  </si>
  <si>
    <t>AGROVET MEDICAL SAS</t>
  </si>
  <si>
    <t>ABB LTDA</t>
  </si>
  <si>
    <t>ATENCION INTEGRAL ORAL SYSTEMS SAS</t>
  </si>
  <si>
    <t>ADAMA COLOMBIA SAS</t>
  </si>
  <si>
    <t>APENSAR FUNDACION NIÑO JESUS UT</t>
  </si>
  <si>
    <t>ARTECH DESING SAS</t>
  </si>
  <si>
    <t>AGROSINERGIA SOSTENIBLE SAS</t>
  </si>
  <si>
    <t>BOSA LEON XIII</t>
  </si>
  <si>
    <t>ALFACROM SAS</t>
  </si>
  <si>
    <t>AMAYA GOMEZ EDWIN</t>
  </si>
  <si>
    <t>ALFAPROYECTOS SAS FERREDEPOSITO SANTA BARBARA</t>
  </si>
  <si>
    <t>ALUMINIOS Y VIDRIOS ALVARADO ROCHA SAS</t>
  </si>
  <si>
    <t>APONTE MONTOYA YUBER JOSE</t>
  </si>
  <si>
    <t>AC GESTIONES Y COBROS SAS</t>
  </si>
  <si>
    <t>AYM ARIAS Y MARTINEZ</t>
  </si>
  <si>
    <t>ATEBSA SAS</t>
  </si>
  <si>
    <t>ADEMINSA COLOMBIA SAS</t>
  </si>
  <si>
    <t>ALTO COLOMBIA SAS</t>
  </si>
  <si>
    <t>BOSA RECREO</t>
  </si>
  <si>
    <t>MANDALAY</t>
  </si>
  <si>
    <t>AMPARAR SEGURIDAD LIMITADA</t>
  </si>
  <si>
    <t>ASOCIACION BUJIA</t>
  </si>
  <si>
    <t>AGENCIA PARA LA REINCORPORACION Y LA NORMALIZACION ARN</t>
  </si>
  <si>
    <t>CHICO SUR</t>
  </si>
  <si>
    <t>ALUMINIOS ELITE SAS</t>
  </si>
  <si>
    <t>ALMACENES MAXIMO SAS</t>
  </si>
  <si>
    <t>ALIANZA FIDUCIARIA SA FIDEICOMISOS</t>
  </si>
  <si>
    <t>SERVIACEROS DE COLOMBIA SAS</t>
  </si>
  <si>
    <t>SAENZ CUBIDES INDALECIA</t>
  </si>
  <si>
    <t>SAIN LTDA</t>
  </si>
  <si>
    <t>SEGURIDAD NAPOLES LTDA</t>
  </si>
  <si>
    <t>SILVA ARIZA SOCIEDAD ANONIMA SILAR SA</t>
  </si>
  <si>
    <t>STUP LATINOAMERICA SAS</t>
  </si>
  <si>
    <t>SALUD TOTAL EPS SA</t>
  </si>
  <si>
    <t>SAR ABOGADOS CONSULTORES SAS</t>
  </si>
  <si>
    <t>SAMANIEGO Y NIÑO LTDA SAMANI</t>
  </si>
  <si>
    <t>S2R INGENIEROS SA</t>
  </si>
  <si>
    <t>ORLANDO SANCHEZ</t>
  </si>
  <si>
    <t>JORGE SANCHEZ CHAVARRO</t>
  </si>
  <si>
    <t>SANKEY LTDA</t>
  </si>
  <si>
    <t>CARROCERIAS EL SOL SAS</t>
  </si>
  <si>
    <t>CENTRO COMERCIAL DEL PARQUE SOACHA</t>
  </si>
  <si>
    <t>COLEGIO DEL NIÑO JESUS PRIMARIA EU</t>
  </si>
  <si>
    <t>COLEGIO RICAURTE DE SOACHA EU</t>
  </si>
  <si>
    <t>CARRUSELES S.A.</t>
  </si>
  <si>
    <t>COLEGIO NUEVA ANDALUCIA SAS</t>
  </si>
  <si>
    <t>CARTON INDUSTRIAL DE SOACHA LTDA</t>
  </si>
  <si>
    <t>CARULLA VIVERO SA</t>
  </si>
  <si>
    <t>CASA COLOR SA EN LIQUIDACION</t>
  </si>
  <si>
    <t>COLEGIO LICEO SAN LUIS SAS</t>
  </si>
  <si>
    <t>CASETON GUADUA LTDA EN LIQUIDACION</t>
  </si>
  <si>
    <t>CASTILLO SANCHEZ CLARA INES</t>
  </si>
  <si>
    <t>CASTILLO VALDERRAMA BELISARIO</t>
  </si>
  <si>
    <t>CASTAÑEDA ALONSO FANNY</t>
  </si>
  <si>
    <t xml:space="preserve">COOPERATIVA DE TRABAJO ASOCIADO FUNDADORES </t>
  </si>
  <si>
    <t>CASTELLANOS SANCHEZ RODOLFO FERNANDO</t>
  </si>
  <si>
    <t>CASTRO SUARES GERMAN ALFONSO</t>
  </si>
  <si>
    <t>CONSORCIO NUEVA ESPERANZA</t>
  </si>
  <si>
    <t>CAUCHOS VULCANIZADOS DE COLOMBIA LTDA CAVUCOL</t>
  </si>
  <si>
    <t xml:space="preserve">CONSULTORIA Y DEXSARROLLO DE PROYECTOS SAS </t>
  </si>
  <si>
    <t>CARRERO &amp; ASOCIADOS SAS</t>
  </si>
  <si>
    <t>CONSORCIO DIN CGR</t>
  </si>
  <si>
    <t>CONSTRUCTORES CONSULTORES SAS</t>
  </si>
  <si>
    <t>CINEMARK COLOMBIA SAS</t>
  </si>
  <si>
    <t>CONJUNTO RESIDENCIAL LORETTO PARQUE RESIDENCIAL ETAPA I PROPIEDAD HORIZONTAL</t>
  </si>
  <si>
    <t>CEPEDA GALLO LUIS FRANCISCO</t>
  </si>
  <si>
    <t>CESPEDES ORTIZ CARLOS AUGUSTO</t>
  </si>
  <si>
    <t>COSMEPLAS SAS</t>
  </si>
  <si>
    <t>CONSTRUCCIONES JUMAGAS SAS</t>
  </si>
  <si>
    <t>COLEGIO ANTONIO NARIÑO DE SOACHA EU</t>
  </si>
  <si>
    <t>CONTROL ONLINE SAS</t>
  </si>
  <si>
    <t>CONTRALORIA MUNICIPAL DE SOACHA</t>
  </si>
  <si>
    <t>CODENSA SA ESP</t>
  </si>
  <si>
    <t>SALON DE RECEPCIONES Y RESTAURANTE EL REFUGIO</t>
  </si>
  <si>
    <t>DELTEC SA</t>
  </si>
  <si>
    <t>DIAZ CORTES MARIA FERNANDA</t>
  </si>
  <si>
    <t>DROGERIA 13 DE MAYO S</t>
  </si>
  <si>
    <t>DROMOS PAVIMENTOS SA</t>
  </si>
  <si>
    <t xml:space="preserve">DEPOSITO PRINCIPAL DE DROGAS LTDA </t>
  </si>
  <si>
    <t>DISTRIBUIDORA DIEMAR DURAN EU EN LIQUIDACION</t>
  </si>
  <si>
    <t>DROGUERIA UNIDESCUENTOS SAS</t>
  </si>
  <si>
    <t>DESARROLLO Y CONSTRUCCIONES INMOBILIARIOS SAS</t>
  </si>
  <si>
    <t>DATOS Y CONTROLES SEGURIDAD LIMITADA</t>
  </si>
  <si>
    <t>DECORACIONES Y ACABADOS EE SAS</t>
  </si>
  <si>
    <t>DUQUE DUQUE NELSON DARIO</t>
  </si>
  <si>
    <t>DUVARCOL COMERCIALIZADORA INTERNACIONAL SAS</t>
  </si>
  <si>
    <t>DE LOS RIOS OCAMPO JOEL</t>
  </si>
  <si>
    <t>DRYWALL Y SUPERBOARD FF AMADOR SAS</t>
  </si>
  <si>
    <t>DISTRISERCAFE SAS</t>
  </si>
  <si>
    <t>DISEÑO Y ESTRUCTURAS LIVIANAS COLOMBIA SAS</t>
  </si>
  <si>
    <t xml:space="preserve">DIAZ CAMARGO JOSE INDALECIO </t>
  </si>
  <si>
    <t>DROGUERIA FRAMAR SOACHA</t>
  </si>
  <si>
    <t>DISTRIBUIDORA DE PANELA JC SAS</t>
  </si>
  <si>
    <t>DUCTOMETALICAS SOCIEDAD POR ACCIONES SIMPLIFICADA</t>
  </si>
  <si>
    <t>DIAZ OYOLA ALMEIRE</t>
  </si>
  <si>
    <t>DROGUERIA LAS VEGAS</t>
  </si>
  <si>
    <t>DIAZ FELICIANO MICHAEL ALEXIS</t>
  </si>
  <si>
    <t>AGROVETERINARIA CHUSACAF</t>
  </si>
  <si>
    <t>DISVAL IMP SAS</t>
  </si>
  <si>
    <t>DISCEMENTOS DEL SUR SAS</t>
  </si>
  <si>
    <t>DRYWALL TECHHI SAS</t>
  </si>
  <si>
    <t>DISEÑO E INSTALACIONES SAS</t>
  </si>
  <si>
    <t xml:space="preserve">DROGAS CAMY </t>
  </si>
  <si>
    <t>DIRECTV COLOMBIA LTDA</t>
  </si>
  <si>
    <t>DIGIPHONICA COLOMBIA SAS</t>
  </si>
  <si>
    <t>DIS SUAREZ Y MURILLO LTDA</t>
  </si>
  <si>
    <t>DROGUERIA HIPERDESCUENTOS M</t>
  </si>
  <si>
    <t>DESTINO COMERCIAL SAS</t>
  </si>
  <si>
    <t>DISTRIBUCIONES SERVIMOS MS SAS</t>
  </si>
  <si>
    <t>DIGYPRO SOCIEDAD POR ACCIONES SIMPLIFICADA</t>
  </si>
  <si>
    <t>DEFENDER LTDA</t>
  </si>
  <si>
    <t>DERIVADOS DEL MARMOL SA</t>
  </si>
  <si>
    <t>DISTRIANDINA PAPELERIA SAS</t>
  </si>
  <si>
    <t>EAA ECOFUTURO ESP SA</t>
  </si>
  <si>
    <t>ENEGIZARTE SAS</t>
  </si>
  <si>
    <t>ECOCAPITAL INTERNACIONAL SA ESP</t>
  </si>
  <si>
    <t>EL AS DE LOS DEPORTES LTDA</t>
  </si>
  <si>
    <t>ENCHAPES Y GRAVILLAS ORTIZ SAS</t>
  </si>
  <si>
    <t>2M&amp;W SAS</t>
  </si>
  <si>
    <t>ESTRATEGIA 5 SAS</t>
  </si>
  <si>
    <t>EL DORADO DISTRIBUIDORA DE CEMENTOS SAS</t>
  </si>
  <si>
    <t>ELECTRO ORIENTE LIMITADA</t>
  </si>
  <si>
    <t>EXPLOTACIONES MINERAS Y AGROPECUARIAS EL ENCANTO SAS</t>
  </si>
  <si>
    <t>EMPRESAS PUBLICAS DE CUNDINAMARCA SA ESP</t>
  </si>
  <si>
    <t>EDWAR CADENA</t>
  </si>
  <si>
    <t>E2 ENERGIA EFICIENTE SA ESP</t>
  </si>
  <si>
    <t>ETHIKA CONCEPTOS &amp; ESTRATEGIAS SAS</t>
  </si>
  <si>
    <t>ELECTRODOMESTICOS Y MUEBLES GB LTDA - EN LIQUIDACION</t>
  </si>
  <si>
    <t>ELEMEING SAS</t>
  </si>
  <si>
    <t>EQUIPOS Y SERVICIOS SAS</t>
  </si>
  <si>
    <t>EXPLORADORA NTS SAS</t>
  </si>
  <si>
    <t>EMPRESA ASOCIATIVA DE TRABAJO CAMINEMOS JUNTOS</t>
  </si>
  <si>
    <t xml:space="preserve">EMECON SA </t>
  </si>
  <si>
    <t>EMPRESA DE ACUEDUCTO ALCANTARILLADO Y ASEO DE BOGOTA ESP</t>
  </si>
  <si>
    <t>EMPRESA DE SALUD ESE DEL MUNICIPIO DE SOACHA</t>
  </si>
  <si>
    <t>ESTUDIOS E INGENIERIA SAS</t>
  </si>
  <si>
    <t>EXTRA INVERSIONES LTDA</t>
  </si>
  <si>
    <t>ECO ASFALTOS DE COLOMBIA SAS</t>
  </si>
  <si>
    <t>ESFERD ANDINA LIMITADA</t>
  </si>
  <si>
    <t>ESPUMADOS SA</t>
  </si>
  <si>
    <t>EL PORTO SAS</t>
  </si>
  <si>
    <t>FUSAGASUGA</t>
  </si>
  <si>
    <t xml:space="preserve">ESTIMUEBLES </t>
  </si>
  <si>
    <t>EFIVENTAS Y SERVICIOS SAS</t>
  </si>
  <si>
    <t>EXPRESO SURAMERICANO DE TRANSPORTADORES H-24 SA</t>
  </si>
  <si>
    <t xml:space="preserve">ENTIDAD COOPERATIVA SOLIDARIA DE SALUD ECOOPSOS ESS EPS </t>
  </si>
  <si>
    <t>ELECTRODOMESTICOS EL ARCA</t>
  </si>
  <si>
    <t>EMPRESA COLOMBIANA DE MINERALES SAS ECOMIN</t>
  </si>
  <si>
    <t>TELECOM EN LIQUIDACION</t>
  </si>
  <si>
    <t>ENERSIS ENERGIA DE COLOMBIA SA ESP</t>
  </si>
  <si>
    <t>ESTACION DE SERVICIO TEXACO SOACHA LTDA</t>
  </si>
  <si>
    <t>ESTUDIOS FOTOGRAFICOS DEL NORTE LTDA EN LIQUIDACION</t>
  </si>
  <si>
    <t>ESPUMATEC LTDA</t>
  </si>
  <si>
    <t>ENERGIA Y ALUMBRADO DE PEREIRA SA ESP</t>
  </si>
  <si>
    <t>EDWARD IVAN REYES GOMEZ</t>
  </si>
  <si>
    <t>ECHEVERRY GIRALDO FELIX DE JESUS</t>
  </si>
  <si>
    <t>ESCUELA DE NATACION CENTRO RECREATIVO Y DEPORTES SUBACUATICOS</t>
  </si>
  <si>
    <t>EXODO V&amp;P SAS</t>
  </si>
  <si>
    <t>ESTIBAS F MORA SAS</t>
  </si>
  <si>
    <t>EL MUNDO DE LA COMUNICACIÓN LTDA</t>
  </si>
  <si>
    <t>ETERVENTA EU</t>
  </si>
  <si>
    <t>METALMECANICAS CJ SAS</t>
  </si>
  <si>
    <t>MCS COMERCIALIADORA DE CALZADO SAS</t>
  </si>
  <si>
    <t>COMERCIALIZADORA ZINKO ES</t>
  </si>
  <si>
    <t>MEGA SHOP TV LTDA</t>
  </si>
  <si>
    <t>MONTICHELLI MONTAJES INSDUSTRIALES SAS</t>
  </si>
  <si>
    <t>LA AMISTAD</t>
  </si>
  <si>
    <t>COMERCIALIZADORA SENEGAT</t>
  </si>
  <si>
    <t>MILENIO 2012 SAS EN LIQUIDACIÓN</t>
  </si>
  <si>
    <t>SUPERMERCADO MEGAEXPRESS LA CABAÑA</t>
  </si>
  <si>
    <t>MAZUERA VILLEGAS Y CIA SA</t>
  </si>
  <si>
    <t>MUNDO NATURISTA CASA VERDE SOACHA</t>
  </si>
  <si>
    <t>LUIS EDUARDO MARENTES BUITRAGO</t>
  </si>
  <si>
    <t>MENDEZ PEÑA CRESCENCIO</t>
  </si>
  <si>
    <t>MAUX</t>
  </si>
  <si>
    <t>MONTOYA CABALLERO PROMOTORA DE INVERSIONES SAN CAYETANO</t>
  </si>
  <si>
    <t>SURTI YA</t>
  </si>
  <si>
    <t>MODELS MEDICAL SPA SAS</t>
  </si>
  <si>
    <t>MICHELSEN NIÑO LAURA</t>
  </si>
  <si>
    <t>MICHELSEN NIÑO CRISTINA</t>
  </si>
  <si>
    <t>MICHEL NIÑO CAMILA</t>
  </si>
  <si>
    <t>MICHELSEN NIÑO JUANA MARIA</t>
  </si>
  <si>
    <t>MICHELSEN NIÑO MARIA</t>
  </si>
  <si>
    <t>MICHELSEN NIÑO CAROLINA</t>
  </si>
  <si>
    <t>MICHELSEN NIÑO CLAUDIA</t>
  </si>
  <si>
    <t>MICHELSEN NIÑO PABLO</t>
  </si>
  <si>
    <t>METROPOLITANA DE RODAMIENTOS EU</t>
  </si>
  <si>
    <t>MAURIFRUVER</t>
  </si>
  <si>
    <t>MOTOAUTO STORE SAS</t>
  </si>
  <si>
    <t>ORAL-SUD</t>
  </si>
  <si>
    <t>EL NOGAL</t>
  </si>
  <si>
    <t>METALMEKOS SAS</t>
  </si>
  <si>
    <t>INVERSIONES E&amp;M SAS</t>
  </si>
  <si>
    <t>MORENO VARGAS PEDRO GABRIEL</t>
  </si>
  <si>
    <t>MICROTUNEL SOCIEDAD ANINIMA DE CAPITAL VARIABLE</t>
  </si>
  <si>
    <t>MURCIA URIBE ALVARO</t>
  </si>
  <si>
    <t>M SOLER LTDA</t>
  </si>
  <si>
    <t>MANUFACTURAS CREARE SAS</t>
  </si>
  <si>
    <t>MARKETPLACE SAS</t>
  </si>
  <si>
    <t>MANEJO LOGISTICO DE CONCRETO EN LIUIDACION</t>
  </si>
  <si>
    <t>SAN ISIDRO</t>
  </si>
  <si>
    <t>MLB INDUSTRIAL SERVICES SAS</t>
  </si>
  <si>
    <t>MONTAJES SAVART SAS</t>
  </si>
  <si>
    <t>MERCADOS EXPRESS SAN NICOLAS SAS</t>
  </si>
  <si>
    <t>MPC MANTENIMIENTO PARA COMPRESORS SAS</t>
  </si>
  <si>
    <t>MOTORGAS DE COLOMBIA</t>
  </si>
  <si>
    <t>ENVIGADO</t>
  </si>
  <si>
    <t>MEDICAMENTOS POS SA</t>
  </si>
  <si>
    <t>MARROCAR SAS</t>
  </si>
  <si>
    <t>MCS COLOMBIA SAS</t>
  </si>
  <si>
    <t>MIRANDA IBARRA ALBERTO</t>
  </si>
  <si>
    <t>MAFERESUESTOS</t>
  </si>
  <si>
    <t>LA CAÑADAD</t>
  </si>
  <si>
    <t>PROVEDORA EL PAISA JG</t>
  </si>
  <si>
    <t>TODOFERTAS</t>
  </si>
  <si>
    <t xml:space="preserve">CENTRO EDUCATIVO RAFAEL NUÑEZSOACHA </t>
  </si>
  <si>
    <t>GOMEZ MORENO JUAN DAVID</t>
  </si>
  <si>
    <t>GRUPO SANCHEZ COLOMBIA SAS</t>
  </si>
  <si>
    <t>GUZMAN PEÑUELA JOHANNA</t>
  </si>
  <si>
    <t>GINZA CONSTRUCTORES SAS</t>
  </si>
  <si>
    <t>GRUPO DEKO EQ SAS</t>
  </si>
  <si>
    <t>VILLA CLARA</t>
  </si>
  <si>
    <t>GENTE ESTRATEGICA CENTRO DE FORMACION</t>
  </si>
  <si>
    <t>SUBA</t>
  </si>
  <si>
    <t>GALANTE SA</t>
  </si>
  <si>
    <t>GUTIERREZ VALDERRAMA DOMINGO</t>
  </si>
  <si>
    <t>GONZALEZ DIAZ JAIRO EULICES</t>
  </si>
  <si>
    <t>GALERIA COMERCIAL SAN MATEO REAL</t>
  </si>
  <si>
    <t>GLOBAL TECHNOLOGICAL SOLUTION SAS</t>
  </si>
  <si>
    <t>GRUPO COMERCIAL JIREHT SAS</t>
  </si>
  <si>
    <t>GRUPO ANDINO DE MEZCLAS TECNICAS SAS</t>
  </si>
  <si>
    <t>GERENCIA E INFRAESTRUCTURA SAS</t>
  </si>
  <si>
    <t>CIUDAD DE QUITO</t>
  </si>
  <si>
    <t>GRUPO LA TRINIDAD SAS</t>
  </si>
  <si>
    <t>GLOBAL SECURITY NETWORK LTDA</t>
  </si>
  <si>
    <t>DROGUERIA QUIMICA DE LA SALUD</t>
  </si>
  <si>
    <t>GESSIG SAS</t>
  </si>
  <si>
    <t>GALINDO OLAYA HERNAM</t>
  </si>
  <si>
    <t>TALLERES TORNIMAG</t>
  </si>
  <si>
    <t>GIMNASIO INTEGRAL LA U SAS</t>
  </si>
  <si>
    <t>GRUPO EMPRESARIAL ALFA SAS</t>
  </si>
  <si>
    <t>GERECIA CONSTRUCCION ARQUITECTURA SA</t>
  </si>
  <si>
    <t>LA ESMERALDA</t>
  </si>
  <si>
    <t>GRECON INGENIEROS SAS</t>
  </si>
  <si>
    <t>EMPRESA DE TELECOMUNICACIONES DE BOGOTA SA ESP</t>
  </si>
  <si>
    <t>ESPUMAS SOFT MATTRESS COLOMBIA SAS</t>
  </si>
  <si>
    <t>ETZ ROBLECOL SAS</t>
  </si>
  <si>
    <t>ESTRATEGIA COMERCIAL DE COLOMBIA SA</t>
  </si>
  <si>
    <t>ESCOBAR BEATRIZ</t>
  </si>
  <si>
    <t>ESTACION DE SERVICIOS CIUDAD LATINA SAS</t>
  </si>
  <si>
    <t>ESE HOSPITAL MARIO GAITAN YANGUAS</t>
  </si>
  <si>
    <t>ERNESTO RUBIANO &amp; ASOCIADOS SAS</t>
  </si>
  <si>
    <t>ESTIBAS Y MADERAS JAC SAS</t>
  </si>
  <si>
    <t>ESTAMPACION AL CALOR SAS</t>
  </si>
  <si>
    <t>ELECTRON LINE EU</t>
  </si>
  <si>
    <t>ESTOPA RMGB EL GUAVIO EU</t>
  </si>
  <si>
    <t>EXXONMOBIL DE COLOMBIA SA</t>
  </si>
  <si>
    <t>EXPLOTACIONES BARRAGAN LTDA</t>
  </si>
  <si>
    <t>ESTACION DE SERVICIO BRIO EL PEAJE LTDA</t>
  </si>
  <si>
    <t>CPT COMPUTADORES LTDA</t>
  </si>
  <si>
    <t>EL AFRICANO SAS</t>
  </si>
  <si>
    <t>EQUIPOS HIDRAULICOS GYM LTDA</t>
  </si>
  <si>
    <t>ESTRUCTURAS Y ARMADOS SOCIEDAD POR ACCIONES SIMPLIFICADA ESTRUARMADOS SAS</t>
  </si>
  <si>
    <t>SEGURIMPER DE COLOMBIA</t>
  </si>
  <si>
    <t>EL CONDOR PREFABRICADOS SAS</t>
  </si>
  <si>
    <t>EXPANSION JL SAS</t>
  </si>
  <si>
    <t>EMPAQUES FLEXIBLES DE COLOMBIA SA</t>
  </si>
  <si>
    <t>CRUZ MELO ELGAR</t>
  </si>
  <si>
    <t>EL CORAZON DE LAS REBAJAS SAS</t>
  </si>
  <si>
    <t>EXPRESS PETS LA VACA LTDA</t>
  </si>
  <si>
    <t>EMPRESA PRODUCTORA DE ALIMENTOS ANDINA SAS</t>
  </si>
  <si>
    <t>AUTO GRUAS ROCA.COM</t>
  </si>
  <si>
    <t>EFECTY WORLD SAS</t>
  </si>
  <si>
    <t>EMPRESA DE ENERGIA DEL PACIFICO SA</t>
  </si>
  <si>
    <t>ESPUMAS PLASTICAS SA</t>
  </si>
  <si>
    <t>EMPRESA INMOBILIARIA Y DE SERVICIOS LOGISTICOS DE CUNDINAMARCA</t>
  </si>
  <si>
    <t>EMPRESA ASOCIATIVA DE TRABAJO MUJERES CON UN FUTURO MEJOR COOFEM</t>
  </si>
  <si>
    <t>EXPRESO ROJO FUTBOL CLUB SA</t>
  </si>
  <si>
    <t>EPSA LTDA</t>
  </si>
  <si>
    <t>EMPRESA DE TELECOMUNICACIONES DE BUCARAMANGA SA ESP TELEBUCARAMANGA</t>
  </si>
  <si>
    <t>EMPLOYMENT SOLUTIONS SAS</t>
  </si>
  <si>
    <t>ESTRUCTURAS Y PREFABRICADOS SKALE LTDA</t>
  </si>
  <si>
    <t>ESCOBIPET SAS</t>
  </si>
  <si>
    <t>ELECTRICONT SAS</t>
  </si>
  <si>
    <t>BELLO</t>
  </si>
  <si>
    <t>EMPRESA DE TRANSPORTE MASIVO DEL VALLE DE ABURRA LTDA</t>
  </si>
  <si>
    <t>ELIZABETH SARMIENTO ZAMBRANO</t>
  </si>
  <si>
    <t>EL RODEO CR</t>
  </si>
  <si>
    <t>EL GANADERO DE SOACHA</t>
  </si>
  <si>
    <t>ENEBE REPRESENTACIONES SAS</t>
  </si>
  <si>
    <t>CENCOSUD COLOMBIA SA</t>
  </si>
  <si>
    <t>ESTAMPADOS W&amp;L SAS</t>
  </si>
  <si>
    <t>ECOESTIBAS Y MADERAS DAM SAS</t>
  </si>
  <si>
    <t>ECORENUEVA SAS</t>
  </si>
  <si>
    <t>EDUCATE WORLD SAS</t>
  </si>
  <si>
    <t>EXCALIBUR ENERGIA SAS</t>
  </si>
  <si>
    <t>ESPACIO PUBLICITARIO WN SAS</t>
  </si>
  <si>
    <t>EQUIPOS Y FORMALETAS VIBRO CRA SAS</t>
  </si>
  <si>
    <t>ENVIRONMENTAL RESOURCES MANAGEMENT COLOMBIA LTDA ERM COLOMBIA LTDA</t>
  </si>
  <si>
    <t>ESGUERRA ALDANA MARIA HELENA</t>
  </si>
  <si>
    <t>EQUIPOS Y CONTROLES INDUSTRIALES SA</t>
  </si>
  <si>
    <t>EJERCITO NACIONAL CONTADURIA PRINCIPAL COMANDO EJERCITO</t>
  </si>
  <si>
    <t>EMTELCO SAS</t>
  </si>
  <si>
    <t>EL ROBLE PRODUCCIONES SAS</t>
  </si>
  <si>
    <t>ESTOPAS RMGB EL GUAVIO EU</t>
  </si>
  <si>
    <t>ESPACIOS VITALES INGENIERIA Y CONSTRUCCION SAS</t>
  </si>
  <si>
    <t>ESC INGENIEROS LTDA</t>
  </si>
  <si>
    <t>ESTIBAS Y MADERAS COBOS SAS</t>
  </si>
  <si>
    <t>ESPUMAS MARTINEZ SAS</t>
  </si>
  <si>
    <t>ELECTRICA Y CIVIL INGENIEROS SA</t>
  </si>
  <si>
    <t>ELECTRIFICADORA DEL CARIBE SA ELECTRICARIBE SA</t>
  </si>
  <si>
    <t>ECOHECMAR VERDE SAS</t>
  </si>
  <si>
    <t>ENERTOTAL SA ESP</t>
  </si>
  <si>
    <t xml:space="preserve">EUROPA IMPORTACIONES </t>
  </si>
  <si>
    <t>ESPINOSA ACOSTA JOSE RICARDO</t>
  </si>
  <si>
    <t>EPAGO DE COLOMBIA SA</t>
  </si>
  <si>
    <t>EXTRAS SA</t>
  </si>
  <si>
    <t>E&amp;M ACABADOS SAS</t>
  </si>
  <si>
    <t>EJERCITO NACIONAL DIRECCION DE RECLUTAMIENTO</t>
  </si>
  <si>
    <t xml:space="preserve">ECOPRIM LTDA </t>
  </si>
  <si>
    <t>ELECTRO ARCA LTDA</t>
  </si>
  <si>
    <t>EMPRESA ASOCIATIVA DE TRABAJO FAMILIAS CREATIVAS Y ARTESANAS CAZUCA OASIS</t>
  </si>
  <si>
    <t>EMPRESA DE ENERGIA DE CUNDINAMARCA SA ESP</t>
  </si>
  <si>
    <t>ERIK ROA E.U.</t>
  </si>
  <si>
    <t>EMPRESA COLOMBIANA DE PEGANTES LTDA</t>
  </si>
  <si>
    <t>EUROCASA SA</t>
  </si>
  <si>
    <t>EUROCERAMICA SA</t>
  </si>
  <si>
    <t>EUROMEDICAL PHARMA LABORATORIES DE COLOMBIA SAS</t>
  </si>
  <si>
    <t>ELECTRONICS &amp; TELEPHONE CORP SA</t>
  </si>
  <si>
    <t>ECOFLORA LTDA</t>
  </si>
  <si>
    <t>EMPRESA DE ENERGIA DE PEREIRA SA ESP</t>
  </si>
  <si>
    <t>EMPROWEB SAS</t>
  </si>
  <si>
    <t>ECOPAISAJE LTDA</t>
  </si>
  <si>
    <t>ESPITIA CASTAÑEDA EDGAR</t>
  </si>
  <si>
    <t>ECOFOREST SAS</t>
  </si>
  <si>
    <t>ENERGIA EMPRESARIAL DE LA COSTA SA ESP</t>
  </si>
  <si>
    <t>EDIFICAR CONSTRUCCIONES FT SAS</t>
  </si>
  <si>
    <t>FUNDACION PARA LA EDUCACION GIMNASIO MODERNO BANDURA</t>
  </si>
  <si>
    <t>FABRICACIONES SERVICIOS E INGENIERIA LTDA FASING LTDA</t>
  </si>
  <si>
    <t>FABRICA DE MASCARAS Y MUÑECOS TRICKY BABY LTDA</t>
  </si>
  <si>
    <t>FABRITANQUES Y MONTAJES LIMITADA</t>
  </si>
  <si>
    <t>PASH SAS</t>
  </si>
  <si>
    <t>FOTOSINTESIS COLOMBIA SAS</t>
  </si>
  <si>
    <t>FANALTANQUES LTDA</t>
  </si>
  <si>
    <t>FERNANDEZ BERMUDEZ MARIA AMPARO</t>
  </si>
  <si>
    <t>YUMBO</t>
  </si>
  <si>
    <t>FERIAS Y EVENTOS SA</t>
  </si>
  <si>
    <t>FUNDACION NUEVA VIDA</t>
  </si>
  <si>
    <t xml:space="preserve">FIERRO CHACON DARIO </t>
  </si>
  <si>
    <t>CASTILLO VALDERRAMA LUIS ERNESTO</t>
  </si>
  <si>
    <t>DROGUERIA MANZANARES BF</t>
  </si>
  <si>
    <t>FABRICA DE BALDOSINES EL TRIUNFO LTDA</t>
  </si>
  <si>
    <t>FANDIÑO MARTINEZ JOSE EVER</t>
  </si>
  <si>
    <t>FUNDACION TELETON</t>
  </si>
  <si>
    <t>FINO MENDIETA GABRIEL</t>
  </si>
  <si>
    <t>FABRICACION DE ESTRUCTURAS METALICAS FEM SAS</t>
  </si>
  <si>
    <t>FRANCO GONZALEZ NESTOR GUILLERMO</t>
  </si>
  <si>
    <t>FONDO FINANCIERO DE PROYECTOS DE DESARROLLO</t>
  </si>
  <si>
    <t>FONDO DE EMPLEADOS DE ALFAN SA</t>
  </si>
  <si>
    <t>FONDO DE EMPLEADOS DE PISOS TEXTILES SA</t>
  </si>
  <si>
    <t>FONDO DE EMPLEADOS DE MANUFACTURAS VICTOR GASKETS DE COLOMBIA</t>
  </si>
  <si>
    <t>FUNDACION UNIVERSITARIA PANAMERICANA</t>
  </si>
  <si>
    <t>FIDUCIARIA LA PREVISORA SA</t>
  </si>
  <si>
    <t>DEPOSITO Y FERRETERIA EL SANTANDEREANO</t>
  </si>
  <si>
    <t>FRAPILCER LTDA</t>
  </si>
  <si>
    <t>FIRE PROTECTION DE COLOMBIA SA</t>
  </si>
  <si>
    <t>F2G SERVICIOS TECNICOS ESPECIALIZADOS SAS</t>
  </si>
  <si>
    <t>FERRELECTRICOS Y DISTRIBUCIONES EL DATIL SAS</t>
  </si>
  <si>
    <t>FUNDACION HOGAR MARGUERITE D'YOUVILLE</t>
  </si>
  <si>
    <t>FUNDACIONES Y PILOTAJES SAS</t>
  </si>
  <si>
    <t>FUNDICIONES INDUSTRIALES JIMHER LTDA</t>
  </si>
  <si>
    <t>FUNDIESTANTES LTDA EN LIQUIDACION</t>
  </si>
  <si>
    <t>FIBRATODO CALIDAD Y CUMPLIMIENTO SAS</t>
  </si>
  <si>
    <t>FURGONES TERMOFIBRA</t>
  </si>
  <si>
    <t>FUNDAEQUIPOS SAS</t>
  </si>
  <si>
    <t>FUNDACION EL OTOÑO DE LA VIDA</t>
  </si>
  <si>
    <t>FARMACIA LA ESE COODECUN</t>
  </si>
  <si>
    <t>FORERO RAMOS JUAN MANUEL</t>
  </si>
  <si>
    <t>FONDO DE EMPLEADOS JACH FONDEJACH</t>
  </si>
  <si>
    <t>FUNDACION PARA EL DESARROLLO DE LAS COMUNICACIONES FUNDAXUA</t>
  </si>
  <si>
    <t>FACUNDO MENDEZ JAIME</t>
  </si>
  <si>
    <t>FABRICA DE COLCHONES ALGOTEX LTDA</t>
  </si>
  <si>
    <t xml:space="preserve">FEDERACION NACIONAL DE ARTISTAS DE COLOMBIA </t>
  </si>
  <si>
    <t>FUNDACION HUMANAR</t>
  </si>
  <si>
    <t>FUNDACION PARA EL DESARROLLO DEL ADULTO MAYOR, EL JOVEN Y LA MUJER "SOACHA VIVE"</t>
  </si>
  <si>
    <t>FUNDIPLACAS FRANCO</t>
  </si>
  <si>
    <t>FERROTANQUES INGENIEROS LTDA</t>
  </si>
  <si>
    <t>FUNDACION COMEDOR COMUNITARIO EMANUEL DIOS CON NOSOTROS</t>
  </si>
  <si>
    <t>FUNDACION PRESBITERIANA MARANATHA DE SOACHA</t>
  </si>
  <si>
    <t>FLOTA MAGDALENA SA</t>
  </si>
  <si>
    <t>FUNDACION CONVIVENCIA DEMOCRACIA Y SOCIEDAD</t>
  </si>
  <si>
    <t>FERRELECTRICOS Y PINTURAS EL CORAZON</t>
  </si>
  <si>
    <t>FUNDACION JEDIDIAS</t>
  </si>
  <si>
    <t>FONDO NACIONAL DE GESTION DE RIESGO DE DESASTRE</t>
  </si>
  <si>
    <t>FADIESCOL RECICLAJES SAS</t>
  </si>
  <si>
    <t>FERRETERIA CARIBE</t>
  </si>
  <si>
    <t>FAGATEJ EU</t>
  </si>
  <si>
    <t>FLOREZ GALVIS MARIA DE JESUS</t>
  </si>
  <si>
    <t>FUNDACION PROYECTO DE VIDA</t>
  </si>
  <si>
    <t>FLOREZ MORALES NELSON</t>
  </si>
  <si>
    <t>FARMATODO COLOMBIA SA</t>
  </si>
  <si>
    <t>FUQUEN CARDENAS MARLEN</t>
  </si>
  <si>
    <t>FABRICACIONES MOLDES Y TROQUELES LTDA</t>
  </si>
  <si>
    <t>FUNDACION ISABELITA ROZO DE GONZALEZ</t>
  </si>
  <si>
    <t>SANTANA NIÑO JOSE ISIDRO</t>
  </si>
  <si>
    <t>SARALUZ SAS</t>
  </si>
  <si>
    <t>SERVICIOS SANITARIOS PORTATILES BAÑOMOVIL SAS</t>
  </si>
  <si>
    <t>CARLOS FERNANDO SARMIENTO MORENO</t>
  </si>
  <si>
    <t>SECURITY JOYJOC SAS</t>
  </si>
  <si>
    <t>SCHRADER CAMARGO INGENIEROS ASOCIADOS S.A</t>
  </si>
  <si>
    <t>NEIVA</t>
  </si>
  <si>
    <t>SOCIEDAD RRS CONSTRUCCIONES SAS</t>
  </si>
  <si>
    <t>SOLUCIONES TYA SAS</t>
  </si>
  <si>
    <t>SERVITRANSPHOSP SAS</t>
  </si>
  <si>
    <t>SERCAFE LTDA</t>
  </si>
  <si>
    <t>SERFUM LTDA</t>
  </si>
  <si>
    <t>SERMASOL EU</t>
  </si>
  <si>
    <t>SRC INGENIEROS CIVILES SA</t>
  </si>
  <si>
    <t>SEMTELCO INGENIERIA SAS</t>
  </si>
  <si>
    <t>SINEAN SAS</t>
  </si>
  <si>
    <t>SERVECOL E.U.</t>
  </si>
  <si>
    <t>SALITRE INDUSTRIAL</t>
  </si>
  <si>
    <t>SERVI PIRE SAS</t>
  </si>
  <si>
    <t>MARCO TULIO CANTOR MONROY</t>
  </si>
  <si>
    <t xml:space="preserve">SAN LUIS </t>
  </si>
  <si>
    <t>DIVINO NIÑO</t>
  </si>
  <si>
    <t>SUMINISTROS LOSA SAS</t>
  </si>
  <si>
    <t>BERNAL CANTOR JUDITH</t>
  </si>
  <si>
    <t>SERVICIOS AMBIENTALES SERVIAMBIENTE LTDA</t>
  </si>
  <si>
    <t>SUPER BUNCO SAS</t>
  </si>
  <si>
    <t>SERVICIOS SAN JOSE LTDA</t>
  </si>
  <si>
    <t>VEREDA PANAMA</t>
  </si>
  <si>
    <t>SEVALL SEBOS DEL VALLE SAS</t>
  </si>
  <si>
    <t>SHOESLINE S.A</t>
  </si>
  <si>
    <t>SERACIS LTDA</t>
  </si>
  <si>
    <t>SISALUD LTDA</t>
  </si>
  <si>
    <t>SERIINCO SAS</t>
  </si>
  <si>
    <t>SISTEMAS DELTA LTDA.</t>
  </si>
  <si>
    <t>SMURFIT CARTON DE COLOMBIA</t>
  </si>
  <si>
    <t>SOCIEDAD COMERCIALIZADORA Y CONST DEL ORIENTE LTDA</t>
  </si>
  <si>
    <t>SOLUCIONES ESTRUCTURALES SAS</t>
  </si>
  <si>
    <t>SOLUCIONES FRANVEL SAS</t>
  </si>
  <si>
    <t>SOCIEDAD TRANPORTADORA DEL SUR LTDA TRANSUR LTDA</t>
  </si>
  <si>
    <t>SER L JUN CONSTRUCCIONES CIVILES Y LOCATIVAS</t>
  </si>
  <si>
    <t>SOGA LEATHER LTDA</t>
  </si>
  <si>
    <t>SOCOLTEC SAS</t>
  </si>
  <si>
    <t>CARVAJAL</t>
  </si>
  <si>
    <t>SIPCO LTDA</t>
  </si>
  <si>
    <t>SOLUCIONES MECANICAS E INGENIERIA SAS</t>
  </si>
  <si>
    <t>SEGURIDAD EUROVIC DE COLOMBIA LTDA</t>
  </si>
  <si>
    <t>EXOSTOS Y EJES</t>
  </si>
  <si>
    <t>SOACHA FUTBOL CLUB</t>
  </si>
  <si>
    <t>CASTILLO RABA SEGUNDO SALOMON</t>
  </si>
  <si>
    <t>CORPORACION EDUCATIVA HARVARD XUA SAS</t>
  </si>
  <si>
    <t>CONAVI BANCO COMERCIAL Y DE AHORROS SA</t>
  </si>
  <si>
    <t>CONCEJO MUNICIPAL DE SOACHA</t>
  </si>
  <si>
    <t>CONSORCIO BERLIN</t>
  </si>
  <si>
    <t>CONCENTRADOS DEL SUR LTDA</t>
  </si>
  <si>
    <t>CALZADO SAN POLOS SAS</t>
  </si>
  <si>
    <t>CENTRO COMERCIAL UNISUR</t>
  </si>
  <si>
    <t>CONSORCIO HND</t>
  </si>
  <si>
    <t>CAGUEÑAS GUTIERREZ CARLOS RAMIRO</t>
  </si>
  <si>
    <t>CUCHAVIVA SAS</t>
  </si>
  <si>
    <t>CENTENNIAL TOWERS COLOMBIA SAS</t>
  </si>
  <si>
    <t>COMPAÑÍA ENERGETICA DEL TOLIMA SA ESP</t>
  </si>
  <si>
    <t>COLPLAY SAS</t>
  </si>
  <si>
    <t>CLIC PRODUCCIONES SAS</t>
  </si>
  <si>
    <t>CIVILES MECANICOS ELECTRICOS INGENIEROS SAS</t>
  </si>
  <si>
    <t>CONSORCIO CDI 2015</t>
  </si>
  <si>
    <t>CONTEMOS ASESORES SAS</t>
  </si>
  <si>
    <t>CONSORCIO VIAL OCU 2016</t>
  </si>
  <si>
    <t>CONSTRUCCIONES MONTERREY SAS</t>
  </si>
  <si>
    <t>COMERCIALIZADORA NACIONAL DE CARNES SAS</t>
  </si>
  <si>
    <t>COMERCIALIZADORA CASAS LTDA</t>
  </si>
  <si>
    <t>ROZO SIERRA CARLOS HENRY</t>
  </si>
  <si>
    <t>PROYECTO AMBIENTAL SA</t>
  </si>
  <si>
    <t>OMAR CESPEDES ANGEL</t>
  </si>
  <si>
    <t>CORPORACION SOCIAL TROPICA CLUB</t>
  </si>
  <si>
    <t>CONSORCIO CONSTRUCCIONES 2014</t>
  </si>
  <si>
    <t>CONJUNTO RESIDENCIAL RESERVA DE TIERRA BLANCA I PH</t>
  </si>
  <si>
    <t xml:space="preserve">CONSTRUCTORA SUPERIOR DE CERAS CIVILES SAS CONSOCIVILES </t>
  </si>
  <si>
    <t>CONSTRUMADER VISUAL LTDA</t>
  </si>
  <si>
    <t>CREPES Y WAFFLES SA</t>
  </si>
  <si>
    <t>CLINICA IPS EUGENIO DIAZ SAS</t>
  </si>
  <si>
    <t>CONSTRUCOM E INGENIERIA SAS</t>
  </si>
  <si>
    <t>CENTRO LOGISTICO INTERNACIONAL DE TRANSPORTE SA</t>
  </si>
  <si>
    <t>COOPERATIVA INTEGRAL DE TRANSPORTADORES LAS VEGAS</t>
  </si>
  <si>
    <t>COOPERATIVA DE TRABAJADORES Y EX TRABAJADORES DEL CONSORCIO METALURGICO NACIONAL LTDA COTRACOLMENA LTDA</t>
  </si>
  <si>
    <t>COOPERATIVA CASA NACIONAL DEL PROFESOR CANAPRO</t>
  </si>
  <si>
    <t>COOPERATIVA NACIONALDE CARGA COOPERCARGA</t>
  </si>
  <si>
    <t>CONSTRUCCIONES D Y G SAS</t>
  </si>
  <si>
    <t>COOPERATIVA DE MOTORISTAS DEL HUILA Y CAQUETA LTDA</t>
  </si>
  <si>
    <t>CONSULTORIA DE ACUEDUCTOS Y SANEAMIENTO SAS</t>
  </si>
  <si>
    <t>CONSORCIO CYC CANOAS</t>
  </si>
  <si>
    <t>COOPERATIVA MUNDIAL DE TRANSPORTADORES LTDA</t>
  </si>
  <si>
    <t>EL TREBOL</t>
  </si>
  <si>
    <t>MERKATELL SAS</t>
  </si>
  <si>
    <t>LA ESTANCIA</t>
  </si>
  <si>
    <t>MADERFORMAS SAS</t>
  </si>
  <si>
    <t>LA MAGDALENA</t>
  </si>
  <si>
    <t>METALMECANICA Y MANTENIMIENTO J Y S SAS</t>
  </si>
  <si>
    <t>ELECTRO ERMEC</t>
  </si>
  <si>
    <t>OCALES</t>
  </si>
  <si>
    <t>MEGA ESTOPAS S.A.S.</t>
  </si>
  <si>
    <t>DISTRIBUIDORA IDEMA PLAZA SAS</t>
  </si>
  <si>
    <t xml:space="preserve">SANTA MARIA DEL RINCON </t>
  </si>
  <si>
    <t>MADERAS LAS TRES JOTAS SAS</t>
  </si>
  <si>
    <t>MY VINTAGE SAS</t>
  </si>
  <si>
    <t>MELTEC SA</t>
  </si>
  <si>
    <t>MUÑOZ TOLEDO JAIME</t>
  </si>
  <si>
    <t>METALIKOS SAS</t>
  </si>
  <si>
    <t>MUELLES Y FRENOS NET SAS</t>
  </si>
  <si>
    <t>MI OVERSEAS LIMITED</t>
  </si>
  <si>
    <t>MOTOSERVI SOACHA</t>
  </si>
  <si>
    <t>MUNDI MERKAR EL SABIO SAS</t>
  </si>
  <si>
    <t>PROMOGANGAS 21</t>
  </si>
  <si>
    <t>MALAGON SAAVEDRA Y CIA SAS</t>
  </si>
  <si>
    <t>METALES Y DERIVADOS SAS</t>
  </si>
  <si>
    <t>BIBIMOTOS</t>
  </si>
  <si>
    <t>MANTENIMIENTO INDUSTRIAL SAC SAS</t>
  </si>
  <si>
    <t>MAXIASEO EXPRESS SAS</t>
  </si>
  <si>
    <t>MECANICOS ASOCIADOS SAS</t>
  </si>
  <si>
    <t>MADERAS PETECUY SAS</t>
  </si>
  <si>
    <t>MOLANO RODRIGUEZ ALFREDO ANTONIO</t>
  </si>
  <si>
    <t>E Y M ESPUMAS Y MOLDES</t>
  </si>
  <si>
    <t>MORA CASALLAS NORBET</t>
  </si>
  <si>
    <t>MONTEALEGRE MANOSALVA MAURICIO</t>
  </si>
  <si>
    <t>JOSE JAIRO REITA GAMBA</t>
  </si>
  <si>
    <t>METALMECANICA J Y J SAS</t>
  </si>
  <si>
    <t>MILETEX LTDA</t>
  </si>
  <si>
    <t>MARMOLES Y PIEDRAS DEL NORTE SAS</t>
  </si>
  <si>
    <t>MAXIPORCINOS SA</t>
  </si>
  <si>
    <t>CIAM COMUNICACIONES SAS</t>
  </si>
  <si>
    <t>COOPTRANSANMATEO</t>
  </si>
  <si>
    <t>CORPORACION MUNDIA DE LA MUJER COLOMBIA</t>
  </si>
  <si>
    <t>COOPERATIVA DE TRASNPORTES VELOTAX LTDA</t>
  </si>
  <si>
    <t>COLOMBO GAS SAS ESP</t>
  </si>
  <si>
    <t>COOPERATIVA DE TRANSPORTES UNIDOS DE CARGA COOTRASUNICARGA</t>
  </si>
  <si>
    <t>ESPINAL</t>
  </si>
  <si>
    <t>COPROMARMOL Y ALONSO Y CIA S EN C</t>
  </si>
  <si>
    <t>CORPORACION SOCIAL TRABAJANDO CON NUESTRO PUEBLO</t>
  </si>
  <si>
    <t>CALZATODO SA</t>
  </si>
  <si>
    <t>COLEGIO MILITAR ALMIRANTE PADILLA SAS</t>
  </si>
  <si>
    <t>CORPORACION EDUACTIVA ALMIRANTE PADILA</t>
  </si>
  <si>
    <t>INSTITUCION EDUCATIVA COLEGIO MARIA MAGDALENA EU</t>
  </si>
  <si>
    <t>MAQUIJOGARZON SAS</t>
  </si>
  <si>
    <t>MSING SAS</t>
  </si>
  <si>
    <t>RAUL MUÑOZ MARTINEZ</t>
  </si>
  <si>
    <t>MAYORGA BULLA ANGELA ADRIANA</t>
  </si>
  <si>
    <t>MOTEL LA NUEVA CASCADA SAS</t>
  </si>
  <si>
    <t>MEDIKA IPS SAS</t>
  </si>
  <si>
    <t>METALURGICA DEL SUR DE SOACHA SAS</t>
  </si>
  <si>
    <t>MAPFRE COLOMBIA VIDA SEGUROS SA</t>
  </si>
  <si>
    <t>MAYORGA PRADA LUIS FRANCISCO</t>
  </si>
  <si>
    <t>DROGUERIA MARTIN B</t>
  </si>
  <si>
    <t>MORENO BENITEZ CARLOS ANDELFO</t>
  </si>
  <si>
    <t>RICAUTE</t>
  </si>
  <si>
    <t>MORA NOVOA JABIER ARMANDO</t>
  </si>
  <si>
    <t>MARROQUIN BERNAL ELIECER</t>
  </si>
  <si>
    <t>PRADERA</t>
  </si>
  <si>
    <t>MEDICALL TALENTO HUMANO SAS</t>
  </si>
  <si>
    <t>MADERAS COBOS SAS</t>
  </si>
  <si>
    <t>MHM INGENIERIA Y PROYECTOS SAS</t>
  </si>
  <si>
    <t>MS LOGISTIC SERVICES SAS</t>
  </si>
  <si>
    <t>MARMOLES Y PIEDRAS CARRARA SA</t>
  </si>
  <si>
    <t>MEJIA GONZALEZ MARTHA SUSANA</t>
  </si>
  <si>
    <t>MUÑOZ ACOSTA JOSE IGNACIO</t>
  </si>
  <si>
    <t>PORVENIR RIO</t>
  </si>
  <si>
    <t>MISTER CLEANER SAS</t>
  </si>
  <si>
    <t>VEREDA BOSATAMA</t>
  </si>
  <si>
    <t>METALURGICA FEBRAL LTDA</t>
  </si>
  <si>
    <t>JANETH MILENA MARTINEZ CAMACHO</t>
  </si>
  <si>
    <t>CAGUA</t>
  </si>
  <si>
    <t>MAGUERAS IZA SAS</t>
  </si>
  <si>
    <t>MORALES LAVERDE IVAN ERNESTO</t>
  </si>
  <si>
    <t>MANPOSTERIA Y ACABADOS JV SAS</t>
  </si>
  <si>
    <t>METALICAS C E F SAS</t>
  </si>
  <si>
    <t>DORADO</t>
  </si>
  <si>
    <t>MJ LOPEZ REPUESTOS SAS</t>
  </si>
  <si>
    <t>MATALLANA DE AGUIRRE LUZ MARINA</t>
  </si>
  <si>
    <t>SOTILEZA</t>
  </si>
  <si>
    <t>MONTAÑAS DE CHICAQUE SAS</t>
  </si>
  <si>
    <t>MERCATODO CUIDAD VERDE 2 SAS</t>
  </si>
  <si>
    <t>MELTEC DE ORIENTE LTDA</t>
  </si>
  <si>
    <t>MUNDO AMBIENTAL SAS</t>
  </si>
  <si>
    <t>MATERIALES Y PLACAFACIL GCL SAS</t>
  </si>
  <si>
    <t>MONSERRATT PANADERIA Y PASTELERIA SAS</t>
  </si>
  <si>
    <t>MONSALVO CONTRERAS ELIAS</t>
  </si>
  <si>
    <t>PATIO BONITO</t>
  </si>
  <si>
    <t>MOLINOS</t>
  </si>
  <si>
    <t>MERCADOS CUNDINAMARCA SOACHA MC</t>
  </si>
  <si>
    <t>MUEBLES VENEGAS Y ROMERO SAS</t>
  </si>
  <si>
    <t>HOGARES SOACHA</t>
  </si>
  <si>
    <t>MOTOS Y BICICLETAS JC SAS</t>
  </si>
  <si>
    <t>MANGUERAS Y SUMINISTROS SERVIFRA LTDA</t>
  </si>
  <si>
    <t>SAN CARLOS</t>
  </si>
  <si>
    <t>MERCADOS EL SABIO</t>
  </si>
  <si>
    <t xml:space="preserve">MONROY VELANDIA JHON JAIRO </t>
  </si>
  <si>
    <t>MR ESPECIALISTAS EN SUMINISTROS SAS</t>
  </si>
  <si>
    <t>INSUMEQUI SOACHA</t>
  </si>
  <si>
    <t>VICTOR HUGO CORTES TIBAVIZCO</t>
  </si>
  <si>
    <t>CAJICA</t>
  </si>
  <si>
    <t>DE LIMA GRUPO EMPRESARIAL LTDA</t>
  </si>
  <si>
    <t>D&amp;P PUENTES DUARTE INGENIERIA SAS</t>
  </si>
  <si>
    <t>DIAZ CAMARGO EPIGMENIO</t>
  </si>
  <si>
    <t>CHAVES SANCHEZ PAULA ANA MARIA</t>
  </si>
  <si>
    <t>DISEÑO Y CONSTRUCCIONES EL FENIX SAS</t>
  </si>
  <si>
    <t>ELEMENTAL SUMINISTROS SAS</t>
  </si>
  <si>
    <t>FERRELISTO LTDA</t>
  </si>
  <si>
    <t>FAMIMEDICA SAS</t>
  </si>
  <si>
    <t>FONDO DE BIENESTAR SOCIAL Y CULTURAL DE LA INDUSTRIA MILITAR</t>
  </si>
  <si>
    <t>FOOD SERVICE VC EU</t>
  </si>
  <si>
    <t>FUNDACION CDI 337 CIELOS ABIERTOS</t>
  </si>
  <si>
    <t>FUNDACION EDUCATIVA AMOR</t>
  </si>
  <si>
    <t>FUNDIBEN S EN C SIMPLE</t>
  </si>
  <si>
    <t>FSE COMUNICACIONES LTDA</t>
  </si>
  <si>
    <t>FACIL REIR CLINICA DE ORTODONCIA LTDA</t>
  </si>
  <si>
    <t>FUNDACION ATILIA ROMERO</t>
  </si>
  <si>
    <t>FINANCIERA AMERICA SA COMPAÑÍA DE FINANCIAMIENTO COMERCIAL FINAMERICA OFICINA SOACHA</t>
  </si>
  <si>
    <t>GRUPO EMPRESARIAL FORLIN SAS</t>
  </si>
  <si>
    <t>FUNDACION HOGAR GERIATRICO SAN SEBASTIAN</t>
  </si>
  <si>
    <t>FRESKAHOGAR LTDA EN LIQUIDACION</t>
  </si>
  <si>
    <t>FUNDACION IBEROAMERICANA</t>
  </si>
  <si>
    <t>FUNDACION NDR</t>
  </si>
  <si>
    <t>FABRICA DE MANGUERAS SM SAS</t>
  </si>
  <si>
    <t>FUNDACION PARA EL DESARROLLO Y PARTICIPACION DE LAS COMUNIDADES FUNDECOM</t>
  </si>
  <si>
    <t>FIGURADOS Y LAMINADOS EN HIERRO JM LTDA</t>
  </si>
  <si>
    <t>FAJARDO ROJAS DIANA PATRICIA</t>
  </si>
  <si>
    <t>FERRETERIA IMPERIAL LTDA</t>
  </si>
  <si>
    <t>FIGURADOS Y MALLAS CUNDINAMARCA SA</t>
  </si>
  <si>
    <t>FUNDACION DE INTERES SOCIAL LA CASA DE MI PADRE</t>
  </si>
  <si>
    <t>FUNDACION FRAY BARTOLOME DE LAS CASAS FFBC</t>
  </si>
  <si>
    <t>FUNDACION GENS MUNDI CASA DE LA MUJER SOACHUNA</t>
  </si>
  <si>
    <t>FUENTES ORTIZ LEONARDO</t>
  </si>
  <si>
    <t>FANTY TORTAS Y PONQUES LTDA</t>
  </si>
  <si>
    <t>FAJARDO RODRIGUEZ YOLANDA</t>
  </si>
  <si>
    <t>FUNDACION SOCIAL SEMILLAS DE AMOR</t>
  </si>
  <si>
    <t>FESCO INGENIERIA LTDA</t>
  </si>
  <si>
    <t xml:space="preserve">FETECUA PACHECO JOSE GUILLERMO </t>
  </si>
  <si>
    <t>FERRETERIA MALLAS Y ALAMBRES EU</t>
  </si>
  <si>
    <t>FRANCOCOLOMBIA DE CONSTRUCCION SA</t>
  </si>
  <si>
    <t>FIGUALAMBRES SAS</t>
  </si>
  <si>
    <t>FUNDACION SOCIAL MI FUTURO</t>
  </si>
  <si>
    <t>FUNDACION HECHOS CON EL CORAZON</t>
  </si>
  <si>
    <t>FUNDACION GRUPO SOCIAL EMPRENDER</t>
  </si>
  <si>
    <t>METALMECANICA NENFOR</t>
  </si>
  <si>
    <t>REPRESENTACIONES INDUSTRIALES RFC</t>
  </si>
  <si>
    <t xml:space="preserve">FUNDACION MENONITA COLOMBIANA PARA EL DESARROLLO </t>
  </si>
  <si>
    <t>FACIL REIR UNIDADES DE ESTETICA DENTAL SAS</t>
  </si>
  <si>
    <t>SINCELEJO</t>
  </si>
  <si>
    <t>FADUL PANTOJA ROGER</t>
  </si>
  <si>
    <t>FUNDACION SOCIAL</t>
  </si>
  <si>
    <t>FORERO SALAMANCA JOSE MANUAL</t>
  </si>
  <si>
    <t>ESTACION DE SERVICIO AUTOMOTRIZ CAZUCA</t>
  </si>
  <si>
    <t>FUNDACION GERONTOLOGICA LAS ORQUIDEAS</t>
  </si>
  <si>
    <t>DIAZ MANTILLA HUGO ALFREDO</t>
  </si>
  <si>
    <t>FUNDACION GOTAS DE ESPERANZA</t>
  </si>
  <si>
    <t>FUNDACION LUZ MAGICA PARA BIENESTAR SOCIAL LUZ MABIS</t>
  </si>
  <si>
    <t>FUQUEN GIRALDO VICTOR ALEXANDER</t>
  </si>
  <si>
    <t>FUNDACION SOCIO AMBIENTAL GAIA</t>
  </si>
  <si>
    <t>FUNDACION ENVEJECER CON DIGNIDAD</t>
  </si>
  <si>
    <t>FLORAVIVA SAS</t>
  </si>
  <si>
    <t>FUNDACION ENLACE MISIONERO COLOMBIA</t>
  </si>
  <si>
    <t>FASHION LATINA COLOMBIA LTDA</t>
  </si>
  <si>
    <t>FUNDACION VIDA NUEVA PARA LAS NACIONES FUNVIPANA</t>
  </si>
  <si>
    <t>FUNDACION MUNDO MUJER SOACHA</t>
  </si>
  <si>
    <t>GIRON</t>
  </si>
  <si>
    <t>FUNDACION DE LA MUJER</t>
  </si>
  <si>
    <t>FUMIGACIONES MORA SAS</t>
  </si>
  <si>
    <t>FABRIDISEÑOS INDUSTRIALES SAS</t>
  </si>
  <si>
    <t>FUNDACION SAN NICOLAS DE TOLENTINO</t>
  </si>
  <si>
    <t>FUNDACION CENTRO DE ATENCION INFANTIL C A I ALBERT EINSTEIN</t>
  </si>
  <si>
    <t>FOTO NOVENTA LTDA</t>
  </si>
  <si>
    <t>FV ASEO SAS</t>
  </si>
  <si>
    <t>FUNDACION EMPRESA PRIVADA COMPARTIR</t>
  </si>
  <si>
    <t>FABRIMONTAJES J&amp;R SAS</t>
  </si>
  <si>
    <t>FERREJOVIMAG A SAS</t>
  </si>
  <si>
    <t>FUNDACION HERCOL</t>
  </si>
  <si>
    <t>FUNDACION CODESARROLLO</t>
  </si>
  <si>
    <t>FUNDACION FAMILIAS PARA EL PROGRESO FAPPRO</t>
  </si>
  <si>
    <t>FRAMMONT DISEÑO Y PUBLICIDAD SAS</t>
  </si>
  <si>
    <t>FUNDACION PROJUVENTUD TRABAJADORA</t>
  </si>
  <si>
    <t>FAMGAR SAS</t>
  </si>
  <si>
    <t>FERRECENTRY SAS</t>
  </si>
  <si>
    <t xml:space="preserve">FUNDACION QUINTA LATINOAMERICANA </t>
  </si>
  <si>
    <t>FUNDACION LICEO DOMINGO SAVIO</t>
  </si>
  <si>
    <t>FRAL DISTRIBUCIONES SAS</t>
  </si>
  <si>
    <t>FABRICACION DE EQUIPOS PETROLEROS SAS FABRIPETROL SAS</t>
  </si>
  <si>
    <t>FORMAS METALICAS SAS</t>
  </si>
  <si>
    <t>CORPORACION CLUB SOCIAL TIMBALEROS</t>
  </si>
  <si>
    <t>FUNDACION MINISTROS COMPETENTES</t>
  </si>
  <si>
    <t>FULL MC SAS</t>
  </si>
  <si>
    <t>FLASH EVENTOS DEPORTIVOS SAS</t>
  </si>
  <si>
    <t>FUNDACION TIEMPO DE JUEGO</t>
  </si>
  <si>
    <t xml:space="preserve">CIGARRERIA HUILENSE </t>
  </si>
  <si>
    <t>FSO FORCE SAS</t>
  </si>
  <si>
    <t>FIDEICOMISOS PATRIMONIOS AUTONOMOS FIDUCIARIA LA PREVISORA SA</t>
  </si>
  <si>
    <t>FCC CONSTRUCCION SA SUCURSAL COLOMBIA</t>
  </si>
  <si>
    <t>FL COLECCTION SAS</t>
  </si>
  <si>
    <t>FUNDACION LOS PINOS</t>
  </si>
  <si>
    <t>FALLA PERDOMO SEBASTIAN</t>
  </si>
  <si>
    <t>FUNDACION SAN MATEO</t>
  </si>
  <si>
    <t>FUNDACION OZEM</t>
  </si>
  <si>
    <t>FUNDACION CULTURAL A4 URBAN</t>
  </si>
  <si>
    <t>FORTOX SA</t>
  </si>
  <si>
    <t>FRANQUICIAS Y CONCESIONES SAS</t>
  </si>
  <si>
    <t>FUNDACION POLITECNICO BICENTENARIO</t>
  </si>
  <si>
    <t>FABRICACIONES EN ALUMINIO GAC SAS</t>
  </si>
  <si>
    <t>FONDO ROTATORIO POLICIA</t>
  </si>
  <si>
    <t>DROGUERIAS Y FARMACIAS CRUZ VERDE SAS</t>
  </si>
  <si>
    <t>FARMALUX SAS</t>
  </si>
  <si>
    <t>FONDO NACIONAL DEL AHORRO</t>
  </si>
  <si>
    <t>FUNDACION CEMEX COLOMBIA</t>
  </si>
  <si>
    <t>FUNDACION IDEAS PARA EL FUTURO IDEPAFU</t>
  </si>
  <si>
    <t>FAS TURES DE COLOMBIA SAS</t>
  </si>
  <si>
    <t>FABRICA DE PINTURAS MULTICOLOR SAS</t>
  </si>
  <si>
    <t>FUNDACION MUJER DEL NUEVO MILENIO</t>
  </si>
  <si>
    <t>FUNDACION REMANSO DE PAZ REMAPAZ</t>
  </si>
  <si>
    <t>FUNDACION AMIGOS DE MARTIN</t>
  </si>
  <si>
    <t>FUMIGACIONES 24 HORAS LTDA</t>
  </si>
  <si>
    <t>FYMAR ASESORIA Y CONSTRUCCION SAS</t>
  </si>
  <si>
    <t>FUNDACION ANCIANATO RENACIMIENTO FELIZ FUNDARFEL</t>
  </si>
  <si>
    <t>FMC COLOMBIA SAS</t>
  </si>
  <si>
    <t>FERRECOMUNICACIONES GALU SAS</t>
  </si>
  <si>
    <t>FUNDACION INTEGRAL CRAYOLITAS DE ESPERANZA</t>
  </si>
  <si>
    <t>FUNDACION VICTOR BRAUN</t>
  </si>
  <si>
    <t>FUNDACION ONG JUNTO=PAZ</t>
  </si>
  <si>
    <t>FUNDACION SUEÑOS ALEGRES</t>
  </si>
  <si>
    <t>FUNDICIONES INDUSTRIA Y COMERCIO SAS</t>
  </si>
  <si>
    <t xml:space="preserve">FUNDACION COLOMBIA AUTOSOSTENIBLE RED DE APOYO </t>
  </si>
  <si>
    <t>DROGAS LA FRAGUA SOCIEDAD EN COMANDITA SIMPLE</t>
  </si>
  <si>
    <t>DROGAS NORYAN LTDA</t>
  </si>
  <si>
    <t>PRODUCTOS DISANFER LTDA</t>
  </si>
  <si>
    <t>DRACMA SYSTEM LTDA</t>
  </si>
  <si>
    <t>DELICIAS Y ALIMENTOS COLOMBIANOS BYM LIMITADA</t>
  </si>
  <si>
    <t>DESCONT SA ESP</t>
  </si>
  <si>
    <t>DECORADOS Y ACABADOS CERAMICOS SAS</t>
  </si>
  <si>
    <t>DAZA GARCIA YANETH EMILCE</t>
  </si>
  <si>
    <t>DISTRIBUCIONES AXA SAS</t>
  </si>
  <si>
    <t>DIAZ MONTOYA MANUEL ARTURO</t>
  </si>
  <si>
    <t>DISEÑOS Y CONSTRUCCIONES ELECTRICAS LTDA DICONEL LTDA</t>
  </si>
  <si>
    <t>CERETE</t>
  </si>
  <si>
    <t>DISTRACOM SA</t>
  </si>
  <si>
    <t>DICERCOL INDUSTRIAL SOCIEDAD POR ACCIONES SIMPLIFICADA</t>
  </si>
  <si>
    <t>DESARROLLOS TERRESTRES SAS</t>
  </si>
  <si>
    <t>DECORADOS MAGAR SAS</t>
  </si>
  <si>
    <t>DESINGLAB COLOMBIA SAS</t>
  </si>
  <si>
    <t>DON JEDIONDO SOPITAS Y PARRILLA SAS</t>
  </si>
  <si>
    <t>EMPRESA DE ACUEDUCTO Y ALCANTARILLADO DE SANTA ANA ESP SA</t>
  </si>
  <si>
    <t>EXPRESO BOLIVARIANO SA EAR</t>
  </si>
  <si>
    <t>MISION SALUD INTERNACIONAL ESTETICA ESENCIAL LTDA</t>
  </si>
  <si>
    <t>ELECTRODOMESTICOS CASAS SAS</t>
  </si>
  <si>
    <t>EMEZETA SA</t>
  </si>
  <si>
    <t>EUROAMERICANA DE INVERSIONES EU</t>
  </si>
  <si>
    <t>EFICACIA SA</t>
  </si>
  <si>
    <t>EXCELCREDIT SAS</t>
  </si>
  <si>
    <t>EXPOGREES SAS</t>
  </si>
  <si>
    <t>FABRICA DE MANGUERAS CEPLAS SAS</t>
  </si>
  <si>
    <t>FABRICA NACIONAL DE AUTOPARTES SA FANALCA SA</t>
  </si>
  <si>
    <t>FONDO DE EMPLEADOS DE ALFAGRES FEASA</t>
  </si>
  <si>
    <t xml:space="preserve">FONSECA FONSECA HILARIO </t>
  </si>
  <si>
    <t>FONDO DE INVERSION DROMAS LTDA</t>
  </si>
  <si>
    <t>FERRECENTRO BELCAS SAS</t>
  </si>
  <si>
    <t>FURING SAS</t>
  </si>
  <si>
    <t>PROINALTUBO</t>
  </si>
  <si>
    <t>FABRIPAPELES Y EMPAQUES LTDA</t>
  </si>
  <si>
    <t>FUNDACION GRANJA ECOLOGICA EL PORVENIR GEP</t>
  </si>
  <si>
    <t>FUNDACION OLGA FORERO DE OLAYA</t>
  </si>
  <si>
    <t>FUNDACION YTA</t>
  </si>
  <si>
    <t>FAMIVITAL IPS SAS</t>
  </si>
  <si>
    <t>FABRICA DE ALMOHADAS BRIGITH SAS</t>
  </si>
  <si>
    <t>DISTRIBUIDORA PASTEUR SA</t>
  </si>
  <si>
    <t>FUNDACION ACEPTA EL CAMBIO PARA LA VIDA NUEVA</t>
  </si>
  <si>
    <t>FRITOS PERALZ SAS</t>
  </si>
  <si>
    <t>FLOREZ LAITON RAFAEL ANGEL</t>
  </si>
  <si>
    <t xml:space="preserve">FLOREZ MUÑOZ CRISPULO </t>
  </si>
  <si>
    <t>RISARALDA</t>
  </si>
  <si>
    <t>FRISBY SA</t>
  </si>
  <si>
    <t>FUNDACION SOCIAL SEMILLA Y FRUTO FUNDAFRUTO</t>
  </si>
  <si>
    <t>EKRO DISTRIBUCIONES SA</t>
  </si>
  <si>
    <t>DISCENAL DISTRIBUIDORA DE CEMENTOS NACIONALES LTDA</t>
  </si>
  <si>
    <t>DISTRIBUIDORA CARJET LTDA</t>
  </si>
  <si>
    <t>DISCOLMEDICA SA</t>
  </si>
  <si>
    <t>ELECTROMONTAJES SAS</t>
  </si>
  <si>
    <t>EMPRESA DE ENERGIA DE BOGOTA SA ESP</t>
  </si>
  <si>
    <t>FUNDACION MADRE TERESA DE CALCUTA</t>
  </si>
  <si>
    <t>FLORGRES SA</t>
  </si>
  <si>
    <t>SERVICENTRO ESSO SANCHEZ</t>
  </si>
  <si>
    <t>DISTRIBUIDORA LA BODEGA JJ SAS</t>
  </si>
  <si>
    <t>URRUTIA PINZON JAIRO IVAN</t>
  </si>
  <si>
    <t>FUNDACION INVESTIGACION AGROAMBIENTAL IAJM</t>
  </si>
  <si>
    <t>EMGESA SA ESP</t>
  </si>
  <si>
    <t>ZIPPEREMPLAST SAS</t>
  </si>
  <si>
    <t>UNIFI LATIN AMERICA SAS</t>
  </si>
  <si>
    <t>DISEÑOS Y DECORACIONES EN MADERA VIMAR LTDA</t>
  </si>
  <si>
    <t>PATRIMONIOS AUTONOMOS FIDUCIARIA BANCOLOMBIA SA</t>
  </si>
  <si>
    <t>SOLUCIONES MOBILIARIAS ORTEGON SAS</t>
  </si>
  <si>
    <t>SERVICIOS DE SALUD OCUPACIONAL UNIMSALUD</t>
  </si>
  <si>
    <t>SOIL COLOMBIA SAS</t>
  </si>
  <si>
    <t>SUPROQUIN LIMITADA</t>
  </si>
  <si>
    <t>COMERCIALIZADORA Y DISTRIBUIDORA MANUFACTURAS BERNAR SAS</t>
  </si>
  <si>
    <t>SUPERBUS DE BOGOTA S.A</t>
  </si>
  <si>
    <t>SERVIEMPRESARIAL JSR SAS</t>
  </si>
  <si>
    <t>SUPERTIENDAS Y DROGUERIAS OLIMPICA SA</t>
  </si>
  <si>
    <t>SURIDIESEL LTDA</t>
  </si>
  <si>
    <t>SURIGAS SA ESP</t>
  </si>
  <si>
    <t>SURTIGRANOS DE MARMOL</t>
  </si>
  <si>
    <t>SURTIQUIMICOS LTDA</t>
  </si>
  <si>
    <t>SAMUSOCIAL INTERNACIONAL</t>
  </si>
  <si>
    <t>SURAMERICANA DE ELECTRICOS E ILUMINACION SAS</t>
  </si>
  <si>
    <t>KENNEDY</t>
  </si>
  <si>
    <t>SUPERCREDISUR LTDA</t>
  </si>
  <si>
    <t xml:space="preserve">S &amp; D PAPELERA E INSUMOS SAS </t>
  </si>
  <si>
    <t>SUPERFICIES DE COLOMBIA SAS</t>
  </si>
  <si>
    <t>SYGLA COLOMBIA LTDA</t>
  </si>
  <si>
    <t>SCI FRANCO CARDONA SA</t>
  </si>
  <si>
    <t>SERRANO MELENDEZ LUIS MILCIADES</t>
  </si>
  <si>
    <t>SOLUCIONES AMBIENTALES E INDUSTRIALES CAZUCA SAS</t>
  </si>
  <si>
    <t>SISTEMA INTEGRADO DE COMUNICACIONES EU</t>
  </si>
  <si>
    <t>SANTAMARIA MOSQUERA GERARDO</t>
  </si>
  <si>
    <t>SOCIEDAD TRANSPORTADORA Y COMERCIAL LA ESTACION</t>
  </si>
  <si>
    <t>SISTEMAS LOGISTICOS INTEGRALES DE COLOMBIA SAS</t>
  </si>
  <si>
    <t>SERVICIOS PUBLICITARIOS JGC EU</t>
  </si>
  <si>
    <t>STUDIO INTIMO SA</t>
  </si>
  <si>
    <t>SERVICIOS DE INGENIERIA Y AMBIENTE SAS</t>
  </si>
  <si>
    <t>SILVA MAURICIO</t>
  </si>
  <si>
    <t>SERVICIO PARA CLORO LTDA SERVICLORO LTDA</t>
  </si>
  <si>
    <t>SAMY MULTIEMPRESAS LTDA</t>
  </si>
  <si>
    <t>FLORIDA</t>
  </si>
  <si>
    <t>SOLCAGER HERMANOS LTDA</t>
  </si>
  <si>
    <t>LOS OLIVOS</t>
  </si>
  <si>
    <t>STRATEGY NET EU</t>
  </si>
  <si>
    <t>SEGURIDAD ABSOLUTA &amp; SERVICIOS CONTINUOS SAS</t>
  </si>
  <si>
    <t>SANDOVAL FUENTES MARY MATILDE</t>
  </si>
  <si>
    <t>SURTIDORA E IMPORTADORA DE RESPUESTOS EU</t>
  </si>
  <si>
    <t>SOCIEDAD DE TRANSPORTADORES LATINOS LTDA</t>
  </si>
  <si>
    <t>SOGADAL Y CIA S EN C</t>
  </si>
  <si>
    <t>SOUNDWAVE EVENTOS Y PRODUCCIONES SAS</t>
  </si>
  <si>
    <t>SEÑALES VIVAS SA</t>
  </si>
  <si>
    <t>SANTAMARIA PINEDA JOSE EDUBAN</t>
  </si>
  <si>
    <t>MERCASUPER</t>
  </si>
  <si>
    <t>SUMMER TOURS EU</t>
  </si>
  <si>
    <t xml:space="preserve">SINPROTEC LTDA </t>
  </si>
  <si>
    <t>SERVICIOS INTEGRALES HOSPITALARIOS S.A</t>
  </si>
  <si>
    <t>SERRANO REYES JAIME</t>
  </si>
  <si>
    <t>VEREDA CANOAS</t>
  </si>
  <si>
    <t>SUMINISTROS DE COLOMBIA SAS</t>
  </si>
  <si>
    <t>SEGURIDAD EL PENTAGONO COLOMBIANO LIMITADA</t>
  </si>
  <si>
    <t>SERVICIO DE TRANSPORTES ESPECIALES Y  DOS MUNDOS LTDA</t>
  </si>
  <si>
    <t>SOCIEDAD DE TRANSPORTE MASIVO DEL SUR STMA SOACHA SA</t>
  </si>
  <si>
    <t>SENSIBILIDAD ARTESANAL LTDA</t>
  </si>
  <si>
    <t>SUPRA SA</t>
  </si>
  <si>
    <t>STAR OIL LTDA</t>
  </si>
  <si>
    <t>SADEVEN SA</t>
  </si>
  <si>
    <t>SODIMAC COLOMBIA SA</t>
  </si>
  <si>
    <t>SERVIBANCA SA</t>
  </si>
  <si>
    <t>SUPER ELECTRO ORIENTE SOACHA</t>
  </si>
  <si>
    <t>QUINTAS DE LA LAGUNA</t>
  </si>
  <si>
    <t>SUMINISTROS D Y H LTDA</t>
  </si>
  <si>
    <t>ISLA DEL SOL</t>
  </si>
  <si>
    <t>SERITAMPO SA</t>
  </si>
  <si>
    <t>SERPU SA</t>
  </si>
  <si>
    <t>SOACHA CIUDAD LUZ SA ESP</t>
  </si>
  <si>
    <t>SURTITODO SOACHA</t>
  </si>
  <si>
    <t>SOCIEDAD DE EDUCADORES GRANCOLOMBIANOS LTDA SODEG LTDA</t>
  </si>
  <si>
    <t>STF GROUP SA</t>
  </si>
  <si>
    <t>SERVICIO ELECTRO INDUSTRIAL ROA SAS</t>
  </si>
  <si>
    <t>SOCIEDAD FDE ARENEROS MONTOYA LTDA</t>
  </si>
  <si>
    <t>SANTAFE LOGISTICA SAS</t>
  </si>
  <si>
    <t>SERVICIO INMEDIATO NACIONAL SA</t>
  </si>
  <si>
    <t>SERVICIO NACIONAL DE APRENDIZAJE SENA</t>
  </si>
  <si>
    <t>SERVIMECANIZADOS ORION LTDA</t>
  </si>
  <si>
    <t>SERVICIOS INTEGRALES DE TRANSPORTES DE COLOMBIA SAS SERVITRANSCOL SAS</t>
  </si>
  <si>
    <t>SERVIMOS DISTRIBUCIONES EU</t>
  </si>
  <si>
    <t>DUCALES</t>
  </si>
  <si>
    <t>SOCIEDAD INDUSTRIAL COLOMBIANA SIDERCA LTDA</t>
  </si>
  <si>
    <t>SODEXO SA</t>
  </si>
  <si>
    <t>SANCHEZ BARRERA MARTHA LIGIA</t>
  </si>
  <si>
    <t>SALAMANCA BENITEZ JHON JAIRO</t>
  </si>
  <si>
    <t>SU ALMACEN ROMERO HERMANOS EU</t>
  </si>
  <si>
    <t>SOCIEDAD DE TRANSPLANTES LIMITADA</t>
  </si>
  <si>
    <t>SERVICIOS Y ALISTAMIENTOS SA</t>
  </si>
  <si>
    <t>SOLUCIONES TECNOLOGICAS Y LOGISTICAS EU</t>
  </si>
  <si>
    <t>SOLUCIONES MECANNICAS GLOBALES SA</t>
  </si>
  <si>
    <t>SANCHEZ BARRERA HERNANDO</t>
  </si>
  <si>
    <t>SANTAMARIA MOSQUERA SEGUNDO HILARIO</t>
  </si>
  <si>
    <t>SUPERTIENDAS MAXIMO RC SAS</t>
  </si>
  <si>
    <t>STUDIO 4 SA</t>
  </si>
  <si>
    <t>SANCHEZ GANTIVAR WILLIAM</t>
  </si>
  <si>
    <t>A.A GAS INSPECCIONES Y SERVICIOS</t>
  </si>
  <si>
    <t>WILPLAST</t>
  </si>
  <si>
    <t>NUEVOS RECURSOS SAS</t>
  </si>
  <si>
    <t>RESTAURANTE Y PIQUETEADERO LA NEGRA</t>
  </si>
  <si>
    <t>NEW PARADISE SAS</t>
  </si>
  <si>
    <t>NISSIN SAS</t>
  </si>
  <si>
    <t>NORTEL COMUNICACIONES DE COLOMBIA SA</t>
  </si>
  <si>
    <t>NOVAPET SAS</t>
  </si>
  <si>
    <t>RAPIOFERTAS AN</t>
  </si>
  <si>
    <t>AUTOSERVICIO MERCAHOGAR</t>
  </si>
  <si>
    <t>ROSA LILIA NIETO ZAMORA</t>
  </si>
  <si>
    <t>NEWFORMAS COLOMBIA SAS</t>
  </si>
  <si>
    <t>ELSA JOSEFA CUERVO</t>
  </si>
  <si>
    <t>NATURAL LOREN FLOWER LTDA</t>
  </si>
  <si>
    <t>MERKAFUR</t>
  </si>
  <si>
    <t>EUGENIO DIAZ</t>
  </si>
  <si>
    <t>NOTARIA PRIMERA DEL CIRCULO DE SOACHA</t>
  </si>
  <si>
    <t>NOTARIA SEGUNDA DEL CIRCULO DE SOACHA</t>
  </si>
  <si>
    <t>LA QUINTA DEL POLLO</t>
  </si>
  <si>
    <t xml:space="preserve">SUPERMERCADO MERCASOACHA </t>
  </si>
  <si>
    <t>NALSANI SA</t>
  </si>
  <si>
    <t>NACHOS DISTRIBUCIONES LTDA</t>
  </si>
  <si>
    <t>NACIONAL DE TAMBORES INSDUSTRIALES LTDA</t>
  </si>
  <si>
    <t>NUEVA EMPRESA PROMOTORA DE SALUD SA</t>
  </si>
  <si>
    <t>NORCO SAS</t>
  </si>
  <si>
    <t>AUTOSERVICIO MERCAMAS</t>
  </si>
  <si>
    <t>NATURAL HELIX SAS</t>
  </si>
  <si>
    <t>NYS INSPECTION LTDA</t>
  </si>
  <si>
    <t>SURTIHOGAR SAN NICOLAS</t>
  </si>
  <si>
    <t>URBAN TUNER</t>
  </si>
  <si>
    <t>NATURAL FOOD SAS</t>
  </si>
  <si>
    <t>NOSSA BOLIVAR EUGENIO</t>
  </si>
  <si>
    <t>CENTRO EMPRESARIAL SANTA CECILIA</t>
  </si>
  <si>
    <t>NIÑO JAIME ALVARO</t>
  </si>
  <si>
    <t>NISILAC GYG SAS</t>
  </si>
  <si>
    <t>UNIMARCAS OANG</t>
  </si>
  <si>
    <t>NATURAL HEALTH SOLUTIONS SAS</t>
  </si>
  <si>
    <t>COMFENALCO</t>
  </si>
  <si>
    <t>NANP CONSTRUCCIONES Y OBRAS CIVILES</t>
  </si>
  <si>
    <t>PORTAL SAN IGNACIO</t>
  </si>
  <si>
    <t>NATURAL HOUSE SAS</t>
  </si>
  <si>
    <t>NATURAL SOLUTIONS CED SAS</t>
  </si>
  <si>
    <t>COMERCIALIZADORA NATURAL LIGHT SA</t>
  </si>
  <si>
    <t>NACIONAL DE PAPAS RYG SAS</t>
  </si>
  <si>
    <t>NATURAL QUIALITY PRODUCTS SAS</t>
  </si>
  <si>
    <t>NICOLAS CANTOR SAS</t>
  </si>
  <si>
    <t>NFC ELECTRONICA LTDA</t>
  </si>
  <si>
    <t>NACIONAL DE METALES SANCHEZ SAS</t>
  </si>
  <si>
    <t>SUPEROFERTAS COMPARTIR</t>
  </si>
  <si>
    <t>SANTA CECILIA</t>
  </si>
  <si>
    <t>NEXTECH LOGISTIC SAS</t>
  </si>
  <si>
    <t>NODOS GERENCIA Y CONSTRUCCION SAS</t>
  </si>
  <si>
    <t>COBEC</t>
  </si>
  <si>
    <t>NIRVANA DISTRIBUCIONES SAS</t>
  </si>
  <si>
    <t>SURTIHOGAR LAS VILLAS</t>
  </si>
  <si>
    <t>NK SOLUCIONES ALIMENTICIAS SAS</t>
  </si>
  <si>
    <t>NATURAL GAS INGINEERING COMPANY SAS</t>
  </si>
  <si>
    <t>SAN PATRICIO</t>
  </si>
  <si>
    <t>NMS TOWERS DE COLOMBIA SAS</t>
  </si>
  <si>
    <t>NEWTON ING SAS</t>
  </si>
  <si>
    <t>NEUROFAMILIA SAS</t>
  </si>
  <si>
    <t>SIERRA MORENA</t>
  </si>
  <si>
    <t>ORGANIZACIÓN SANTA LUCIA SA</t>
  </si>
  <si>
    <t>NUEVA VILLA DE ABURRA</t>
  </si>
  <si>
    <t>ON COLOMBIA PROYECTOS EMPRESARIALES SAS</t>
  </si>
  <si>
    <t>VILLA ALSACIA</t>
  </si>
  <si>
    <t>QBIKA INGENIERIA LTDA</t>
  </si>
  <si>
    <t>OPEINVIAS SAS</t>
  </si>
  <si>
    <t>LAFAM SAS</t>
  </si>
  <si>
    <t>ORBE PROMOTORA LTDA EN LIQUIDACION</t>
  </si>
  <si>
    <t>ORIENTA CONSULTORES SAS</t>
  </si>
  <si>
    <t>BINGO SOACHA</t>
  </si>
  <si>
    <t>OMAR ALBERTO RODRIGUEZ CADENA</t>
  </si>
  <si>
    <t>ORGANIZACIÓN CARDENAS SAS</t>
  </si>
  <si>
    <t>ORGANIZACIÓN HOTELERA LEP SOCIEDAD LTDA</t>
  </si>
  <si>
    <t>OPTICAS GMO COLOMBIA SAS</t>
  </si>
  <si>
    <t>SATELITE</t>
  </si>
  <si>
    <t>FERRETERIA AGORAS</t>
  </si>
  <si>
    <t>TEJIDOS BENOVA</t>
  </si>
  <si>
    <t>OXICAZUCA SAS</t>
  </si>
  <si>
    <t>ORDUZ SILVA HUGO OCTAVIO</t>
  </si>
  <si>
    <t>TEQUEDAMA</t>
  </si>
  <si>
    <t>OPTICA SUPREMA VISION OSV LTDA</t>
  </si>
  <si>
    <t>ORTIZ CASTRO JOSE ENNIO</t>
  </si>
  <si>
    <t>OPTICA DYM EU</t>
  </si>
  <si>
    <t>ACABADOS 1A</t>
  </si>
  <si>
    <t>ORMACREDITOS LTDA</t>
  </si>
  <si>
    <t>ALMACENES MERKE MAX</t>
  </si>
  <si>
    <t>ORGANIZACIÓN TERPEL SA</t>
  </si>
  <si>
    <t>ORGANIZACIÓN PALADION LTDA</t>
  </si>
  <si>
    <t>ODINSA SA</t>
  </si>
  <si>
    <t>ODINSA PROYECTAR E INVERSIONES SA</t>
  </si>
  <si>
    <t>UNIDAD MEDICA COMUNITARIA LEON XIII</t>
  </si>
  <si>
    <t>CAMILO TORRES SECTOR I</t>
  </si>
  <si>
    <t>ORGANIZACIÓN GARCIA VARGAS E HIJOS LTDA</t>
  </si>
  <si>
    <t>OXICORTE PROVELAMINAS LTDA</t>
  </si>
  <si>
    <t>OUTSOURSING KARGO LTDA</t>
  </si>
  <si>
    <t>OPTIRED LTDA</t>
  </si>
  <si>
    <t>OPTICAS VISION 20 20 EMPRESA UNIPERSONAL</t>
  </si>
  <si>
    <t>ORAL SISTEM CLINICA ODONTOLOGICA ESPECIALIZADA LTDA</t>
  </si>
  <si>
    <t>FLORIDABLANCA</t>
  </si>
  <si>
    <t>OPERADORES LOGISTICOS DE CARGA SAS</t>
  </si>
  <si>
    <t>ODINSA SERVICIOS SAS</t>
  </si>
  <si>
    <t>OPTIMIZAR SERVICIOS TEMPORALES SA</t>
  </si>
  <si>
    <t>SUPERCENTRO MINIMAX</t>
  </si>
  <si>
    <t>OPTICAS GAMMASUR SAS</t>
  </si>
  <si>
    <t>OINCO SAS</t>
  </si>
  <si>
    <t>ORTIZ CONTRERAS RICHARD OLNEY</t>
  </si>
  <si>
    <t>OICE INGENIEROS SAS OBRAS DE INFRAESTRUCTURAS</t>
  </si>
  <si>
    <t>COMERCIALIZADORA PINTUDESPENSA</t>
  </si>
  <si>
    <t>OMISS COMUNICACIONES SAS</t>
  </si>
  <si>
    <t>ORQUIDEAS HIBRIDOS Y NATIVAS DE COLOMBIA SAS</t>
  </si>
  <si>
    <t>ORGANIZACIÓN CANCUN LTDA</t>
  </si>
  <si>
    <t>MULTIDULCES SOACHA</t>
  </si>
  <si>
    <t>ORGANIZACIÓN CONSTRUCTORA CONSTRUMAX SA</t>
  </si>
  <si>
    <t>OTROGAS SAS</t>
  </si>
  <si>
    <t>LAMINADOS Y TREFILADOS COLOMBIA</t>
  </si>
  <si>
    <t>OPERADOR DE TRANSPORTES DEL SUR SAS</t>
  </si>
  <si>
    <t>OSPINA ACOSTA MANUEL ANTONIO</t>
  </si>
  <si>
    <t>OSPINA FIORENZA NORA ELVIRA</t>
  </si>
  <si>
    <t>OPCION TEMPORAL Y CIA SAS</t>
  </si>
  <si>
    <t>EXPRESS ALIMETOS INDUSTRIALES SAS</t>
  </si>
  <si>
    <t>OBREGON HERRERA RAFAEL</t>
  </si>
  <si>
    <t>OPL TRAILERS SAS</t>
  </si>
  <si>
    <t>OBRAS CIVILES E INMOBILIARIAS SA</t>
  </si>
  <si>
    <t>OPERACIONES Y SERVICIOS DE COMBUSTIBLES SAS</t>
  </si>
  <si>
    <t>OPTICAS ABC INTERNACIONAL SAS</t>
  </si>
  <si>
    <t>OPTICA MILENIO PLAZA SAS</t>
  </si>
  <si>
    <t>VARIEDADES Y PROMOCIONES DE LA 15</t>
  </si>
  <si>
    <t>OPERADOR Y COMERCIALIZADOR INDUSTRIAL DE COLOMBIA SAS</t>
  </si>
  <si>
    <t>ODRQ Y CIA SAS</t>
  </si>
  <si>
    <t>OBRAS Y DISEÑOS SA</t>
  </si>
  <si>
    <t>JULIO RINCON</t>
  </si>
  <si>
    <t>COMERCIALIZADORA DE METALES JHON</t>
  </si>
  <si>
    <t>OSCAR RODRIGUEZ SOLUCIONES INTEGRALES SAS</t>
  </si>
  <si>
    <t>OMNILIFE DE COLOMBIA SAS</t>
  </si>
  <si>
    <t>COLEGIO SANDEYC</t>
  </si>
  <si>
    <t>ONG ASOCIACION JUVENIL DE LIDERAZGO PARTICIPATIVO</t>
  </si>
  <si>
    <t>OCHOA DIAZ JOSE JAIR</t>
  </si>
  <si>
    <t>CUIDAD JARDIN</t>
  </si>
  <si>
    <t>OPEN FOR DRESSMAKING SAS</t>
  </si>
  <si>
    <t>DROGUERIA PARQUE CAMPESTRE</t>
  </si>
  <si>
    <t>PARQUE CAMPESTRE</t>
  </si>
  <si>
    <t>ONG FUNDACION EQUIPO PROYECTO COLOMBIA</t>
  </si>
  <si>
    <t>PAPELES Y CARTONES LEON XIII</t>
  </si>
  <si>
    <t>LAGOS DE MALIBU</t>
  </si>
  <si>
    <t>PROYECTOS Y SERVICIOS INTEGRALES SAS</t>
  </si>
  <si>
    <t>ATLANTICO</t>
  </si>
  <si>
    <t>PRASCOL SAS ESP</t>
  </si>
  <si>
    <t>POLO CLUB</t>
  </si>
  <si>
    <t>PROYECCION LABORAL SAS</t>
  </si>
  <si>
    <t>OLIVARES</t>
  </si>
  <si>
    <t>PULTROPICAL DE COLOMBIA MYN SAS</t>
  </si>
  <si>
    <t>PROVEEDORA INTERNACIONAL SAS PROVINCIAL SAS</t>
  </si>
  <si>
    <t>PANAMERICAN LEATHER SA</t>
  </si>
  <si>
    <t>PUNTO CERAMICO R2</t>
  </si>
  <si>
    <t>PURITA DEL SOL</t>
  </si>
  <si>
    <t>PANNA FOOD SAS</t>
  </si>
  <si>
    <t>PATIÑO PALOMARES PEDRO ALFONSO</t>
  </si>
  <si>
    <t>PAVCO SA</t>
  </si>
  <si>
    <t>PINEDA DE SALCEDO MYRIAM</t>
  </si>
  <si>
    <t>PENNA WRITING INSTRUMENTS SA</t>
  </si>
  <si>
    <t>PRODUCCIONES GENERALES PROGEN SA</t>
  </si>
  <si>
    <t>DROGUERIA FAMILY 13</t>
  </si>
  <si>
    <t>PORTALES DEL NORTE</t>
  </si>
  <si>
    <t>PYR INGENIEROS SAS</t>
  </si>
  <si>
    <t>VALLE</t>
  </si>
  <si>
    <t>POTENCIA Y TECNOLOGIAS INCORPORADAS SA</t>
  </si>
  <si>
    <t>PEDRAOS SOSA INVERSIONES SAS</t>
  </si>
  <si>
    <t>FERRETERIA DISTRIBUIDORA DEL SUR</t>
  </si>
  <si>
    <t>PERFILES DECOLOMBIA LTDA PERFIDELCOL LTDA EN LIQUIDACION</t>
  </si>
  <si>
    <t>PERSONERIA MUNICIPAL DE SOACHA</t>
  </si>
  <si>
    <t>PAPEL Y PLASTICO OMPRESORES LTDA</t>
  </si>
  <si>
    <t>PETROLUBE LTDA</t>
  </si>
  <si>
    <t>PAIS VERDE JARDINEROS LTDA</t>
  </si>
  <si>
    <t>PROCOLTAIN</t>
  </si>
  <si>
    <t>PASITO A PASITO SAS</t>
  </si>
  <si>
    <t>PINTURAS BELMAX LIMITADA</t>
  </si>
  <si>
    <t>PARKING EXPERESS A Y J SOLUTIONS SAS</t>
  </si>
  <si>
    <t>PINTURAS TONNER Y CIA LTDA</t>
  </si>
  <si>
    <t>ACOPI</t>
  </si>
  <si>
    <t>PROYECTOS DE INGENIERIA SA PROING SA</t>
  </si>
  <si>
    <t>LA CANDELARIA</t>
  </si>
  <si>
    <t>MAGIFOTO UNISUR</t>
  </si>
  <si>
    <t>PHARMA MADICAL SERVICES SAS</t>
  </si>
  <si>
    <t>PLASTILENE SA</t>
  </si>
  <si>
    <t>POLICLINICO Y PROSPECTIVA</t>
  </si>
  <si>
    <t>OLIVOS SECTOR II</t>
  </si>
  <si>
    <t>PANAMERICANA DE MARMOLES SAS</t>
  </si>
  <si>
    <t>PRACTIBROASTER</t>
  </si>
  <si>
    <t>PROYECTOS Y CONSTRUCCIONES AYL LTDA</t>
  </si>
  <si>
    <t>CHAPINERO</t>
  </si>
  <si>
    <t xml:space="preserve">PRECOOPERATIVA DE TRABAJO ASOCIADO PUERTAGAS </t>
  </si>
  <si>
    <t>PREFLEX SA</t>
  </si>
  <si>
    <t>LA CALERA</t>
  </si>
  <si>
    <t>PUNTOGOV COMPANY SAS</t>
  </si>
  <si>
    <t>SUPERMERCADO VIVERES</t>
  </si>
  <si>
    <t>PRODUCTOS GR SAS</t>
  </si>
  <si>
    <t>FERREVIDRIOS VILLA SANDRA</t>
  </si>
  <si>
    <t>RIVELINO LTDA EN REORGANIZACION</t>
  </si>
  <si>
    <t>PACHON CIFUENTES FABIOLA</t>
  </si>
  <si>
    <t>GIMNASIO MODERNO ROBINSON CRUSOE</t>
  </si>
  <si>
    <t>PROCESADORA DE COBRES Y SULFATOS SAS</t>
  </si>
  <si>
    <t>PARKING INTERNATIONAL SAS</t>
  </si>
  <si>
    <t>PROCINAL BOGOTA LTDA</t>
  </si>
  <si>
    <t>7 DE AGOSTO</t>
  </si>
  <si>
    <t>PROCOMIN LTDA</t>
  </si>
  <si>
    <t>PRODEHOGAR LTDA</t>
  </si>
  <si>
    <t>PRIMAR ELECTRONICA SAS</t>
  </si>
  <si>
    <t>PROMECOL ROA SAS</t>
  </si>
  <si>
    <t>PCG CONSTRUCTORA E INVERSIONES SAS</t>
  </si>
  <si>
    <t>PEREZ CASTRO NELSON ENRIQUE</t>
  </si>
  <si>
    <t>PRICEWATER HOUSECOOPERS SERVICES LEGALES Y TRIBUTARIOS LTDA</t>
  </si>
  <si>
    <t>PRODUCTOS PARA CUERO PROCUR SAS</t>
  </si>
  <si>
    <t>PRODUCTOS FITOSANITARIOS PROFICOL EL CARMEN SA</t>
  </si>
  <si>
    <t xml:space="preserve">KIDS SHOES BABY </t>
  </si>
  <si>
    <t>BARRANCAS</t>
  </si>
  <si>
    <t>PRICEWATERHOUSECOOPERS CONTADORES Y AUDITORES LTDA</t>
  </si>
  <si>
    <t>PRODUCTOS RAMO SA</t>
  </si>
  <si>
    <t>TOVAR BARBOSA LUIS EDUARDO</t>
  </si>
  <si>
    <t>PROMINERALES LTDA EN LIQUIDACION</t>
  </si>
  <si>
    <t>POLO 1 SAS</t>
  </si>
  <si>
    <t>PROMOCIONES DE VIVIENDA SA PROVINSA EN LIQUIDACION</t>
  </si>
  <si>
    <t>PREFABRICADOS EN OBRA SAS</t>
  </si>
  <si>
    <t>PROTET INGENIERIA Y CONSTRUCCION SAS</t>
  </si>
  <si>
    <t>PROYECTOS MADERA VIDA SAS</t>
  </si>
  <si>
    <t>PANEL ROCK COLOMBI SA</t>
  </si>
  <si>
    <t>PROSALON DISTRIBUCIONES SAS</t>
  </si>
  <si>
    <t>PACTIA SAS</t>
  </si>
  <si>
    <t>BATAN</t>
  </si>
  <si>
    <t>PROYECTOS DE PISOS INDUSTRIALES SA</t>
  </si>
  <si>
    <t>COMPASS GROUP SERVICES COLOMBIA SA</t>
  </si>
  <si>
    <t xml:space="preserve">PORVENIR </t>
  </si>
  <si>
    <t>PRESTADORA DE SERVICIOS ESPECIALIZADOS SAS</t>
  </si>
  <si>
    <t>PASACINTAS LUJOS Y ACCESORIOS PINEDA</t>
  </si>
  <si>
    <t>DESAFIO SPORT</t>
  </si>
  <si>
    <t>PROVALGAS SA</t>
  </si>
  <si>
    <t>CENTRO EDUCATIVO COLEGIO DIVINO NIÑO EU</t>
  </si>
  <si>
    <t>SU@.COM DISEÑO E INTERNET</t>
  </si>
  <si>
    <t>DETALLES MISCELANEA Y CACHARRERIA DMC</t>
  </si>
  <si>
    <t>LICEO NUESTRA SEÑORA MILAGROSA</t>
  </si>
  <si>
    <t>CARPAS Y PARASOLES LEON SAS</t>
  </si>
  <si>
    <t>COMUNICAIONES AL INSTANTE EU</t>
  </si>
  <si>
    <t>CREACIONES BELLO HOGAR LTDA.</t>
  </si>
  <si>
    <t>COLEGIO BOLIVAR DE SOACHA</t>
  </si>
  <si>
    <t>OYUELA MORENO MARTHA EFIGENIA</t>
  </si>
  <si>
    <t>CREADIN SAS</t>
  </si>
  <si>
    <t>CREDIVIVIENDA LTDA</t>
  </si>
  <si>
    <t>CRISTANCHO MORALES LUIS CARLOS</t>
  </si>
  <si>
    <t>COMERCIALIZADORA SERLECOM SAS</t>
  </si>
  <si>
    <t>CRUZ BLANCA ENTIDAD PROMOTORA DE SALUD SA</t>
  </si>
  <si>
    <t>CONSORCIO RUTA 40</t>
  </si>
  <si>
    <t>CENTRO EDUCATIVO LICEO LA HERMITA SAS</t>
  </si>
  <si>
    <t>CUELLAR BRAVO HENRY ALBERTO</t>
  </si>
  <si>
    <t>CONSORCIO MJR</t>
  </si>
  <si>
    <t>COMPAÑÍA GLOBAL DE PINTURAS SA PINTACASA SOACHA</t>
  </si>
  <si>
    <t>CURTIEMBRES TERUEL SA EN LIQUIDACION</t>
  </si>
  <si>
    <t>CIDEGAS SAS</t>
  </si>
  <si>
    <t>COOPERATIVA DE TRABAJADORES DE LABORATORIOS DE COMSMETICOS VOGUE SA Y FILIALES COOPEVOGUE</t>
  </si>
  <si>
    <t>COOPERATIVA INTEGRAL DE USUARIOS DE VIVIENDA Y SERVICIOS A LA COMUNIDAD COOPHABITAD</t>
  </si>
  <si>
    <t>COMPAÑÍA SURAMERICANA DE SERVICIOS DE SALUD SA SUSALUD MEDI</t>
  </si>
  <si>
    <t>CONGREGACION DE HIJAS DE NUESTRA SEÑORA DE LAS MISERICORDIAS</t>
  </si>
  <si>
    <t>COMPU SERV COM COMPUTADORES Y SERVICIOS EU</t>
  </si>
  <si>
    <t>COLEGIO MIGUEL DE CERVANTES EU</t>
  </si>
  <si>
    <t>INVERSIONES AUDIOCOLOR LTDA</t>
  </si>
  <si>
    <t>COLEGIO LA SALLE EU</t>
  </si>
  <si>
    <t>CAJA COLOMBIANA DE SUBSIDIO FAMILIAR COLSUBSIDIO</t>
  </si>
  <si>
    <t>COLEGIO RAFAEL PONBO JULIO RINCON EU</t>
  </si>
  <si>
    <t>COMPAÑÍA INDUSTRIAL GRANCOLOMBIANA SA</t>
  </si>
  <si>
    <t>COOTRANSFUSA</t>
  </si>
  <si>
    <t>COMERCIALIZADORA UNION LIFE LTDA - EN LIQUIDACION</t>
  </si>
  <si>
    <t>COMUNIQUEMOS . COM EU</t>
  </si>
  <si>
    <t>LA CRISTALINA</t>
  </si>
  <si>
    <t>CENTRO EDUCATIVO MANOS UNIDAD EU</t>
  </si>
  <si>
    <t>COLEGIO COSMOS EU</t>
  </si>
  <si>
    <t>CENTRO EDUCATIVO GIMNASIO MODERNO FRAMCHEL EU</t>
  </si>
  <si>
    <t>CENTRO DE ESTUDIOS DE PROTESIS DENTAL LTDA CEPORDENT EN LIQUIDACION</t>
  </si>
  <si>
    <t>CORPORACION CLINICA SALUDCOOP BOGOTA</t>
  </si>
  <si>
    <t>CALDERON PERDOMO ANYELO</t>
  </si>
  <si>
    <t>CONSULTORIO MEDICO DE LA 13 EU</t>
  </si>
  <si>
    <t>COOPERATIVA MULTIACTIVA PARA LOS PROFESIONALES DEL SECTOR SALUD</t>
  </si>
  <si>
    <t>MARIA MINERVA CORTES OSORIO</t>
  </si>
  <si>
    <t>COMPAÑÍA DE TAXIS VERDES SA</t>
  </si>
  <si>
    <t>COMUNICACIÓN SIN LIMITES EU</t>
  </si>
  <si>
    <t>ZULUAGA MORALES BERNARDO</t>
  </si>
  <si>
    <t>CONTACTOS S CON EU</t>
  </si>
  <si>
    <t>COLEGIO MAYOR NUESTRA SEÑORA DE LA ESPERANZA SAS</t>
  </si>
  <si>
    <t>CONEXCEL BULEVAR LTDA</t>
  </si>
  <si>
    <t>COOPERATIVA COLOMBIANA DE TRASPORTADORES SERVINAVARRO</t>
  </si>
  <si>
    <t>MAQUINARIA Y AGREGADOS SA - EN LIQUIDACION</t>
  </si>
  <si>
    <t>CENTRO VISUAL SAN JUAN LTDA</t>
  </si>
  <si>
    <t>COMUNICACIONES G&amp;F CABINAS E INTERNET EU - EN LIQUIDACION</t>
  </si>
  <si>
    <t>CONSTRUCTORES Y CONSULTORES DOS MIL &amp; ASOCIADOS CONDOSA SAS - EN LIQUIDACION</t>
  </si>
  <si>
    <t>VILAS DE SANTA ROSA</t>
  </si>
  <si>
    <t>CASA MARKET LTDA</t>
  </si>
  <si>
    <t>COMPAÑÍA ENVASADORA NACIONAL DE GAS SA ESP</t>
  </si>
  <si>
    <t>CASTELLANOS BARRERO LIGIA MARINA</t>
  </si>
  <si>
    <t>COOPERATIVA DE TRANSPORTADORES DEL TEQUENDAMA LTDA COOTRANSTEQUENDAMA</t>
  </si>
  <si>
    <t>CONSERMAQ SAS</t>
  </si>
  <si>
    <t>COLEGIO NUESTRA SENORA DEL CARMEN DE SOACHA</t>
  </si>
  <si>
    <t>CASAS GONZALEZ MARIO DE JESUS</t>
  </si>
  <si>
    <t>CRUZ DUARTE FABIAN MAURICIO</t>
  </si>
  <si>
    <t>CRUZ NIETO JAVIER</t>
  </si>
  <si>
    <t>COOPERATIVA DE TRABAJO ASOCIADO DESARROLLO INTEGRAL</t>
  </si>
  <si>
    <t>COLVISEG COLOMBIANA DE VIGILANCIA Y SEGUIRIDAD LTDA</t>
  </si>
  <si>
    <t>CERAMIGRES SAS</t>
  </si>
  <si>
    <t>CONSTRUCCIONES Y SUMINISTROS FESA EU - EN LIQUIDACION</t>
  </si>
  <si>
    <t>COOPERATIVA DE TRABAJO Y SERVICIO ASOCIADO DE SOACHA</t>
  </si>
  <si>
    <t>CONFECCIONES LARA SPORT EU</t>
  </si>
  <si>
    <t>COLOMBIA TELECOUNICACIONES SA</t>
  </si>
  <si>
    <t>CUARTO PODER OR SAS</t>
  </si>
  <si>
    <t>CONSTRUCENTRO CP LTDA</t>
  </si>
  <si>
    <t>COOPERATIVA DE TRANSPORTADORES DE SOACHA</t>
  </si>
  <si>
    <t>COBOS HERNANDEZ JUAN CARLOS</t>
  </si>
  <si>
    <t>CABLEINTEGRAL LTDA</t>
  </si>
  <si>
    <t>COOPERATIVA DE TRANSPORTADORES DEL HUILA LTDA COOTRANSHUILA LTDA</t>
  </si>
  <si>
    <t>CONSULTORES AMBIENTALES DE COLOMBIA LTDA</t>
  </si>
  <si>
    <t>CLUB SOCIAL FUNDACOLH</t>
  </si>
  <si>
    <t>COOTRASOL EN LIQUIDACION</t>
  </si>
  <si>
    <t>CHACON ALBA LUZ</t>
  </si>
  <si>
    <t>CUADRADO MAYORGA NELSON</t>
  </si>
  <si>
    <t>CEMENTOS DIAMANTE DE IBAGUE</t>
  </si>
  <si>
    <t>CORPORACION DE APOYO Y DESARROLLO SOCIAL - EN LIQUIDACION</t>
  </si>
  <si>
    <t>COOPERATIVA INVERSIONES Y PLANES DE LA PAZ LTDA</t>
  </si>
  <si>
    <t>COLEGIO NACIONAL DE CURADORES URBANOS</t>
  </si>
  <si>
    <t>CONTRERAS BELTRAN SEGUNDO CRISTOBAL</t>
  </si>
  <si>
    <t>COLEGIO UNIDAD EDUCATIVA NUEVA AMERICA EU</t>
  </si>
  <si>
    <t>CELLACCES Y CIA LTDA</t>
  </si>
  <si>
    <t>COLEGIO TECNICO HEROES NACIONALES SAS</t>
  </si>
  <si>
    <t>COOPERATIVA DE TRABAJO ASOCIADO LIDERAR</t>
  </si>
  <si>
    <t>PEDRO JULIO CUBILLOS USAQUEN</t>
  </si>
  <si>
    <t>CORPORACION SOCIAL PARA EL DESARROLLO PROYECTAR FUTURO</t>
  </si>
  <si>
    <t>DIAZ MORALES FABIO</t>
  </si>
  <si>
    <t>CORPORACION TRANSOFRMADORA DE RESIDUOS SOLIDOS</t>
  </si>
  <si>
    <t>COOPERATIVA EDUCACIONAL - COLEGIO COOPERATIVO POPULAR</t>
  </si>
  <si>
    <t>CARO FUQUENE JOSE EZEQUIEL</t>
  </si>
  <si>
    <t>COOPERATIVA DE TRABAJO ASOCIADO FUNDADORES CTA</t>
  </si>
  <si>
    <t>CEPRECOL</t>
  </si>
  <si>
    <t>COOPERATIVA MEDICA DEL VALLE Y DE PROFESIONALES DE COLOMBIA COOMEVA</t>
  </si>
  <si>
    <t>CITYGAS COLOMBIA SA ESP</t>
  </si>
  <si>
    <t>CELLFAST LTDA</t>
  </si>
  <si>
    <t>CORPORACION SUA LTDA</t>
  </si>
  <si>
    <t>CEA COMPUTER LTDA</t>
  </si>
  <si>
    <t>CH INGETOPOGRAFIA LTDA</t>
  </si>
  <si>
    <t>COLARCILLAS CI SA</t>
  </si>
  <si>
    <t>CRUZ FANDIÑO GERMAN</t>
  </si>
  <si>
    <t>COOPERATIVA DE TRABAJADORES FIBRAFLEX</t>
  </si>
  <si>
    <t>COMERCIALIZADORA ALBA LACH LTDA</t>
  </si>
  <si>
    <t>CONSTRUIRTE LTDA</t>
  </si>
  <si>
    <t>CDA CAR PITS SA</t>
  </si>
  <si>
    <t>CORPORACION DOMINICANA OPCION VIDA</t>
  </si>
  <si>
    <t>CARDIO GLOBAL LTDA</t>
  </si>
  <si>
    <t>CORPORACION UNIDOS CONSTRUYENDO FUTURO</t>
  </si>
  <si>
    <t>CENTROABASTOS SA</t>
  </si>
  <si>
    <t>CONGELADOS NUTRIMAR LTDA - EN LIQUIDACION</t>
  </si>
  <si>
    <t>CONSTRUCTORA BOLIVAR SA</t>
  </si>
  <si>
    <t>CONTINENTAL BUS SA</t>
  </si>
  <si>
    <t>CONSTRUCTORA FERNANDO GOMEZ LTDA</t>
  </si>
  <si>
    <t>CONSORCIO CONVEL CONINSA</t>
  </si>
  <si>
    <t>CIEMCO LTDA CIEMEL &amp; CIA SCA</t>
  </si>
  <si>
    <t>CORPORACION PARA EL DESARROLLO HUMANO FUNDEHI</t>
  </si>
  <si>
    <t>COMUNICACIÓN CELULAR SA COMCEL SA</t>
  </si>
  <si>
    <t>CONEXIÓN COMUNICACIONES Y CIA</t>
  </si>
  <si>
    <t>COMERCIALIZADORA T Y A LTDA</t>
  </si>
  <si>
    <t>CENTRO DE RECONOCIMIENTO DE CONDUCTORES A PRUEBA NAMASTE LTDA</t>
  </si>
  <si>
    <t>COOPERATIVA DE TRABAJO ASOCIADO FORTALECIENDO</t>
  </si>
  <si>
    <t>CASTRO OROZCO RODRIGO</t>
  </si>
  <si>
    <t>CLUB DEPORTIVO Y RECREATIVO SANTA ANA LTDA - EN LIQUIDACION</t>
  </si>
  <si>
    <t>CMC INGENIERIA SA</t>
  </si>
  <si>
    <t>COMERCIALIZADORES CINTAPEL LTDA - EN LIQUIDACION</t>
  </si>
  <si>
    <t>COMPUTER SHOP COLOMBIA SA</t>
  </si>
  <si>
    <t>CI ARTDECOR SA - EN LIQUIDACION</t>
  </si>
  <si>
    <t>CERAMICA LAMBDA LTDA</t>
  </si>
  <si>
    <t>CARBONES ACTIVADOS DEAR LTDA</t>
  </si>
  <si>
    <t>CANDELARIA SA</t>
  </si>
  <si>
    <t>CAJA DE COMPENSACION FAMILIAR AFIDRO</t>
  </si>
  <si>
    <t>FUNDACION CONTRIBUYAMOS A MEJORAR EL FUTURO</t>
  </si>
  <si>
    <t>CENTRO EDUCATIVO GIMNASIO DOMINGO SABIO EU</t>
  </si>
  <si>
    <t>CANALES ANDRADE Y CIA SAS</t>
  </si>
  <si>
    <t>CORPORACION ELYON INTEGRAL</t>
  </si>
  <si>
    <t>COLEGIO SANTA TERESITA SDE EL OASIS EU</t>
  </si>
  <si>
    <t>COOPERATIVA DE TRABAJO ASOCIADO SEMILLAS DE GUADUA CSG</t>
  </si>
  <si>
    <t>COBOS CABEZAS MIGUEL ANGEL</t>
  </si>
  <si>
    <t>CUMBRERA SA</t>
  </si>
  <si>
    <t>CENTRO DE SERVICIOS MULTIPLES E INTEGRALES KONFIAR .COM</t>
  </si>
  <si>
    <t>CREACIONES ASIEL CADENA SAS</t>
  </si>
  <si>
    <t>MANIZALES</t>
  </si>
  <si>
    <t>COMPAÑÍA MANUFACTURERA MANISOL SA</t>
  </si>
  <si>
    <t>CIMA Y SIMA CI LTDA</t>
  </si>
  <si>
    <t>CAMPOLLO SA</t>
  </si>
  <si>
    <t>CENTRO EDUCATIVO SUPERIOR INTERAMERICANO LTDA</t>
  </si>
  <si>
    <t>CAN 2005 S EN C</t>
  </si>
  <si>
    <t>COOPMULTRASOACHA</t>
  </si>
  <si>
    <t>CAM COLOMBIA MULTISERVICIOS SAS</t>
  </si>
  <si>
    <t>BENAVIDES CARRILLO OSCAR ORLANDO</t>
  </si>
  <si>
    <t>COMPAÑÍA COLOMBIANA DE SERVICIOS DE VALOR AGREGADO Y TELEMATICOS COLVATEL SA ESP</t>
  </si>
  <si>
    <t>CALZADO LA REBAJA LTDA</t>
  </si>
  <si>
    <t>CAMINOS DE LA ESPERANZA</t>
  </si>
  <si>
    <t>SERVELEON GARCIA TARAZONA</t>
  </si>
  <si>
    <t>CEDRITOS SUR</t>
  </si>
  <si>
    <t>METALICAS GARAVITO E HIJOS</t>
  </si>
  <si>
    <t>GRUPO ELECTRIC INDUSTRIAL SAS</t>
  </si>
  <si>
    <t>GYPSUM SKILL SAS</t>
  </si>
  <si>
    <t>LIMPIEZA Y ASEO GARCIA DIAZ MJG SAS</t>
  </si>
  <si>
    <t>TECHO OCCIDENTAL</t>
  </si>
  <si>
    <t>AGRICOLA CASTOR</t>
  </si>
  <si>
    <t>GIRO EDUCATIVO SAS</t>
  </si>
  <si>
    <t>CONSTRUCCIONES METALMECANICAS CARLOS GONZALEZ</t>
  </si>
  <si>
    <t>INDUSTRIAS EL PINTOR</t>
  </si>
  <si>
    <t>ESTACION VISUAL MERCURIO</t>
  </si>
  <si>
    <t>GONZALEZ GOMEZ AMANDA</t>
  </si>
  <si>
    <t>DROGUERIA FARMADESCUENTOS</t>
  </si>
  <si>
    <t>GONZALEZ CANTOR JUAN CAMILO</t>
  </si>
  <si>
    <t>DROGUERIA FARMASER DE COLOMBIA</t>
  </si>
  <si>
    <t>GRUPO EDUCATIVO EL FARO SAS</t>
  </si>
  <si>
    <t>SAN JOSE</t>
  </si>
  <si>
    <t>GUTIERREZ TUNJO JOSE CONSTANTINO</t>
  </si>
  <si>
    <t>GIMNASIO SANTO DOMINGO DE LA JUVENTUD</t>
  </si>
  <si>
    <t>GAMTEC SAS</t>
  </si>
  <si>
    <t>GAS VIVIENDA LTDA</t>
  </si>
  <si>
    <t>GRUPO PROTEGER LTDA</t>
  </si>
  <si>
    <t>GAMAPACK SAS</t>
  </si>
  <si>
    <t>RINCON DE SANTAFE</t>
  </si>
  <si>
    <t>GIMNASIO JEAN AYRES BILINGUAL SCHOOL SAS</t>
  </si>
  <si>
    <t>ORIENTE TOYS</t>
  </si>
  <si>
    <t>GEOSPETROINGENIERIA SAS</t>
  </si>
  <si>
    <t>OLIVOS 1 SECTOR</t>
  </si>
  <si>
    <t>RODILLOS Y BROCHAS EL PINTOR</t>
  </si>
  <si>
    <t>LA CONCEPCION</t>
  </si>
  <si>
    <t>GIGACON TRANSPORTES SAS</t>
  </si>
  <si>
    <t>GEOTAM SAS</t>
  </si>
  <si>
    <t>GLOBAL MEMORY SOLUTIONS SAS</t>
  </si>
  <si>
    <t>GRUPO EMPRESARIAL EN LINEA SA</t>
  </si>
  <si>
    <t>LA LOCURA PAISA SOACHA</t>
  </si>
  <si>
    <t>GRUAS CORTES SIERRA SAS</t>
  </si>
  <si>
    <t>CE GIMNASIO MODERNO FAMCHEL EU</t>
  </si>
  <si>
    <t>FERRETERIA LA FRONTERA RJ</t>
  </si>
  <si>
    <t>GYG FUNDICIONES SAS</t>
  </si>
  <si>
    <t>LA EXPLOSION DEL PARQUE</t>
  </si>
  <si>
    <t>GRUPO VGL SA</t>
  </si>
  <si>
    <t>GOMEZ RAMIREZ CLAUDIA</t>
  </si>
  <si>
    <t>GALINDO BOHORQUEZ OSCAR ENRIQUE</t>
  </si>
  <si>
    <t>GORDILLO RAMIREZ LEONARDO</t>
  </si>
  <si>
    <t>ENGATIVA</t>
  </si>
  <si>
    <t>GHM CONSTRUCCIONES SAS</t>
  </si>
  <si>
    <t>GAS CONTROL SAS</t>
  </si>
  <si>
    <t>JYP SERVICIOS INTEGRALES</t>
  </si>
  <si>
    <t>G2 PUBLICIDAD Y MONTAJES SAS</t>
  </si>
  <si>
    <t>GRUPO EMPRESARIAL REHOBOT SAS</t>
  </si>
  <si>
    <t>GUATAVA BARRAGAN MARIELA</t>
  </si>
  <si>
    <t>LA LOCURA DE LA 13</t>
  </si>
  <si>
    <t>GRANELES Y CARGA SA</t>
  </si>
  <si>
    <t>VALLADOLID</t>
  </si>
  <si>
    <t>GUILLERMO QUIÑONEZ Y CIA LTDA</t>
  </si>
  <si>
    <t>GERWILL LIMITADA</t>
  </si>
  <si>
    <t>GLUCK HC SAS</t>
  </si>
  <si>
    <t>GRUPO DE ENTRETENIMIENTO CAPITAS SAS</t>
  </si>
  <si>
    <t>SAN HUMBERTO</t>
  </si>
  <si>
    <t>GRUPO RIVERA Y ASOCIADOS SAS</t>
  </si>
  <si>
    <t>GUEARA PARRADO LILIA FANNY</t>
  </si>
  <si>
    <t>GRUPO TRIANA SAS</t>
  </si>
  <si>
    <t>GUERRERO LUEVANO LEONEL</t>
  </si>
  <si>
    <t>HELMAN LTDA</t>
  </si>
  <si>
    <t>SUPERMERCADO BARATODO</t>
  </si>
  <si>
    <t>COMPRA VENTA CONVENIO</t>
  </si>
  <si>
    <t>E HEALTHY TECNOLOGIA Y SALUD SAS</t>
  </si>
  <si>
    <t>HOTEL POLARIAS S.A.S</t>
  </si>
  <si>
    <t>H &amp; VARGAS INGENIEROS LTDA</t>
  </si>
  <si>
    <t>HMH POLYMEERS EU</t>
  </si>
  <si>
    <t>HERNANDEZ PABON PEDRO HUMBERTO</t>
  </si>
  <si>
    <t>HURTADO ROLDAN Y CIA LTDA</t>
  </si>
  <si>
    <t>HIM DISTRIBUCIONES SAS</t>
  </si>
  <si>
    <t>HESATEL LTDA</t>
  </si>
  <si>
    <t>HURTADO BARRIOS S EN C</t>
  </si>
  <si>
    <t>HILDA STRAUSS E HIJOS Y CIA LTDA</t>
  </si>
  <si>
    <t>HERNANDEZ CAMPOS FRANCISCO PASA A REGIMEN SIMPLIFICADO</t>
  </si>
  <si>
    <t xml:space="preserve">SAN MATEO </t>
  </si>
  <si>
    <t>HY M COLLECTION</t>
  </si>
  <si>
    <t>HIGUERA MARTINEZ CHELMAN ROBERT</t>
  </si>
  <si>
    <t>ARENERA LA TORRE</t>
  </si>
  <si>
    <t>BOSA</t>
  </si>
  <si>
    <t xml:space="preserve">HERRALTEC EU </t>
  </si>
  <si>
    <t>HERRERA GARZON JOSE</t>
  </si>
  <si>
    <t>HERNANDEZ CASTAÑEDA PEDRO ANTONIO</t>
  </si>
  <si>
    <t>HERNANDEZ BARRERTO CLAUDIA MIREYA</t>
  </si>
  <si>
    <t>H Y E CONSTRUCCIONES SAS</t>
  </si>
  <si>
    <t xml:space="preserve">HB ARTE URBANO S.A                                                                                                        </t>
  </si>
  <si>
    <t xml:space="preserve">HOLCIM ( COLOMBIA) </t>
  </si>
  <si>
    <t xml:space="preserve">HERNANDEZ MORA FABIOLA </t>
  </si>
  <si>
    <t>HITO INGENIERIA SAS</t>
  </si>
  <si>
    <t>HUAWEI TECHNOLOGIES CO LTD COLOMBIA</t>
  </si>
  <si>
    <t>HEGA GB LTDA</t>
  </si>
  <si>
    <t>HIERROS DE OCCIDENTE FERRETERIAS SAS</t>
  </si>
  <si>
    <t>HERNANDEZ RAMIREZ JOSE OSCAR</t>
  </si>
  <si>
    <t>HERRERA RAMIREZ JOSE ANERIS</t>
  </si>
  <si>
    <t>HERNANDEZ GARCIA SALOMON</t>
  </si>
  <si>
    <t>HERNANDEZ JOSE PLUTARCO</t>
  </si>
  <si>
    <t>HIERROS EL NUCLEO SAS</t>
  </si>
  <si>
    <t>HUERTAS SANABRIA ADOLFO</t>
  </si>
  <si>
    <t>ALUMA SYSTEMS COLOMBIA LTDA</t>
  </si>
  <si>
    <t>HOME PRODUCTS SAS</t>
  </si>
  <si>
    <t>H20 CONSULTING S.A</t>
  </si>
  <si>
    <t>HIDROVIAS SAS</t>
  </si>
  <si>
    <t>HIDRABEG SAS</t>
  </si>
  <si>
    <t>CHICO-BOGOTA</t>
  </si>
  <si>
    <t>HORMIGON REFORZADO SAS</t>
  </si>
  <si>
    <t>SIETE DE AGOSTO</t>
  </si>
  <si>
    <t>HIDROSANITARIAS JM LTDA</t>
  </si>
  <si>
    <t>HECTOR LOPEZ PARRA</t>
  </si>
  <si>
    <t>HIDMOR S.AS</t>
  </si>
  <si>
    <t>HUERTAS BETANCUR ALVARO</t>
  </si>
  <si>
    <t>HIERROS BOGOTA FERRTERIA &amp; CIA LTDA</t>
  </si>
  <si>
    <t>HMV INGENIEROS LTDA</t>
  </si>
  <si>
    <t>HERNANDEZ PEREZ JOSE ANTONIO</t>
  </si>
  <si>
    <t xml:space="preserve">HERNANDEZ PABON LUIS HELI </t>
  </si>
  <si>
    <t>HIDALGO LEON EMERSON ALEXANDER</t>
  </si>
  <si>
    <t>HIDROSANITARIAS Y RED CONTRA INCENDIO CANTOR SAS</t>
  </si>
  <si>
    <t>HANDAG RIDERS SAS</t>
  </si>
  <si>
    <t>HIDROELECTRICAS LAITON SAS</t>
  </si>
  <si>
    <t>HONOR SERVICIOS DE SEGURIDAD LIMITADA</t>
  </si>
  <si>
    <t>HORMITEC PREFABRICADOS DE COLOMBIA SAS</t>
  </si>
  <si>
    <t>HIDRAULICAS MYG SAS</t>
  </si>
  <si>
    <t>HUERTAS COTES MARIO ALBERTO</t>
  </si>
  <si>
    <t>HERRERA VARON ELIANA MAGALY</t>
  </si>
  <si>
    <t>HERNANDEZ TORRES BLANCA HELDA</t>
  </si>
  <si>
    <t>HIDROREDES S.V. SAS</t>
  </si>
  <si>
    <t>HYDRACOP SAS</t>
  </si>
  <si>
    <t>HKS ELECTRONICA</t>
  </si>
  <si>
    <t>HAMACAS Y TOLDILLOS EVM SAS</t>
  </si>
  <si>
    <t>INSTITUTO LANHER</t>
  </si>
  <si>
    <t>IMPORTADORA DE CEREALES DE COLOMBIA "IMCECO LTDA."</t>
  </si>
  <si>
    <t>CM IDENTIDAD GRAFICA</t>
  </si>
  <si>
    <t>DISTRA 20 LTDA</t>
  </si>
  <si>
    <t>DISTRIBUIDORA INTERNACIONAL DE ARTICULOS DEPORTIVOS SAS</t>
  </si>
  <si>
    <t>DISTRIONCE LTDA</t>
  </si>
  <si>
    <t>DISTRIBUIDORA DE DROGAS SUPERIOR LTDA</t>
  </si>
  <si>
    <t>DISTRIBUIDORA Y TRANSPORTADORA DE BIENES Y SERVICIOS SAS</t>
  </si>
  <si>
    <t>D&amp;D RED SAS</t>
  </si>
  <si>
    <t>DISTRIBUIDORA JACH SA</t>
  </si>
  <si>
    <t>DISTRIBUIDORA NACIONAL DE ACEROS LTDA</t>
  </si>
  <si>
    <t>DURMAN COLOMBIA SAS</t>
  </si>
  <si>
    <t>DIVINAS ESENCIAS SAS</t>
  </si>
  <si>
    <t>DISTRISENA SA</t>
  </si>
  <si>
    <t>CHARRES HERNANDEZ IVAN</t>
  </si>
  <si>
    <t>ESTACION DE SERVICIO EL PIRE SAS</t>
  </si>
  <si>
    <t>VIDRIERIA FENICIA SAS</t>
  </si>
  <si>
    <t>MIGUEL ANTONIO CARDENAS CRUZ</t>
  </si>
  <si>
    <t>BOSA NOVA</t>
  </si>
  <si>
    <t>MONTAJES Y TANQUES INDUSTRIALES SAS</t>
  </si>
  <si>
    <t>MAX STONES DE COLOMBIA LTDA</t>
  </si>
  <si>
    <t>IBAGASES SAS</t>
  </si>
  <si>
    <t>METRO DE MEDELLIN LTDA</t>
  </si>
  <si>
    <t>MALDONADO LEON LEONARDO</t>
  </si>
  <si>
    <t>METALBEN</t>
  </si>
  <si>
    <t>METALDIXI LTDA</t>
  </si>
  <si>
    <t>MUÑOZ Y HERRERA INGNIEROS ASOCIADOS SA</t>
  </si>
  <si>
    <t>MAQUITRONICS LTDA</t>
  </si>
  <si>
    <t>PASTELERIA DAGUSTO</t>
  </si>
  <si>
    <t>MARVAL SA</t>
  </si>
  <si>
    <t xml:space="preserve">AUTO FUSA SA </t>
  </si>
  <si>
    <t>SERVIGENERALES SA ESP</t>
  </si>
  <si>
    <t>SOCIEDAD HOTELERA TEQUENDAMA</t>
  </si>
  <si>
    <t>SNICA LTDA</t>
  </si>
  <si>
    <t>SAUL FIL QUIROGA FAJARDO</t>
  </si>
  <si>
    <t>COMIDAS RAPIDAS NUTIBARA</t>
  </si>
  <si>
    <t>SERVI TRANSPORTE MATWILL SAS</t>
  </si>
  <si>
    <t>VEREDA EL CORZO</t>
  </si>
  <si>
    <t>SAN VALENTINO SAS</t>
  </si>
  <si>
    <t>SISA PRODUCTS SAS</t>
  </si>
  <si>
    <t>GALERIAS</t>
  </si>
  <si>
    <t>SICCA LTDA</t>
  </si>
  <si>
    <t>SOJ MANTENIMIENTO Y MONTAJES ELECTROMECANICOS SAS</t>
  </si>
  <si>
    <t>SU PLAN COOPERATIVA MULTIACTIVA DE COMERCIO Y SERVICIOS</t>
  </si>
  <si>
    <t>SANCHEZ MARTINEZ FERNANDO</t>
  </si>
  <si>
    <t>ALTICO</t>
  </si>
  <si>
    <t>SILVA PALACIOS LUIS EDUARDO</t>
  </si>
  <si>
    <t>SANTOS RUBEN</t>
  </si>
  <si>
    <t>MODELO NORTE</t>
  </si>
  <si>
    <t>SERVICIOS E INGENIERIA PARA LA GESTION AMBIENTAL SSERVIGEA</t>
  </si>
  <si>
    <t>SERVICIO ELECTRICO INDUSTRIAL BOBIMAR LTDA</t>
  </si>
  <si>
    <t>SIERRA NELLY</t>
  </si>
  <si>
    <t>SO INVERSIONES SAS</t>
  </si>
  <si>
    <t>SOCIEDAD TRANSPORTE MASIVO DE SOACHA SA</t>
  </si>
  <si>
    <t>SOCIEDAD DE INVERSIONES PARA EL SISTEMA INTEGRADO DE TRANSPORTE SAS</t>
  </si>
  <si>
    <t>SUANCHA MERCHAN MAGDA ISABEL</t>
  </si>
  <si>
    <t>SOCIEDAD DE DIGNATARIOS COMUNALES SODICOM SAS</t>
  </si>
  <si>
    <t>SERVIOPTICA SAS</t>
  </si>
  <si>
    <t>SEPULVEDA CUBIDES NOORLY</t>
  </si>
  <si>
    <t>SOLUCIONES HIDRAULICAS INTEGRALES SHI SAS</t>
  </si>
  <si>
    <t>SOCIEDAD DE CONCESIONARIOS SA</t>
  </si>
  <si>
    <t>SOLUCIONES PRONTAS COOPERATIVA MULTIACTIVA</t>
  </si>
  <si>
    <t>SB INTERNATIONAL TRADE COLOMBIA SAS</t>
  </si>
  <si>
    <t>SALGUERO DE CONTRERAS GLORIA BETTY</t>
  </si>
  <si>
    <t>SERNA GARCIA ANDRES</t>
  </si>
  <si>
    <t xml:space="preserve">BERNAL JIMENEZ ORLANDO </t>
  </si>
  <si>
    <t>BUITRAGO BAUTISTA ARMANDO</t>
  </si>
  <si>
    <t>BEROBRAS S.A.S.</t>
  </si>
  <si>
    <t>CARDOZO SILVA MARCO ANTONIO</t>
  </si>
  <si>
    <t>CARROCERIAS EL PROGRESO</t>
  </si>
  <si>
    <t>GARZON BUSTOS CRISTIAN CAMILO</t>
  </si>
  <si>
    <t>COLCHIDEKO SA</t>
  </si>
  <si>
    <t>COLOMBIANA DE DISEÑO Y TECNOLOGIA LTDA COLDITEC</t>
  </si>
  <si>
    <t>CARROCERIAS Y REMOLQUES GUTIERREZ SAS</t>
  </si>
  <si>
    <t>CASA GRANDE CIA S EN C</t>
  </si>
  <si>
    <t>COLOMBIANA BETON CENTRIFUGADO COBEC SA</t>
  </si>
  <si>
    <t>COMERCIALIZADORA CALYPSO SAS</t>
  </si>
  <si>
    <t>COLOMBIANA DE NO TEJIDOS Y ACOLCHADOS SA COLNOTEX SA</t>
  </si>
  <si>
    <t>CONTROL AUTOS DE GIRARDOT</t>
  </si>
  <si>
    <t>CANOY INGENIERIA SAS</t>
  </si>
  <si>
    <t>COMPAÑÍA DE INSTALACIONES SAS</t>
  </si>
  <si>
    <t>COMERCIALIZADORA COLOMBIANA DE MOTOS Y CIA LTDA COCOMOTOS</t>
  </si>
  <si>
    <t>CONSTRUACABADOS MR SAS</t>
  </si>
  <si>
    <t>ASOCIACION PARA EL DESARROLLO INTEGRAL ASODESI</t>
  </si>
  <si>
    <t>COMERCIALIZADORA DE ELECTRODOMESTICOS Y MUEBLES ROJAS Y DIAZ LTDA.</t>
  </si>
  <si>
    <t>COPACABANA</t>
  </si>
  <si>
    <t>CALORCOL SAS</t>
  </si>
  <si>
    <t>COMERCIALIZADORA DE ACCESORIOS Y REPUESTOS COLOMBIA SAS</t>
  </si>
  <si>
    <t>CENTRO COMERCIAL SOACHA PLAZA</t>
  </si>
  <si>
    <t>COMERCIALIZADORA MONTOYA Y ASOCIADOS LTDA.</t>
  </si>
  <si>
    <t>COMERCIALIZADORA VICTOR LTDA COMVICOL LTDA</t>
  </si>
  <si>
    <t>CEMEX TRANSPORTES DE COLOMBIA S.A.</t>
  </si>
  <si>
    <t>CONSORCIO SOACHA 2014</t>
  </si>
  <si>
    <t>CAFE LOFT SAS</t>
  </si>
  <si>
    <t>CI CONINDEZ SA</t>
  </si>
  <si>
    <t>CONSORCIO DIN PEREZ</t>
  </si>
  <si>
    <t>CONINSA RAMON H. SA</t>
  </si>
  <si>
    <t>COCEL ELECTRONICS</t>
  </si>
  <si>
    <t>CONSORCIO VCV 2007</t>
  </si>
  <si>
    <t>CARRETES DE COLOMBIA EU</t>
  </si>
  <si>
    <t>CENTRO EDUCATIVO CASTILLO DE SAN MATEO</t>
  </si>
  <si>
    <t>CREATEC INGENIERIA LTDA</t>
  </si>
  <si>
    <t>CONSTRURESPO SA</t>
  </si>
  <si>
    <t>CONSULTORIA Y COBRANZAS INVERCOBRANZAS LTDA</t>
  </si>
  <si>
    <t>CONSTRUCCIONES MAC LTDA</t>
  </si>
  <si>
    <t>CORPORACION EDUCATIVA ARKOS U</t>
  </si>
  <si>
    <t xml:space="preserve">CASTAÑEDA SANTOYO ALEXANDER </t>
  </si>
  <si>
    <t>CASTELLANOS BAUTISTA DANIEL DAVID</t>
  </si>
  <si>
    <t>COLOMBIA NEW AIR LTDA</t>
  </si>
  <si>
    <t>CONSTRUCTORA VILLA DANIELA SAS</t>
  </si>
  <si>
    <t>CCENECA COMERCIAL LTDA</t>
  </si>
  <si>
    <t>CONJUNTO RESIDENCIAL QUINTANARES</t>
  </si>
  <si>
    <t>COBASE LTDA</t>
  </si>
  <si>
    <t>COLEGIO GARCIA HERREROS EU</t>
  </si>
  <si>
    <t>COLINAGRO SA</t>
  </si>
  <si>
    <t xml:space="preserve">FORERO MARTINEZ JOSE MANUEL </t>
  </si>
  <si>
    <t>CAVANZO CAVANZO GERARDO</t>
  </si>
  <si>
    <t>COMCREARQ LTDA</t>
  </si>
  <si>
    <t>LUZ DARY CARDONA OSPINA</t>
  </si>
  <si>
    <t>LA MESA</t>
  </si>
  <si>
    <t>COOPERATIVA DE TRANSPORTADORES VILLA DE LA MESA</t>
  </si>
  <si>
    <t>CENTRO DE MANTENIMIENTO PARA MONTACARGAS LTDA</t>
  </si>
  <si>
    <t>NANCY AMPARO CARRILLO</t>
  </si>
  <si>
    <t>CONSTRUCTORA NORBERTO ODEBRECHT SA</t>
  </si>
  <si>
    <t>CASS CONSTRUCTORES &amp; CIA SCA</t>
  </si>
  <si>
    <t>CENTRO DE SEGURIDAD INTEGRAL COLOMBIA</t>
  </si>
  <si>
    <t>COMERCIALIZADORA DE REPUESTOS SOBRE RUEDAS LTDA</t>
  </si>
  <si>
    <t>COMERCIALIZADORA CONVETEX LTDA</t>
  </si>
  <si>
    <t>CENTRO DE FERIAS Y EXPOSICIONES DE SOACHA</t>
  </si>
  <si>
    <t>CRUZ GOMEZ LUIS ANCIZAR</t>
  </si>
  <si>
    <t>LEONOR CHACON</t>
  </si>
  <si>
    <t>COLOMBIANA QUIMICA DE MEZCLAS SAS</t>
  </si>
  <si>
    <t>CORPORACION ARTISTICA BATARA</t>
  </si>
  <si>
    <t>COMPAÑÍA COLOMBIANA DE CERAMICA</t>
  </si>
  <si>
    <t>COLOMBIANA DE AMBULANCIAS SAS</t>
  </si>
  <si>
    <t>CONCRETOS Y DISEÑOS CONCREDISEÑOS SAS</t>
  </si>
  <si>
    <t>C &amp; C GALU CONSULTORIAS Y CONSTRUCCIONES SAS</t>
  </si>
  <si>
    <t>COMERCIALIZADORA SCANY LTDA</t>
  </si>
  <si>
    <t>CONSTRUCTORA ACTIVA SA</t>
  </si>
  <si>
    <t>CORTES RAMIREZ MEDARDO</t>
  </si>
  <si>
    <t>CONEXTUR SA</t>
  </si>
  <si>
    <t>CONSORCIO CENTRO ACOPIO DE LECHE</t>
  </si>
  <si>
    <t>CONSORCIO CAPILLA</t>
  </si>
  <si>
    <t>CONSORCIO INTERVENTORIA LEON XIII</t>
  </si>
  <si>
    <t>CONSORCIO VIAS RURALES 2009</t>
  </si>
  <si>
    <t>CONSORCIO C Y C</t>
  </si>
  <si>
    <t>CONSORCIO VR</t>
  </si>
  <si>
    <t>CONSORCIO NEUTA</t>
  </si>
  <si>
    <t>CONSORCIO INFRAESTRUCTURA VIAL</t>
  </si>
  <si>
    <t>CONSORCIO CANOAS</t>
  </si>
  <si>
    <t>CONSORCIO SOACHA 2010</t>
  </si>
  <si>
    <t>CONSORCIO INTERVIAS COMPARTIR</t>
  </si>
  <si>
    <t>CONSORCIO LAS VILLAS</t>
  </si>
  <si>
    <t>CENTRO EDUCATIVO COLEGIO SANTA ISABEL EU</t>
  </si>
  <si>
    <t>COLEGIO CONSTRUYENDO FUTURO</t>
  </si>
  <si>
    <t>TRANSPORTES ESPECIALES CANTOR SAS</t>
  </si>
  <si>
    <t>CONSULTORIA INTEGRAL DE PROYECTOS AMBIENTALES CIPA SAS</t>
  </si>
  <si>
    <t>CONSTRUCCIONES E INGENIERIA SAS</t>
  </si>
  <si>
    <t>CAMINOS INMOBILIARIOS SAS</t>
  </si>
  <si>
    <t>COOPERATIVA DE TRABAJO ASOCIADO DE SIBATE</t>
  </si>
  <si>
    <t>RAMIRO HERNANDO CARREÑO BASTO</t>
  </si>
  <si>
    <t>FACATATIVA</t>
  </si>
  <si>
    <t>CIMEL INGENIERIA LTDA</t>
  </si>
  <si>
    <t>CALZADO EXPRESS DE BUCARAMANGA</t>
  </si>
  <si>
    <t>VALORES SMITH SA</t>
  </si>
  <si>
    <t>CLINICA INTEGRAL INTERNACIONAL SAS</t>
  </si>
  <si>
    <t>CENTRO EDUCATIVO GIMNASIO SANTO DOMINGO DE LA JUVENTUD EU</t>
  </si>
  <si>
    <t>COOPERATIVA DE VIGILANTES STARCOOP CTA</t>
  </si>
  <si>
    <t>CONCRELOP LTDA</t>
  </si>
  <si>
    <t>COMERCIALIZADORA MPV SAS</t>
  </si>
  <si>
    <t>CABRERA CHAVES FELIPE OSWALDO</t>
  </si>
  <si>
    <t>CONSULTORIA INTEGRAL EN INGENIERIA SA DE CU</t>
  </si>
  <si>
    <t xml:space="preserve">CONSULTORIA TECNICA LATINOAMERICANA Y DEL CARIBE LTDA CONTELAC </t>
  </si>
  <si>
    <t>CREDIFAMILIA COMPAÑÍA DE FINANCIAMIENTO SA</t>
  </si>
  <si>
    <t>CONSORCIO INTERCEPTOR SUR</t>
  </si>
  <si>
    <t>COMERCIALIZAR SA ESP</t>
  </si>
  <si>
    <t>CONSORCIO EXEQUIAL SAS</t>
  </si>
  <si>
    <t>CONSTRUCTORA OBREVAL SA</t>
  </si>
  <si>
    <t>C &amp; S CRECIMIENTO SOSTENIBLE GIR LTDA</t>
  </si>
  <si>
    <t>PRACO DIDACOL SAS</t>
  </si>
  <si>
    <t>CAVIEDES BERNAL TERESA</t>
  </si>
  <si>
    <t>MARIO NELSON BARRERA</t>
  </si>
  <si>
    <t>CONUNIKA SAS</t>
  </si>
  <si>
    <t>CMV GRUPO DE ASESORES Y CONSULTORES SAS</t>
  </si>
  <si>
    <t>CIMA Y SIMA LTDA</t>
  </si>
  <si>
    <t>CEMEX SOLUCIONES SAS</t>
  </si>
  <si>
    <t>CONFERTOR &amp; H LTDA CIA FERRETERA DE TORNILLOS &amp; HERRAMIENTAS LTDA</t>
  </si>
  <si>
    <t>COLOMBIA STONE SAS</t>
  </si>
  <si>
    <t>CADENA COGOLLO SOLIVETH</t>
  </si>
  <si>
    <t>CONTROL MOTOS XUA SAS</t>
  </si>
  <si>
    <t>COMERCIALIZADORA DE TRANSPORTE TERRESTRE Y FLUVIAL G Y G E HIJOS S EN C S</t>
  </si>
  <si>
    <t>CI ARCIGRES SOACHA SAS</t>
  </si>
  <si>
    <t>COMPONENTES COSMETICOS SAS</t>
  </si>
  <si>
    <t>CARDONA NIETO CHRISTIAN FERNANDO</t>
  </si>
  <si>
    <t>CARDEMIL DE LIEVANO SYLVIA</t>
  </si>
  <si>
    <t>CONSORCIO REDES FUTURAS DE SOACHA</t>
  </si>
  <si>
    <t>CONSTRUCTORA V &amp; G SAS</t>
  </si>
  <si>
    <t>CREAR MAS VIDA SA</t>
  </si>
  <si>
    <t>CONSORCIO LAS VILLAS II</t>
  </si>
  <si>
    <t>COOPSER Y JMSEDINKO UNION TEMPORAL</t>
  </si>
  <si>
    <t>COOPSERPROCON CTA</t>
  </si>
  <si>
    <t>COMERCIALIZADORA DISMATRIPLEX SAS</t>
  </si>
  <si>
    <t>ACADEMIA DE AUTOMOVILISMO CLARITZA LARRARTE QUIJANO</t>
  </si>
  <si>
    <t>COOPERATIVA DE TRABAJO ASOCIADO PARA LA GESTION PROACTIVOS CTA</t>
  </si>
  <si>
    <t>CARO OLARTE LEOVIGILDO</t>
  </si>
  <si>
    <t>ROBERTO JIMENEZ GOMEZ</t>
  </si>
  <si>
    <t>CONSTRUCTORA INMOBILIARIA LA ESPERANZA SAS</t>
  </si>
  <si>
    <t>CONTI CONSTRUCCION &amp; INGENIERIA SAS CI</t>
  </si>
  <si>
    <t>COMPAÑÍA DE TRANSPORTES EL ROBLE SAS</t>
  </si>
  <si>
    <t>CARO CHACON MONICA CRISTINA</t>
  </si>
  <si>
    <t>CONSTRUCCIONES KYOTO SAS</t>
  </si>
  <si>
    <t>LESLY ESPERANZA CABUYA GARZON</t>
  </si>
  <si>
    <t>CIMENTO INMUEBLES COMERCIALES SAS</t>
  </si>
  <si>
    <t>CORPORACION DEL SUR</t>
  </si>
  <si>
    <t>CONTROL BOX LTDA</t>
  </si>
  <si>
    <t>CIATRAN SAS</t>
  </si>
  <si>
    <t>INDUSTRIA DE CROMADOS METALICOS-INCROMETALES LTDA.</t>
  </si>
  <si>
    <t>INDUSTRIA DE ESTUFAS CONTINENTAL S.A</t>
  </si>
  <si>
    <t>INTEGRA REAL ESTATE &amp; DEVELOPMENT SAS</t>
  </si>
  <si>
    <t>INGENIERIA FS LIMITADA</t>
  </si>
  <si>
    <t>IN FASHION KIDS</t>
  </si>
  <si>
    <t>INVERSIONES GARGIL SAS</t>
  </si>
  <si>
    <t xml:space="preserve">INDUSTRIAS FIBRALON </t>
  </si>
  <si>
    <t xml:space="preserve">INDUSTRIAS G.N.R. GERMAN MARIÑO R. </t>
  </si>
  <si>
    <t>IMPLOT SAS</t>
  </si>
  <si>
    <t>ISHAJON SAS</t>
  </si>
  <si>
    <t>INGENIERIA TECNICA ASOCIADA LTDA</t>
  </si>
  <si>
    <t>INDUSTRIAL TAYLOR LTDA</t>
  </si>
  <si>
    <t>INVERSIONES ENCANTO SAS</t>
  </si>
  <si>
    <t>INVERSIONES SALMADER CAMARGO Y WERNER SAS</t>
  </si>
  <si>
    <t>INSTALACIONES JARAMILLO SAS</t>
  </si>
  <si>
    <t>INVERSIONES ISELL SAS</t>
  </si>
  <si>
    <t>INDUSTRIAL CONCRETO SAS</t>
  </si>
  <si>
    <t>INSTITUTO MUNICIPAL PARA LA RECREACIÒN Y EL DEPORTE DE SOACHA</t>
  </si>
  <si>
    <t>INSTITUCION EDUCATIVA LICEO SATELITE AG. E.U.</t>
  </si>
  <si>
    <t>INTECPLAST INYECCION TECNICA DE PLASTICOS S.A.S</t>
  </si>
  <si>
    <t>INSTITUTO DE INTEGRACION ESCOLAR SAN AGUSTIN E.U.</t>
  </si>
  <si>
    <t>INTERAMERICANA DE ELECTRONICA  - INTEREC S.A.</t>
  </si>
  <si>
    <t>INSTITUCION EDUCATIVA LICEO NUEVA VIDA E.U.</t>
  </si>
  <si>
    <t>INDUSTRIAS METAL MADERA LTDA</t>
  </si>
  <si>
    <t>INGEES INGENIERIA Y GESTION SAS</t>
  </si>
  <si>
    <t>LOPEZ GOMEZ SERGIO</t>
  </si>
  <si>
    <t>INVERSIONES VISTA ANDINA SAS</t>
  </si>
  <si>
    <t>INVERSIONES AGROGRASAS LTDA.</t>
  </si>
  <si>
    <t>INVRSIONES BOLIVAR ARDILA HERMANOS LIMITADA</t>
  </si>
  <si>
    <t>INSTITUTO PSICOPEDAGOGICO JUAN PABLO II E.U.</t>
  </si>
  <si>
    <t>INFORMATICA &amp; TECNOLOGIA STEFANINI SA</t>
  </si>
  <si>
    <t>INALMARMOL SAS</t>
  </si>
  <si>
    <t>INVERSIONES SSGP SAS</t>
  </si>
  <si>
    <t xml:space="preserve">INVERSIONES GUZMAN E HIJOS Y CIA. LTDA. </t>
  </si>
  <si>
    <t>INSTITUCION EDUCATIVA COLEGIO DE LA INMACULADA CONCEPCION LTDA</t>
  </si>
  <si>
    <t>INVERSIONES JOGUERRERO SAS</t>
  </si>
  <si>
    <t>INDUSTRIA  MERCADEO Y COLOR SAS</t>
  </si>
  <si>
    <t>INMAVI INGENIERIA S.A.S.</t>
  </si>
  <si>
    <t>INVERSIONES MARROQUI S.A.</t>
  </si>
  <si>
    <t>INTELGRAF SAS</t>
  </si>
  <si>
    <t>INDUSTRIAS METALICAS ANCLA SAS</t>
  </si>
  <si>
    <t>INGENIO ACEROS SAS</t>
  </si>
  <si>
    <t>INDUSTRIALIZADOS Y CONCRETOS SAS</t>
  </si>
  <si>
    <t>INSTITUCION EDUCATIVA COLEGIO SAULO DE TARSO</t>
  </si>
  <si>
    <t>INTERNACIONAL DE CAMARAS Y LENTES SASW</t>
  </si>
  <si>
    <t>INSTITUTO TRIANGULO S.A.</t>
  </si>
  <si>
    <t>INAVES FUENTERRABIA S.A</t>
  </si>
  <si>
    <t xml:space="preserve"> INVERSIONES JAMS LTDA.</t>
  </si>
  <si>
    <t>INMOBILIARIA CAR BONE Y ASOCIADOS S.C.A. INACAR</t>
  </si>
  <si>
    <t>INSTITUCION EDUCATIVA LICEO LOS ANGELES SAS</t>
  </si>
  <si>
    <t>INVERSIONES RAGADIER E HIJOS</t>
  </si>
  <si>
    <t xml:space="preserve">INVERSIONES HERRERA ARAUJO EU </t>
  </si>
  <si>
    <t>INDUSTRIAS PICASSO LTDA</t>
  </si>
  <si>
    <t>INCOGUA S.A</t>
  </si>
  <si>
    <t>INVERSIONES Y PINTURAS CROMOARTE LTDA</t>
  </si>
  <si>
    <t>ICG INVERSIONES COLOMBOGUATEMALTECAS</t>
  </si>
  <si>
    <t>I.C.D LTDA</t>
  </si>
  <si>
    <t>INVERSIONES AGROCITY LTDA</t>
  </si>
  <si>
    <t xml:space="preserve">INSTITUTO PEDAGOGICO NUEVA GENERACION </t>
  </si>
  <si>
    <t>INSTITUTO EDUCATIVO COLEGIO SANTA ROSA DE LIMA E.U.</t>
  </si>
  <si>
    <t>INDUSTRIAS METALICAS CILGAS S.A.S</t>
  </si>
  <si>
    <t xml:space="preserve">INSTITUTO PEDAGOGICO DE SOACHA      </t>
  </si>
  <si>
    <t>INDUSTRIAS ALIMENTICIAS VALENPA</t>
  </si>
  <si>
    <t>INVERSIONES DIPRECA</t>
  </si>
  <si>
    <t>INSTITUCION EDUCATIVA INSTITUTO BUENOS AIRES</t>
  </si>
  <si>
    <t>INVERSIONES GOBOTEX LTDA</t>
  </si>
  <si>
    <t>INVERSIONES MARTEK LTDA</t>
  </si>
  <si>
    <t>INVERSIONES SAN MATEO</t>
  </si>
  <si>
    <t>INDUSTRIA DE COSMETICOS YELIETHK LTDA</t>
  </si>
  <si>
    <t>INVERSIONES SELANI S.A</t>
  </si>
  <si>
    <t>INVERSIONES SAMY PUBLICIDAD LTDA</t>
  </si>
  <si>
    <t>INVERSIONES H Y L TABORDA&amp; CIA S EN C</t>
  </si>
  <si>
    <t xml:space="preserve">INVERSIONES YANG LTDA </t>
  </si>
  <si>
    <t>INVERSIONES CAMACHO NUÑEZ EU</t>
  </si>
  <si>
    <t>INDUSTRIAS SUPERCAU E.U</t>
  </si>
  <si>
    <t>IGNACIO CARRANZA HERNANDEZ</t>
  </si>
  <si>
    <t>INVERSIONES ALBARRACIN GOMEZ LTDA</t>
  </si>
  <si>
    <t>INDUSTRIAS JUMBO</t>
  </si>
  <si>
    <t>INVERSIONES LA PLASITA CAMPESINA SCS</t>
  </si>
  <si>
    <t>INDUSTRIA NACIONAL DE TEXTILES CAMBIA DE RAZON SOCIAL INDUSTRIA NACIONAL TEXTIL INTEXTIL S.A</t>
  </si>
  <si>
    <t xml:space="preserve">INVERSIONES SUA S.A </t>
  </si>
  <si>
    <t>IBEROAMERICANA DE PLASTICOS DE CALIDAD</t>
  </si>
  <si>
    <t>INCAGRAF CM 30 LTDA</t>
  </si>
  <si>
    <t>VILLA ESPERANZA</t>
  </si>
  <si>
    <t xml:space="preserve">INDUCAMPANAS EU </t>
  </si>
  <si>
    <t xml:space="preserve">INDUSTRIA METALMECANICA CEPEDA Y CIA LTDA </t>
  </si>
  <si>
    <t>IMCO GAS LTDA</t>
  </si>
  <si>
    <t>INDUSTRIAS METALFIL SAS / filtrosmetalfil@outlook.com</t>
  </si>
  <si>
    <t>COMERCIALIZADORA CASTRO GOMEZ LTDA</t>
  </si>
  <si>
    <t>INDUSTRIAS COLARCILLAS CI SA</t>
  </si>
  <si>
    <t xml:space="preserve">INMOBILIARIA E INVERSIONES ASAS.A </t>
  </si>
  <si>
    <t xml:space="preserve">INOX STELL LTDA </t>
  </si>
  <si>
    <t xml:space="preserve">EL DORADO </t>
  </si>
  <si>
    <t>INVERSIONES SANCHEZ RIVERA Y CIA S.A</t>
  </si>
  <si>
    <t>IRCC  S.A.S</t>
  </si>
  <si>
    <t>INDUSTRIAS MURILLO RODRIGUEZ</t>
  </si>
  <si>
    <t xml:space="preserve">INVERCARDENAS SURTIMAX- </t>
  </si>
  <si>
    <t>INDUSTRIAS MILITAR</t>
  </si>
  <si>
    <t>INSTITUTO LOS PINOS LTDA</t>
  </si>
  <si>
    <t>INSTITUCION EDUCATIVA DE MARIA REINA SAS</t>
  </si>
  <si>
    <t>ISAGEN SA ESP</t>
  </si>
  <si>
    <t>INSTITUCION EDUCATIVA LICEO ANGEL DE LA GUARDA</t>
  </si>
  <si>
    <t>INSA MARTECH LTDA</t>
  </si>
  <si>
    <t>INSTITUCION EDUCATIVA  JUVENTUD DEL SUR</t>
  </si>
  <si>
    <t>INDUSTRIAS ALTA PUREZA</t>
  </si>
  <si>
    <t>INSTITUTO CRISTIANO SINAI</t>
  </si>
  <si>
    <t>INVERSIONES Y CONSTRUCCIONES TORO LTDA</t>
  </si>
  <si>
    <t>ESBO INGENIERIA Y MANTENIMIENTO LTDA</t>
  </si>
  <si>
    <t>INVERSIONES JMR</t>
  </si>
  <si>
    <t>INSTITUTO DE DIAGNOSTICO MEDICO S.A</t>
  </si>
  <si>
    <t>INDUSTRIAS MARTINICAS EL VAQUERO</t>
  </si>
  <si>
    <t>INVERSIONES ALCABAMA S.A</t>
  </si>
  <si>
    <t>INOXACERO</t>
  </si>
  <si>
    <t>INDUSTRIA QUIMICA CLEAN LTDA</t>
  </si>
  <si>
    <t>IGLESIA DEL PACTO EVENGELICO</t>
  </si>
  <si>
    <t>INDUSTRIAS ASOCIADOS DE METALMECANICA LTDA</t>
  </si>
  <si>
    <t>INDUSTRIAS DORMILUNA S.A.S</t>
  </si>
  <si>
    <t>INDUPARTES MENAL LTDA</t>
  </si>
  <si>
    <t>INVERSIONES NIÑO ALVAREZ LTDA</t>
  </si>
  <si>
    <t>INGENIERIA Y SOLUCIONES METALMECANICA</t>
  </si>
  <si>
    <t>INVERSIONES PUERTO SABANA SAS</t>
  </si>
  <si>
    <t>INDUSTRIA DE CAUCHO TERCER MILENIO</t>
  </si>
  <si>
    <t>INDUSTRIAS AR LTDA</t>
  </si>
  <si>
    <t>ISAZA RAMAIREZ LISIMACO</t>
  </si>
  <si>
    <t>INDUSTRIAS MAPRINT</t>
  </si>
  <si>
    <t>IMEVI LTDA</t>
  </si>
  <si>
    <t>IV IGLESIA PRESBITERIANA DE SOACHA</t>
  </si>
  <si>
    <t>INGEODUCTOS S.A</t>
  </si>
  <si>
    <t>INSTITUCION EDUCATIVA GIMNASIO NUEVO MILENIO</t>
  </si>
  <si>
    <t>INVERSIONES MENDEBAL EU</t>
  </si>
  <si>
    <t>INGENIERIA Y ESTRUCTURAS DE COLOMBIA</t>
  </si>
  <si>
    <t>INALARCO LTDA</t>
  </si>
  <si>
    <t>INVERSIONES GLP SAS ESP</t>
  </si>
  <si>
    <t>INSTITUTO BOLIVARIANO ESDISEÑOS DE CUNDINAMARCA SAS</t>
  </si>
  <si>
    <t>INMODA SHOES SAS</t>
  </si>
  <si>
    <t>INDUSTRIAS TECSOL LTDA</t>
  </si>
  <si>
    <t>ICC LTDA INGENIEROS CONSTRUCTORES Y CONSUKLTORES</t>
  </si>
  <si>
    <t>INVERSIONES GRAN JEANS LTDA</t>
  </si>
  <si>
    <t>INOVOA QUALITY SAS</t>
  </si>
  <si>
    <t>INVERSIONES BOYACA LTDA</t>
  </si>
  <si>
    <t>INMOBILIZRIA MZ S.A</t>
  </si>
  <si>
    <t>INVERSIONES ROTIMS SAS</t>
  </si>
  <si>
    <t>INVRSIONES MAGEN SAS</t>
  </si>
  <si>
    <t>INVESA S.A</t>
  </si>
  <si>
    <t>INMETAL GM SAS</t>
  </si>
  <si>
    <t>INVERSIONES MARROQUIN&amp; GUTIERREZ SAS</t>
  </si>
  <si>
    <t>INTEGRALES COLOMBIA S.A.S</t>
  </si>
  <si>
    <t>INVERXUA SAS</t>
  </si>
  <si>
    <t>INDUSTRIA METALMECANICA HSO SAS</t>
  </si>
  <si>
    <t>INSTITUCION EDUCATIVA COLEGIO DE BACHILLERATO NIÑO JESUS E.U.</t>
  </si>
  <si>
    <t>INDUMETALICAS DOBLACORT SAS</t>
  </si>
  <si>
    <t>ISVI LTDA</t>
  </si>
  <si>
    <t>INTITUCION EDUCATIVA INSTITUTO  COMERCIAL OASIS EU</t>
  </si>
  <si>
    <t>INDUSTRIAS METALICAS WHILMER S SAS</t>
  </si>
  <si>
    <t>INVERACTIVOS SAS</t>
  </si>
  <si>
    <t>INVERSORA FURATENA SAS</t>
  </si>
  <si>
    <t>CUCA CORREDOR ARTURO</t>
  </si>
  <si>
    <t>INDUTECH LTDA</t>
  </si>
  <si>
    <t>INDUSTRIAS SPRING S.A</t>
  </si>
  <si>
    <t>INVERSIONES GAMA Y &amp; J</t>
  </si>
  <si>
    <t>INDUSTRIAS A&amp;D S.A.S</t>
  </si>
  <si>
    <t>INNOVARTEC LTDA</t>
  </si>
  <si>
    <t>INTERAMIERICANA DISTEIBUCIONES SIGLO XXI LTDA</t>
  </si>
  <si>
    <t>INSUMOS Y SOLUCIONES S.A.S</t>
  </si>
  <si>
    <t>INGEACERO CONTRUCCIONES S.A.S</t>
  </si>
  <si>
    <t>IMPORTQDORA Y DISTRIBUIDORA DE AUTOPARTES AVOPARTES S.A.S</t>
  </si>
  <si>
    <t>IGANCIO GOMEZ IHM SAS</t>
  </si>
  <si>
    <t>INDUMETALOR S.A.S</t>
  </si>
  <si>
    <t>INVERSIONES L&amp;M</t>
  </si>
  <si>
    <t>IT SMART SUPPORT S.A.S</t>
  </si>
  <si>
    <t>INVERSIONES PARA EL SECTOR METALMECANICO</t>
  </si>
  <si>
    <t>INVERSIONES MORMAR S.A.S</t>
  </si>
  <si>
    <t>INVESTIGACION Y CONSULTORIAS B S S.A.S</t>
  </si>
  <si>
    <t>ISOC-AMBIENTAL LTDA</t>
  </si>
  <si>
    <t>INVERSIONES LY S.A.S</t>
  </si>
  <si>
    <t>INVERSIONES FARMA S.A.S</t>
  </si>
  <si>
    <t>PANELMET COMERCIAL S.A.S</t>
  </si>
  <si>
    <t>INGEURBE S.A.S</t>
  </si>
  <si>
    <t>IMPADOC S.A</t>
  </si>
  <si>
    <t>RONALD CAMILO RAMIREZ MARTINEZ</t>
  </si>
  <si>
    <t>INGENIERIA ROCA S.A.S</t>
  </si>
  <si>
    <t>INSOLTEC</t>
  </si>
  <si>
    <t>IMPORTADORA FOODPRINT S.A.S</t>
  </si>
  <si>
    <t>INVERSIONES WGMM2</t>
  </si>
  <si>
    <t>INVERSION COLOMBIA SOCIEDAD POR ACCIONES SIMPLIFICADAS</t>
  </si>
  <si>
    <t>INDUSTRIA NACIONAL DE ESQUINEROS REYKAM S.A.S</t>
  </si>
  <si>
    <t>INGENIERIA NOVESOSA APLICADA 30 S.A.S</t>
  </si>
  <si>
    <t>INVERSIONES ESE S.A.S</t>
  </si>
  <si>
    <t>INVERSORA DE BIENES Y VALORES S.A.S INBIVAL SAS</t>
  </si>
  <si>
    <t>IDEAS R&amp;G S.A.S</t>
  </si>
  <si>
    <t>INGENIERIA DEL MEDIO AMBIENTE INGEMOL S.A</t>
  </si>
  <si>
    <t>INVERSIONES LUCEDMARB S.A</t>
  </si>
  <si>
    <t>INDUSTRIAS METALTEC MURILLO S.A.S</t>
  </si>
  <si>
    <t>INTERMARKETING DIRECT S.A</t>
  </si>
  <si>
    <t>INDUSTRIAS KASAMIA S.A.S</t>
  </si>
  <si>
    <t>INVERSIONES R&amp;M FARMACEUTICOS S.A.S</t>
  </si>
  <si>
    <t>JCM CONSTRUCCIONES S.A.S</t>
  </si>
  <si>
    <t>INSTITUTO NACIONAL DE VIAS</t>
  </si>
  <si>
    <t>IPS SALUD COMPARTIR SOACHA LTDA</t>
  </si>
  <si>
    <t>INVERSIONES BLSL S.A.S</t>
  </si>
  <si>
    <t>INDUSTRIAS POWER MAX S.A.S</t>
  </si>
  <si>
    <t>INVERSIONES LIGOL LTDA</t>
  </si>
  <si>
    <t>INVERSIONES MUÑOZ Y CAMARGO S.A.S</t>
  </si>
  <si>
    <t>INSUMIL S.A.S</t>
  </si>
  <si>
    <t>INVERSIONES BRIGURA Y CIA S EN CS</t>
  </si>
  <si>
    <t>INSTITUTO COLOMBIANO DE NORMAS TECNICAS Y CERTIFICACION ICONTEC</t>
  </si>
  <si>
    <t>INSTITUCION EDUCATIVA INSTITUTO PEDAGOGICO NUEVA GENERACIONPNG S.A.S</t>
  </si>
  <si>
    <t>INSUQUIMICOS BOGOTA S.A.S</t>
  </si>
  <si>
    <t>INSTITUTOCIONAL STAR SERVICES LTDA</t>
  </si>
  <si>
    <t>INGENIERIA CONTRA INCENDIO Y SEGURIDAD INDUSTRIAL INCOLDEXT</t>
  </si>
  <si>
    <t>INSTRUMNETOS MUSICALES LA 5A SINFONIA S.A.S</t>
  </si>
  <si>
    <t>INVERAZA S.A</t>
  </si>
  <si>
    <t>INVERSIONES CIMARG S.A.S</t>
  </si>
  <si>
    <t>INVERSIONES MPA LTDA</t>
  </si>
  <si>
    <t>INDUSTRIA COLOMBIANA DE ACEROS</t>
  </si>
  <si>
    <t>INSTALACIONES HIDROSANITARIAS Y A GAS HER E.U</t>
  </si>
  <si>
    <t>IMPORTACIONES Y DISTRIBUCIONES DJ LTDA</t>
  </si>
  <si>
    <t>IMPORTUBERIAS S.A.S</t>
  </si>
  <si>
    <t>INDUSTRIA NACIONAL DE LAQUINARIA S.A.S</t>
  </si>
  <si>
    <t>INVERDIONES VASMAR S.A.S</t>
  </si>
  <si>
    <t>INGENIEROS CONSULTORES CIVILES Y ELECTRICOS S.A INGETEC S.A</t>
  </si>
  <si>
    <t>INSTITUTO COLOMBIAO DE BIENESTAR FAMILIAR</t>
  </si>
  <si>
    <t>INVERSORA NAVARRO GOMEZ S.A.S</t>
  </si>
  <si>
    <t>INNANA S.A.S</t>
  </si>
  <si>
    <t>ICOPORES DE BOGOTA S.A.S</t>
  </si>
  <si>
    <t>INSTITUTO PEDAGOGICO LAURA VICUÑA</t>
  </si>
  <si>
    <t>CENTRO EDUCATIVO SUPERIOR INTERAMERICANO</t>
  </si>
  <si>
    <t>I.E COLEGIO ALFONSO REYES E.U</t>
  </si>
  <si>
    <t xml:space="preserve">I.E COLEGIO ANTONIO SANTOS </t>
  </si>
  <si>
    <t>I.E SUEÑOS DEL FUTURO LTDA</t>
  </si>
  <si>
    <t>INSTITUTO PEDAGOGICO ALFRED BINET E.U</t>
  </si>
  <si>
    <t>INSTITUTO PEDAGOGICO LESMES</t>
  </si>
  <si>
    <t>INSTITUTO EDUCATIVA GIMNASIO TECNICO NUEVO Bolívar</t>
  </si>
  <si>
    <t>INSTITUTO CAMPESTRE SENDEROS LTDA</t>
  </si>
  <si>
    <t>INSTITUCION EDUCATIVA COLEGIO PEDAGOGICO SAGRADA FAMILIA SOACHA E.U</t>
  </si>
  <si>
    <t>INSTITUCION EDUCATIVA LICEO LOS HEROES</t>
  </si>
  <si>
    <t>INSTITUCION EDUCATIVA LICEO CONVIBA</t>
  </si>
  <si>
    <t>INSTITUTO EDUCATIVO COMERCIAL INEC Y CIA LTDA</t>
  </si>
  <si>
    <t>INGENIERIA ESPECIALIZADA S.A</t>
  </si>
  <si>
    <t>INVERSIONES MOSQUETA S.A.S</t>
  </si>
  <si>
    <t>INDUSTRIAS ZABALA ROMERO S.A.S</t>
  </si>
  <si>
    <t xml:space="preserve"> INVERSIONES NAVARRO GOMEZ</t>
  </si>
  <si>
    <t>ISH INTEGRAL SOLUTIONS IN HEALTH S.A.S</t>
  </si>
  <si>
    <t>INVERSIONES SUCCESSFUL S.A.S</t>
  </si>
  <si>
    <t>INCOP CONSTRUCTORES LTDA</t>
  </si>
  <si>
    <t>INSUMOS Y PRODUCCIONES AGRICOLAS S.A.S</t>
  </si>
  <si>
    <t>INTEGRAL DE SUMINISTROS LTDA</t>
  </si>
  <si>
    <t>INPROMA LTDA INGENIEROS EN PROCURA DE UN MEJOR AMBIENTE</t>
  </si>
  <si>
    <t>INDUSTRIAS VITAPAN S.A.S</t>
  </si>
  <si>
    <t>INDUSTRIAS DE COLCHONES AMERICA S.A.S</t>
  </si>
  <si>
    <t>INVERDIONES SUMMUS S.A.S</t>
  </si>
  <si>
    <t>INVERSIONES INT COLOMBIA S.A.S</t>
  </si>
  <si>
    <t>INGELMONT S.A.S</t>
  </si>
  <si>
    <t>ITS MEDICAL S.A.S</t>
  </si>
  <si>
    <t>INHISA S.A</t>
  </si>
  <si>
    <t>INDUSTRIAS Y COMERCIALIZADORA D3E MADERAS INCOMAD S.A.S</t>
  </si>
  <si>
    <t>INVERSIONES EN RECREACION Y DEPORTES Y SALUD S.A.</t>
  </si>
  <si>
    <t>ARTURO DIAZ MONTOYA Y CIA S EN C</t>
  </si>
  <si>
    <t>AMBIENTES CERAMMICOS G &amp; R LTDA</t>
  </si>
  <si>
    <t>SALCEDO VILMA DEL CARMEN</t>
  </si>
  <si>
    <t>ACOSTA DURANGO GERMAN FRANCISCO</t>
  </si>
  <si>
    <t>ALMONACID HERRERA MILTON ERIK</t>
  </si>
  <si>
    <t>CAZUCA 2</t>
  </si>
  <si>
    <t>SAC ESTRUCTURAS METALICAS SA</t>
  </si>
  <si>
    <t>S&amp;A SANTANDER Y ASOCIADOS LTDA</t>
  </si>
  <si>
    <t>SALESLAND COLOMBIA SAS</t>
  </si>
  <si>
    <t>SERVICONFORT COLOMBIA SAS</t>
  </si>
  <si>
    <t>COMBUSTIBLES LIQUIDOS DE COLOMBIA SA ESP</t>
  </si>
  <si>
    <t>SEGURIDAD ATLAS LTDA</t>
  </si>
  <si>
    <t>SUR ALUMINIOS SAS</t>
  </si>
  <si>
    <t>PALERMO</t>
  </si>
  <si>
    <t>SERVICIOS Y MANO DE OBRA SUPLEMENTARIA SERVIMOS LTDA</t>
  </si>
  <si>
    <t>SURPETROIL SAS</t>
  </si>
  <si>
    <t>SOCIEDAD IMPORTADORA EL PROFETA SAS</t>
  </si>
  <si>
    <t>SIMCS INGENIERIA DE SERVICIOS LTDA</t>
  </si>
  <si>
    <t>SOLUCIONES INMOBILIARIAS MS SAS</t>
  </si>
  <si>
    <t>SUEVOS SEGURIDAD LTDA</t>
  </si>
  <si>
    <t xml:space="preserve">SUMINISTROS Y DOTACIONES COLOMBIA SA </t>
  </si>
  <si>
    <t>SUPERCAR CARROCERIAS SAS</t>
  </si>
  <si>
    <t>SANDOVAL MONTENEGRO VICTOR WILLIAM</t>
  </si>
  <si>
    <t>SECURITAS COLOMBIA SA</t>
  </si>
  <si>
    <t>SUAREZ MORALES OSCAR PLUTARCO</t>
  </si>
  <si>
    <t>SPRING COLLECTION SAS</t>
  </si>
  <si>
    <t>SERVICIOS ESPECIALIZADOS Y EFICIENTES SAS</t>
  </si>
  <si>
    <t>PORVENIR</t>
  </si>
  <si>
    <t>24 SPORT</t>
  </si>
  <si>
    <t>SYSI SERVICIOS Y SUMINISTROS INTEGRALES SAS</t>
  </si>
  <si>
    <t>SEMEK PV08</t>
  </si>
  <si>
    <t>SOLEDAD CABRERA CARME JULIO</t>
  </si>
  <si>
    <t>SINERGIA CACSOMA SAS</t>
  </si>
  <si>
    <t>ESPAÑA</t>
  </si>
  <si>
    <t>SOCIEDAD EXPRESS COLOMBIANA INTERNACIONAL</t>
  </si>
  <si>
    <t>SAMPER DE LIEVANO CLEMENCIA</t>
  </si>
  <si>
    <t>SGS COLOMBIA SAS</t>
  </si>
  <si>
    <t xml:space="preserve">VON ARNIM SALAZAR SIEGRID </t>
  </si>
  <si>
    <t>SOBERANA SAS</t>
  </si>
  <si>
    <t>SEGURIDAD LAS AMERICAS LTDA</t>
  </si>
  <si>
    <t>SUPERMERCADOS CUNDINAMARCA SA</t>
  </si>
  <si>
    <t>SOCIEDAD INDUSTRIAL COLOMBIANA LTDA</t>
  </si>
  <si>
    <t xml:space="preserve">SERRANO MADERAS Y DISEÑO INTERIOR </t>
  </si>
  <si>
    <t>SUAREZ CIPAGAUTA JOSE JUVENAL</t>
  </si>
  <si>
    <t>SOTRAM SA</t>
  </si>
  <si>
    <t>SILVA HERRERA MARIA EDILMA</t>
  </si>
  <si>
    <t>SOLUCIONES EN INVERSIONES SAS</t>
  </si>
  <si>
    <t>SANCHEZ GONGORA EUSEBIO</t>
  </si>
  <si>
    <t xml:space="preserve">SERVICIO DE MANEJO LOGISTICO DE CONCRETO LTDA </t>
  </si>
  <si>
    <t>SERMOINDUCOL SAS</t>
  </si>
  <si>
    <t>SAMMYPLAST SAS</t>
  </si>
  <si>
    <t>SALOMON CORTES EDWIN ANDRES</t>
  </si>
  <si>
    <t>SERVIC EXPRESS SAS</t>
  </si>
  <si>
    <t>STL MOVIL EXPRESS SAS</t>
  </si>
  <si>
    <t>SALVAGUARDAR LTDA</t>
  </si>
  <si>
    <t>SANTOYO AYALA WILGER GERARDO</t>
  </si>
  <si>
    <t>SUPERMERCSA SAS</t>
  </si>
  <si>
    <t>SOCIEDAD COMERCIALIZADORA INTERNACIONAL MADE IN WORLD LTDA</t>
  </si>
  <si>
    <t>SEGURIDAD RECORD DE COLOMBIA LIMITADA SEGURCOL</t>
  </si>
  <si>
    <t>VALLEDUPAR</t>
  </si>
  <si>
    <t xml:space="preserve">SERVIFARMA DEL CARIBE IPS LTDA </t>
  </si>
  <si>
    <t>SOENERGY INTERNATIONAL COLOMBIA SAS</t>
  </si>
  <si>
    <t>SILVA HERRERA ELSA BEATRIZ</t>
  </si>
  <si>
    <t>SET LABORAL SAS</t>
  </si>
  <si>
    <t>SERVIECOLOGICO SAS</t>
  </si>
  <si>
    <t>ZIPAQUIRA</t>
  </si>
  <si>
    <t>SERVICIOS AMBIENTALES EL NOGAL SAS</t>
  </si>
  <si>
    <t>JUAN PABLO 2  SECTOR 3</t>
  </si>
  <si>
    <t>SERVICORDOBA DE ASEO SAS</t>
  </si>
  <si>
    <t>SERVIPINTURAS NG SAS</t>
  </si>
  <si>
    <t>SOTTO ORTIZ NOEL</t>
  </si>
  <si>
    <t>SERVICIOS MEDICOS Y OFTALMOLOGICOS SAS</t>
  </si>
  <si>
    <t>SURRFRITTOS SAS</t>
  </si>
  <si>
    <t>SERVIREDES DE COLOMBIA SAS</t>
  </si>
  <si>
    <t>SALON DEL AUTOMOVIL SOACHA SAS</t>
  </si>
  <si>
    <t>SERVICIOS SUAREZ Y SANTIAGO SAS</t>
  </si>
  <si>
    <t>SECCIONAL SANIDAD BOGOTA CUNDINAMARCA</t>
  </si>
  <si>
    <t>SCHOOL SECURITY LTDA</t>
  </si>
  <si>
    <t>SOCIEDAD IMPERMEABILIZADORA ATA SAS</t>
  </si>
  <si>
    <t>SERVITRANSCARGA HS SAS</t>
  </si>
  <si>
    <t>SERVICIOS EN TELECOMUNICACIONES TELEMATICA Y SISTEMAS</t>
  </si>
  <si>
    <t>SIGMA INGENIERIA Y CONSULTORIA LTDA</t>
  </si>
  <si>
    <t>SOLUCIONES AMBIENTALES E INDUSTRIALES SAS</t>
  </si>
  <si>
    <t>PORTALEGRE</t>
  </si>
  <si>
    <t>SOY VIAL SAS</t>
  </si>
  <si>
    <t>SERVIDINAMICOS SAS</t>
  </si>
  <si>
    <t xml:space="preserve">STAP SAS </t>
  </si>
  <si>
    <t>SANCHEZ GUARIN CRISTHIAN CAMILO</t>
  </si>
  <si>
    <t>SANCHEZ ARGUELLLO LEONARDO</t>
  </si>
  <si>
    <t>SPOLETO SOACHA</t>
  </si>
  <si>
    <t>SOCIEDAD ADMINISTRADORA EDUCATIVA SAS</t>
  </si>
  <si>
    <t>SIDERURGICA UNIVERSAL</t>
  </si>
  <si>
    <t>SIGMA INGENIEROS Y ABOGADOS CONSULTORES LTDA</t>
  </si>
  <si>
    <t>SERGIO LEONARDO JUNCO</t>
  </si>
  <si>
    <t>SILVA HERRERA JOSE DE LA CRUZ</t>
  </si>
  <si>
    <t>SANTOYA PEÑA GIOVANNI</t>
  </si>
  <si>
    <t>SIXTO FREDY GARZON</t>
  </si>
  <si>
    <t>SUMINISTRADORA DE MEDICAMENTOS E INSUMOS QUIRURGICOS SAS</t>
  </si>
  <si>
    <t>SAURUX SAS</t>
  </si>
  <si>
    <t>SOCIEDAD SUNAMI SAS</t>
  </si>
  <si>
    <t>SUMMINT INGENIERIA LTDA</t>
  </si>
  <si>
    <t>LLANTAS E IMPORTACIONES SAGU SAS</t>
  </si>
  <si>
    <t>SIT SOLUCIONES INTEGRALES DE TRANSPORTE LTDA</t>
  </si>
  <si>
    <t>SERKOI SERVICIOS DE CONECTIVIDAD INALAMBRICA SAS</t>
  </si>
  <si>
    <t>ESSENSALE SOCIEDAD POR ACCIONES SIMPLIFICADAS</t>
  </si>
  <si>
    <t>MAS SEGURIDAD LTDA</t>
  </si>
  <si>
    <t>SOCHA NUÑEZ ALVARO</t>
  </si>
  <si>
    <t>SUMINISTROS GESTION Y SERVICIOS SAS</t>
  </si>
  <si>
    <t>SONIDO INDUSTRIAL COLOMBIANO LTDA AUTOURBE</t>
  </si>
  <si>
    <t>SEGURIDAD DE OCCIDENTE LTDA</t>
  </si>
  <si>
    <t>SEGURIDAD NATIVA DE COLOMBIA LTDA</t>
  </si>
  <si>
    <t>SURTIPARTES LATINA LTDA</t>
  </si>
  <si>
    <t>SEAM PROFESSIONAL SAS</t>
  </si>
  <si>
    <t>SABIDIV SAS</t>
  </si>
  <si>
    <t>SOLETANCHE BACHY CIMAS SA</t>
  </si>
  <si>
    <t>SERVIFAST B&amp;B LTDA</t>
  </si>
  <si>
    <t>SANIAGUAS SAS</t>
  </si>
  <si>
    <t>SURTIDORA DE AVES 22 DCB SAS</t>
  </si>
  <si>
    <t>SETRANS TC</t>
  </si>
  <si>
    <t>SUPERMERCADO EL ROSAL Y N</t>
  </si>
  <si>
    <t>SURTITABLAS PADILLA SAS</t>
  </si>
  <si>
    <t>SANCHEZ CORREDOR WILLIAM FERNANDO</t>
  </si>
  <si>
    <t>SISTEMA INTEGRADO MULTIPLE DE PAGOS ELECTRONICOS SA</t>
  </si>
  <si>
    <t>RECINTO LOS MANANTIALES</t>
  </si>
  <si>
    <t>SUPERMERCADO MERCACASH JH SAS</t>
  </si>
  <si>
    <t>SAN LORENZO LADRILLOS CI SAS</t>
  </si>
  <si>
    <t>QUINTAS DE SANTA ANA 2</t>
  </si>
  <si>
    <t>SALA DE BELLEZA STILOS SAS</t>
  </si>
  <si>
    <t>SERVICIOS ASOCIADOS SAS</t>
  </si>
  <si>
    <t>SERVICIO GENERALES OM SAS</t>
  </si>
  <si>
    <t>SANCHEZ BELLO FANY</t>
  </si>
  <si>
    <t>SANCHEZ BELLO HERNANDO</t>
  </si>
  <si>
    <t>SANCHEZ BELLO JEANETH</t>
  </si>
  <si>
    <t>SANCHEZ BELLO GLADYS</t>
  </si>
  <si>
    <t>SERVICIO ESPECIALIZADO EN MANTENIMIENTO DE COLOMBIA SAS</t>
  </si>
  <si>
    <t>SOLUCIONES VERTICALES SAS</t>
  </si>
  <si>
    <t>SERSOCIAL SAS</t>
  </si>
  <si>
    <t>BOGOTA D.C.</t>
  </si>
  <si>
    <t>SEGUROS MUNDIAL - PVM SOACHA</t>
  </si>
  <si>
    <t>TRANSTIVEN H B SAS</t>
  </si>
  <si>
    <t>TG &amp; BIOMEDICAL SOLUCIONES INTEGRALES</t>
  </si>
  <si>
    <t>TALLERES DIAZ LTDA</t>
  </si>
  <si>
    <t>TRANSPORTES EXPRESO PALMIRA S.A.</t>
  </si>
  <si>
    <t>BRANDSTORE SOACHA</t>
  </si>
  <si>
    <t>TAMBORES INDUSTRIALES LIMITADA</t>
  </si>
  <si>
    <t>PROMOTORA DE CAFÉ COLOMBIA S.A.</t>
  </si>
  <si>
    <t>TECHAHINDRA COLOMBIA SAS</t>
  </si>
  <si>
    <t>TEXTILES VMG SAS</t>
  </si>
  <si>
    <t>TRABAJAR MC SAS</t>
  </si>
  <si>
    <t>TIESTOS SAS</t>
  </si>
  <si>
    <t>TRANSCONSULT SUCURSAL COLOMBIA</t>
  </si>
  <si>
    <t>TINTORERIA LOS ANGELES SAS</t>
  </si>
  <si>
    <t>TRANSPORTE MINERIA  Y CONSTRUCCION TRAMICON LOGISTICA S.A.</t>
  </si>
  <si>
    <t>TELECOMUNICACIONES REDES.COM LTDA</t>
  </si>
  <si>
    <t>TELECOMUNICACIONES SERVIMAR DE COL E.U.</t>
  </si>
  <si>
    <t>TOTAL INGENIERIA Y ANALISIS LTDA</t>
  </si>
  <si>
    <t>T &amp; T CONSTRUCCIONES Y URBANISMO SAS</t>
  </si>
  <si>
    <t>ASOCIACION DE TELEVIDENTES COPROPIETARIOS DEL SISTEMA DE TELECOMUNICACIONES DE SOACHA TELESOACHA - EN LIQUIDACION</t>
  </si>
  <si>
    <t>SERVICIOS DE TAXIS XUA SOCIEDAD ANONIMA TELEXUA S A CUYA ABREVIACION LEGAL SERA TELEXUA S A</t>
  </si>
  <si>
    <t>TIBOCOR LTDA</t>
  </si>
  <si>
    <t>TECNICOS FABRICANTES DE CARROCERIAS SAS</t>
  </si>
  <si>
    <t>TEQUIA FIDEL</t>
  </si>
  <si>
    <t>TRANSPORTES ICEBERG DE COLOMBIA SAS</t>
  </si>
  <si>
    <t>TERPEL DE LA SABANA S.A.</t>
  </si>
  <si>
    <t>TEXACO 29 LTDA</t>
  </si>
  <si>
    <t>TERPEL ENERGIA SA ESP</t>
  </si>
  <si>
    <t>TEXTILES VELANEX S.A.</t>
  </si>
  <si>
    <t>TRANS SCHOOL EXPRESS COOPERTIVA DE COPROPIETAROS</t>
  </si>
  <si>
    <t>TRANSPORTES AVICOLAS NACIONALES DE COLOMBIA S.A.S</t>
  </si>
  <si>
    <t xml:space="preserve">TITAN INTERCONTINENTAL S.A., SOCIEDAD DE INTERMEDIACION CAMBIARIA Y DE SERVICIOS FINANCIEROS ESPECIALES </t>
  </si>
  <si>
    <t>TOALLAS DE CAZUCA TOCAZ LTDA.</t>
  </si>
  <si>
    <t>DEPOSITO DE MATERIALES EL SUR</t>
  </si>
  <si>
    <t>DROGUERIA SIGLO XX</t>
  </si>
  <si>
    <t>DROGUERIA VERLAN</t>
  </si>
  <si>
    <t>TORRES Y CIA LTDA</t>
  </si>
  <si>
    <t>TRANSPORTES SERVIGRUAS SOACHA SAS</t>
  </si>
  <si>
    <t>TRANSPORTADORA COLOMBO AMERICA LTDA TRANSCOLAMERICA</t>
  </si>
  <si>
    <t>TECNIMONTAJES Y SERVICIOS INDUSTRIALES SAS</t>
  </si>
  <si>
    <t>TECNOSER SAS</t>
  </si>
  <si>
    <t>MARIA DE SUAREZ</t>
  </si>
  <si>
    <t>TRANSPORTES MULTIGRANEL S.A.</t>
  </si>
  <si>
    <t>TRIPLEX DEPOT S.A.</t>
  </si>
  <si>
    <t>TRASNPORTES ARCANGEL DE SOCOTRANS SAS</t>
  </si>
  <si>
    <t>TECNOINGENIERIA CONSTRUCCIONES S.A.</t>
  </si>
  <si>
    <t>TRANSPORTES Y SUMINISTROS AVILA S.A.S.</t>
  </si>
  <si>
    <t>TRANSAIRE S.A.S.</t>
  </si>
  <si>
    <t>TECNIMOLPLAST S.A.</t>
  </si>
  <si>
    <t>TELECOMUNICACIONES INTERLED LTDA</t>
  </si>
  <si>
    <t>JERONIMO MARTINS COLOMBIA S.A.S.</t>
  </si>
  <si>
    <t>TRANSPORTES ESPECIALES EL VENCEDOR S.A.S.</t>
  </si>
  <si>
    <t>TEKNIMARKETING LTDA</t>
  </si>
  <si>
    <t>TIERRA SANTA 13</t>
  </si>
  <si>
    <t>TAVERA MALDONADO MAURICIO ARNULFO</t>
  </si>
  <si>
    <t>TALLERES IMPO LTDA</t>
  </si>
  <si>
    <t>TECNOMECANICA HR S.A.S.</t>
  </si>
  <si>
    <t>TELEFONOS COMPARTIR TELECOMP E.U.</t>
  </si>
  <si>
    <t>TELECOMUNICACIONES LAS ACACIAS E.U.</t>
  </si>
  <si>
    <t>TALLER PSICOPEDAGOGICO DEL SUR</t>
  </si>
  <si>
    <t>TRANSPORTADORES UNIDOS DE LA SABANA S A TRANSUNISABANA</t>
  </si>
  <si>
    <t xml:space="preserve">TRANSPORTES RAPIDO TOLIMA S.A. </t>
  </si>
  <si>
    <t>TRACTO ELECTRONICA S.A.S.</t>
  </si>
  <si>
    <t>TELECOMUNICACIONES TELEDIANIS</t>
  </si>
  <si>
    <t>TECNOLATEX LTDA</t>
  </si>
  <si>
    <t>TELECOMUNICACIONES UNISUR E.U.</t>
  </si>
  <si>
    <t>TRANSPORTE LOGISPETROL S.A.S.</t>
  </si>
  <si>
    <t>GOLD FILLED GIOVANNI</t>
  </si>
  <si>
    <t>TELE YA COMUNICACIONES E.U.</t>
  </si>
  <si>
    <t>TRANSPORTES ANFER LTDA</t>
  </si>
  <si>
    <t>TENNIS S.A.</t>
  </si>
  <si>
    <t>TUNAROZA FUENTES JOSE DOMINGO</t>
  </si>
  <si>
    <t xml:space="preserve">TELECOMUNICACIONES JOHNY  E.U. </t>
  </si>
  <si>
    <t>TRANSPORTADORA LEON XIII</t>
  </si>
  <si>
    <t>TRANSPORTES LA GAITANA LTDA</t>
  </si>
  <si>
    <t>TORRES SABA OSCAR FERNANDO</t>
  </si>
  <si>
    <t>TEQUIA GONZALEZ JOSE EDUARDO</t>
  </si>
  <si>
    <t>TORRES ROJAS ROSALBA</t>
  </si>
  <si>
    <t>TREFIACEROS LTDA</t>
  </si>
  <si>
    <t>TECNIACRILICOS LTDA</t>
  </si>
  <si>
    <t>TEJIDOS GAVIOTA S.A.S.</t>
  </si>
  <si>
    <t>TEQUIA GONZALEZ FANNY ISABEL</t>
  </si>
  <si>
    <t>TUBOS MOORE S.A.</t>
  </si>
  <si>
    <t>TORO RESTREPO JOSE ALBEIRO</t>
  </si>
  <si>
    <t>TURBO PODER LTDA</t>
  </si>
  <si>
    <t>TREFIMALLAS S.A.S.</t>
  </si>
  <si>
    <t>ALMA COTTON</t>
  </si>
  <si>
    <t>TOTAL MEDICAL ASSITANCE S.A.</t>
  </si>
  <si>
    <t>CARROS DEL SUR TRANSPORTES CARDELSSA S.A.</t>
  </si>
  <si>
    <t>TOQUICA GUALTEROS DIOSDE</t>
  </si>
  <si>
    <t>TECNOGAS MOTOR G.N.V. S.A.</t>
  </si>
  <si>
    <t>TEXAFIL S.A.</t>
  </si>
  <si>
    <t>TRITURADOS ABC LTDA</t>
  </si>
  <si>
    <t>TEXTILES MEGA LTDA</t>
  </si>
  <si>
    <t>TRANSPORTADORA COLOMBIANA DE GAS S.A. E.SP. TRANSCOGAS S.A. E.S.P.</t>
  </si>
  <si>
    <t>TINGUATECH S.A.S</t>
  </si>
  <si>
    <t>TORNO Y ELEMENTOS MAQUINADOS INDUSTRIALES DE CARGA LTDA CON SIGLA TEMIC LTDA</t>
  </si>
  <si>
    <t>TORRES GUTIERREZ GLORIA LEONOR</t>
  </si>
  <si>
    <t>TREMP PET S.A.S.</t>
  </si>
  <si>
    <t xml:space="preserve">TORNIKAST E.U. </t>
  </si>
  <si>
    <t>TRANSMEDIC S.A.S.</t>
  </si>
  <si>
    <t>IPIALES</t>
  </si>
  <si>
    <t>TRANSPORTE INTERNACIONAL ROCALOBA CIA LTDA</t>
  </si>
  <si>
    <t>TELMEX COLOMBIA S.A.</t>
  </si>
  <si>
    <t>TRASEGAR SERVICIOS S.A.S.</t>
  </si>
  <si>
    <t>TRANSPORTES JOALCO S.A.</t>
  </si>
  <si>
    <t>TOTAL NETWORK SOLUTIONS S.A. TNS S.A.</t>
  </si>
  <si>
    <t>TELCOS INGENIERIA S.A.</t>
  </si>
  <si>
    <t>TAXIS LOS DOS</t>
  </si>
  <si>
    <t>T &amp; A TRANSFORMARTE LIMITADA</t>
  </si>
  <si>
    <t>TRANSPORTADORA DE GAAS INTERNACIONACIONAL S.A ESP</t>
  </si>
  <si>
    <t>MARSELA</t>
  </si>
  <si>
    <t>TRANSMENSALUD LTDA</t>
  </si>
  <si>
    <t>TOURISM CONSULTING SAS</t>
  </si>
  <si>
    <t>SANLUIS</t>
  </si>
  <si>
    <t>TECNODETERGENTES DE COLOMBIA</t>
  </si>
  <si>
    <t>TRANSPORTES SANCHEZ POLO S.A</t>
  </si>
  <si>
    <t>MOTEL SUR AUTO</t>
  </si>
  <si>
    <t>TELMEX TELECOMUNICACIONES SA ESP</t>
  </si>
  <si>
    <t>MADERAS RECICLABLES SANTANDER</t>
  </si>
  <si>
    <t>TRANSPORTES CAMOA S.A</t>
  </si>
  <si>
    <t>COOPERATIVA DE TRABAJO ASOCIADO TALENTUM</t>
  </si>
  <si>
    <t>TECNO S.A</t>
  </si>
  <si>
    <t>T &amp; P TORTAS Y PASTELES SAS</t>
  </si>
  <si>
    <t>TRANSPORTES ISGO SA</t>
  </si>
  <si>
    <t>TIENDAS DEPORTIVAS ORANGE</t>
  </si>
  <si>
    <t>TOPOVIAL Y EQUIPOS LTDA</t>
  </si>
  <si>
    <t>TRIADA SAS</t>
  </si>
  <si>
    <t>TRANSGAS 1A SAS ESP</t>
  </si>
  <si>
    <t>TECNOELECTRICOS JEC SAS</t>
  </si>
  <si>
    <t>SPORT LIFE</t>
  </si>
  <si>
    <t>TELEVENTAS SA</t>
  </si>
  <si>
    <t>PARQUE EL SOL</t>
  </si>
  <si>
    <t>LICEO INFANTIL PARQUE DEL SOL SAS</t>
  </si>
  <si>
    <t xml:space="preserve">INSTITUCION EDUCATIVA COLEGIO SAGRADA SABIDURIA </t>
  </si>
  <si>
    <t>LICEO PSICOPEDAGOGICO EL REFUGIO</t>
  </si>
  <si>
    <t>JUAN PABLO II</t>
  </si>
  <si>
    <t>LICEO ISABEL SARMIENTO EU</t>
  </si>
  <si>
    <t>LICEO CRISTIANO MANANTIAL DE VIDA</t>
  </si>
  <si>
    <t>LICEO INFANTIL LEONARDO DA VINCI</t>
  </si>
  <si>
    <t>LICEO SANTA TERESITA</t>
  </si>
  <si>
    <t>FABRICA Y SUMINISTROS DL</t>
  </si>
  <si>
    <t>LGN ARQUITECTOS SAS</t>
  </si>
  <si>
    <t>LUJANA Y CIA LTDA</t>
  </si>
  <si>
    <t>LAZOS INTERNOS SAS</t>
  </si>
  <si>
    <t>LA BUENA COSECHA LC SAS</t>
  </si>
  <si>
    <t>LUBRICANTES Y MONTALLANTAS ESMERALDA SAS</t>
  </si>
  <si>
    <t>LIPESA COLOMBIA SAS</t>
  </si>
  <si>
    <t>LAS  ESTRELLAS DEL FUTURO LI SAS</t>
  </si>
  <si>
    <t>LABORATORIO DE CALIBRACIÓN COLMEX SAS</t>
  </si>
  <si>
    <t>PEGOMAX SAS</t>
  </si>
  <si>
    <t>PIPETEL EU</t>
  </si>
  <si>
    <t>FABRIMEC SAS</t>
  </si>
  <si>
    <t>PLASTICOS Y BOLSAS DE COLOMBIA SA</t>
  </si>
  <si>
    <t>ESTACION DE SERVICIO BRIO LA ESPERANZA</t>
  </si>
  <si>
    <t>PLASTIVINIL VELASCO EU</t>
  </si>
  <si>
    <t>PRHOATEX LTDA</t>
  </si>
  <si>
    <t>PRODUCTOS GLORIA EAT</t>
  </si>
  <si>
    <t>PEGANTES Y DISOLVENTES JES LTDA</t>
  </si>
  <si>
    <t>LUIS A PINILLA Y CIA EN LIQUIDACION</t>
  </si>
  <si>
    <t>PAPELES EL TUNAL SAS</t>
  </si>
  <si>
    <t>PRODUCCIONES A Y Z LTDA</t>
  </si>
  <si>
    <t>PINTURAS Y ACABADOS ROWIL EU</t>
  </si>
  <si>
    <t>PISOTRANS SA</t>
  </si>
  <si>
    <t>PRODUCTORA DE PINTURAS Y SOLVENTES SAS</t>
  </si>
  <si>
    <t>PROTECCION EXEQUIAL LA ASCENCION LTDA</t>
  </si>
  <si>
    <t>PAVIMENTOS COLOMBIA SAS</t>
  </si>
  <si>
    <t>PISOS Y REVESTIMIENTOS INC COLOMBIA</t>
  </si>
  <si>
    <t>PLANET GAME MACHIN LTDA</t>
  </si>
  <si>
    <t>PETROGRASAS SAS</t>
  </si>
  <si>
    <t>PINTUCORAN LTDA</t>
  </si>
  <si>
    <t>PETROGAS GLP ESP</t>
  </si>
  <si>
    <t>TIENDA MINIPARQUES</t>
  </si>
  <si>
    <t>PLASTICOS Y MADERAS RECICLABLES</t>
  </si>
  <si>
    <t>PINILLA VARGAS GLORIA NOHEMI</t>
  </si>
  <si>
    <t>COMERCIALIZADORA YAMPOL'S</t>
  </si>
  <si>
    <t>PREPAGOS UNICOM LTDA EN LIQUIDACION</t>
  </si>
  <si>
    <t>PROVERSA SAT</t>
  </si>
  <si>
    <t>PREVENCION SALUD IPS LTDA</t>
  </si>
  <si>
    <t>PAPELERIA SERVIFORMAS LTDA</t>
  </si>
  <si>
    <t>CIEMCO PRODUCTOS CONCRETOS SAS</t>
  </si>
  <si>
    <t>PRECOOPERATIVA DE TRABAJO ASOCIADO ECOPRIM CTA</t>
  </si>
  <si>
    <t>PREINSEG LTDA</t>
  </si>
  <si>
    <t>PISOS Y PAREDES LTDA</t>
  </si>
  <si>
    <t>OPERADORA AVICOLA COLOMBIA SAS</t>
  </si>
  <si>
    <t>INDUSTRIA PROSERTEC IND SAS</t>
  </si>
  <si>
    <t>PPC SA</t>
  </si>
  <si>
    <t>PROYECTANDO ASESORIAS DE GESTION ORGANIZACIONAL SAS</t>
  </si>
  <si>
    <t>SANTILLANA</t>
  </si>
  <si>
    <t>PROBOT EU</t>
  </si>
  <si>
    <t>INVERSIONES POKERMANIA SAS</t>
  </si>
  <si>
    <t>PINTUSOLVEX SAS</t>
  </si>
  <si>
    <t>PROCESADORA DE SEBOS NACIONALES LTDA</t>
  </si>
  <si>
    <t>PAYLESS SHOESOURCE PSS DE COLOMBIA SAS</t>
  </si>
  <si>
    <t>EL CEDRO DE SANTANA</t>
  </si>
  <si>
    <t>PRODUCTOS HERBOLOGICOS COLOMBIANOS SAS</t>
  </si>
  <si>
    <t>PEÑA PACHECO YAQUELINE</t>
  </si>
  <si>
    <t>PROVEEDORA COLOMBIANA DE TAMBORES INDUSTRIALES LTDA PROCOLTIN LTDA</t>
  </si>
  <si>
    <t>PERILLA ALVEREZ OSCAR MIGUEL</t>
  </si>
  <si>
    <t>PEGANTES Y SOLUCIONES SANSON Y CIA S EN C</t>
  </si>
  <si>
    <t>PRODUCTOS EFECTIHOGAR LTDA</t>
  </si>
  <si>
    <t>PROVEEDORA INFORMATICA Y DE SERVICIOS EU</t>
  </si>
  <si>
    <t>FONACON FINALLOX</t>
  </si>
  <si>
    <t>PERSONAL NISSI SAS</t>
  </si>
  <si>
    <t>PEÑA MORA JULIETH MARITZA</t>
  </si>
  <si>
    <t>PINEDA SOTO EDGAR</t>
  </si>
  <si>
    <t>PARRA CASTELLANOS URIEL</t>
  </si>
  <si>
    <t>MAZUREN ALEJANDRIA</t>
  </si>
  <si>
    <t>PRODUCTOS SALSICOL SAS</t>
  </si>
  <si>
    <t>CICLO JIRETH SOACHA</t>
  </si>
  <si>
    <t>PASTARELLA LTDA</t>
  </si>
  <si>
    <t>PEREZ CALDERON LUZ ZORAIDA</t>
  </si>
  <si>
    <t>PERT DPM SA</t>
  </si>
  <si>
    <t>PINILLA CASTELLANOS LUIS ALBERTO</t>
  </si>
  <si>
    <t>PREVENCION INTEGRAL HSEQ SAS</t>
  </si>
  <si>
    <t>GRAFICOS ZARATE</t>
  </si>
  <si>
    <t>PERMODA LTDA</t>
  </si>
  <si>
    <t>PUNTO AMBIENTAL SAS</t>
  </si>
  <si>
    <t>PAPERWEIGHT SUPPLY SOLUTIONS SAS</t>
  </si>
  <si>
    <t>SOC ADM DE FONDOS DE PENSIONES Y CESANTIAS PROVENIR SA</t>
  </si>
  <si>
    <t>PRACOL SAS</t>
  </si>
  <si>
    <t>VILLALOBOS QUIROGA OLGA LUCIA</t>
  </si>
  <si>
    <t>PINTULOOK COLOMBIAN GROUP LTDA</t>
  </si>
  <si>
    <t>PINTURAS IMPERIO SAS</t>
  </si>
  <si>
    <t>USAQUEN</t>
  </si>
  <si>
    <t>PAPICLA CORP</t>
  </si>
  <si>
    <t>INDUSTRIA PROSERVITEC SAS</t>
  </si>
  <si>
    <t>ING DE LA MADERA INC</t>
  </si>
  <si>
    <t>PINTUCO SA</t>
  </si>
  <si>
    <t>PRODUCTOS Y SERVICIOS SUSTENTABLES DE COLOMBIA SAS</t>
  </si>
  <si>
    <t>PRODUCTOS CONEGLADOS LA COLOMBIANITA SAS</t>
  </si>
  <si>
    <t>PULPACOL SAS</t>
  </si>
  <si>
    <t>PAÑALERA ELEGANCIA DEL BABY</t>
  </si>
  <si>
    <t>FERRETERIA R Y B</t>
  </si>
  <si>
    <t>PIEDRAS DE COLOMBIA SAS</t>
  </si>
  <si>
    <t>SANTA ROSA</t>
  </si>
  <si>
    <t>PINZON LOAIZA ASOCIADOS SAS</t>
  </si>
  <si>
    <t>PROFESIONALES TECNICOS EN CONSTRUCCION COLOMBIA SAS</t>
  </si>
  <si>
    <t>PREVEO SAS</t>
  </si>
  <si>
    <t>PARKER RANDALL COLOMBIA SAS</t>
  </si>
  <si>
    <t>MULTIMARCAS RITA PAEZ</t>
  </si>
  <si>
    <t>PRECOOPERATIVA DE CONFECCIONISTAS INNOVADORES CONFEINNOVA</t>
  </si>
  <si>
    <t>DROGUISALUD MRZ</t>
  </si>
  <si>
    <t>PROGRESSA CAZUCA SAS</t>
  </si>
  <si>
    <t>JORGE ELIECER RODRIGUEZ RUIZ</t>
  </si>
  <si>
    <t>CASA BLANCA</t>
  </si>
  <si>
    <t>PROYECTOS URBANISTICOS JER SAS</t>
  </si>
  <si>
    <t>PROMINER SAS</t>
  </si>
  <si>
    <t>PROYECTOS INDUSTRIALES MEDIA SAS</t>
  </si>
  <si>
    <t>TALLERES EDUARDO PEREZ</t>
  </si>
  <si>
    <t>POLLO ANDINO SA</t>
  </si>
  <si>
    <t>PEST DESTROYER FUMIGACION Y EXTERMINIO SAS</t>
  </si>
  <si>
    <t>PRICEWATERHOUSECOOPERS LTDA</t>
  </si>
  <si>
    <t>PRICEWATERHOUSECOOPERS ASESORES GERENCIALES LTDA</t>
  </si>
  <si>
    <t>ALCAZARES</t>
  </si>
  <si>
    <t>PRONATURALES Y BIOLOGICOS VIDA SANA SAS</t>
  </si>
  <si>
    <t>PANADERIAS MOVILES DEL CARAJO EXPRESS SAS</t>
  </si>
  <si>
    <t>CUIDAD LATINA</t>
  </si>
  <si>
    <t>PREFABRICADOS ALEXANDER PINEDA SAS</t>
  </si>
  <si>
    <t>PUBLIMAQUINAS SAS</t>
  </si>
  <si>
    <t>NORMANDIA</t>
  </si>
  <si>
    <t>POWER SERVICES LTDA</t>
  </si>
  <si>
    <t>PROMOTORA DE DIVERSION SAS DIVER SAS PLAYLAND</t>
  </si>
  <si>
    <t>ROSALES</t>
  </si>
  <si>
    <t>PROMOTORA EQUILATERO SAS</t>
  </si>
  <si>
    <t>FOTO A DIGITAL 2</t>
  </si>
  <si>
    <t>PROCESADORA DE PRODUCTOS AGROINDUSTRIALES Y LOGISTICA AMBIENTAL</t>
  </si>
  <si>
    <t>QUEVEDO CESPEDS LUIS ORLANDO</t>
  </si>
  <si>
    <t>QUEST SA</t>
  </si>
  <si>
    <t>QUIMIPINTURAS LTDA EN LIQUIDACION</t>
  </si>
  <si>
    <t>EL BATAN</t>
  </si>
  <si>
    <t>QAP INGENIERIA SAS</t>
  </si>
  <si>
    <t>PINTURAS DE SOACHA</t>
  </si>
  <si>
    <t>QUIMICOS LA AUTOPISTA LTDA</t>
  </si>
  <si>
    <t>EVA PATRICIA QUILAGUY TRUJILLO</t>
  </si>
  <si>
    <t>QUIMICOS INDUSTRIALES QUIMIN LTDA EN LIQUIDACION</t>
  </si>
  <si>
    <t>QUALITY MEDICAL EQUIPMENT SA</t>
  </si>
  <si>
    <t>INDUSTRIAS CARQUI</t>
  </si>
  <si>
    <t>QLICK SAS</t>
  </si>
  <si>
    <t>SURTIHOGAR CM</t>
  </si>
  <si>
    <t>MAX FRUVER 2</t>
  </si>
  <si>
    <t>BOSQUE POPULAR</t>
  </si>
  <si>
    <t>QUIM&amp;SOL EU</t>
  </si>
  <si>
    <t>QUINTERO OTAVO FRANCISCO ANTONIO</t>
  </si>
  <si>
    <t>QUIROGA PIZ NELSON ENRIQUE</t>
  </si>
  <si>
    <t>QUANTA SERVICES COLOMBIA SAS</t>
  </si>
  <si>
    <t>QUICK PARTS SAS</t>
  </si>
  <si>
    <t>QUINTER SERVICIOS SAS</t>
  </si>
  <si>
    <t>QUIMICOS EXPOQUIM</t>
  </si>
  <si>
    <t>EL FARO</t>
  </si>
  <si>
    <t>TECNOMECANICA MACK</t>
  </si>
  <si>
    <t>RENSER SAS</t>
  </si>
  <si>
    <t>AUTOSERVICIO SUPER OFERTAS</t>
  </si>
  <si>
    <t>CEDRITOS</t>
  </si>
  <si>
    <t>RCR INGENIERIA LTDA</t>
  </si>
  <si>
    <t>RAPITIENDAS LEON XIII</t>
  </si>
  <si>
    <t>CENTRO DE DIAGNOSTICO AUTOMOTOR RASTRILLANTAS LIMITADA</t>
  </si>
  <si>
    <t>RAYOGAS SA ESP</t>
  </si>
  <si>
    <t>RIOS DUARTE Y CIA SAS</t>
  </si>
  <si>
    <t>RECICLENE SA</t>
  </si>
  <si>
    <t>RODRIGUEZ RODRIGUEZ JOSE FIDEL</t>
  </si>
  <si>
    <t>RECUPERACION DE METALES SAS</t>
  </si>
  <si>
    <t>REDECON EU</t>
  </si>
  <si>
    <t>RECICLADORA LA 22 LTDA</t>
  </si>
  <si>
    <t>RECIANDINA</t>
  </si>
  <si>
    <t>RAPITIENDAS KONFAMILIAR</t>
  </si>
  <si>
    <t>VILLA PAULA</t>
  </si>
  <si>
    <t>RECUBRIMIENTOS DE PISOS FAST COVER LTDA</t>
  </si>
  <si>
    <t>RENAULTOS SOACHA EU</t>
  </si>
  <si>
    <t>INVERSIONES DE CAPITAL INMOBILIARIO SAS</t>
  </si>
  <si>
    <t>REPRESENTACIONES OIL FILTERS SA</t>
  </si>
  <si>
    <t>REPESENTACIONES Y SERVICIOS SURSUM LTDA EN LIQUIDACION</t>
  </si>
  <si>
    <t>RECTANGULO DEPORTES Y CIA LTDA</t>
  </si>
  <si>
    <t>INDUSTRIAS METALICAS MAR</t>
  </si>
  <si>
    <t>GRANERO LA ECONOMIA JF</t>
  </si>
  <si>
    <t>RAMIREZ MAHECHA LUCIANO</t>
  </si>
  <si>
    <t>RODRIGUEZ CHUMBE DEISY MARCELA</t>
  </si>
  <si>
    <t>ROA ESCOBAR NUBIA</t>
  </si>
  <si>
    <t>DROGUERIA PAGUEMENOS 9</t>
  </si>
  <si>
    <t>RECAUDOS DE VALORES SAS</t>
  </si>
  <si>
    <t>INDUSTRIAL DE MADERAS JARB</t>
  </si>
  <si>
    <t>TROYAL SPORT</t>
  </si>
  <si>
    <t>DEPOSITO DE MATERIALES LA DESPENSA</t>
  </si>
  <si>
    <t>TIENDAS KONFAMILIAR</t>
  </si>
  <si>
    <t>HIPERPLAST BOLSAS PLASTICAS LA PANTERA</t>
  </si>
  <si>
    <t>LA GALLINA DORADA</t>
  </si>
  <si>
    <t>RONCANCIO MARIA DEL ROSARIO</t>
  </si>
  <si>
    <t>ALMACEN MARLICOSER</t>
  </si>
  <si>
    <t>PASABOCAS KRUMPTCHIPS SAS</t>
  </si>
  <si>
    <t>OROZCO RAMIREZ DERLY MILETH</t>
  </si>
  <si>
    <t>OSPINAS Y CIA SA</t>
  </si>
  <si>
    <t>OLIMPIA MANAGEMENT SA</t>
  </si>
  <si>
    <t>PARRA COPETE JAIME ROBERTO</t>
  </si>
  <si>
    <t>PISOS TEXTILES SA PISOTEX SA</t>
  </si>
  <si>
    <t>OXIDOS Y METALES SAS</t>
  </si>
  <si>
    <t>PROYECTOS DE INGENIERIA CIVIL Y CONSTRUCCION SAS</t>
  </si>
  <si>
    <t>FRUTOS DEL MUNDO NATURAL</t>
  </si>
  <si>
    <t>OSPINA ACOSTA EDUARDO</t>
  </si>
  <si>
    <t>QUINTA CAMACHO</t>
  </si>
  <si>
    <t>OPTICENTRO INTERNACIONAL SAS</t>
  </si>
  <si>
    <t>OSPINA ACOSTA JUAN GUILLERMO</t>
  </si>
  <si>
    <t>OSPINA BOTERO DANIEL</t>
  </si>
  <si>
    <t>OSPINA BOTERO JUAN PABLO</t>
  </si>
  <si>
    <t>CREACIONES DARIO</t>
  </si>
  <si>
    <t>PIM SOCIEDAD ANONIMA SA</t>
  </si>
  <si>
    <t>EL PRADO</t>
  </si>
  <si>
    <t>UNIVER PLUS SA</t>
  </si>
  <si>
    <t>OLMAVE SAS</t>
  </si>
  <si>
    <t>PREVENTION SYSTEM FIRE LTDA</t>
  </si>
  <si>
    <t>CARPAS Y TAPICERIA PEREZ</t>
  </si>
  <si>
    <t>CAMILA BLUMER SOACHA</t>
  </si>
  <si>
    <t>PROCOLPHAR SAS</t>
  </si>
  <si>
    <t>PANOV SAS</t>
  </si>
  <si>
    <t>MODA Y ACABADOS LTDA</t>
  </si>
  <si>
    <t>PRODUCTOS COMESTIBLS LA DELICIA DE GARCIA SAS</t>
  </si>
  <si>
    <t>TALLER SALVADOR PRIETO</t>
  </si>
  <si>
    <t>PMA PROCESADORA DE MINERALES ANDINA SAS</t>
  </si>
  <si>
    <t>COMERCIALIZADORA DE REPUESTOS SUPER YES</t>
  </si>
  <si>
    <t>PROMOTORA 3 SAS</t>
  </si>
  <si>
    <t>PEÑUELA GARCIA LUZ STELLA</t>
  </si>
  <si>
    <t>PANAIA SA</t>
  </si>
  <si>
    <t>PANADERIA SANDY</t>
  </si>
  <si>
    <t>PATRIMONIO AUTONOMO FIA</t>
  </si>
  <si>
    <t>PREFABRICADOS BARFO</t>
  </si>
  <si>
    <t>PAVIA DE GAITAN STELLA</t>
  </si>
  <si>
    <t>PROYECTOS Y SOLUCIONES SERVICIOS TEMPORALES SAS</t>
  </si>
  <si>
    <t>PROCARDIO SERVICIOS INTEGRALES SAS</t>
  </si>
  <si>
    <t>PLACACENTROS MASISA COLOMBIA SAS</t>
  </si>
  <si>
    <t>PARQUEADERO XUA LTDA</t>
  </si>
  <si>
    <t>HOTEL EL CONDUCTOR</t>
  </si>
  <si>
    <t>COLOMBIANA DE PAPELES ECOLOGICOS SAS</t>
  </si>
  <si>
    <t>PASO FIRME LTDA</t>
  </si>
  <si>
    <t>POSTAMAR LIMITADA</t>
  </si>
  <si>
    <t>OPTIFAM OPTICA FAMILIAR SAS</t>
  </si>
  <si>
    <t>METROMAGUERAS NYR</t>
  </si>
  <si>
    <t>REPUESTOS Y MANTENIMIENTO AUTOMOTRIZ SAS</t>
  </si>
  <si>
    <t>SUPERMERCADO AHORRO EXPRESS</t>
  </si>
  <si>
    <t>SUPERMERCADO IDEMA DORADO</t>
  </si>
  <si>
    <t>RODRIGUEZ LEGUIZAMON JUAN CARLOS</t>
  </si>
  <si>
    <t>REDES Y PROYECTOS DE ENERGIA SA EMA</t>
  </si>
  <si>
    <t>CONSULTORIA JURIDICA Y EN SALUD OCUPACIONAL REHQUID SAS</t>
  </si>
  <si>
    <t>RESTCAFE SAS</t>
  </si>
  <si>
    <t>REDES E INGENIERIA AMBIENTAL SAS</t>
  </si>
  <si>
    <t>SALITRE</t>
  </si>
  <si>
    <t>RODRIGUEZ CORTES NOVOA Y CIA S EN C</t>
  </si>
  <si>
    <t>REPRESENTACIONES BJ SAS</t>
  </si>
  <si>
    <t>R-C CONSTRUCCIONS SAS</t>
  </si>
  <si>
    <t>SUBA - TUNA BAJA</t>
  </si>
  <si>
    <t>REFRATERMIC SA</t>
  </si>
  <si>
    <t>CURADURIA URBANA 2 SOACHA</t>
  </si>
  <si>
    <t>RV INMOBILIARIA SA</t>
  </si>
  <si>
    <t>VILLA LUZ</t>
  </si>
  <si>
    <t>REPRESENTACIONES D JESCA SAS</t>
  </si>
  <si>
    <t>SUPERMERCADOS LA GRANN KANASTA 5</t>
  </si>
  <si>
    <t>RECIAMBIENTAL DE COLOMBIA SAS</t>
  </si>
  <si>
    <t xml:space="preserve">DULCES Y CHOCOLATES </t>
  </si>
  <si>
    <t>RED INTEGRAL DE SERVICIOS GENERALES RDSERVIGENERAES SAS</t>
  </si>
  <si>
    <t>ROA AYALA SANDRA NURY</t>
  </si>
  <si>
    <t>RECICLAJES BOGOTA NS SAS</t>
  </si>
  <si>
    <t>RECUPERADORA DE MADERAS ANDES SAS</t>
  </si>
  <si>
    <t>REPRESENTACION COLOMBIANA DE MAQUINARIA SAS</t>
  </si>
  <si>
    <t>RED DE TALENTO HUMANO SAS</t>
  </si>
  <si>
    <t>PROYECONS SAS</t>
  </si>
  <si>
    <t xml:space="preserve">RUBIO VASQUEZ ADAN </t>
  </si>
  <si>
    <t xml:space="preserve">RUIZ CONTRERA JOSE FERMIN </t>
  </si>
  <si>
    <t>RUIZ VALENZUELA JOSE LUIS</t>
  </si>
  <si>
    <t>RHM GROUP SAS</t>
  </si>
  <si>
    <t>RUBIO FANDIÑO FERNANDO ARTURO</t>
  </si>
  <si>
    <t>ROMERO GARZON OLEGARIO</t>
  </si>
  <si>
    <t>RINCON CABALLERO LUIS HERNANDO</t>
  </si>
  <si>
    <t>RAPI PHONE SOACHA</t>
  </si>
  <si>
    <t>ROA GERARDINO</t>
  </si>
  <si>
    <t>RODRIGUEZ PAEZ PEDRO ANTONIO</t>
  </si>
  <si>
    <t>RUBBERMAR SAS</t>
  </si>
  <si>
    <t>REDECOM TEC COMUNICACIONES E.U</t>
  </si>
  <si>
    <t>REPUJADOS METALICOS LTDA</t>
  </si>
  <si>
    <t>ROJAS DE SOLORZANO MARTHA</t>
  </si>
  <si>
    <t>REPRESENTACIONES DUARTE</t>
  </si>
  <si>
    <t>RITTAL LTDA</t>
  </si>
  <si>
    <t>RESTREPO DE JIMENEZ MARIA IDALY</t>
  </si>
  <si>
    <t>ROJAS BAEZ RUBEN GERARDO</t>
  </si>
  <si>
    <t>CONSORCIO SYT</t>
  </si>
  <si>
    <t>JOSE ABEL RICO BAEZ</t>
  </si>
  <si>
    <t>RODRIGUEZ LEON MARIA ELENA</t>
  </si>
  <si>
    <t>RECREACIONES SIGLO XXI LTDA</t>
  </si>
  <si>
    <t>RINCON GARNICA CAMILO EDUARDO</t>
  </si>
  <si>
    <t>RODRIGUEZ JULIAN CAMILO</t>
  </si>
  <si>
    <t>ROMERO RESTREPO FREYNEL</t>
  </si>
  <si>
    <t>TECNIMONTAJES ELECTRICOS LUIS RINCON SAS</t>
  </si>
  <si>
    <t>COMERCIALIZADORA DE PIEZAS PARA FUNDICION POLEAS Y COREAS LINARES</t>
  </si>
  <si>
    <t>RAG DISEÑO Y CONSTRUCCION SAS</t>
  </si>
  <si>
    <t>CASINO JOKER</t>
  </si>
  <si>
    <t>RESTREPO AGUIRRE ANTONIO JOSE</t>
  </si>
  <si>
    <t>RECOL PINTURAS SAS</t>
  </si>
  <si>
    <t>PASEO REAL</t>
  </si>
  <si>
    <t>XIOMARA RODRIGEZ GUATAME</t>
  </si>
  <si>
    <t>SUPERMERCADOS SOACHA ARBASTOS</t>
  </si>
  <si>
    <t>ROPA INTERIOR FEMENINA SHALEM LTDA.</t>
  </si>
  <si>
    <t>DISTRIBUIDORA DE HUEVOS FOMEQUE</t>
  </si>
  <si>
    <t xml:space="preserve">DROGUERIA MANANTIAL DE VIDA </t>
  </si>
  <si>
    <t>ESTACION DE SERVICIO CIUDAD QUITO</t>
  </si>
  <si>
    <t>REENVASAR EMPRESA UNIPERSONAL</t>
  </si>
  <si>
    <t>RITCHI S.A.S.</t>
  </si>
  <si>
    <t>INDUSTRIAL DE MADERAS RAMB</t>
  </si>
  <si>
    <t>FERRETERIA EL TITAN</t>
  </si>
  <si>
    <t>JUAN ROJAS</t>
  </si>
  <si>
    <t>UNIVERSO CERAMICO</t>
  </si>
  <si>
    <t>SHOCK WEAR</t>
  </si>
  <si>
    <t xml:space="preserve">MEGA ESTOPAS </t>
  </si>
  <si>
    <t>CARLOS ALBERTO ROMERO REYES</t>
  </si>
  <si>
    <t>CONSULTORIO ODONTOLOGICO SAN LUIS SOACHA</t>
  </si>
  <si>
    <t>RINCON DE LOS ANGELES</t>
  </si>
  <si>
    <t>PANALERA BANANAS BABY PLUS</t>
  </si>
  <si>
    <t>FUNRICOL</t>
  </si>
  <si>
    <t>GRANERO EL SUMAPAZ</t>
  </si>
  <si>
    <t>CAMILO TORRES SECTOR II</t>
  </si>
  <si>
    <t>1ACABADOS</t>
  </si>
  <si>
    <t>QUINTAS DE SANTA ANAN</t>
  </si>
  <si>
    <t>DROGUERIA PROMO SALUD</t>
  </si>
  <si>
    <t>MOSQUERA CUN.</t>
  </si>
  <si>
    <t>RED ESPECIALIZADA EN TRANSPORTE REDETRANS S.A.</t>
  </si>
  <si>
    <t>CESAR AUGUSTO RAMIREZ</t>
  </si>
  <si>
    <t>GABRIEL ROCHA LOZANO</t>
  </si>
  <si>
    <t>EL CARMELO</t>
  </si>
  <si>
    <t>RENACERPET S.A.S.</t>
  </si>
  <si>
    <t>REPLAYS TIENDA DEPORTIVA</t>
  </si>
  <si>
    <t>JOSE RICARDO RODRIGUEZ PLAZAS</t>
  </si>
  <si>
    <t>disfert distribuidora ferretera</t>
  </si>
  <si>
    <t>RM SERVICIOS DE ALIMENTOS SAS</t>
  </si>
  <si>
    <t>REPARACIONES LOCATIVAS G &amp; G E U</t>
  </si>
  <si>
    <t>MANUFACTURAS DE CALZADO APUS</t>
  </si>
  <si>
    <t>RECICLADORA GR SAS</t>
  </si>
  <si>
    <t>DROGUERIA LAURA C</t>
  </si>
  <si>
    <t>ALTOS DE CAZUCA</t>
  </si>
  <si>
    <t>RUIZ JOSE RICARDO</t>
  </si>
  <si>
    <t>RCH CONSTRUCTORES ASOCIADOS S.A.</t>
  </si>
  <si>
    <t>CANTERA CASCAJAL</t>
  </si>
  <si>
    <t>RENACER AGRICOLA SAS</t>
  </si>
  <si>
    <t>RB HIDRAULICOS</t>
  </si>
  <si>
    <t>CIUDAD QUITO</t>
  </si>
  <si>
    <t>REPRSENTACIONES LA TRINIDAD SAS</t>
  </si>
  <si>
    <t>suzuki soacha</t>
  </si>
  <si>
    <t>OXIGENOS DE CUNDINAMARCA</t>
  </si>
  <si>
    <t>RBA INGENIERIA SAS</t>
  </si>
  <si>
    <t>REL SOLUCIONES SAS</t>
  </si>
  <si>
    <t>CRISANTO RIAÑO MONTAÑEZ</t>
  </si>
  <si>
    <t xml:space="preserve"> SIBERIA CUNDINAMARCA</t>
  </si>
  <si>
    <t>RINOL PISO CONCRETO S.A.</t>
  </si>
  <si>
    <t>LUIS ANTONIO ROJAS PACHON</t>
  </si>
  <si>
    <t>CARIMAGUA BOGOTA D.C.</t>
  </si>
  <si>
    <t>RB DE COLOMBIA SA</t>
  </si>
  <si>
    <t>INDUMETALICAS ROBLES</t>
  </si>
  <si>
    <t>REDES Y EDIFICACIONES S.A.</t>
  </si>
  <si>
    <t>DROGUERIA PHARMANEX</t>
  </si>
  <si>
    <t>REHABILITACION EN CASA SAS</t>
  </si>
  <si>
    <t>REDES Y MONTAJES HIDRAULICOS SAS</t>
  </si>
  <si>
    <t>CARROCERIAS RAGO</t>
  </si>
  <si>
    <t>RECUPERADORA JR SAS</t>
  </si>
  <si>
    <t>RESTAURANTE MI CHICHARRON SAS</t>
  </si>
  <si>
    <t>LA GRAN AVICOLA</t>
  </si>
  <si>
    <t>ORBIT INDUSTRIAS TECNICAS</t>
  </si>
  <si>
    <t>SANIAGUAS</t>
  </si>
  <si>
    <t>RESPELSA SAS</t>
  </si>
  <si>
    <t>AVICOLA SANTA ANA</t>
  </si>
  <si>
    <t>REPARACIONES LOCATIVAS HECARO SAS</t>
  </si>
  <si>
    <t>GIMNASION INFANTIL EL RINCON MAGICO</t>
  </si>
  <si>
    <t>JOSE ANTONIO REITA GAMBA</t>
  </si>
  <si>
    <t>BRASA Y POLLO EL EXCLUSIVO Y UNICO SABOR</t>
  </si>
  <si>
    <t>REFRIELECTRI JM</t>
  </si>
  <si>
    <t>HENRY NORBEY RIVERA MORA</t>
  </si>
  <si>
    <t>ELSA MARINA RODRIGUEZ DAZ</t>
  </si>
  <si>
    <t>ANTONIO JOSE RESTREPO GRAJAES</t>
  </si>
  <si>
    <t>LA ESTRELLA ANTIOQUIA</t>
  </si>
  <si>
    <t>RECONSTRUCTORA DE CANECAS Y TAMBORES SAS</t>
  </si>
  <si>
    <t>FAMILY PARK SOACHA MERCURIO</t>
  </si>
  <si>
    <t>DROGUERIA PAGUE MENOS 9</t>
  </si>
  <si>
    <t>QUESERIA EL TRIUNFO JR</t>
  </si>
  <si>
    <t>RESTAURANTE VENTANITAS SAS</t>
  </si>
  <si>
    <t>EFRAIN ROZO RICO</t>
  </si>
  <si>
    <t>SANTA ELENA</t>
  </si>
  <si>
    <t>DISTRIBUIDORA DE HUEVOS RAMOS C</t>
  </si>
  <si>
    <t>RECUPERAMOS POR COLOMBIA SAS</t>
  </si>
  <si>
    <t>MAGDA JUDITH RINCON CASTRO</t>
  </si>
  <si>
    <t>REPRESENTACIONES J&amp;R LTDA</t>
  </si>
  <si>
    <t>ISLA CARACOLI</t>
  </si>
  <si>
    <t>AUTOSERVICIO EBENEZER</t>
  </si>
  <si>
    <t>RECICLADORA INDUSTRIAL DIAZ LTDA EN LIQUIDACION</t>
  </si>
  <si>
    <t>REFRICOLOMBIA LIMITADA</t>
  </si>
  <si>
    <t>RHINOX INGENIEROS YARQ CONSTRUTORES</t>
  </si>
  <si>
    <t>COBIJAS LA OVEJITA</t>
  </si>
  <si>
    <t>RETENEDORES DE COLOMBIA LTDA</t>
  </si>
  <si>
    <t>RIOS BAUTISTA MARIA CRISTINA</t>
  </si>
  <si>
    <t>SERVIMERCADOS LA GRAN MANASTA</t>
  </si>
  <si>
    <t>RAYMA LTDA</t>
  </si>
  <si>
    <t>RETAMBORES LTDA</t>
  </si>
  <si>
    <t>RAMIREZ DIAZ JOSE DANIEL</t>
  </si>
  <si>
    <t>RECICLAR LEON LTDA</t>
  </si>
  <si>
    <t>REFRESCOS BERNAL Y COMPAÑÍA LIMITADA</t>
  </si>
  <si>
    <t>JJ SMITH PERFILERIA</t>
  </si>
  <si>
    <t>COLCHONES NUEVO MILENIO</t>
  </si>
  <si>
    <t>MOJICA VALENZUELA MARIO</t>
  </si>
  <si>
    <t>MGM INGENIERIA Y PROYECTOS SA</t>
  </si>
  <si>
    <t>DROGAS MAX BARATAS SAS</t>
  </si>
  <si>
    <t>CIGARRERIA Y DULCERIA LA PRIMERA</t>
  </si>
  <si>
    <t>LEZACA SALAMANCA HERNAN</t>
  </si>
  <si>
    <t xml:space="preserve">LAGOS DE MALIBU </t>
  </si>
  <si>
    <t>VILLAS DE SANTA ROSA</t>
  </si>
  <si>
    <t>LABORATORIOS ORTIPI EU</t>
  </si>
  <si>
    <t>LICEO DIRIGENTES DEL FUTURO</t>
  </si>
  <si>
    <t xml:space="preserve">LAMINADOS COLOMBIA LACO LTDA </t>
  </si>
  <si>
    <t>VILLA SOFIA</t>
  </si>
  <si>
    <t>LICEO EDUCATIVO BADEN POWELL E.U</t>
  </si>
  <si>
    <t>LICEO CRISTIANA MARTIN LUTERO</t>
  </si>
  <si>
    <t>LICEO CRISTIANO VIDA NUEVA</t>
  </si>
  <si>
    <t>LADRILLERA BOGOTA</t>
  </si>
  <si>
    <t>LICEO CRISTIANO SEMILLA DE VIDA</t>
  </si>
  <si>
    <t>JUAN PANLO II</t>
  </si>
  <si>
    <t xml:space="preserve">LEON MORENO CARMEN </t>
  </si>
  <si>
    <t>LINEA VIVA INGENIEROS S.A</t>
  </si>
  <si>
    <t>LOPEZ BERNARDINO</t>
  </si>
  <si>
    <t>LEXAMA CAÑON CLAUDIA PATRICIA</t>
  </si>
  <si>
    <t>LUIS FELIPE ESPINOSA</t>
  </si>
  <si>
    <t>LOPEZ CASTELLANOS JOSE ORLANDO</t>
  </si>
  <si>
    <t>LOGISTICA COLOMBIA LTDA</t>
  </si>
  <si>
    <t>LA HUERTA MARKET SAS</t>
  </si>
  <si>
    <t>LUCK INVERSIONES SAS</t>
  </si>
  <si>
    <t>LEYTON FORERO GABRIEL</t>
  </si>
  <si>
    <t>LA CAMPAÑA S.A</t>
  </si>
  <si>
    <t>LAVORO S.A.S</t>
  </si>
  <si>
    <t>LA BRASA VIVA S.M SAS</t>
  </si>
  <si>
    <t>LAMINADOS JAB SAS</t>
  </si>
  <si>
    <t>LICEO CONVIVENCIA E.U.</t>
  </si>
  <si>
    <t>LEMUS PEDRAZA WILSON ENRIQUE</t>
  </si>
  <si>
    <t>ALEXANDER MARIN ARIAS</t>
  </si>
  <si>
    <t>LEON BOSA JUAN DE JESUS</t>
  </si>
  <si>
    <t>LASSO BETANCUR WILMAR</t>
  </si>
  <si>
    <t>LICEO PEDAGOGICO LOS ANDES LTDA</t>
  </si>
  <si>
    <t>LEON PEDRAZA YOHANNA PATRICIA</t>
  </si>
  <si>
    <t>LOGISTICA DE TRANSPORTES S.A</t>
  </si>
  <si>
    <t>LIEVANO LASERNA JOSE IGNACIO</t>
  </si>
  <si>
    <t>LIEGO S.A.S</t>
  </si>
  <si>
    <t>LOPEZ MUÑOZ DIANA BRIGIETTE</t>
  </si>
  <si>
    <t>LICEO MONTESSORI SOACHA E.U.</t>
  </si>
  <si>
    <t>LIEVANO CARDEMIEL CONSTANZA</t>
  </si>
  <si>
    <t>LIEVANO CARDEMIEL SYLVIA</t>
  </si>
  <si>
    <t>LIEVANO SAMPER JORGE ALBERTO</t>
  </si>
  <si>
    <t>LIEVANO SAMPER RODRIGO</t>
  </si>
  <si>
    <t>LIEVANO SAMPER CLEMENCIA</t>
  </si>
  <si>
    <t>LIEVANO CARDEMIEL XIMENA</t>
  </si>
  <si>
    <t>LIEVANO AMPER ANDRES ALFONSO</t>
  </si>
  <si>
    <t>LOPEZ MACIA CAROLINA</t>
  </si>
  <si>
    <t>LUMENS INTELSEG SAS</t>
  </si>
  <si>
    <t>LICEO MADRE DE CALCUTA EU</t>
  </si>
  <si>
    <t>LAVACENTRO SERVITEX S.A.S</t>
  </si>
  <si>
    <t>LEON GARCIA JORGE ANDRES</t>
  </si>
  <si>
    <t>LIEVANO GOMEZ JOSE IGNACIO</t>
  </si>
  <si>
    <t>L L HIDRAULICAS LTDA</t>
  </si>
  <si>
    <t>LIEVANO CARDEMIEL RAFAEL ANDRES</t>
  </si>
  <si>
    <t>LUIS EDUARDO BORDA INSTALACIONES Y ACABADOS SAS</t>
  </si>
  <si>
    <t>LUIS EVELIO BARRERA DUARTE SAS</t>
  </si>
  <si>
    <t>LA SONORA JEANS SAS</t>
  </si>
  <si>
    <t>LA RICURA TOLIMENSE SAS</t>
  </si>
  <si>
    <t>LIMPIEZA Y ASEO DYJ SAS</t>
  </si>
  <si>
    <t>LABORATORIOS FARCAK SAS</t>
  </si>
  <si>
    <t>LINARES CARDENAS JOSE HUMBERTO</t>
  </si>
  <si>
    <t>LAMINADOS &amp; TREFILADOS DE COLOMBIA SAS</t>
  </si>
  <si>
    <t>LIEVANO GOMEZ CRISTINA</t>
  </si>
  <si>
    <t>LOPEZ BALLESTEROS LEISLA PATRICIA</t>
  </si>
  <si>
    <t>LP TECHNOLOGIES</t>
  </si>
  <si>
    <t xml:space="preserve">LICEO COMFACUNDI E.U. </t>
  </si>
  <si>
    <t>LIZCANO MENDEZ GERARDO DE JESUS</t>
  </si>
  <si>
    <t>LA BODEGA DEL EBANISTA SAS</t>
  </si>
  <si>
    <t>LOGISTIC INTERNACIONAL TRADE SAS</t>
  </si>
  <si>
    <t>LA ARBOLEDA SOACHA SAS</t>
  </si>
  <si>
    <t>LDP DISEÑO Y CONSTRUCCION SAS</t>
  </si>
  <si>
    <t>LOPEZ GUARIN WALTER ENRIQUE</t>
  </si>
  <si>
    <t>L.P INSTALACIONES SAS</t>
  </si>
  <si>
    <t>LOZANO RAUL</t>
  </si>
  <si>
    <t>MANANTIAL</t>
  </si>
  <si>
    <t>LOGISTICA Y CARGA DEL ORIENTE S.A.S</t>
  </si>
  <si>
    <t>LT GEOPERFORACIONES Y MINERA LTDA</t>
  </si>
  <si>
    <t>LABORATORIO DENTAL AFA  SAS</t>
  </si>
  <si>
    <t>LINGERIE STUDIO SAS</t>
  </si>
  <si>
    <t>LICEO EDUCATIVO NUEVO MUNDO SAS</t>
  </si>
  <si>
    <t>LICEO INFANTIL NUEVO HOGAR SAS</t>
  </si>
  <si>
    <t>LABORATORIO DE COSMETICOS DIVALI SAS</t>
  </si>
  <si>
    <t>LEGO S.A.S</t>
  </si>
  <si>
    <t>JEH PIÑEROS METALICAS Y SERVICIOS SAS</t>
  </si>
  <si>
    <t>JINANCOL SAS</t>
  </si>
  <si>
    <t>JEO PROBE SAS</t>
  </si>
  <si>
    <t>J.E JAIMES INGENIEROS SA</t>
  </si>
  <si>
    <t>JM SEDINKO SAS</t>
  </si>
  <si>
    <t>JIMENEZ RUBIANO JAIRO</t>
  </si>
  <si>
    <t>SOL DE PORTALEGRE</t>
  </si>
  <si>
    <t>JIREH NATALIA LTDA</t>
  </si>
  <si>
    <t>JANYA SAS</t>
  </si>
  <si>
    <t>JYJ COMERCIALIZADORES SAS</t>
  </si>
  <si>
    <t>PHOTO PLANET DIGITAL</t>
  </si>
  <si>
    <t>SAN ALBERTO</t>
  </si>
  <si>
    <t>JC INGENIRIERIA Y TELECOMUNICACIONES SAS</t>
  </si>
  <si>
    <t>JCM CONSTRUCCIONES SAS</t>
  </si>
  <si>
    <t>JA ZABALA Y CONSULTORES ASOCIADOS SAS</t>
  </si>
  <si>
    <t>LIBERTADOR</t>
  </si>
  <si>
    <t>JMT CONSTRUCCIONES Y OBRAS SAS</t>
  </si>
  <si>
    <t>JYN CONSTRUCCIONES E INGENIERIA SAS</t>
  </si>
  <si>
    <t>PATRICIA HELENA JIMENEZ PIMIENTO</t>
  </si>
  <si>
    <t>JM SEDINKO Y AC ENERGY UNION TEMPORAL</t>
  </si>
  <si>
    <t>JR Y MONTAJES SAS</t>
  </si>
  <si>
    <t>JASAM LTDA</t>
  </si>
  <si>
    <t>SANTA BARBOSA</t>
  </si>
  <si>
    <t>JTP INGENIERIA SAS</t>
  </si>
  <si>
    <t>JARDINERIA PULIDO EU</t>
  </si>
  <si>
    <t>JIEMENEZ COMPAÑIA ELECTRICA SAS</t>
  </si>
  <si>
    <t>JAZ IMPORTACIONES SAS</t>
  </si>
  <si>
    <t>ODONTOLOGIA ORIAL SPECIALIZADA DRA MONICA JIMENEZ</t>
  </si>
  <si>
    <t>JULIO BERMUDEZ BALMIR</t>
  </si>
  <si>
    <t>J O SEÑALIZAR SAS</t>
  </si>
  <si>
    <t>JRA COMUNICACIONES SAS</t>
  </si>
  <si>
    <t>JDR ASISTENCIANOS EU</t>
  </si>
  <si>
    <t>EL PENSEO</t>
  </si>
  <si>
    <t>JARDINES Y PAISAJE SAS</t>
  </si>
  <si>
    <t>ASUNCION</t>
  </si>
  <si>
    <t>JVTEL REDES Y COMUNICACIONES LIMITADA</t>
  </si>
  <si>
    <t>RALLY PREMIUM S.A.S.</t>
  </si>
  <si>
    <t>BOLVAR MONROY MARIA HILDA ELISA</t>
  </si>
  <si>
    <t>SANTIAGO BERNAL CORONADO</t>
  </si>
  <si>
    <t>ARMANDO BELLO MAYORGA</t>
  </si>
  <si>
    <t>BANCO COMPARTIR SA</t>
  </si>
  <si>
    <t>COMPAÑÍA DE INGENIEROS CIVILES COINCI S.A.S.</t>
  </si>
  <si>
    <t>CONSTRUCCIONES Y PAVIMENTOS AM S.A.</t>
  </si>
  <si>
    <t>CIC CONCRETOS INDUSTRIALES COLOMBIANOS CIEMCO LTDA</t>
  </si>
  <si>
    <t>CONSTRUCCIONES DISEÑOS METALMECANICOS "CIDMET LTDA"</t>
  </si>
  <si>
    <t>COLVANES S.A.S.</t>
  </si>
  <si>
    <t>COPSERVIR</t>
  </si>
  <si>
    <t>CRISTALERIA PELDAR</t>
  </si>
  <si>
    <t xml:space="preserve">CONSORCIO CAJA CULTURAL </t>
  </si>
  <si>
    <t>MARIA GRACIELA CUEVA VELANDIA</t>
  </si>
  <si>
    <t>COMUNIDAD HIJAS DE MARIA AUXILIADORA PROVINCIA NUESTRA SEÑORA NIEVES</t>
  </si>
  <si>
    <t>COMPAÑÍA COLOMBIANA METALMECANICA</t>
  </si>
  <si>
    <t>CORPORACION EDUCATIVA SOCIAL DE SOACHA</t>
  </si>
  <si>
    <t>CONTINENTAL DE PENGANTES Y SOLUCIONES SAS</t>
  </si>
  <si>
    <t>COLOMBIA MOVIL S.A. ESP</t>
  </si>
  <si>
    <t>COOPERATIVA DE TRANSPORTE COLECTIVO DEL SUR LTDA</t>
  </si>
  <si>
    <t>COLEGIO MIGUEL DE CERVANTES SAAVEDRA LTDA</t>
  </si>
  <si>
    <t>COOPERATIVA DE TRANSPORTADORES COOTRANSUCRE</t>
  </si>
  <si>
    <t>CALZADO DE LA SABANA S.A.S.</t>
  </si>
  <si>
    <t>COMERCIALIZADORA CALZAMOS LTDA</t>
  </si>
  <si>
    <t>PRODESA</t>
  </si>
  <si>
    <t>COMPAÑÍA MINERA NACIONAL LTDA</t>
  </si>
  <si>
    <t>CIEMCO LTDA BOSQUES DE CANOAS SCA</t>
  </si>
  <si>
    <t>CONSTRUCTORA COLPATRIA S.A.</t>
  </si>
  <si>
    <t>CELULAR SUN 3 S.A.</t>
  </si>
  <si>
    <t>COMPAÑÍA COLOMBIANA DE HIDROCARBUROS SA</t>
  </si>
  <si>
    <t>DELGADO ROA NELCY AURORA</t>
  </si>
  <si>
    <t>CAJA DE COMPENSACION FAMILIAR CAFAM</t>
  </si>
  <si>
    <t>COMUNICACIONES JRCB SOCIEDAD POR ACCIONES SIMPLIFICADA</t>
  </si>
  <si>
    <t>COOPERATIVA DE TRABAJO ASOCIADO SERVICIOS INTEGRALES COOPSIN</t>
  </si>
  <si>
    <t>COLEGIO PEDAGOGICO LOS OLIVOS E.U.</t>
  </si>
  <si>
    <t>CENTRO EDUCATIVO COLOMBO LATINO LIMITADA</t>
  </si>
  <si>
    <t>COOSEGURIDAD CTA</t>
  </si>
  <si>
    <t>CDA UNIMILENIO S.A.S</t>
  </si>
  <si>
    <t>CONSTRUCTORA ORMIGA S.A.S.</t>
  </si>
  <si>
    <t>COMERCIAL MOTORS LTDA</t>
  </si>
  <si>
    <t>COLEGIO JORGE ISAAC CAZUCA E.U.</t>
  </si>
  <si>
    <t>CONTINENTAL DE INYECCIONES S.A.</t>
  </si>
  <si>
    <t>COMOVIL SOACHA</t>
  </si>
  <si>
    <t>COMPAÑÍA DE SEGUROS DE VIDA COLMENA S.A.</t>
  </si>
  <si>
    <t>DIANA MARITZA CUELLAR OSPINA</t>
  </si>
  <si>
    <t>COLEGIO EUGENIO DIAZ CASTRO S.A.S</t>
  </si>
  <si>
    <t>CENTRO DE CAPACITACION BOLIVAR (CENCABO)</t>
  </si>
  <si>
    <t>ARACELYS YANIT CARVAJAL GONZALEZ</t>
  </si>
  <si>
    <t>CENTRO DE SERVICIOS Y MECANIZADOS</t>
  </si>
  <si>
    <t>JOSE OLIVERIO CARRERO GUZMAN</t>
  </si>
  <si>
    <t>PANADERIA Y PASTELERIA BRUNEY</t>
  </si>
  <si>
    <t>INFINITY FLOWERS S.A.S.</t>
  </si>
  <si>
    <t>CITYGAS DISTRIBUIDORA SAS EPS</t>
  </si>
  <si>
    <t>COMERCIALIZADORA TODO HOGAR S.A.S</t>
  </si>
  <si>
    <t>CONSTRUCCIONES OBYCON</t>
  </si>
  <si>
    <t>DUGOTEX S.A</t>
  </si>
  <si>
    <t>COOPERATIVA DE TRASNPORTADORES DE FONTIBON</t>
  </si>
  <si>
    <t>JUAN CARLOS SOLER PEÑUELA</t>
  </si>
  <si>
    <t>CEMEX COLOMBIA S.A.</t>
  </si>
  <si>
    <t>CRC OUTSOURCING SAS</t>
  </si>
  <si>
    <t>CONSTRUCTORA FAJARDO NIETO LTDA</t>
  </si>
  <si>
    <t>CLINICA COLSANITAS SA</t>
  </si>
  <si>
    <t>CL RINCON INGENIERIA Y CONSULTORIA LTDA</t>
  </si>
  <si>
    <t>GUSTAVO ADOLFO CORTES SANCHEZ</t>
  </si>
  <si>
    <t>CAMACHO CARVAJAL LUZ MARY</t>
  </si>
  <si>
    <t>CONSTRUEQUIPOS FRANCO SAS</t>
  </si>
  <si>
    <t>CARROCERIAS Y REMOLQUES PACHON SAS</t>
  </si>
  <si>
    <t>COLFENIX GPS SAS</t>
  </si>
  <si>
    <t>CIA LUGOS SAS</t>
  </si>
  <si>
    <t>COMERCIALIZADORA INDUSTRAIL SAFETY RED SAS</t>
  </si>
  <si>
    <t>PEDRO EDINSON CASTAÑEDA CANO</t>
  </si>
  <si>
    <t>COLOMBIANA DE MEZCLAS SAS COLMEZ</t>
  </si>
  <si>
    <t>COMPAÑÍA GLOBAL DE PINTURAS</t>
  </si>
  <si>
    <t>CALZADO MARCO POLO</t>
  </si>
  <si>
    <t>CE COLEGIO BILINGÜE DE SOACHA ROSALIA VIDAL DE RICO EU</t>
  </si>
  <si>
    <t>CONSULTORES EN GESION HUMANA SAS</t>
  </si>
  <si>
    <t>COOPERATIVA NACIONAL DE LA COMUNIDAD EDUCATIVA COONACE</t>
  </si>
  <si>
    <t>COMERCIALIZADORA BAYA´S LTDA - EN LIQUIDACION</t>
  </si>
  <si>
    <t>DISERCOL GROUP SOCIEDAD POR ACCIONES SIMPLIFICADA</t>
  </si>
  <si>
    <t>COMPAÑIAS PRODUCTORAS DE CONCRETO SAS</t>
  </si>
  <si>
    <t>CONSORCIO CIUDAD VERDE</t>
  </si>
  <si>
    <t>CRONCHFRITTOS SAS</t>
  </si>
  <si>
    <t>COMPAÑÍA LLANTERA SA</t>
  </si>
  <si>
    <t>CGR PROYECTOS SAS</t>
  </si>
  <si>
    <t>CUELLAR MEDINA ARNULFO</t>
  </si>
  <si>
    <t>INDUSTRIAS FABIO CANTOR SAS</t>
  </si>
  <si>
    <t>CASTILMOSA SAS</t>
  </si>
  <si>
    <t>CAHOBA SAS</t>
  </si>
  <si>
    <t>CONSORCIO SAN MATEO</t>
  </si>
  <si>
    <t>COINTERACEROS EU</t>
  </si>
  <si>
    <t>CONSORCIO CONSTRUCCIONES EDUCATIVAS 2011</t>
  </si>
  <si>
    <t>COMPAÑÍA DE CONTRUCCIONES VIVIR SAS</t>
  </si>
  <si>
    <t>CR MONTAJES Y CONSTRUCCIONES INDUSTRIALES SAS</t>
  </si>
  <si>
    <t>CONSORCIO INTERVENTORIA LINEA SOACHA</t>
  </si>
  <si>
    <t>CONSTRUCTORA PARQUE CENTRAL SA</t>
  </si>
  <si>
    <t>CONSORCIO TC-TTLL</t>
  </si>
  <si>
    <t>CONSORCIO SAN GABRIEL</t>
  </si>
  <si>
    <t>CANGREJO CREATIVE SAS</t>
  </si>
  <si>
    <t>COMPAÑIAS ASOCIADAS DE GAS SA ESP</t>
  </si>
  <si>
    <t>COMERCIALIZADORA HERCAL</t>
  </si>
  <si>
    <t>COLOMBIANA DE COMERCIO SA</t>
  </si>
  <si>
    <t>COMERCIALIZADORA PINTULIDER SAS</t>
  </si>
  <si>
    <t>COMERCIALIZADORA BALDINI SA</t>
  </si>
  <si>
    <t>CLICK SOLUCIONES AMBIENTAL SAS</t>
  </si>
  <si>
    <t>CONSTRUCCIONES CIVILES MUÑOZ SAS</t>
  </si>
  <si>
    <t>C&amp;R INGENIEROS SAS</t>
  </si>
  <si>
    <t>CONSORCIO SAN CARLOS</t>
  </si>
  <si>
    <t>CONOSRCIO SAN BRENDAN</t>
  </si>
  <si>
    <t>CONSTRUCTORA T&amp;T LTDA</t>
  </si>
  <si>
    <t>CASTAÑEDA CIFUENTES JOSE DANIEL</t>
  </si>
  <si>
    <t>CASTLE PARK SAS</t>
  </si>
  <si>
    <t>COMERCIALIZADORA PAPELERIA LA UNIVERSAL SAS</t>
  </si>
  <si>
    <t>CONSULTORIA JURIDICA ASOCIADA SAS</t>
  </si>
  <si>
    <t>C &amp; A PROFESIONALES SAS</t>
  </si>
  <si>
    <t>CARDENAS GIRALDO DIANA PATRICIA</t>
  </si>
  <si>
    <t>COMERCIAL ALLAN SAS</t>
  </si>
  <si>
    <t>CONSORCIO GESAR</t>
  </si>
  <si>
    <t>CA CONSULTORES EMPRESARIALES SAS</t>
  </si>
  <si>
    <t>CASTRO CUBILLOS JOSE ANDRES</t>
  </si>
  <si>
    <t>LAUREANO CUADROS MORENO</t>
  </si>
  <si>
    <t>CONSORCIO OMEGA 2013</t>
  </si>
  <si>
    <t>CI TECPROGLOB SAS</t>
  </si>
  <si>
    <t>CARDONA GARZON YENNY MARCELA</t>
  </si>
  <si>
    <t>CONSULTORES VIAJES Y TURISMO SA</t>
  </si>
  <si>
    <t>CONSTRUCCIONES RUIZ JUAN JOSE SAS</t>
  </si>
  <si>
    <t>CMS + GMP ASOCIADOS SAS</t>
  </si>
  <si>
    <t>CORTES GUERRERO LUIS EDUARDO</t>
  </si>
  <si>
    <t>COOVIPOR CTA</t>
  </si>
  <si>
    <t>CONOSRCIO CJE GESPIN 43</t>
  </si>
  <si>
    <t>CORPORACION BALUU</t>
  </si>
  <si>
    <t>COOPERATIVA DE TRABAJO ASOCIADO GRUPO LABORAL SALUD IPS</t>
  </si>
  <si>
    <t>COLLOCATION TECHNOLOGIES COLOMBIA SAS</t>
  </si>
  <si>
    <t>JESUS STIVENS CAUCAYO SALAS</t>
  </si>
  <si>
    <t>CONSORCIO MT 2011</t>
  </si>
  <si>
    <t>COMPAÑÍA AGRICOLA DE TIBAQUE SA - EN LIQUIDACION</t>
  </si>
  <si>
    <t>CONTINENTAL DE PROYECTOS Y OFICINAS SAS</t>
  </si>
  <si>
    <t>CONSORCIO INTERVENTORIA AUTOPISTA SUR</t>
  </si>
  <si>
    <t>COMERCIALIZADORA SUNAMI FASHION SAS</t>
  </si>
  <si>
    <t>CASTRO CARO OSCAR ARCELIO</t>
  </si>
  <si>
    <t>CASTRO CARO CONSTRUCCIONES SAS</t>
  </si>
  <si>
    <t>CONSTRUCCIONES JR SAS</t>
  </si>
  <si>
    <t>CASTAÑEDA DURAN MARIA AIDE</t>
  </si>
  <si>
    <t>CEMEX PREMEZCLADOS DE COLOMBIA SA</t>
  </si>
  <si>
    <t>COLOR GLAM SAS</t>
  </si>
  <si>
    <t>CONSORCIO CONSTRUOBRAS 2013</t>
  </si>
  <si>
    <t>CONTRUCCIONES MAYGEN SAS</t>
  </si>
  <si>
    <t>CONSTRUMONTI SAS</t>
  </si>
  <si>
    <t>COMPAÑÍA COLOMBIANA DE SERVICIO INDUSTRIAL PRODUCTIVO TOTAL LTDA SIPT LTDA</t>
  </si>
  <si>
    <t>CPC MEDICAL VIAL SAS</t>
  </si>
  <si>
    <t>CONTRUCCIONES HID SAS</t>
  </si>
  <si>
    <t>TRENACO COLOMBIA SAS</t>
  </si>
  <si>
    <t>COMERCIALIZADORA LEF HERMANOS SAS</t>
  </si>
  <si>
    <t>CONSORCIO EDIVIALES SOACHA</t>
  </si>
  <si>
    <t>CONSORCIO ICRAA</t>
  </si>
  <si>
    <t>CONSORCIO ALCANTARILLADO CARACOLI ZONA 4</t>
  </si>
  <si>
    <t>CONFEHOGAR LTDA</t>
  </si>
  <si>
    <t>CANALES BAJANTES Y METALICAS CIA LTDA</t>
  </si>
  <si>
    <t>CI SUNSHINE BOUQUET COLOMBIA SAS</t>
  </si>
  <si>
    <t>CANALES DESARROLLADORES SAS</t>
  </si>
  <si>
    <t>CONEXIÓN DIGITAL EXPRESS SAS</t>
  </si>
  <si>
    <t>CONSORCIO INTERVENTORIA</t>
  </si>
  <si>
    <t>CONSORCIO TECNI INTERVENTORIA</t>
  </si>
  <si>
    <t>CAICEDO CONCHA ALEJANDRA</t>
  </si>
  <si>
    <t>MARIA AUGENIA CAICEDO CONCHA</t>
  </si>
  <si>
    <t>CENTRO COMERCIAL CHINO 2</t>
  </si>
  <si>
    <t>CONSTRUCTORA CRD S.A</t>
  </si>
  <si>
    <t>CINE COLOMBIA S.A</t>
  </si>
  <si>
    <t>COMPAÑÍA MINERA HUERTAS S.A.S</t>
  </si>
  <si>
    <t>CR AUTOSERVICIO COMPRAMAS S.A.S</t>
  </si>
  <si>
    <t>CONSORCIO PUENTES ALO</t>
  </si>
  <si>
    <t>CENTRO EDUCATIVO JORGE ELIECER GAITAN DE SOACHA EU</t>
  </si>
  <si>
    <t>COMERCIALIZADORA INTERNACIONAL IMPMO</t>
  </si>
  <si>
    <t>CASAACTIVA</t>
  </si>
  <si>
    <t>CONSTRUCTORA CONCRETO SA</t>
  </si>
  <si>
    <t>JOSE ALDEMAR CARDENAS PARRAGA</t>
  </si>
  <si>
    <t>CAICEDO CONCHA ALCIDES</t>
  </si>
  <si>
    <t>CARRIZOSA TOBAR JUAN AGUSTIN</t>
  </si>
  <si>
    <t>SEÑALGRAFICA FABIO CANTOR</t>
  </si>
  <si>
    <t>COMERCIALIZADORA MALZA SAS</t>
  </si>
  <si>
    <t>CAMILA FRESH CLOTHES</t>
  </si>
  <si>
    <t>CONFECCIONES SALOME SOACHA</t>
  </si>
  <si>
    <t>NUGABECOMS.A.S</t>
  </si>
  <si>
    <t>COMESTIBLES ALBAN</t>
  </si>
  <si>
    <t>PREFABRICADOS MI VIVIENDA</t>
  </si>
  <si>
    <t>CAPITAL CARGO COLOMBIA SAS</t>
  </si>
  <si>
    <t>AGENCIA COLOMBIA TRAVEL SYSTEM</t>
  </si>
  <si>
    <t>CDA SOACHA EL ALTICO</t>
  </si>
  <si>
    <t>CTA SERVICIOSDEELCTRICIDAD RURAL COOPSER</t>
  </si>
  <si>
    <t xml:space="preserve">COTA </t>
  </si>
  <si>
    <t>COMERCIALIZADORA DE EMPAQUES Y HERRAMIENTAS SAS</t>
  </si>
  <si>
    <t>COMERCIALIZADORA RODRIGUEZ SIERRA SAS</t>
  </si>
  <si>
    <t>ANTOLINEZ CALDERON GREGORIO</t>
  </si>
  <si>
    <t>CLEAN DEPOT S.A. ESP</t>
  </si>
  <si>
    <t>CALDERON MARTINEZ ALEXANDER</t>
  </si>
  <si>
    <t>CORPORACION CARDIOCORP</t>
  </si>
  <si>
    <t>CORPORACION CARDIO CORP</t>
  </si>
  <si>
    <t>MOTEL CANCUN LG</t>
  </si>
  <si>
    <t>COMPAÑIADEINGENIEROSCONSTRUCTORES</t>
  </si>
  <si>
    <t>CORPORACION CLUB PUNTO 30</t>
  </si>
  <si>
    <t>DISTRIBUIDORA EL APLAMR J.R</t>
  </si>
  <si>
    <t>CENTRO EDUCATIVO SOL DE COLOMBIA</t>
  </si>
  <si>
    <t>CRONOS AS SAS</t>
  </si>
  <si>
    <t>COOPERATIVA DE TRANSPORTADORES ZIPAQUIRA</t>
  </si>
  <si>
    <t>CONSORCIO ETSA - AYESA -GEOCING RIO BOGOTA</t>
  </si>
  <si>
    <t>INDUSTRIA CAÑON</t>
  </si>
  <si>
    <t>TARRGRANDE 1</t>
  </si>
  <si>
    <t>CONSULTORES GARCIA &amp; ASOCIADOS SAS</t>
  </si>
  <si>
    <t>COLEGIO JORGE VICENTE MICOLTA</t>
  </si>
  <si>
    <t>CM MORENO S.A.S</t>
  </si>
  <si>
    <t>CONSORCIO AQUAOPTI</t>
  </si>
  <si>
    <t>CONSTRUCCIONES J J VELASQUEZ</t>
  </si>
  <si>
    <t>COPIERS MARKET E.U</t>
  </si>
  <si>
    <t>CCA COMPAÑÍA DE CONSULTORIA AMBIENTAL LTDA</t>
  </si>
  <si>
    <t>CONSORCIO TDI SOACHA</t>
  </si>
  <si>
    <t>CONSORCIO REDES IT SOACHA</t>
  </si>
  <si>
    <t>ZONA FRANCA</t>
  </si>
  <si>
    <t>CAUCHOS DINAMICOS SAS</t>
  </si>
  <si>
    <t>CONSORCIO VIAS DE SOACHA</t>
  </si>
  <si>
    <t>CIC CONSULTORES DE INGENIERIA Y CIMENTACIONES SAS</t>
  </si>
  <si>
    <t>CONSTRUCCIONES PRADA SAS</t>
  </si>
  <si>
    <t>CLAUDIA CARDONA CLINICAS ODONTOLOGICAS</t>
  </si>
  <si>
    <t>LAS AGUAS</t>
  </si>
  <si>
    <t>CENTRO COLOMBO AMERICANO</t>
  </si>
  <si>
    <t xml:space="preserve">COMERCIALIZADORA DE GRASAS ACEITES </t>
  </si>
  <si>
    <t>CONSTRUCTORES Y TRANSPORTADORES MANUEL FORERO</t>
  </si>
  <si>
    <t>CARLOS LOPEZ DISEÑOS SAS</t>
  </si>
  <si>
    <t>CONSTRUSERVICIOS ED ASESORIAS EMPRESARIALES</t>
  </si>
  <si>
    <t>CORPORACION MESA DE ORGANIZACIONES DE MUJERES DE SOACHA</t>
  </si>
  <si>
    <t>CONCRETOS Y PISOS SA</t>
  </si>
  <si>
    <t>CALDERON CORTES HENRY GUSTAVO</t>
  </si>
  <si>
    <t>CONSORCIO MECAM</t>
  </si>
  <si>
    <t>CONSORCIO CENTROS VIDA 2014</t>
  </si>
  <si>
    <t>CONSTRUCCIONES BORDA PARADA SAS</t>
  </si>
  <si>
    <t>COLEGIO LEON MAGNO LTDA</t>
  </si>
  <si>
    <t>CANTERA MONTE DE SION</t>
  </si>
  <si>
    <t>CLARIN DE COLOMBIA</t>
  </si>
  <si>
    <t>CENTRO EDUCATIVO LICEO SAN FRANCISCO DE ASIS DE SOACHA EU</t>
  </si>
  <si>
    <t>CONSTRUNAS SAS</t>
  </si>
  <si>
    <t>CENTRO DE ENSEÑANZA AUTOMOVILISTICA EXPERTOS AL VOLATE SAS</t>
  </si>
  <si>
    <t>CONSTRUCCIONES VILLA DIANA SAS</t>
  </si>
  <si>
    <t>CONSTRUCCIONES CH SAS</t>
  </si>
  <si>
    <t>CONSORCIO INFRAESTRUCTURA SA</t>
  </si>
  <si>
    <t>COOPERATIVA DE TRANSPORTADORES DEL SUR</t>
  </si>
  <si>
    <t>CASTILLO RAMIREZ LUIS ALFONSO</t>
  </si>
  <si>
    <t>CONSORCIO COLEGIO LAS VILLAS</t>
  </si>
  <si>
    <t>CONSORCIO SOACHA</t>
  </si>
  <si>
    <t>CABALLERO CAMARGO GELVER GONZALO</t>
  </si>
  <si>
    <t>COINTELCO SA</t>
  </si>
  <si>
    <t>DROGUERIA VETERINARIA EL TORETE Y SUS AMIGOS</t>
  </si>
  <si>
    <t>COOPERATIVA GRANJAS VERDES</t>
  </si>
  <si>
    <t>CONFECCIONES LAURA PAVA SAS</t>
  </si>
  <si>
    <t>CONSORCIO METROVIAS</t>
  </si>
  <si>
    <t>ZABALA SOTO MARIA ROCIO</t>
  </si>
  <si>
    <t>COMERCIALIZADORA DE MOTOS FENIX SAS</t>
  </si>
  <si>
    <t>CONSORCIO SAN GREGORIO</t>
  </si>
  <si>
    <t>MONTERIA</t>
  </si>
  <si>
    <t>CARRERO GUZMAN HAMILTON</t>
  </si>
  <si>
    <t>CENTRO DE SERVICIOS CREDITICIOS SA SOACHA II</t>
  </si>
  <si>
    <t>COOPERTAIVA MULTIACTIVA BICENTENARIO</t>
  </si>
  <si>
    <t>CONSORCIO DG CALI</t>
  </si>
  <si>
    <t>CALCETINES EL TRIUNFO S.A.S</t>
  </si>
  <si>
    <t>COMERCIALIZADORA KARNIVAL</t>
  </si>
  <si>
    <t>OPTICALIA CV +</t>
  </si>
  <si>
    <t>CONFEMOVIL SAS</t>
  </si>
  <si>
    <t>CONSORCIO NIPPON KOEI NIPPON KOEI LAC-INAR</t>
  </si>
  <si>
    <t>CONCRETOS Y MADERAS SAS</t>
  </si>
  <si>
    <t>1A CREDIT SAS</t>
  </si>
  <si>
    <t>CENTRO DE BELLEZA FASHION SISTER SAS</t>
  </si>
  <si>
    <t>CONSORCIO CONSTRUJUDICIAL</t>
  </si>
  <si>
    <t>CARRERO GUZMAN OSMAN DAYAN</t>
  </si>
  <si>
    <t>CONSORCIO ARQUIDISEÑOS</t>
  </si>
  <si>
    <t>CONSORCIO OBRAS ECODISEÑO</t>
  </si>
  <si>
    <t>CONSORCIO ALIANZA ECODISEÑO 2014</t>
  </si>
  <si>
    <t>COOVISER CIA</t>
  </si>
  <si>
    <t>CONSORCIO SOACHA 2015</t>
  </si>
  <si>
    <t>RED COOPERATIVA MULTIACTIVA COONSTRUASOCIADOS SUA</t>
  </si>
  <si>
    <t>CONSORCIO VIAL SOACHA</t>
  </si>
  <si>
    <t>COMPAÑÍA DE ENERGIAS ALTERNATIVAS COLOMBIA S.A.S</t>
  </si>
  <si>
    <t>CENTRO EDUCATIVO NEOAZUR SUA "NUEVO LIDER DE SOACHA" SAS</t>
  </si>
  <si>
    <t>COVIDIEN COLOMBIA S.A.</t>
  </si>
  <si>
    <t>CONSORCIO CASIA GARZON</t>
  </si>
  <si>
    <t>CENTRO ESTETICO SALUD Y BIENESTAR</t>
  </si>
  <si>
    <t>CLEMENT LTDA</t>
  </si>
  <si>
    <t>CARDIF COLOMBIA SEGUROS GENERALES S.A.</t>
  </si>
  <si>
    <t>CARGAMAX LOGISTICS S.A.S</t>
  </si>
  <si>
    <t>ANDRES MAURICIO CASTRO MURCIA</t>
  </si>
  <si>
    <t>COCINAS Y MARMOLES GRANOFINO E INVERSIONES S.A.S.</t>
  </si>
  <si>
    <t>COOTRTADECUN</t>
  </si>
  <si>
    <t>WILSON CELIS TRUJILLO</t>
  </si>
  <si>
    <t>CORPORACION PARA EL DESARROLLO EMPRESARIAL CORPOEMPRESA</t>
  </si>
  <si>
    <t>DORIS AMANDA CAÑON FORERO</t>
  </si>
  <si>
    <t>JUAN CARLOS CORAL GONZALEZ</t>
  </si>
  <si>
    <t>CONSORCIO RC - CEB</t>
  </si>
  <si>
    <t>CREACIONES FLOMAGO E.U.</t>
  </si>
  <si>
    <t>CONJUNTO RESIDENCIAL LAS MERCEDES</t>
  </si>
  <si>
    <t>CENTRO CAMPANAS S.A.S.</t>
  </si>
  <si>
    <t>AVICOLA SANTA MARTA</t>
  </si>
  <si>
    <t>COLTANQUES S.A.S</t>
  </si>
  <si>
    <t>COMERCIALIZADORA ARVE S.A.S SOACHA</t>
  </si>
  <si>
    <t>COLOMBIAN SECURITY ACADE,S CASE CAD - SOACHA</t>
  </si>
  <si>
    <t>CAJAS METALICAS CRUZ</t>
  </si>
  <si>
    <t>CUBIKO OBRAS Y CONSULTORIAS S.A.S.</t>
  </si>
  <si>
    <t>COOPERATIVA DE APORTE Y CREDITO - COOCRESER</t>
  </si>
  <si>
    <t>CONFECCIONES RAMIREZ VELANDIA S.A.S.</t>
  </si>
  <si>
    <t>CIRSA DE COLOMBIA S.A.S.</t>
  </si>
  <si>
    <t>CORPORACION EDUCACION COMUNIDAD Y ORIGEN</t>
  </si>
  <si>
    <t>CORPORACION INSTITUTO FRANCESCO PETRARCA</t>
  </si>
  <si>
    <t>CONJUNTO RESIDENCIAL VICTORIA 1</t>
  </si>
  <si>
    <t>CENTRO INTEGRAL REHABILITACION COLOMBIA "CIREC"</t>
  </si>
  <si>
    <t>CONSORCIO GEV</t>
  </si>
  <si>
    <t>CERAMICAS TORRES S.A.S.</t>
  </si>
  <si>
    <t>CAR REPUESTOS Y FRENOS LTDA</t>
  </si>
  <si>
    <t>CICO CONSTRUCCIONES S.A.S.</t>
  </si>
  <si>
    <t>CENTRO DE DESARROLLO INFANTIL PEDAGOGICO PRIMAVERA S.A.S.</t>
  </si>
  <si>
    <t>CONSTRUYENDO PRESENTE S.A.S.</t>
  </si>
  <si>
    <t>CENTRAL DE SOLDADURAS Y PROTECCION INDUSTRIAL S.A.</t>
  </si>
  <si>
    <t>CONSORCIO NACIONAL DE MEDIOS S.A.</t>
  </si>
  <si>
    <t>TRANSPORTES MURCIA OROZCO SAS</t>
  </si>
  <si>
    <t>TAESMET SAS</t>
  </si>
  <si>
    <t>TOVAR SOLER LUIS ORLANDO</t>
  </si>
  <si>
    <t>TECNILABOR TECNICOS LABORALES SAS</t>
  </si>
  <si>
    <t>TINOCO RODRIGUEZ &amp; CIA S EN C</t>
  </si>
  <si>
    <t>TRANSPORTE DE CARGA JVC SAS</t>
  </si>
  <si>
    <t>TORNLLOS DEL SUR IMPORTACIONES SAS</t>
  </si>
  <si>
    <t>SABANETA</t>
  </si>
  <si>
    <t>TRICHEM DE COLOMBIA SAS</t>
  </si>
  <si>
    <t>CREACIONES MAGDA SPORT</t>
  </si>
  <si>
    <t>TRANSPORTES TAMAJHO SAS</t>
  </si>
  <si>
    <t>TRAILERS Y CARROCERIAS ESPECIALES FIRE SAS</t>
  </si>
  <si>
    <t>TEXNALCO UNISUR</t>
  </si>
  <si>
    <t>TERMOFORMADOS Y TROQUELADOS JG LIMITADA</t>
  </si>
  <si>
    <t>TEINELEC SAS</t>
  </si>
  <si>
    <t>TRANSPORTE Y LOGISTICA DE CARGA TRANSLOGISTIC N.R. SAS</t>
  </si>
  <si>
    <t>TRANSPORTES Y VENTAS NET SAS</t>
  </si>
  <si>
    <t>TUBOS J.M. SAS</t>
  </si>
  <si>
    <t>TRANSPORTES Y SUMINSTROS CAT SAS</t>
  </si>
  <si>
    <t>TECNICONTROL SA</t>
  </si>
  <si>
    <t>OUTLET TALL SOACHA</t>
  </si>
  <si>
    <t>TRINFO RED SAS</t>
  </si>
  <si>
    <t>TRANSPORTADORA DEL META SAS</t>
  </si>
  <si>
    <t>TAFUR TORRES WILSON</t>
  </si>
  <si>
    <t>TEMPORAL SERVICE SAS</t>
  </si>
  <si>
    <t>TURGAS SA ESP</t>
  </si>
  <si>
    <t>TRANSCASTIBLANCO SAS</t>
  </si>
  <si>
    <t>TELECOM BUSINESS SOLUTION LTDA</t>
  </si>
  <si>
    <t>TECNICA Y PROYECTOS S.A TYPSA</t>
  </si>
  <si>
    <t>TORRES ANDINAS SAS</t>
  </si>
  <si>
    <t>TENJO CARO CARLOS JULIO</t>
  </si>
  <si>
    <t>TECNICOS KOMATSU SAS</t>
  </si>
  <si>
    <t>TRANSPORTES ALZA Y BAREÑO LTDA</t>
  </si>
  <si>
    <t>CHUZACA</t>
  </si>
  <si>
    <t>TRANSPORTES VIGIA SAS</t>
  </si>
  <si>
    <t>SOSA RODRIGUEZ ARMANDO</t>
  </si>
  <si>
    <t>VENECIA</t>
  </si>
  <si>
    <t>SAJAC SAS</t>
  </si>
  <si>
    <t>SUPERNUMERARIOS S.A</t>
  </si>
  <si>
    <t>SOACHA CENTRO</t>
  </si>
  <si>
    <t>SANTA MARIA PLAZA LTDA</t>
  </si>
  <si>
    <t>SERVIRSALUD LTDA</t>
  </si>
  <si>
    <t>SURAMERICANA DEELECTRICOS E ILUMINACION</t>
  </si>
  <si>
    <t>LATAMSEC SECURITY LTDA</t>
  </si>
  <si>
    <t>LEGIND SAS</t>
  </si>
  <si>
    <t>LARKIN LTDA</t>
  </si>
  <si>
    <t>LAS ELECTROMEDICINA SAS</t>
  </si>
  <si>
    <t>LOGISTICA LAMCUS SAS</t>
  </si>
  <si>
    <t>LP INGENIERIA Y GESTION SAS</t>
  </si>
  <si>
    <t>LEYVA SANTACOLOMA ALFONSO HERNAN</t>
  </si>
  <si>
    <t>RAMOS CAICEDO JORGE ENRIQUE</t>
  </si>
  <si>
    <t>LUIS ANCELMO RODRIGUEZ Y CIA LTDA</t>
  </si>
  <si>
    <t>CONSTRUCCIONES Y MANTENIMIENTOS INDUSTRIALES GJ SAS</t>
  </si>
  <si>
    <t>LUIS ALBERTO SOLORZANO GALAN</t>
  </si>
  <si>
    <t>PROVALGAS SA ESP</t>
  </si>
  <si>
    <t>LINEAS ESCOLARES Y TURISMO SA LIDERTUR SA</t>
  </si>
  <si>
    <t>LUGO FIGUEROA FABIO NELSON</t>
  </si>
  <si>
    <t>PINILA MORILLO HERMANOS LTDA</t>
  </si>
  <si>
    <t>LICEO INTEGRAL LOS ALISOS EU</t>
  </si>
  <si>
    <t>LICEO INFANTIL EL TRABOL</t>
  </si>
  <si>
    <t>LAMINADOS DEL SUR LTDA</t>
  </si>
  <si>
    <t>LAMINADOS Y FIGURADOS LTDA</t>
  </si>
  <si>
    <t>LONDOÑO VELEZ Y CIA EN LIQUIDACION</t>
  </si>
  <si>
    <t>LADRILLOS PRENSADOS S.A.</t>
  </si>
  <si>
    <t>LINEAS GRANADINAS</t>
  </si>
  <si>
    <t>LIMOR DE COLOMBIA S.A</t>
  </si>
  <si>
    <t>TEXTILES LAFAYETTE S.A.S</t>
  </si>
  <si>
    <t>LABORATORIO DE COSMETICOS SHILHER S.A.S</t>
  </si>
  <si>
    <t>LADRILLERA SUPERIOR</t>
  </si>
  <si>
    <t>LADRILLERA CEPRETECOL  LTDA</t>
  </si>
  <si>
    <t>LA BRASA VIVA EU</t>
  </si>
  <si>
    <t>LICEO CELESTIN FREINET CAZUCA E.U.</t>
  </si>
  <si>
    <t>LEYTON DAZA GABRIEL</t>
  </si>
  <si>
    <t>LAVERDE DIAZ MARIA AURORA</t>
  </si>
  <si>
    <t>LICEO PSICOPEDAGOGICO ORION</t>
  </si>
  <si>
    <t>LUBRICANTES EL AMIGO LTDA</t>
  </si>
  <si>
    <t xml:space="preserve">LEYTON DAZA YESID </t>
  </si>
  <si>
    <t>LICEO MARANATA E.U.</t>
  </si>
  <si>
    <t xml:space="preserve">LA NORMANDA DE INVERSIONES SA EN LIQUIDACION </t>
  </si>
  <si>
    <t xml:space="preserve">CAZUCA </t>
  </si>
  <si>
    <t xml:space="preserve">LOAD CARGO S.A.S </t>
  </si>
  <si>
    <t xml:space="preserve">BOGOTA </t>
  </si>
  <si>
    <t xml:space="preserve">FONTIBON </t>
  </si>
  <si>
    <t xml:space="preserve">KAESER COMPRESORES DE COLOMBIA LTDA </t>
  </si>
  <si>
    <t xml:space="preserve">SOACHA CENTRO </t>
  </si>
  <si>
    <t xml:space="preserve">KINDERMOR LTDA </t>
  </si>
  <si>
    <t>KARIBIK S.A.S</t>
  </si>
  <si>
    <t xml:space="preserve">ANTIOQUIA </t>
  </si>
  <si>
    <t xml:space="preserve">KAIROS INGENIERIA Y COMUNICACIONES S.A.S </t>
  </si>
  <si>
    <t xml:space="preserve">KWON SOONDAE </t>
  </si>
  <si>
    <t>KQUIMICAS SAS</t>
  </si>
  <si>
    <t xml:space="preserve">SOACHA </t>
  </si>
  <si>
    <t xml:space="preserve">KYOTO INGENIERIA SAS </t>
  </si>
  <si>
    <t xml:space="preserve">KRONOS GRAN FORMATO </t>
  </si>
  <si>
    <t xml:space="preserve">OLIVOS </t>
  </si>
  <si>
    <t xml:space="preserve">KRONOS SECURITY S.A.S </t>
  </si>
  <si>
    <t xml:space="preserve">KPMG SAS </t>
  </si>
  <si>
    <t xml:space="preserve">KOPP GALEANO CARLOS ANDRES </t>
  </si>
  <si>
    <t xml:space="preserve">PIERNAGORDA NEUTA KATHERINE LIZ ANYURI </t>
  </si>
  <si>
    <t xml:space="preserve">KAMEX INTERNATIONAL SA </t>
  </si>
  <si>
    <t xml:space="preserve">KPMG IMPUESTOS Y SERVICIOS LEGALES S.A.S </t>
  </si>
  <si>
    <t>KHROMA ETIQUETAS LTDA</t>
  </si>
  <si>
    <t xml:space="preserve">KAVID DISTRIBUCIONES SAS </t>
  </si>
  <si>
    <t>INDUSTRIAS KOPP</t>
  </si>
  <si>
    <t>KRISTEN S.A</t>
  </si>
  <si>
    <t>KOBA COLOMBIA SAS</t>
  </si>
  <si>
    <t>KENZO JEANS SAS</t>
  </si>
  <si>
    <t>JARDINES DE ZION S.A.S</t>
  </si>
  <si>
    <t>LA TORMENTA DE LOS PRECIOS BAJOS  2</t>
  </si>
  <si>
    <t>JOHANNA´S BEAUTY SALON S.A.S</t>
  </si>
  <si>
    <t xml:space="preserve">VRD SAN FRANCISCO </t>
  </si>
  <si>
    <t>JARDINES Y FOLLAJES LA PRIMAVERA S.A.S</t>
  </si>
  <si>
    <t xml:space="preserve">CARRANCAS </t>
  </si>
  <si>
    <t>JARCO S.A</t>
  </si>
  <si>
    <t xml:space="preserve">SAN ANTONIO TEQUENDAMA </t>
  </si>
  <si>
    <t>JR.INGENIEROS ELECTRICISTAS S.A.S</t>
  </si>
  <si>
    <t>LACTEOS VILLAMAR LTDA</t>
  </si>
  <si>
    <t>LICEO GREGORIO MENDEL EU</t>
  </si>
  <si>
    <t>LICEO CRISTIANO MARTIN LUTERO</t>
  </si>
  <si>
    <t>LICEO MODERNO AMERICAN SCHOOL</t>
  </si>
  <si>
    <t>LOS QUIMBAS LTDA</t>
  </si>
  <si>
    <t>LITODAR SAS</t>
  </si>
  <si>
    <t>LADRILLERA SANTAFE SAS</t>
  </si>
  <si>
    <t>LADRILLERA SANTANDER DIAZ MUÑOZ S EN C</t>
  </si>
  <si>
    <t>JABONES EL TIGRE Y ROCA S.A</t>
  </si>
  <si>
    <t xml:space="preserve"> JOSE JAIRO SERRATO PATIÑO E.U</t>
  </si>
  <si>
    <t>TRV DISEÑOS Y MOLDES S.A.S</t>
  </si>
  <si>
    <t>JEOPROBE S.A.S</t>
  </si>
  <si>
    <t>JIMENEZ SANCHEZ ORLANDO</t>
  </si>
  <si>
    <t>JULIA DEL ROCIO CORAL GONZALEZ</t>
  </si>
  <si>
    <t>CELICO JIMENEZ</t>
  </si>
  <si>
    <t>JUGUETES CANINOS S.A</t>
  </si>
  <si>
    <t>JML ESTRUCUTURAS INDUSTRIALES S.A.S</t>
  </si>
  <si>
    <t>JADESI S.A.S</t>
  </si>
  <si>
    <t>MOISES JUNCO ARIAS</t>
  </si>
  <si>
    <t>DIRASECON S.A.S</t>
  </si>
  <si>
    <t>PERFILES Y TABLEROS</t>
  </si>
  <si>
    <t>JUNCO ARIAS LUIS GERMAN</t>
  </si>
  <si>
    <t>JR CABLECONSTRUCTORES LTDA</t>
  </si>
  <si>
    <t>SERVICIO Y MANTENIMINETO</t>
  </si>
  <si>
    <t>JUANCHO TRAVEL LTDA</t>
  </si>
  <si>
    <t>JENCELL E.U</t>
  </si>
  <si>
    <t>INTUJENS</t>
  </si>
  <si>
    <t>JIREHPLAST S.A.S</t>
  </si>
  <si>
    <t>JUZGA RODRIGUEZ OLGA PATRICIA</t>
  </si>
  <si>
    <t>REMATE EL BARATON DE SOACHA</t>
  </si>
  <si>
    <t>JM SEDINKO S.A.S</t>
  </si>
  <si>
    <t>CREDISOFA</t>
  </si>
  <si>
    <t>LICEO SAN MATEO</t>
  </si>
  <si>
    <t>JARDIN INFANTIL LITTLE GENIUS S.A.S</t>
  </si>
  <si>
    <t xml:space="preserve"> AM REMODELACIONES Y ACABADOS SAS</t>
  </si>
  <si>
    <t>MULTISERVICIOS SERVICASAS</t>
  </si>
  <si>
    <t>DEPOSITO DE MATERIALES E  SUR</t>
  </si>
  <si>
    <t>HURTADO DE USSA ANA JULIA</t>
  </si>
  <si>
    <t>INDUSTRIAS AMERICAN MOTOS S.A.S</t>
  </si>
  <si>
    <t>INVERSION LUNA CAFÉ S.A.S</t>
  </si>
  <si>
    <t>INVERSIONES CAFUR IPS S.A.S</t>
  </si>
  <si>
    <t>INDUSTRIAS ESTRA S.A</t>
  </si>
  <si>
    <t>INVERDESA COMERCIAL S.A.S</t>
  </si>
  <si>
    <t>INVERSIONES EL ELEFANTE S.A.S</t>
  </si>
  <si>
    <t>INSTITUTO TECNOLOGICO LOS ANDES</t>
  </si>
  <si>
    <t>INSTITUCION EDUCATIVA GIMNASIO LA ALAMEDA LTDA</t>
  </si>
  <si>
    <t>LABORATORIOS DE COSMETICOS VOGUE SAS</t>
  </si>
  <si>
    <t xml:space="preserve"> CAZUCA</t>
  </si>
  <si>
    <t xml:space="preserve">INDUSTRIAL Y COMERCIAL DE GAS - INCOGAS </t>
  </si>
  <si>
    <t>INDUSTRIAS ACRILICAS ISACRIL LTDA.</t>
  </si>
  <si>
    <t xml:space="preserve">INDUSTRIAS ZABRA </t>
  </si>
  <si>
    <t xml:space="preserve">INFANTE RAMIREZ GLADYS AMANDA </t>
  </si>
  <si>
    <t xml:space="preserve">INGENIERIA DE CONTROL AMBIENTAL INECA LTDA. </t>
  </si>
  <si>
    <t xml:space="preserve">INGENIERIA Y DISEÑO DE PLASTICOS LTDA INDIPLAST </t>
  </si>
  <si>
    <t>INGENIERIA Y MANTENIMINTO S.A.S</t>
  </si>
  <si>
    <t>GIRARDOTA ANTIOQUIA</t>
  </si>
  <si>
    <t>INTERNACIONALDE POLYMEROS LTDA</t>
  </si>
  <si>
    <t>INDUSTRIAL MOLDIACEROS SAS</t>
  </si>
  <si>
    <t>INVERSIONES NEMODA LTDA.</t>
  </si>
  <si>
    <t>BOGTA</t>
  </si>
  <si>
    <t>IMPORTADORA GEN GIN LTDA</t>
  </si>
  <si>
    <t>SECTOR AGUACATALA</t>
  </si>
  <si>
    <t>INTEGRAL S.A</t>
  </si>
  <si>
    <t>IMPORTADORA JAVI LTDA</t>
  </si>
  <si>
    <t>INFANTE QUINTERO NORBERTO</t>
  </si>
  <si>
    <t>INGENIEROS  GF SAS</t>
  </si>
  <si>
    <t>Bogota</t>
  </si>
  <si>
    <t>IMMAGEN S.A</t>
  </si>
  <si>
    <t>INGENIEROS CIVILES AMBIENTALES ASOCIADOS LTDA</t>
  </si>
  <si>
    <t xml:space="preserve">INVERSIONES COLOMBOGUATEMANTECAS LTDA </t>
  </si>
  <si>
    <t>ALBARRACIN C HAPARRO RICARDO</t>
  </si>
  <si>
    <t>ASYPRO LTDA ASEGURAMOS Y PROTEGEMOS LIMITADA</t>
  </si>
  <si>
    <t>CCQ CONSTRUCCIONES SAS</t>
  </si>
  <si>
    <t>COMPAÑIA MULTINACIONAL DE TRANSPORTE MASIVO S.A.S - CONEXIÓN MOVIL</t>
  </si>
  <si>
    <t>CONSORCIO EXPRESS S.A.S.</t>
  </si>
  <si>
    <t>CICO CONSTRUCCIONES SAS</t>
  </si>
  <si>
    <t>DISTRIBUIDORA CENTRAL DE GAS S.A. E.S.P.</t>
  </si>
  <si>
    <t>FRAMMONT DISEÑO &amp; PUBLICIDAD SAS</t>
  </si>
  <si>
    <t>FLOREZ ORTIZ BERTULIO</t>
  </si>
  <si>
    <t xml:space="preserve">GARCIA GUZMAN LUZ ANGELA </t>
  </si>
  <si>
    <t>GOLDEN PHONIX S.A.S</t>
  </si>
  <si>
    <t>GRAICO LTDA</t>
  </si>
  <si>
    <t>GRUPO CBC SA</t>
  </si>
  <si>
    <t>GMOVIL S.A.S.</t>
  </si>
  <si>
    <t xml:space="preserve">HERNANDEZ GARZON JOSE VIDAL </t>
  </si>
  <si>
    <t>INSTITUCION EDUCATIVA SAN MATEO</t>
  </si>
  <si>
    <t>INSTITUCION EDUCATIVA SANTAANA</t>
  </si>
  <si>
    <t>INSTITUCION EDUCATIVA LUIS CARLOS GALAN</t>
  </si>
  <si>
    <t>INSTITUCION EDUCATIVA LAS VILLAS</t>
  </si>
  <si>
    <t>INSTITUCION EDUCATIVA CIUDAD LATINA</t>
  </si>
  <si>
    <t>INSTITUCION EDUCATIVA GABRIEL GARCIA MARQUEZ</t>
  </si>
  <si>
    <t>INSTITUCION EDUCATIVA EL BOSQUE</t>
  </si>
  <si>
    <t>INSTITUCION EDUCATIVA JULIO CESAR TURBAY</t>
  </si>
  <si>
    <t>INSTITUCION EDUCATIVA GENERAL SANTANDER</t>
  </si>
  <si>
    <t>INSTITUCION EDUCATIVA INTEGRADO DE SOACHA</t>
  </si>
  <si>
    <t>INSTITUCION EDUCATIVA BUENOS AIRES</t>
  </si>
  <si>
    <t>INSTITUCION EDUCATIVA LA DESPENSA</t>
  </si>
  <si>
    <t>INSTITUCION EDUCATIVA LEON XIII</t>
  </si>
  <si>
    <t>INSTITUCION EDUCATIVA EUGENIO DIAZ CASTRO</t>
  </si>
  <si>
    <t>INSTITUCION EDUCATIVA MANUELA BELTRAN</t>
  </si>
  <si>
    <t>INSTITUCION EDUCATIVA NUEVO COMPARTIR</t>
  </si>
  <si>
    <t>INSTITUCION EDUCATIVA EDUARDO SANTOS</t>
  </si>
  <si>
    <t>INSTITUCION EDUCATIVA CIUDADELA SUCRE</t>
  </si>
  <si>
    <t>INSTITUCION EDUCATIVA RICAURTE</t>
  </si>
  <si>
    <t>INSTITUCION EDUCATIVA CAZUCA</t>
  </si>
  <si>
    <t>INSTITUCION EDUCATIVA COMPARTIR</t>
  </si>
  <si>
    <t>JUNCO ARIAS WILSON ORLANDO</t>
  </si>
  <si>
    <t>LABORATORIOS GUSING 100% PRODUCTOS NATURALES Y HOMEOPATICOS SAS</t>
  </si>
  <si>
    <t>LADRILLERA EL PROVEEDOR</t>
  </si>
  <si>
    <t>LICEO MUNDO ACTIVO SAS</t>
  </si>
  <si>
    <t>LADRILLERAS LAS TAPIAS</t>
  </si>
  <si>
    <t>LICEO PEDAGOGICO CUNDINAMARCA E.U.</t>
  </si>
  <si>
    <t>PAVA QUINTERO HENRY YAMIL</t>
  </si>
  <si>
    <t>FABIOLA PINILLA E HIJOS &amp; CIA LTDA EN LIQUIDACION</t>
  </si>
  <si>
    <t>soacha</t>
  </si>
  <si>
    <t>PASTO</t>
  </si>
  <si>
    <t>PREALCA LTDA</t>
  </si>
  <si>
    <t>PUBLISEGUROS LTDA</t>
  </si>
  <si>
    <t>SOCIEDAD PARA EL SISTEMA INTEGRAL DE TRANSPORTES</t>
  </si>
  <si>
    <t>TEJAS CRISTAL DE COLOMBIA SAS</t>
  </si>
  <si>
    <t>TECNISISTEMAS LTDA</t>
  </si>
  <si>
    <t>TRANSCARGA FUQUEN SAS</t>
  </si>
  <si>
    <t>TRANSPORTES &amp; SUMINISTROS ESCOBAR SAS</t>
  </si>
  <si>
    <t>TRAZA CONSTRUCCIONES SAS</t>
  </si>
  <si>
    <t>TERREROS COMERCIAL SAS</t>
  </si>
  <si>
    <t>TIENDA DEPORTIVA STAR PLAY</t>
  </si>
  <si>
    <t>TRASFER SAS</t>
  </si>
  <si>
    <t>TOPOCENIT S.A.S.</t>
  </si>
  <si>
    <t>TRANSMASIVO S.A.</t>
  </si>
  <si>
    <t>TRANSPORTE ZONAL INTEGRADO S.A.S TRANZIT S.A.S.</t>
  </si>
  <si>
    <t>TRANSPORTADORES DE IPIALES SA</t>
  </si>
  <si>
    <t>TECNOAROMAS SAS</t>
  </si>
  <si>
    <t>TOYCOL SAS</t>
  </si>
  <si>
    <t>THE NEXT COMPANY SAS</t>
  </si>
  <si>
    <t>TEJAS CRISTAL BOGOTA SAS</t>
  </si>
  <si>
    <t>VELOSA CRISTANCHO EFRAIN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</si>
</sst>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\ * #,##0.00_);_(&quot;$&quot;\ * \(#,##0.00\);_(&quot;$&quot;\ * &quot;-&quot;??_);_(@_)"/>
    <numFmt numFmtId="165" formatCode="_-&quot;$&quot;* #,##0_-;\-&quot;$&quot;* #,##0_-;_-&quot;$&quot;* &quot;-&quot;_-;_-@_-"/>
    <numFmt numFmtId="166" formatCode="_-* #,##0.00_-;\-* #,##0.00_-;_-* &quot;-&quot;??_-;_-@_-"/>
    <numFmt numFmtId="167" formatCode="[$-816]d\-mmm\-yy;@"/>
    <numFmt numFmtId="168" formatCode="000000000"/>
    <numFmt numFmtId="169" formatCode="d/m/yy;@"/>
    <numFmt numFmtId="171" formatCode="_-* #,##0.00\ _P_t_a_-;\-* #,##0.00\ _P_t_a_-;_-* &quot;-&quot;??\ _P_t_a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2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1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1" fillId="0" borderId="0"/>
    <xf numFmtId="9" fontId="1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71" fontId="1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5" fillId="0" borderId="0" xfId="0" applyNumberFormat="1" applyFont="1"/>
    <xf numFmtId="1" fontId="6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/>
    <xf numFmtId="0" fontId="6" fillId="0" borderId="0" xfId="0" applyFont="1" applyBorder="1"/>
    <xf numFmtId="1" fontId="0" fillId="0" borderId="0" xfId="0" applyNumberFormat="1"/>
    <xf numFmtId="0" fontId="8" fillId="0" borderId="0" xfId="0" applyFont="1" applyAlignment="1">
      <alignment horizontal="center"/>
    </xf>
    <xf numFmtId="1" fontId="6" fillId="9" borderId="0" xfId="0" applyNumberFormat="1" applyFont="1" applyFill="1" applyBorder="1" applyAlignment="1"/>
    <xf numFmtId="1" fontId="6" fillId="5" borderId="0" xfId="0" applyNumberFormat="1" applyFont="1" applyFill="1" applyBorder="1" applyAlignment="1"/>
    <xf numFmtId="1" fontId="6" fillId="7" borderId="0" xfId="0" applyNumberFormat="1" applyFont="1" applyFill="1" applyBorder="1" applyAlignment="1"/>
    <xf numFmtId="168" fontId="9" fillId="0" borderId="0" xfId="1" applyNumberFormat="1" applyFont="1" applyBorder="1" applyAlignment="1"/>
    <xf numFmtId="1" fontId="6" fillId="0" borderId="0" xfId="0" applyNumberFormat="1" applyFont="1" applyBorder="1"/>
    <xf numFmtId="0" fontId="8" fillId="7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8" fillId="5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0" fillId="0" borderId="0" xfId="0" applyNumberFormat="1"/>
    <xf numFmtId="0" fontId="10" fillId="0" borderId="0" xfId="2"/>
    <xf numFmtId="0" fontId="0" fillId="0" borderId="0" xfId="0" applyNumberFormat="1"/>
    <xf numFmtId="49" fontId="3" fillId="0" borderId="0" xfId="0" applyNumberFormat="1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/>
    </xf>
    <xf numFmtId="169" fontId="4" fillId="2" borderId="1" xfId="0" applyNumberFormat="1" applyFont="1" applyFill="1" applyBorder="1" applyAlignment="1">
      <alignment horizontal="center" vertical="center" wrapText="1"/>
    </xf>
    <xf numFmtId="169" fontId="0" fillId="0" borderId="0" xfId="0" applyNumberFormat="1"/>
    <xf numFmtId="169" fontId="4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 applyAlignment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3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10" fillId="0" borderId="0" xfId="2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1" fillId="0" borderId="0" xfId="2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2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 wrapText="1"/>
    </xf>
    <xf numFmtId="1" fontId="6" fillId="6" borderId="0" xfId="0" applyNumberFormat="1" applyFont="1" applyFill="1" applyBorder="1" applyAlignment="1">
      <alignment horizontal="center"/>
    </xf>
    <xf numFmtId="1" fontId="6" fillId="7" borderId="0" xfId="0" applyNumberFormat="1" applyFont="1" applyFill="1" applyBorder="1" applyAlignment="1" applyProtection="1">
      <alignment horizontal="center"/>
      <protection hidden="1"/>
    </xf>
    <xf numFmtId="1" fontId="6" fillId="8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1">
    <cellStyle name="Hipervínculo" xfId="2" builtinId="8"/>
    <cellStyle name="Hipervínculo 2" xfId="9" xr:uid="{00000000-0005-0000-0000-000001000000}"/>
    <cellStyle name="Millares" xfId="1" builtinId="3"/>
    <cellStyle name="Millares 2" xfId="10" xr:uid="{00000000-0005-0000-0000-000003000000}"/>
    <cellStyle name="Millares 3" xfId="3" xr:uid="{00000000-0005-0000-0000-000004000000}"/>
    <cellStyle name="Moneda [0] 2" xfId="5" xr:uid="{00000000-0005-0000-0000-000006000000}"/>
    <cellStyle name="Moneda 2" xfId="4" xr:uid="{00000000-0005-0000-0000-000007000000}"/>
    <cellStyle name="Normal" xfId="0" builtinId="0"/>
    <cellStyle name="Normal 2" xfId="6" xr:uid="{00000000-0005-0000-0000-000009000000}"/>
    <cellStyle name="Normal 3" xfId="7" xr:uid="{00000000-0005-0000-0000-00000A000000}"/>
    <cellStyle name="Porcentaje 2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TEL@.COM.EU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DAYANA.VALDERRAMA@SAPORE.COM.BR" TargetMode="External"/><Relationship Id="rId117" Type="http://schemas.openxmlformats.org/officeDocument/2006/relationships/hyperlink" Target="mailto:CCOMERCIALMIRAFLORES@GMAIL.COM" TargetMode="External"/><Relationship Id="rId21" Type="http://schemas.openxmlformats.org/officeDocument/2006/relationships/hyperlink" Target="mailto:INFO@GRUPOHANDEL.COM" TargetMode="External"/><Relationship Id="rId42" Type="http://schemas.openxmlformats.org/officeDocument/2006/relationships/hyperlink" Target="mailto:tamahiti@yahoo.es" TargetMode="External"/><Relationship Id="rId47" Type="http://schemas.openxmlformats.org/officeDocument/2006/relationships/hyperlink" Target="mailto:jespinosa@conconcreto.com" TargetMode="External"/><Relationship Id="rId63" Type="http://schemas.openxmlformats.org/officeDocument/2006/relationships/hyperlink" Target="mailto:vmg_eu@hotmail.com" TargetMode="External"/><Relationship Id="rId68" Type="http://schemas.openxmlformats.org/officeDocument/2006/relationships/hyperlink" Target="mailto:wjavi2000@yahoo.com" TargetMode="External"/><Relationship Id="rId84" Type="http://schemas.openxmlformats.org/officeDocument/2006/relationships/hyperlink" Target="mailto:ASEMARTECHSAS@GMAIL.COM" TargetMode="External"/><Relationship Id="rId89" Type="http://schemas.openxmlformats.org/officeDocument/2006/relationships/hyperlink" Target="mailto:NACHOMANTA@HOTMAIL.COM" TargetMode="External"/><Relationship Id="rId112" Type="http://schemas.openxmlformats.org/officeDocument/2006/relationships/hyperlink" Target="mailto:ASFALTOSPANAMA@HOTMAIL.COM" TargetMode="External"/><Relationship Id="rId133" Type="http://schemas.openxmlformats.org/officeDocument/2006/relationships/hyperlink" Target="mailto:INELDA_M_T@HOTMAIL.COM" TargetMode="External"/><Relationship Id="rId138" Type="http://schemas.openxmlformats.org/officeDocument/2006/relationships/hyperlink" Target="mailto:MARMOLESELDORADO@GMAIL.COM" TargetMode="External"/><Relationship Id="rId154" Type="http://schemas.openxmlformats.org/officeDocument/2006/relationships/hyperlink" Target="mailto:ESTELLA_1408@HOTMAIL.COM" TargetMode="External"/><Relationship Id="rId159" Type="http://schemas.openxmlformats.org/officeDocument/2006/relationships/hyperlink" Target="mailto:TMORALES@GNBSUDAMERIS.COM.CO" TargetMode="External"/><Relationship Id="rId16" Type="http://schemas.openxmlformats.org/officeDocument/2006/relationships/hyperlink" Target="mailto:FUNDIGOMEZ@HOTMAIL.COM" TargetMode="External"/><Relationship Id="rId107" Type="http://schemas.openxmlformats.org/officeDocument/2006/relationships/hyperlink" Target="mailto:ASOCIACIONDEHOGARESSIALAVIDA@GMAIL.COM" TargetMode="External"/><Relationship Id="rId11" Type="http://schemas.openxmlformats.org/officeDocument/2006/relationships/hyperlink" Target="mailto:GERMATIN@YAHOO.ES" TargetMode="External"/><Relationship Id="rId32" Type="http://schemas.openxmlformats.org/officeDocument/2006/relationships/hyperlink" Target="mailto:juancu36@hotmail.com" TargetMode="External"/><Relationship Id="rId37" Type="http://schemas.openxmlformats.org/officeDocument/2006/relationships/hyperlink" Target="mailto:impuestos@email.starcoop.com.co" TargetMode="External"/><Relationship Id="rId53" Type="http://schemas.openxmlformats.org/officeDocument/2006/relationships/hyperlink" Target="mailto:impuestos@vivienda2000.com.co" TargetMode="External"/><Relationship Id="rId58" Type="http://schemas.openxmlformats.org/officeDocument/2006/relationships/hyperlink" Target="mailto:jova-velasco@hotmail.com" TargetMode="External"/><Relationship Id="rId74" Type="http://schemas.openxmlformats.org/officeDocument/2006/relationships/hyperlink" Target="mailto:CONTABILIDAD@SYGLACOL.COM" TargetMode="External"/><Relationship Id="rId79" Type="http://schemas.openxmlformats.org/officeDocument/2006/relationships/hyperlink" Target="mailto:ADISANOMM@HOTMAIL.COM" TargetMode="External"/><Relationship Id="rId102" Type="http://schemas.openxmlformats.org/officeDocument/2006/relationships/hyperlink" Target="mailto:AGROTODAYE@GMAIL.COM" TargetMode="External"/><Relationship Id="rId123" Type="http://schemas.openxmlformats.org/officeDocument/2006/relationships/hyperlink" Target="mailto:DSE.CASTILLO99@HOTMAIL.COM" TargetMode="External"/><Relationship Id="rId128" Type="http://schemas.openxmlformats.org/officeDocument/2006/relationships/hyperlink" Target="mailto:GESTIONHERVARG@HOTMAI&#209;.COM" TargetMode="External"/><Relationship Id="rId144" Type="http://schemas.openxmlformats.org/officeDocument/2006/relationships/hyperlink" Target="mailto:MAGIRES@YAHOO.ES" TargetMode="External"/><Relationship Id="rId149" Type="http://schemas.openxmlformats.org/officeDocument/2006/relationships/hyperlink" Target="mailto:WILMAN052009@HOTMAIL.COM" TargetMode="External"/><Relationship Id="rId5" Type="http://schemas.openxmlformats.org/officeDocument/2006/relationships/hyperlink" Target="mailto:SATIZ@GRUPOARGOS.COM" TargetMode="External"/><Relationship Id="rId90" Type="http://schemas.openxmlformats.org/officeDocument/2006/relationships/hyperlink" Target="mailto:DIMALOGUE24@HOTMAIL.COM" TargetMode="External"/><Relationship Id="rId95" Type="http://schemas.openxmlformats.org/officeDocument/2006/relationships/hyperlink" Target="mailto:LISOCOM@YAHOO.COM" TargetMode="External"/><Relationship Id="rId160" Type="http://schemas.openxmlformats.org/officeDocument/2006/relationships/hyperlink" Target="mailto:BALDOSINESCOLOMBIA@HOTMAIL.COM" TargetMode="External"/><Relationship Id="rId165" Type="http://schemas.openxmlformats.org/officeDocument/2006/relationships/hyperlink" Target="mailto:FERREPUNTOL@HOTMAIL.COM" TargetMode="External"/><Relationship Id="rId22" Type="http://schemas.openxmlformats.org/officeDocument/2006/relationships/hyperlink" Target="mailto:MARTHA.PICO@DENTISALUD.COM.CO" TargetMode="External"/><Relationship Id="rId27" Type="http://schemas.openxmlformats.org/officeDocument/2006/relationships/hyperlink" Target="mailto:GRUPOCARLOSSANTAMARIA@GMAIL.COM" TargetMode="External"/><Relationship Id="rId43" Type="http://schemas.openxmlformats.org/officeDocument/2006/relationships/hyperlink" Target="mailto:conserjesinmobiliarios@hotmail.com" TargetMode="External"/><Relationship Id="rId48" Type="http://schemas.openxmlformats.org/officeDocument/2006/relationships/hyperlink" Target="mailto:nelsonb@ventasymarcas.com" TargetMode="External"/><Relationship Id="rId64" Type="http://schemas.openxmlformats.org/officeDocument/2006/relationships/hyperlink" Target="mailto:jorgeem@virreysolisips.com.co" TargetMode="External"/><Relationship Id="rId69" Type="http://schemas.openxmlformats.org/officeDocument/2006/relationships/hyperlink" Target="mailto:freyove_09@hotmail.com" TargetMode="External"/><Relationship Id="rId113" Type="http://schemas.openxmlformats.org/officeDocument/2006/relationships/hyperlink" Target="mailto:FERRE-FRESWILL@HOTMAIL.COM" TargetMode="External"/><Relationship Id="rId118" Type="http://schemas.openxmlformats.org/officeDocument/2006/relationships/hyperlink" Target="mailto:TINTORERIA_NUEVAIMAGEN@HOTMAIL.COM" TargetMode="External"/><Relationship Id="rId134" Type="http://schemas.openxmlformats.org/officeDocument/2006/relationships/hyperlink" Target="mailto:DSEPULVEDA@MASGAS.COM.CO" TargetMode="External"/><Relationship Id="rId139" Type="http://schemas.openxmlformats.org/officeDocument/2006/relationships/hyperlink" Target="mailto:GERENCIA@MATCRIL.COM" TargetMode="External"/><Relationship Id="rId80" Type="http://schemas.openxmlformats.org/officeDocument/2006/relationships/hyperlink" Target="mailto:SERVICE@ALLIANZCOM.CO" TargetMode="External"/><Relationship Id="rId85" Type="http://schemas.openxmlformats.org/officeDocument/2006/relationships/hyperlink" Target="mailto:ARQUIJUAN1311@GMAIL.COM" TargetMode="External"/><Relationship Id="rId150" Type="http://schemas.openxmlformats.org/officeDocument/2006/relationships/hyperlink" Target="mailto:G.J.CASTILLO@HOTMAIL.COM" TargetMode="External"/><Relationship Id="rId155" Type="http://schemas.openxmlformats.org/officeDocument/2006/relationships/hyperlink" Target="mailto:BOMOSER@GMAIL.COM" TargetMode="External"/><Relationship Id="rId12" Type="http://schemas.openxmlformats.org/officeDocument/2006/relationships/hyperlink" Target="mailto:GPINGENIERIAD@GMAIL.COM" TargetMode="External"/><Relationship Id="rId17" Type="http://schemas.openxmlformats.org/officeDocument/2006/relationships/hyperlink" Target="mailto:CONTABILIDAD@REPLAYS.COM.CO" TargetMode="External"/><Relationship Id="rId33" Type="http://schemas.openxmlformats.org/officeDocument/2006/relationships/hyperlink" Target="mailto:contabilidad@geocatingenieros.com" TargetMode="External"/><Relationship Id="rId38" Type="http://schemas.openxmlformats.org/officeDocument/2006/relationships/hyperlink" Target="mailto:sies.jairob@hotmail.com" TargetMode="External"/><Relationship Id="rId59" Type="http://schemas.openxmlformats.org/officeDocument/2006/relationships/hyperlink" Target="mailto:patyvarvi@yahoo.com" TargetMode="External"/><Relationship Id="rId103" Type="http://schemas.openxmlformats.org/officeDocument/2006/relationships/hyperlink" Target="mailto:JCONTABILIDAD@FOURPOINT.COM.CO" TargetMode="External"/><Relationship Id="rId108" Type="http://schemas.openxmlformats.org/officeDocument/2006/relationships/hyperlink" Target="mailto:AYOA@HOTMAIL.COM" TargetMode="External"/><Relationship Id="rId124" Type="http://schemas.openxmlformats.org/officeDocument/2006/relationships/hyperlink" Target="mailto:COORATIENDAS22@GMAIL.COM" TargetMode="External"/><Relationship Id="rId129" Type="http://schemas.openxmlformats.org/officeDocument/2006/relationships/hyperlink" Target="mailto:SOFIA.CEPEDA@MAASYGROUP.COM" TargetMode="External"/><Relationship Id="rId54" Type="http://schemas.openxmlformats.org/officeDocument/2006/relationships/hyperlink" Target="mailto:yaleca7@hotmail.com" TargetMode="External"/><Relationship Id="rId70" Type="http://schemas.openxmlformats.org/officeDocument/2006/relationships/hyperlink" Target="mailto:samuelvargasb@yahoo.com" TargetMode="External"/><Relationship Id="rId75" Type="http://schemas.openxmlformats.org/officeDocument/2006/relationships/hyperlink" Target="mailto:DIRECTORADMINISTRATIVO@COLOMBOLATINA.CO" TargetMode="External"/><Relationship Id="rId91" Type="http://schemas.openxmlformats.org/officeDocument/2006/relationships/hyperlink" Target="mailto:NELLY.CARO@ANDRITZ.COM" TargetMode="External"/><Relationship Id="rId96" Type="http://schemas.openxmlformats.org/officeDocument/2006/relationships/hyperlink" Target="mailto:CONTABILIDAD@ARMAEQUIPOS.COM" TargetMode="External"/><Relationship Id="rId140" Type="http://schemas.openxmlformats.org/officeDocument/2006/relationships/hyperlink" Target="mailto:ROBERTOMEDINAOROZCO@HOTMAIL.COM" TargetMode="External"/><Relationship Id="rId145" Type="http://schemas.openxmlformats.org/officeDocument/2006/relationships/hyperlink" Target="mailto:MONICAMONGUI@OUTLOOK.ES" TargetMode="External"/><Relationship Id="rId161" Type="http://schemas.openxmlformats.org/officeDocument/2006/relationships/hyperlink" Target="mailto:BALDOONICE@YAHOO.ES" TargetMode="External"/><Relationship Id="rId166" Type="http://schemas.openxmlformats.org/officeDocument/2006/relationships/vmlDrawing" Target="../drawings/vmlDrawing1.vml"/><Relationship Id="rId1" Type="http://schemas.openxmlformats.org/officeDocument/2006/relationships/hyperlink" Target="mailto:GASEXPRESSCOLOMBIASAS@HOTMAIL.COM" TargetMode="External"/><Relationship Id="rId6" Type="http://schemas.openxmlformats.org/officeDocument/2006/relationships/hyperlink" Target="mailto:GCONSTRUCIONESSAS@HOTMAIL.COM" TargetMode="External"/><Relationship Id="rId15" Type="http://schemas.openxmlformats.org/officeDocument/2006/relationships/hyperlink" Target="mailto:CONTABILIDAD@GRUPOMANSION.COM" TargetMode="External"/><Relationship Id="rId23" Type="http://schemas.openxmlformats.org/officeDocument/2006/relationships/hyperlink" Target="mailto:JENIT26@HOTMAIL.COM" TargetMode="External"/><Relationship Id="rId28" Type="http://schemas.openxmlformats.org/officeDocument/2006/relationships/hyperlink" Target="mailto:JORGEGARCIA_98@HOTMAIL.COM" TargetMode="External"/><Relationship Id="rId36" Type="http://schemas.openxmlformats.org/officeDocument/2006/relationships/hyperlink" Target="mailto:impuestos@email.starcoop.com.co" TargetMode="External"/><Relationship Id="rId49" Type="http://schemas.openxmlformats.org/officeDocument/2006/relationships/hyperlink" Target="mailto:gerencia@vavilco.com" TargetMode="External"/><Relationship Id="rId57" Type="http://schemas.openxmlformats.org/officeDocument/2006/relationships/hyperlink" Target="mailto:evelosa1@gmail.com" TargetMode="External"/><Relationship Id="rId106" Type="http://schemas.openxmlformats.org/officeDocument/2006/relationships/hyperlink" Target="mailto:CHAVESLUISEDU07@HOTMAIL.COM" TargetMode="External"/><Relationship Id="rId114" Type="http://schemas.openxmlformats.org/officeDocument/2006/relationships/hyperlink" Target="mailto:ANDRESPINZONSALCED19@GMAIL.COM" TargetMode="External"/><Relationship Id="rId119" Type="http://schemas.openxmlformats.org/officeDocument/2006/relationships/hyperlink" Target="mailto:JGUACHETA@LIMORCOLOMBIA.COM" TargetMode="External"/><Relationship Id="rId127" Type="http://schemas.openxmlformats.org/officeDocument/2006/relationships/hyperlink" Target="mailto:MEIEMONTERIA@HOTMAIL.COM" TargetMode="External"/><Relationship Id="rId10" Type="http://schemas.openxmlformats.org/officeDocument/2006/relationships/hyperlink" Target="mailto:KAVA455@HOTMAIL.COM" TargetMode="External"/><Relationship Id="rId31" Type="http://schemas.openxmlformats.org/officeDocument/2006/relationships/hyperlink" Target="mailto:contabilidad@maxmediasa.com" TargetMode="External"/><Relationship Id="rId44" Type="http://schemas.openxmlformats.org/officeDocument/2006/relationships/hyperlink" Target="mailto:rfiscal@unilimpieza.com" TargetMode="External"/><Relationship Id="rId52" Type="http://schemas.openxmlformats.org/officeDocument/2006/relationships/hyperlink" Target="mailto:vds.contabilidad@yahoo.com" TargetMode="External"/><Relationship Id="rId60" Type="http://schemas.openxmlformats.org/officeDocument/2006/relationships/hyperlink" Target="mailto:contabilidad@caxarltda.com" TargetMode="External"/><Relationship Id="rId65" Type="http://schemas.openxmlformats.org/officeDocument/2006/relationships/hyperlink" Target="mailto:goasquez@springstep.com" TargetMode="External"/><Relationship Id="rId73" Type="http://schemas.openxmlformats.org/officeDocument/2006/relationships/hyperlink" Target="mailto:CONTABLE@AGREGADOSELVINCULO.COM.CO" TargetMode="External"/><Relationship Id="rId78" Type="http://schemas.openxmlformats.org/officeDocument/2006/relationships/hyperlink" Target="mailto:COMERCIAL@ASERRIOSANIGNACIO.COM" TargetMode="External"/><Relationship Id="rId81" Type="http://schemas.openxmlformats.org/officeDocument/2006/relationships/hyperlink" Target="mailto:IMPUESTOS@GRUPOCOLBA.COM" TargetMode="External"/><Relationship Id="rId86" Type="http://schemas.openxmlformats.org/officeDocument/2006/relationships/hyperlink" Target="mailto:REDESPQL@GMAIL.COM" TargetMode="External"/><Relationship Id="rId94" Type="http://schemas.openxmlformats.org/officeDocument/2006/relationships/hyperlink" Target="mailto:CONTABILIDAD@INGEURBE.COM" TargetMode="External"/><Relationship Id="rId99" Type="http://schemas.openxmlformats.org/officeDocument/2006/relationships/hyperlink" Target="mailto:ATCCONSULTORESEMPRESARIALES@GMAIL.COM" TargetMode="External"/><Relationship Id="rId101" Type="http://schemas.openxmlformats.org/officeDocument/2006/relationships/hyperlink" Target="mailto:ALLPEOPLEXCLUSIVE04@HOTMAIL.COM" TargetMode="External"/><Relationship Id="rId122" Type="http://schemas.openxmlformats.org/officeDocument/2006/relationships/hyperlink" Target="mailto:INFO-COL@EMAYU.ORG" TargetMode="External"/><Relationship Id="rId130" Type="http://schemas.openxmlformats.org/officeDocument/2006/relationships/hyperlink" Target="mailto:AMARILLASFINANCIERA@GMAIL.COM" TargetMode="External"/><Relationship Id="rId135" Type="http://schemas.openxmlformats.org/officeDocument/2006/relationships/hyperlink" Target="mailto:MARTEL@.COM.EU" TargetMode="External"/><Relationship Id="rId143" Type="http://schemas.openxmlformats.org/officeDocument/2006/relationships/hyperlink" Target="mailto:INGJORCHJ@HOTMAIL.COM" TargetMode="External"/><Relationship Id="rId148" Type="http://schemas.openxmlformats.org/officeDocument/2006/relationships/hyperlink" Target="mailto:DIRECCIONCONTABLE@STANTON.CO" TargetMode="External"/><Relationship Id="rId151" Type="http://schemas.openxmlformats.org/officeDocument/2006/relationships/hyperlink" Target="mailto:OFC.ASES2014@GMAIL.COM" TargetMode="External"/><Relationship Id="rId156" Type="http://schemas.openxmlformats.org/officeDocument/2006/relationships/hyperlink" Target="mailto:ACERIASUNIVERSAL@HOTMAIL.COM" TargetMode="External"/><Relationship Id="rId164" Type="http://schemas.openxmlformats.org/officeDocument/2006/relationships/hyperlink" Target="mailto:BELLOMCECI@GMAIL.COM" TargetMode="External"/><Relationship Id="rId4" Type="http://schemas.openxmlformats.org/officeDocument/2006/relationships/hyperlink" Target="mailto:CALICONSTRUCTORA@NORMANDIA.COM" TargetMode="External"/><Relationship Id="rId9" Type="http://schemas.openxmlformats.org/officeDocument/2006/relationships/hyperlink" Target="mailto:GRUASANTODOMINGO@GMAIL.COM" TargetMode="External"/><Relationship Id="rId13" Type="http://schemas.openxmlformats.org/officeDocument/2006/relationships/hyperlink" Target="mailto:ANAISABLEORTIZ25@YAHOO.COM" TargetMode="External"/><Relationship Id="rId18" Type="http://schemas.openxmlformats.org/officeDocument/2006/relationships/hyperlink" Target="mailto:GCASOCIADOS2014@GAIL.COM" TargetMode="External"/><Relationship Id="rId39" Type="http://schemas.openxmlformats.org/officeDocument/2006/relationships/hyperlink" Target="mailto:scastaneda@agorasport.co" TargetMode="External"/><Relationship Id="rId109" Type="http://schemas.openxmlformats.org/officeDocument/2006/relationships/hyperlink" Target="mailto:AMB.ANGELESAMIGOS@GMAIL.COM" TargetMode="External"/><Relationship Id="rId34" Type="http://schemas.openxmlformats.org/officeDocument/2006/relationships/hyperlink" Target="mailto:contabilidad@mail.unicundi.edu.co" TargetMode="External"/><Relationship Id="rId50" Type="http://schemas.openxmlformats.org/officeDocument/2006/relationships/hyperlink" Target="mailto:seguridadavanzar@hotmail.com" TargetMode="External"/><Relationship Id="rId55" Type="http://schemas.openxmlformats.org/officeDocument/2006/relationships/hyperlink" Target="mailto:carlos.construcciones.v@hotmail.com" TargetMode="External"/><Relationship Id="rId76" Type="http://schemas.openxmlformats.org/officeDocument/2006/relationships/hyperlink" Target="mailto:ESPEAPONTE@HOTMAIL.COM" TargetMode="External"/><Relationship Id="rId97" Type="http://schemas.openxmlformats.org/officeDocument/2006/relationships/hyperlink" Target="mailto:COLOMBIA.IMPUESTOS@AMERICANTOWER.COM" TargetMode="External"/><Relationship Id="rId104" Type="http://schemas.openxmlformats.org/officeDocument/2006/relationships/hyperlink" Target="mailto:ADMINISTRADOR@ARDPROYECTOS.COM" TargetMode="External"/><Relationship Id="rId120" Type="http://schemas.openxmlformats.org/officeDocument/2006/relationships/hyperlink" Target="mailto:MASTERGROUPCONSULTORES@GMAIL.COM" TargetMode="External"/><Relationship Id="rId125" Type="http://schemas.openxmlformats.org/officeDocument/2006/relationships/hyperlink" Target="mailto:INDISTRIMETALAGASAS@GMAIL.COM" TargetMode="External"/><Relationship Id="rId141" Type="http://schemas.openxmlformats.org/officeDocument/2006/relationships/hyperlink" Target="mailto:CONTAMAR01@HOTMAIL.COM" TargetMode="External"/><Relationship Id="rId146" Type="http://schemas.openxmlformats.org/officeDocument/2006/relationships/hyperlink" Target="mailto:CICLOBERNARD@HOTMAIL.COM" TargetMode="External"/><Relationship Id="rId167" Type="http://schemas.openxmlformats.org/officeDocument/2006/relationships/comments" Target="../comments1.xml"/><Relationship Id="rId7" Type="http://schemas.openxmlformats.org/officeDocument/2006/relationships/hyperlink" Target="mailto:TANIAGUTIERREZPINEDAG4@GMAIL.COM" TargetMode="External"/><Relationship Id="rId71" Type="http://schemas.openxmlformats.org/officeDocument/2006/relationships/hyperlink" Target="mailto:alonso.v96@hotmail.com" TargetMode="External"/><Relationship Id="rId92" Type="http://schemas.openxmlformats.org/officeDocument/2006/relationships/hyperlink" Target="mailto:ATL_CONTADORA@HOTMAIL.COM" TargetMode="External"/><Relationship Id="rId162" Type="http://schemas.openxmlformats.org/officeDocument/2006/relationships/hyperlink" Target="mailto:COLCHONESCARDAFLEX@YAHOO.COM" TargetMode="External"/><Relationship Id="rId2" Type="http://schemas.openxmlformats.org/officeDocument/2006/relationships/hyperlink" Target="mailto:GLACIARDL@GMAIL.COM" TargetMode="External"/><Relationship Id="rId29" Type="http://schemas.openxmlformats.org/officeDocument/2006/relationships/hyperlink" Target="mailto:LUZDARY.AVILA@GE.COM" TargetMode="External"/><Relationship Id="rId24" Type="http://schemas.openxmlformats.org/officeDocument/2006/relationships/hyperlink" Target="mailto:GIMNASIOMODERNO@OUTLOOK.ES" TargetMode="External"/><Relationship Id="rId40" Type="http://schemas.openxmlformats.org/officeDocument/2006/relationships/hyperlink" Target="mailto:lucyhperalta@hotmail.com" TargetMode="External"/><Relationship Id="rId45" Type="http://schemas.openxmlformats.org/officeDocument/2006/relationships/hyperlink" Target="mailto:aarana.utandel@gmail.com" TargetMode="External"/><Relationship Id="rId66" Type="http://schemas.openxmlformats.org/officeDocument/2006/relationships/hyperlink" Target="mailto:hhc052@hotmail.com" TargetMode="External"/><Relationship Id="rId87" Type="http://schemas.openxmlformats.org/officeDocument/2006/relationships/hyperlink" Target="mailto:AGROVIDACM@GMAIL.COM" TargetMode="External"/><Relationship Id="rId110" Type="http://schemas.openxmlformats.org/officeDocument/2006/relationships/hyperlink" Target="mailto:ORIONRODRIGUEZ@HOTMAIL.COM" TargetMode="External"/><Relationship Id="rId115" Type="http://schemas.openxmlformats.org/officeDocument/2006/relationships/hyperlink" Target="mailto:ROSICORAL2011@HOTMAIL.COM" TargetMode="External"/><Relationship Id="rId131" Type="http://schemas.openxmlformats.org/officeDocument/2006/relationships/hyperlink" Target="mailto:MATERIALESYPLACAFACIL.GCL@GMAIL.COM" TargetMode="External"/><Relationship Id="rId136" Type="http://schemas.openxmlformats.org/officeDocument/2006/relationships/hyperlink" Target="mailto:CONTACTO@TEQUIAYCIA.COM" TargetMode="External"/><Relationship Id="rId157" Type="http://schemas.openxmlformats.org/officeDocument/2006/relationships/hyperlink" Target="mailto:ACERCONDC@YAHOO.ES" TargetMode="External"/><Relationship Id="rId61" Type="http://schemas.openxmlformats.org/officeDocument/2006/relationships/hyperlink" Target="mailto:elvirademayorga@outlook.es" TargetMode="External"/><Relationship Id="rId82" Type="http://schemas.openxmlformats.org/officeDocument/2006/relationships/hyperlink" Target="mailto:GERENCIA@ARMEIDEASENGUADUA.COM" TargetMode="External"/><Relationship Id="rId152" Type="http://schemas.openxmlformats.org/officeDocument/2006/relationships/hyperlink" Target="mailto:DJURIDICA@BANCODEOCCIDENTE.COM" TargetMode="External"/><Relationship Id="rId19" Type="http://schemas.openxmlformats.org/officeDocument/2006/relationships/hyperlink" Target="mailto:GRAGOS@OUTLOOK.COM" TargetMode="External"/><Relationship Id="rId14" Type="http://schemas.openxmlformats.org/officeDocument/2006/relationships/hyperlink" Target="mailto:YAMILE.SIERRA@SOE360GRADOS.COM.CO" TargetMode="External"/><Relationship Id="rId30" Type="http://schemas.openxmlformats.org/officeDocument/2006/relationships/hyperlink" Target="mailto:IMPUESTOS@TERPEL.COM" TargetMode="External"/><Relationship Id="rId35" Type="http://schemas.openxmlformats.org/officeDocument/2006/relationships/hyperlink" Target="mailto:vigicoladmon@hotmail.com" TargetMode="External"/><Relationship Id="rId56" Type="http://schemas.openxmlformats.org/officeDocument/2006/relationships/hyperlink" Target="mailto:sofiavelandia@hotmail.com" TargetMode="External"/><Relationship Id="rId77" Type="http://schemas.openxmlformats.org/officeDocument/2006/relationships/hyperlink" Target="mailto:ARENASRIOMAR@YAHOO.COM.CO" TargetMode="External"/><Relationship Id="rId100" Type="http://schemas.openxmlformats.org/officeDocument/2006/relationships/hyperlink" Target="mailto:GERENCIA@ARCOEQUIPOS.COM" TargetMode="External"/><Relationship Id="rId105" Type="http://schemas.openxmlformats.org/officeDocument/2006/relationships/hyperlink" Target="mailto:ANGELINOAP742@HOTMAIL.COM" TargetMode="External"/><Relationship Id="rId126" Type="http://schemas.openxmlformats.org/officeDocument/2006/relationships/hyperlink" Target="mailto:FUNDICIONESMUNOZ@HOTMAIL.COM" TargetMode="External"/><Relationship Id="rId147" Type="http://schemas.openxmlformats.org/officeDocument/2006/relationships/hyperlink" Target="mailto:MUISCACOLEGIOSANTANA@COLOMBIA.COM" TargetMode="External"/><Relationship Id="rId8" Type="http://schemas.openxmlformats.org/officeDocument/2006/relationships/hyperlink" Target="mailto:MARIANO@GASNATURALFENOSA.COM" TargetMode="External"/><Relationship Id="rId51" Type="http://schemas.openxmlformats.org/officeDocument/2006/relationships/hyperlink" Target="mailto:vitroalumcontabilidad@gmail.com" TargetMode="External"/><Relationship Id="rId72" Type="http://schemas.openxmlformats.org/officeDocument/2006/relationships/hyperlink" Target="mailto:MYRIAMARDILA70@HOTMAIL.COM" TargetMode="External"/><Relationship Id="rId93" Type="http://schemas.openxmlformats.org/officeDocument/2006/relationships/hyperlink" Target="mailto:LINA.JARAMILLO@FLAMINGO.COM.CO" TargetMode="External"/><Relationship Id="rId98" Type="http://schemas.openxmlformats.org/officeDocument/2006/relationships/hyperlink" Target="mailto:JAVIERLATORREM7@HOTMAIL.COM" TargetMode="External"/><Relationship Id="rId121" Type="http://schemas.openxmlformats.org/officeDocument/2006/relationships/hyperlink" Target="mailto:EDWIN.RIOS@MERCADERIA.COM" TargetMode="External"/><Relationship Id="rId142" Type="http://schemas.openxmlformats.org/officeDocument/2006/relationships/hyperlink" Target="mailto:ROBERTOMEDINAOROZCO@HOTMAIL.COM" TargetMode="External"/><Relationship Id="rId163" Type="http://schemas.openxmlformats.org/officeDocument/2006/relationships/hyperlink" Target="mailto:NOTIFICACIONESJUDICIALES@BANCOAVVILLAS.COM.CO" TargetMode="External"/><Relationship Id="rId3" Type="http://schemas.openxmlformats.org/officeDocument/2006/relationships/hyperlink" Target="mailto:GESTIONARRFSAS@YAHOO.COM.CO" TargetMode="External"/><Relationship Id="rId25" Type="http://schemas.openxmlformats.org/officeDocument/2006/relationships/hyperlink" Target="mailto:EMI.GUERRERO@YAHOO.ES" TargetMode="External"/><Relationship Id="rId46" Type="http://schemas.openxmlformats.org/officeDocument/2006/relationships/hyperlink" Target="mailto:ggiraldo@azacancolombia.com" TargetMode="External"/><Relationship Id="rId67" Type="http://schemas.openxmlformats.org/officeDocument/2006/relationships/hyperlink" Target="mailto:gloriaverdugo1212@hotmail.com" TargetMode="External"/><Relationship Id="rId116" Type="http://schemas.openxmlformats.org/officeDocument/2006/relationships/hyperlink" Target="mailto:MUNDIALDEAPLIQUES@HOTMAIL.COM" TargetMode="External"/><Relationship Id="rId137" Type="http://schemas.openxmlformats.org/officeDocument/2006/relationships/hyperlink" Target="mailto:TRAMITESBOGOTACB@GMAIL.COM" TargetMode="External"/><Relationship Id="rId158" Type="http://schemas.openxmlformats.org/officeDocument/2006/relationships/hyperlink" Target="mailto:SOLANOA@COLPATRIA.COM" TargetMode="External"/><Relationship Id="rId20" Type="http://schemas.openxmlformats.org/officeDocument/2006/relationships/hyperlink" Target="mailto:DPTO.CONTABILIDAD@GRUPOVIVELL.COM" TargetMode="External"/><Relationship Id="rId41" Type="http://schemas.openxmlformats.org/officeDocument/2006/relationships/hyperlink" Target="mailto:tributaria@dinissan.com.co" TargetMode="External"/><Relationship Id="rId62" Type="http://schemas.openxmlformats.org/officeDocument/2006/relationships/hyperlink" Target="mailto:velozllantas@hotmail.com" TargetMode="External"/><Relationship Id="rId83" Type="http://schemas.openxmlformats.org/officeDocument/2006/relationships/hyperlink" Target="mailto:IMPUESTOS@ATH.COM.CO" TargetMode="External"/><Relationship Id="rId88" Type="http://schemas.openxmlformats.org/officeDocument/2006/relationships/hyperlink" Target="mailto:CRISTIANLUCENA@HOTMAIL.COM" TargetMode="External"/><Relationship Id="rId111" Type="http://schemas.openxmlformats.org/officeDocument/2006/relationships/hyperlink" Target="mailto:ACRYLITCONTABLE@HOTMAIL.ES" TargetMode="External"/><Relationship Id="rId132" Type="http://schemas.openxmlformats.org/officeDocument/2006/relationships/hyperlink" Target="mailto:MYJCIALTDA@SKY.NEY.CO" TargetMode="External"/><Relationship Id="rId153" Type="http://schemas.openxmlformats.org/officeDocument/2006/relationships/hyperlink" Target="mailto:GERENCIA@COBURGO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544"/>
  <sheetViews>
    <sheetView tabSelected="1" zoomScale="90" zoomScaleNormal="88" workbookViewId="0">
      <pane ySplit="1" topLeftCell="A2" activePane="bottomLeft" state="frozen"/>
      <selection activeCell="A2" sqref="A2"/>
      <selection pane="bottomLeft" activeCell="D15" sqref="D15"/>
    </sheetView>
  </sheetViews>
  <sheetFormatPr baseColWidth="10" defaultColWidth="10.875" defaultRowHeight="15.95" customHeight="1" x14ac:dyDescent="0.25"/>
  <cols>
    <col min="1" max="1" width="39.125" style="57" customWidth="1"/>
    <col min="2" max="2" width="26.125" style="57" bestFit="1" customWidth="1"/>
    <col min="3" max="16384" width="10.875" style="57"/>
  </cols>
  <sheetData>
    <row r="1" spans="1:2" s="60" customFormat="1" ht="47.1" customHeight="1" x14ac:dyDescent="0.25">
      <c r="A1" s="64" t="s">
        <v>13</v>
      </c>
      <c r="B1" s="64" t="s">
        <v>15</v>
      </c>
    </row>
    <row r="2" spans="1:2" s="55" customFormat="1" ht="15.95" customHeight="1" x14ac:dyDescent="0.25">
      <c r="A2" s="55" t="s">
        <v>540</v>
      </c>
      <c r="B2" s="55">
        <v>0</v>
      </c>
    </row>
    <row r="3" spans="1:2" s="55" customFormat="1" ht="15.95" customHeight="1" x14ac:dyDescent="0.25">
      <c r="A3" s="55">
        <v>0</v>
      </c>
      <c r="B3" s="55">
        <v>0</v>
      </c>
    </row>
    <row r="4" spans="1:2" s="55" customFormat="1" ht="15.95" customHeight="1" x14ac:dyDescent="0.25">
      <c r="A4" s="55" t="s">
        <v>549</v>
      </c>
      <c r="B4" s="55" t="s">
        <v>547</v>
      </c>
    </row>
    <row r="5" spans="1:2" s="55" customFormat="1" ht="15.95" customHeight="1" x14ac:dyDescent="0.25">
      <c r="A5" s="55">
        <v>0</v>
      </c>
      <c r="B5" s="55">
        <v>0</v>
      </c>
    </row>
    <row r="6" spans="1:2" s="55" customFormat="1" ht="15.95" customHeight="1" x14ac:dyDescent="0.25">
      <c r="A6" s="55">
        <v>0</v>
      </c>
      <c r="B6" s="55">
        <v>0</v>
      </c>
    </row>
    <row r="7" spans="1:2" s="55" customFormat="1" ht="15.95" customHeight="1" x14ac:dyDescent="0.25">
      <c r="A7" s="55">
        <v>0</v>
      </c>
      <c r="B7" s="55">
        <v>0</v>
      </c>
    </row>
    <row r="8" spans="1:2" s="55" customFormat="1" ht="15.95" customHeight="1" x14ac:dyDescent="0.25">
      <c r="A8" s="55" t="s">
        <v>558</v>
      </c>
      <c r="B8" s="55" t="s">
        <v>556</v>
      </c>
    </row>
    <row r="9" spans="1:2" s="55" customFormat="1" ht="15.95" customHeight="1" x14ac:dyDescent="0.25">
      <c r="A9" s="55" t="s">
        <v>564</v>
      </c>
      <c r="B9" s="55" t="s">
        <v>112</v>
      </c>
    </row>
    <row r="10" spans="1:2" s="55" customFormat="1" ht="15.95" customHeight="1" x14ac:dyDescent="0.25">
      <c r="A10" s="55">
        <v>0</v>
      </c>
      <c r="B10" s="55" t="s">
        <v>325</v>
      </c>
    </row>
    <row r="11" spans="1:2" s="55" customFormat="1" ht="15.95" customHeight="1" x14ac:dyDescent="0.25">
      <c r="A11" s="55">
        <v>0</v>
      </c>
      <c r="B11" s="55">
        <v>0</v>
      </c>
    </row>
    <row r="12" spans="1:2" s="55" customFormat="1" ht="15.95" customHeight="1" x14ac:dyDescent="0.25">
      <c r="A12" s="55" t="s">
        <v>578</v>
      </c>
      <c r="B12" s="55" t="s">
        <v>576</v>
      </c>
    </row>
    <row r="13" spans="1:2" s="55" customFormat="1" ht="15.95" customHeight="1" x14ac:dyDescent="0.25">
      <c r="A13" s="55" t="s">
        <v>584</v>
      </c>
      <c r="B13" s="55">
        <v>0</v>
      </c>
    </row>
    <row r="14" spans="1:2" s="55" customFormat="1" ht="15.95" customHeight="1" x14ac:dyDescent="0.25">
      <c r="A14" s="55" t="s">
        <v>590</v>
      </c>
      <c r="B14" s="55" t="s">
        <v>588</v>
      </c>
    </row>
    <row r="15" spans="1:2" s="55" customFormat="1" ht="15.95" customHeight="1" x14ac:dyDescent="0.25">
      <c r="A15" s="55">
        <v>0</v>
      </c>
      <c r="B15" s="55">
        <v>0</v>
      </c>
    </row>
    <row r="16" spans="1:2" s="55" customFormat="1" ht="15.95" customHeight="1" x14ac:dyDescent="0.25">
      <c r="A16" s="55" t="s">
        <v>596</v>
      </c>
      <c r="B16" s="55" t="s">
        <v>112</v>
      </c>
    </row>
    <row r="17" spans="1:2" s="55" customFormat="1" ht="15.95" customHeight="1" x14ac:dyDescent="0.25">
      <c r="A17" s="55" t="s">
        <v>602</v>
      </c>
      <c r="B17" s="55">
        <v>0</v>
      </c>
    </row>
    <row r="18" spans="1:2" s="55" customFormat="1" ht="15.95" customHeight="1" x14ac:dyDescent="0.25">
      <c r="A18" s="55" t="s">
        <v>608</v>
      </c>
      <c r="B18" s="55" t="s">
        <v>181</v>
      </c>
    </row>
    <row r="19" spans="1:2" s="55" customFormat="1" ht="15.95" customHeight="1" x14ac:dyDescent="0.25">
      <c r="A19" s="55">
        <v>0</v>
      </c>
      <c r="B19" s="55">
        <v>0</v>
      </c>
    </row>
    <row r="20" spans="1:2" s="55" customFormat="1" ht="15.95" customHeight="1" x14ac:dyDescent="0.25">
      <c r="A20" s="55">
        <v>0</v>
      </c>
      <c r="B20" s="55">
        <v>0</v>
      </c>
    </row>
    <row r="21" spans="1:2" s="55" customFormat="1" ht="15.95" customHeight="1" x14ac:dyDescent="0.25">
      <c r="A21" s="55">
        <v>0</v>
      </c>
      <c r="B21" s="55">
        <v>0</v>
      </c>
    </row>
    <row r="22" spans="1:2" s="55" customFormat="1" ht="15.95" customHeight="1" x14ac:dyDescent="0.25">
      <c r="A22" s="55" t="s">
        <v>617</v>
      </c>
      <c r="B22" s="55" t="s">
        <v>181</v>
      </c>
    </row>
    <row r="23" spans="1:2" s="55" customFormat="1" ht="15.95" customHeight="1" x14ac:dyDescent="0.25">
      <c r="A23" s="55" t="s">
        <v>623</v>
      </c>
      <c r="B23" s="55">
        <v>0</v>
      </c>
    </row>
    <row r="24" spans="1:2" s="55" customFormat="1" ht="15.95" customHeight="1" x14ac:dyDescent="0.25">
      <c r="A24" s="55" t="s">
        <v>629</v>
      </c>
      <c r="B24" s="55" t="s">
        <v>627</v>
      </c>
    </row>
    <row r="25" spans="1:2" s="55" customFormat="1" ht="15.95" customHeight="1" x14ac:dyDescent="0.25">
      <c r="A25" s="55" t="s">
        <v>634</v>
      </c>
      <c r="B25" s="55">
        <v>0</v>
      </c>
    </row>
    <row r="26" spans="1:2" s="55" customFormat="1" ht="15.95" customHeight="1" x14ac:dyDescent="0.25">
      <c r="A26" s="55" t="s">
        <v>639</v>
      </c>
      <c r="B26" s="55">
        <v>0</v>
      </c>
    </row>
    <row r="27" spans="1:2" s="55" customFormat="1" ht="15.95" customHeight="1" x14ac:dyDescent="0.25">
      <c r="A27" s="55" t="s">
        <v>645</v>
      </c>
      <c r="B27" s="55" t="s">
        <v>181</v>
      </c>
    </row>
    <row r="28" spans="1:2" s="55" customFormat="1" ht="15.95" customHeight="1" x14ac:dyDescent="0.25">
      <c r="A28" s="55">
        <v>0</v>
      </c>
      <c r="B28" s="55">
        <v>0</v>
      </c>
    </row>
    <row r="29" spans="1:2" s="55" customFormat="1" ht="15.95" customHeight="1" x14ac:dyDescent="0.25">
      <c r="A29" s="55" t="s">
        <v>651</v>
      </c>
      <c r="B29" s="55">
        <v>0</v>
      </c>
    </row>
    <row r="30" spans="1:2" s="55" customFormat="1" ht="15.95" customHeight="1" x14ac:dyDescent="0.25">
      <c r="A30" s="55">
        <v>0</v>
      </c>
      <c r="B30" s="55">
        <v>0</v>
      </c>
    </row>
    <row r="31" spans="1:2" s="55" customFormat="1" ht="15.95" customHeight="1" x14ac:dyDescent="0.25">
      <c r="A31" s="55">
        <v>0</v>
      </c>
      <c r="B31" s="55">
        <v>0</v>
      </c>
    </row>
    <row r="32" spans="1:2" s="55" customFormat="1" ht="15.95" customHeight="1" x14ac:dyDescent="0.25">
      <c r="A32" s="55">
        <v>0</v>
      </c>
      <c r="B32" s="55">
        <v>0</v>
      </c>
    </row>
    <row r="33" spans="1:2" s="55" customFormat="1" ht="15.95" customHeight="1" x14ac:dyDescent="0.25">
      <c r="A33" s="55" t="s">
        <v>661</v>
      </c>
      <c r="B33" s="55" t="s">
        <v>547</v>
      </c>
    </row>
    <row r="34" spans="1:2" s="55" customFormat="1" ht="15.95" customHeight="1" x14ac:dyDescent="0.25">
      <c r="A34" s="55">
        <v>0</v>
      </c>
      <c r="B34" s="55">
        <v>0</v>
      </c>
    </row>
    <row r="35" spans="1:2" s="55" customFormat="1" ht="15.95" customHeight="1" x14ac:dyDescent="0.25">
      <c r="A35" s="55">
        <v>0</v>
      </c>
      <c r="B35" s="55">
        <v>0</v>
      </c>
    </row>
    <row r="36" spans="1:2" s="55" customFormat="1" ht="15.95" customHeight="1" x14ac:dyDescent="0.25">
      <c r="A36" s="55" t="s">
        <v>670</v>
      </c>
      <c r="B36" s="55" t="s">
        <v>668</v>
      </c>
    </row>
    <row r="37" spans="1:2" s="55" customFormat="1" ht="15.95" customHeight="1" x14ac:dyDescent="0.25">
      <c r="A37" s="55" t="s">
        <v>676</v>
      </c>
      <c r="B37" s="55" t="s">
        <v>181</v>
      </c>
    </row>
    <row r="38" spans="1:2" s="55" customFormat="1" ht="15.95" customHeight="1" x14ac:dyDescent="0.25">
      <c r="A38" s="55">
        <v>0</v>
      </c>
      <c r="B38" s="55">
        <v>0</v>
      </c>
    </row>
    <row r="39" spans="1:2" s="55" customFormat="1" ht="15.95" customHeight="1" x14ac:dyDescent="0.25">
      <c r="A39" s="55">
        <v>0</v>
      </c>
      <c r="B39" s="55">
        <v>0</v>
      </c>
    </row>
    <row r="40" spans="1:2" s="55" customFormat="1" ht="15.95" customHeight="1" x14ac:dyDescent="0.25">
      <c r="A40" s="55" t="s">
        <v>685</v>
      </c>
      <c r="B40" s="55">
        <v>0</v>
      </c>
    </row>
    <row r="41" spans="1:2" s="55" customFormat="1" ht="15.95" customHeight="1" x14ac:dyDescent="0.25">
      <c r="A41" s="55" t="s">
        <v>690</v>
      </c>
      <c r="B41" s="55" t="s">
        <v>181</v>
      </c>
    </row>
    <row r="42" spans="1:2" s="55" customFormat="1" ht="15.95" customHeight="1" x14ac:dyDescent="0.25">
      <c r="A42" s="55" t="s">
        <v>696</v>
      </c>
      <c r="B42" s="55" t="s">
        <v>694</v>
      </c>
    </row>
    <row r="43" spans="1:2" s="55" customFormat="1" ht="15.95" customHeight="1" x14ac:dyDescent="0.25">
      <c r="A43" s="55" t="s">
        <v>701</v>
      </c>
      <c r="B43" s="55" t="s">
        <v>181</v>
      </c>
    </row>
    <row r="44" spans="1:2" s="55" customFormat="1" ht="15.95" customHeight="1" x14ac:dyDescent="0.25">
      <c r="A44" s="55">
        <v>0</v>
      </c>
      <c r="B44" s="55">
        <v>0</v>
      </c>
    </row>
    <row r="45" spans="1:2" s="55" customFormat="1" ht="15.95" customHeight="1" x14ac:dyDescent="0.25">
      <c r="A45" s="55" t="s">
        <v>710</v>
      </c>
      <c r="B45" s="55" t="s">
        <v>181</v>
      </c>
    </row>
    <row r="46" spans="1:2" s="55" customFormat="1" ht="15.95" customHeight="1" x14ac:dyDescent="0.25">
      <c r="A46" s="55" t="s">
        <v>717</v>
      </c>
      <c r="B46" s="55">
        <v>0</v>
      </c>
    </row>
    <row r="47" spans="1:2" s="55" customFormat="1" ht="15.95" customHeight="1" x14ac:dyDescent="0.25">
      <c r="A47" s="55" t="s">
        <v>721</v>
      </c>
      <c r="B47" s="55">
        <v>0</v>
      </c>
    </row>
    <row r="48" spans="1:2" s="55" customFormat="1" ht="15.95" customHeight="1" x14ac:dyDescent="0.25">
      <c r="A48" s="55" t="s">
        <v>726</v>
      </c>
      <c r="B48" s="55" t="s">
        <v>171</v>
      </c>
    </row>
    <row r="49" spans="1:2" s="55" customFormat="1" ht="15.95" customHeight="1" x14ac:dyDescent="0.25">
      <c r="A49" s="55" t="s">
        <v>733</v>
      </c>
      <c r="B49" s="55" t="s">
        <v>731</v>
      </c>
    </row>
    <row r="50" spans="1:2" s="55" customFormat="1" ht="15.95" customHeight="1" x14ac:dyDescent="0.25">
      <c r="A50" s="55" t="s">
        <v>738</v>
      </c>
      <c r="B50" s="55">
        <v>0</v>
      </c>
    </row>
    <row r="51" spans="1:2" s="55" customFormat="1" ht="15.95" customHeight="1" x14ac:dyDescent="0.25">
      <c r="A51" s="55" t="s">
        <v>744</v>
      </c>
      <c r="B51" s="55" t="s">
        <v>742</v>
      </c>
    </row>
    <row r="52" spans="1:2" s="55" customFormat="1" ht="15.95" customHeight="1" x14ac:dyDescent="0.25">
      <c r="A52" s="55">
        <v>0</v>
      </c>
      <c r="B52" s="55">
        <v>0</v>
      </c>
    </row>
    <row r="53" spans="1:2" s="55" customFormat="1" ht="15.95" customHeight="1" x14ac:dyDescent="0.25">
      <c r="A53" s="55" t="s">
        <v>629</v>
      </c>
      <c r="B53" s="55">
        <v>0</v>
      </c>
    </row>
    <row r="54" spans="1:2" s="55" customFormat="1" ht="15.95" customHeight="1" x14ac:dyDescent="0.25">
      <c r="A54" s="55" t="s">
        <v>754</v>
      </c>
      <c r="B54" s="55" t="s">
        <v>181</v>
      </c>
    </row>
    <row r="55" spans="1:2" s="55" customFormat="1" ht="15.95" customHeight="1" x14ac:dyDescent="0.25">
      <c r="A55" s="55" t="s">
        <v>759</v>
      </c>
      <c r="B55" s="55" t="s">
        <v>181</v>
      </c>
    </row>
    <row r="56" spans="1:2" s="55" customFormat="1" ht="15.95" customHeight="1" x14ac:dyDescent="0.25">
      <c r="A56" s="56">
        <v>0</v>
      </c>
      <c r="B56" s="55">
        <v>0</v>
      </c>
    </row>
    <row r="57" spans="1:2" s="55" customFormat="1" ht="15.95" customHeight="1" x14ac:dyDescent="0.25">
      <c r="A57" s="55" t="s">
        <v>770</v>
      </c>
      <c r="B57" s="55">
        <v>0</v>
      </c>
    </row>
    <row r="58" spans="1:2" s="55" customFormat="1" ht="15.95" customHeight="1" x14ac:dyDescent="0.25">
      <c r="A58" s="55" t="s">
        <v>775</v>
      </c>
      <c r="B58" s="55" t="s">
        <v>181</v>
      </c>
    </row>
    <row r="59" spans="1:2" s="55" customFormat="1" ht="15.95" customHeight="1" x14ac:dyDescent="0.25">
      <c r="A59" s="55">
        <v>0</v>
      </c>
      <c r="B59" s="55">
        <v>0</v>
      </c>
    </row>
    <row r="60" spans="1:2" s="55" customFormat="1" ht="15.95" customHeight="1" x14ac:dyDescent="0.25">
      <c r="A60" s="55" t="s">
        <v>782</v>
      </c>
      <c r="B60" s="55" t="s">
        <v>181</v>
      </c>
    </row>
    <row r="61" spans="1:2" s="55" customFormat="1" ht="15.95" customHeight="1" x14ac:dyDescent="0.25">
      <c r="A61" s="55">
        <v>0</v>
      </c>
      <c r="B61" s="55">
        <v>0</v>
      </c>
    </row>
    <row r="62" spans="1:2" s="55" customFormat="1" ht="15.95" customHeight="1" x14ac:dyDescent="0.25">
      <c r="A62" s="55">
        <v>0</v>
      </c>
      <c r="B62" s="55">
        <v>0</v>
      </c>
    </row>
    <row r="63" spans="1:2" s="55" customFormat="1" ht="15.95" customHeight="1" x14ac:dyDescent="0.25">
      <c r="A63" s="55" t="s">
        <v>4518</v>
      </c>
      <c r="B63" s="55">
        <v>0</v>
      </c>
    </row>
    <row r="64" spans="1:2" s="55" customFormat="1" ht="15.95" customHeight="1" x14ac:dyDescent="0.25">
      <c r="A64" s="55">
        <v>0</v>
      </c>
      <c r="B64" s="55">
        <v>0</v>
      </c>
    </row>
    <row r="65" spans="1:2" s="55" customFormat="1" ht="15.95" customHeight="1" x14ac:dyDescent="0.25">
      <c r="A65" s="55" t="s">
        <v>792</v>
      </c>
      <c r="B65" s="55" t="s">
        <v>181</v>
      </c>
    </row>
    <row r="66" spans="1:2" s="55" customFormat="1" ht="15.95" customHeight="1" x14ac:dyDescent="0.25">
      <c r="A66" s="55">
        <v>0</v>
      </c>
      <c r="B66" s="55">
        <v>0</v>
      </c>
    </row>
    <row r="67" spans="1:2" s="55" customFormat="1" ht="15.95" customHeight="1" x14ac:dyDescent="0.25">
      <c r="A67" s="55">
        <v>0</v>
      </c>
      <c r="B67" s="55">
        <v>0</v>
      </c>
    </row>
    <row r="68" spans="1:2" s="55" customFormat="1" ht="15.95" customHeight="1" x14ac:dyDescent="0.25">
      <c r="A68" s="55">
        <v>0</v>
      </c>
      <c r="B68" s="55">
        <v>0</v>
      </c>
    </row>
    <row r="69" spans="1:2" s="55" customFormat="1" ht="15.95" customHeight="1" x14ac:dyDescent="0.25">
      <c r="A69" s="55" t="s">
        <v>801</v>
      </c>
      <c r="B69" s="55" t="s">
        <v>181</v>
      </c>
    </row>
    <row r="70" spans="1:2" s="55" customFormat="1" ht="15.95" customHeight="1" x14ac:dyDescent="0.25">
      <c r="A70" s="55">
        <v>0</v>
      </c>
      <c r="B70" s="55">
        <v>0</v>
      </c>
    </row>
    <row r="71" spans="1:2" s="55" customFormat="1" ht="15.95" customHeight="1" x14ac:dyDescent="0.25">
      <c r="A71" s="55">
        <v>0</v>
      </c>
      <c r="B71" s="55">
        <v>0</v>
      </c>
    </row>
    <row r="72" spans="1:2" s="55" customFormat="1" ht="15.95" customHeight="1" x14ac:dyDescent="0.25">
      <c r="A72" s="55">
        <v>0</v>
      </c>
      <c r="B72" s="55">
        <v>0</v>
      </c>
    </row>
    <row r="73" spans="1:2" s="55" customFormat="1" ht="15.95" customHeight="1" x14ac:dyDescent="0.25">
      <c r="A73" s="55" t="s">
        <v>810</v>
      </c>
      <c r="B73" s="55">
        <v>0</v>
      </c>
    </row>
    <row r="74" spans="1:2" s="55" customFormat="1" ht="15.95" customHeight="1" x14ac:dyDescent="0.25">
      <c r="A74" s="55">
        <v>0</v>
      </c>
      <c r="B74" s="55">
        <v>0</v>
      </c>
    </row>
    <row r="75" spans="1:2" s="55" customFormat="1" ht="15.95" customHeight="1" x14ac:dyDescent="0.25">
      <c r="A75" s="55">
        <v>0</v>
      </c>
      <c r="B75" s="55">
        <v>0</v>
      </c>
    </row>
    <row r="76" spans="1:2" s="55" customFormat="1" ht="15.95" customHeight="1" x14ac:dyDescent="0.25">
      <c r="A76" s="55" t="s">
        <v>819</v>
      </c>
      <c r="B76" s="55" t="s">
        <v>817</v>
      </c>
    </row>
    <row r="77" spans="1:2" s="55" customFormat="1" ht="15.95" customHeight="1" x14ac:dyDescent="0.25">
      <c r="A77" s="55">
        <v>0</v>
      </c>
      <c r="B77" s="55">
        <v>0</v>
      </c>
    </row>
    <row r="78" spans="1:2" s="55" customFormat="1" ht="15.95" customHeight="1" x14ac:dyDescent="0.25">
      <c r="A78" s="55" t="s">
        <v>827</v>
      </c>
      <c r="B78" s="55" t="s">
        <v>825</v>
      </c>
    </row>
    <row r="79" spans="1:2" s="55" customFormat="1" ht="15.95" customHeight="1" x14ac:dyDescent="0.25">
      <c r="A79" s="55">
        <v>0</v>
      </c>
      <c r="B79" s="55">
        <v>0</v>
      </c>
    </row>
    <row r="80" spans="1:2" s="55" customFormat="1" ht="15.95" customHeight="1" x14ac:dyDescent="0.25">
      <c r="A80" s="55" t="s">
        <v>834</v>
      </c>
      <c r="B80" s="55" t="s">
        <v>181</v>
      </c>
    </row>
    <row r="81" spans="1:2" s="55" customFormat="1" ht="15.95" customHeight="1" x14ac:dyDescent="0.25">
      <c r="A81" s="55">
        <v>0</v>
      </c>
      <c r="B81" s="55">
        <v>0</v>
      </c>
    </row>
    <row r="82" spans="1:2" s="55" customFormat="1" ht="15.95" customHeight="1" x14ac:dyDescent="0.25">
      <c r="A82" s="55">
        <v>0</v>
      </c>
      <c r="B82" s="55">
        <v>0</v>
      </c>
    </row>
    <row r="83" spans="1:2" s="55" customFormat="1" ht="15.95" customHeight="1" x14ac:dyDescent="0.25">
      <c r="A83" s="55">
        <v>0</v>
      </c>
      <c r="B83" s="55">
        <v>0</v>
      </c>
    </row>
    <row r="84" spans="1:2" s="55" customFormat="1" ht="15.95" customHeight="1" x14ac:dyDescent="0.25">
      <c r="A84" s="55" t="s">
        <v>844</v>
      </c>
      <c r="B84" s="55" t="s">
        <v>181</v>
      </c>
    </row>
    <row r="85" spans="1:2" s="55" customFormat="1" ht="15.95" customHeight="1" x14ac:dyDescent="0.25">
      <c r="A85" s="55">
        <v>0</v>
      </c>
      <c r="B85" s="55">
        <v>0</v>
      </c>
    </row>
    <row r="86" spans="1:2" s="55" customFormat="1" ht="15.95" customHeight="1" x14ac:dyDescent="0.25">
      <c r="A86" s="55">
        <v>0</v>
      </c>
      <c r="B86" s="55">
        <v>0</v>
      </c>
    </row>
    <row r="87" spans="1:2" s="55" customFormat="1" ht="15.95" customHeight="1" x14ac:dyDescent="0.25">
      <c r="A87" s="55" t="s">
        <v>854</v>
      </c>
      <c r="B87" s="55" t="s">
        <v>852</v>
      </c>
    </row>
    <row r="88" spans="1:2" s="55" customFormat="1" ht="15.95" customHeight="1" x14ac:dyDescent="0.25">
      <c r="A88" s="55">
        <v>0</v>
      </c>
      <c r="B88" s="55">
        <v>0</v>
      </c>
    </row>
    <row r="89" spans="1:2" s="55" customFormat="1" ht="15.95" customHeight="1" x14ac:dyDescent="0.25">
      <c r="A89" s="55" t="s">
        <v>1693</v>
      </c>
      <c r="B89" s="55">
        <v>0</v>
      </c>
    </row>
    <row r="90" spans="1:2" s="55" customFormat="1" ht="15.95" customHeight="1" x14ac:dyDescent="0.25">
      <c r="A90" s="55" t="s">
        <v>1698</v>
      </c>
      <c r="B90" s="55">
        <v>0</v>
      </c>
    </row>
    <row r="91" spans="1:2" s="55" customFormat="1" ht="15.95" customHeight="1" x14ac:dyDescent="0.25">
      <c r="A91" s="55">
        <v>0</v>
      </c>
      <c r="B91" s="55">
        <v>0</v>
      </c>
    </row>
    <row r="92" spans="1:2" s="55" customFormat="1" ht="15.95" customHeight="1" x14ac:dyDescent="0.25">
      <c r="A92" s="55" t="s">
        <v>1704</v>
      </c>
      <c r="B92" s="55">
        <v>0</v>
      </c>
    </row>
    <row r="93" spans="1:2" s="55" customFormat="1" ht="15.95" customHeight="1" x14ac:dyDescent="0.25">
      <c r="A93" s="55" t="s">
        <v>1709</v>
      </c>
      <c r="B93" s="55" t="s">
        <v>1178</v>
      </c>
    </row>
    <row r="94" spans="1:2" s="55" customFormat="1" ht="15.95" customHeight="1" x14ac:dyDescent="0.25">
      <c r="A94" s="55">
        <v>0</v>
      </c>
      <c r="B94" s="55">
        <v>0</v>
      </c>
    </row>
    <row r="95" spans="1:2" s="55" customFormat="1" ht="15.95" customHeight="1" x14ac:dyDescent="0.25">
      <c r="A95" s="55">
        <v>0</v>
      </c>
      <c r="B95" s="55">
        <v>0</v>
      </c>
    </row>
    <row r="96" spans="1:2" s="55" customFormat="1" ht="15.95" customHeight="1" x14ac:dyDescent="0.25">
      <c r="A96" s="55">
        <v>0</v>
      </c>
      <c r="B96" s="55">
        <v>0</v>
      </c>
    </row>
    <row r="97" spans="1:2" s="55" customFormat="1" ht="15.95" customHeight="1" x14ac:dyDescent="0.25">
      <c r="A97" s="55">
        <v>0</v>
      </c>
      <c r="B97" s="55">
        <v>0</v>
      </c>
    </row>
    <row r="98" spans="1:2" s="55" customFormat="1" ht="15.95" customHeight="1" x14ac:dyDescent="0.25">
      <c r="A98" s="55" t="s">
        <v>1717</v>
      </c>
      <c r="B98" s="55">
        <v>0</v>
      </c>
    </row>
    <row r="99" spans="1:2" s="55" customFormat="1" ht="15.95" customHeight="1" x14ac:dyDescent="0.25">
      <c r="A99" s="55">
        <v>0</v>
      </c>
      <c r="B99" s="55">
        <v>0</v>
      </c>
    </row>
    <row r="100" spans="1:2" s="55" customFormat="1" ht="15.95" customHeight="1" x14ac:dyDescent="0.25">
      <c r="A100" s="55" t="s">
        <v>1723</v>
      </c>
      <c r="B100" s="55" t="s">
        <v>181</v>
      </c>
    </row>
    <row r="101" spans="1:2" s="55" customFormat="1" ht="15.95" customHeight="1" x14ac:dyDescent="0.25">
      <c r="A101" s="55">
        <v>0</v>
      </c>
      <c r="B101" s="55">
        <v>0</v>
      </c>
    </row>
    <row r="102" spans="1:2" s="55" customFormat="1" ht="15.95" customHeight="1" x14ac:dyDescent="0.25">
      <c r="A102" s="55">
        <v>0</v>
      </c>
      <c r="B102" s="55" t="s">
        <v>1730</v>
      </c>
    </row>
    <row r="103" spans="1:2" s="55" customFormat="1" ht="15.95" customHeight="1" x14ac:dyDescent="0.25">
      <c r="A103" s="55">
        <v>0</v>
      </c>
      <c r="B103" s="55">
        <v>0</v>
      </c>
    </row>
    <row r="104" spans="1:2" s="55" customFormat="1" ht="15.95" customHeight="1" x14ac:dyDescent="0.25">
      <c r="A104" s="55" t="s">
        <v>1738</v>
      </c>
      <c r="B104" s="55" t="s">
        <v>1736</v>
      </c>
    </row>
    <row r="105" spans="1:2" s="55" customFormat="1" ht="15.95" customHeight="1" x14ac:dyDescent="0.25">
      <c r="A105" s="55" t="s">
        <v>1744</v>
      </c>
      <c r="B105" s="55" t="s">
        <v>1742</v>
      </c>
    </row>
    <row r="106" spans="1:2" s="55" customFormat="1" ht="15.95" customHeight="1" x14ac:dyDescent="0.25">
      <c r="A106" s="55">
        <v>0</v>
      </c>
      <c r="B106" s="55">
        <v>0</v>
      </c>
    </row>
    <row r="107" spans="1:2" s="55" customFormat="1" ht="15.95" customHeight="1" x14ac:dyDescent="0.25">
      <c r="A107" s="55">
        <v>0</v>
      </c>
      <c r="B107" s="55">
        <v>0</v>
      </c>
    </row>
    <row r="108" spans="1:2" s="55" customFormat="1" ht="15.95" customHeight="1" x14ac:dyDescent="0.25">
      <c r="A108" s="55" t="s">
        <v>1754</v>
      </c>
      <c r="B108" s="55">
        <v>0</v>
      </c>
    </row>
    <row r="109" spans="1:2" s="55" customFormat="1" ht="15.95" customHeight="1" x14ac:dyDescent="0.25">
      <c r="A109" s="55" t="s">
        <v>1759</v>
      </c>
      <c r="B109" s="55">
        <v>0</v>
      </c>
    </row>
    <row r="110" spans="1:2" s="55" customFormat="1" ht="15.95" customHeight="1" x14ac:dyDescent="0.25">
      <c r="A110" s="55" t="s">
        <v>4962</v>
      </c>
      <c r="B110" s="55" t="s">
        <v>1307</v>
      </c>
    </row>
    <row r="111" spans="1:2" s="55" customFormat="1" ht="15.95" customHeight="1" x14ac:dyDescent="0.25">
      <c r="A111" s="55" t="s">
        <v>1765</v>
      </c>
      <c r="B111" s="55" t="s">
        <v>1347</v>
      </c>
    </row>
    <row r="112" spans="1:2" s="55" customFormat="1" ht="15.95" customHeight="1" x14ac:dyDescent="0.25">
      <c r="A112" s="55" t="s">
        <v>1770</v>
      </c>
      <c r="B112" s="55" t="s">
        <v>547</v>
      </c>
    </row>
    <row r="113" spans="1:2" s="55" customFormat="1" ht="15.95" customHeight="1" x14ac:dyDescent="0.25">
      <c r="A113" s="55">
        <v>0</v>
      </c>
      <c r="B113" s="55">
        <v>0</v>
      </c>
    </row>
    <row r="114" spans="1:2" s="55" customFormat="1" ht="15.95" customHeight="1" x14ac:dyDescent="0.25">
      <c r="A114" s="55" t="s">
        <v>1775</v>
      </c>
      <c r="B114" s="55" t="s">
        <v>998</v>
      </c>
    </row>
    <row r="115" spans="1:2" s="55" customFormat="1" ht="15.95" customHeight="1" x14ac:dyDescent="0.25">
      <c r="A115" s="55">
        <v>0</v>
      </c>
      <c r="B115" s="55">
        <v>0</v>
      </c>
    </row>
    <row r="116" spans="1:2" s="55" customFormat="1" ht="15.95" customHeight="1" x14ac:dyDescent="0.25">
      <c r="A116" s="55" t="s">
        <v>1787</v>
      </c>
      <c r="B116" s="55" t="s">
        <v>181</v>
      </c>
    </row>
    <row r="117" spans="1:2" s="55" customFormat="1" ht="15.95" customHeight="1" x14ac:dyDescent="0.25">
      <c r="A117" s="55" t="s">
        <v>1791</v>
      </c>
      <c r="B117" s="55">
        <v>0</v>
      </c>
    </row>
    <row r="118" spans="1:2" s="55" customFormat="1" ht="15.95" customHeight="1" x14ac:dyDescent="0.25">
      <c r="A118" s="55" t="s">
        <v>1799</v>
      </c>
      <c r="B118" s="55" t="s">
        <v>151</v>
      </c>
    </row>
    <row r="119" spans="1:2" s="55" customFormat="1" ht="15.95" customHeight="1" x14ac:dyDescent="0.25">
      <c r="A119" s="55">
        <v>0</v>
      </c>
      <c r="B119" s="55">
        <v>0</v>
      </c>
    </row>
    <row r="120" spans="1:2" s="55" customFormat="1" ht="15.95" customHeight="1" x14ac:dyDescent="0.25">
      <c r="A120" s="55" t="s">
        <v>1805</v>
      </c>
      <c r="B120" s="55">
        <v>0</v>
      </c>
    </row>
    <row r="121" spans="1:2" s="55" customFormat="1" ht="15.95" customHeight="1" x14ac:dyDescent="0.25">
      <c r="A121" s="55" t="s">
        <v>1811</v>
      </c>
      <c r="B121" s="55">
        <v>0</v>
      </c>
    </row>
    <row r="122" spans="1:2" s="55" customFormat="1" ht="15.95" customHeight="1" x14ac:dyDescent="0.25">
      <c r="A122" s="55" t="s">
        <v>1816</v>
      </c>
      <c r="B122" s="55" t="s">
        <v>1730</v>
      </c>
    </row>
    <row r="123" spans="1:2" s="55" customFormat="1" ht="15.95" customHeight="1" x14ac:dyDescent="0.25">
      <c r="A123" s="55" t="s">
        <v>1822</v>
      </c>
      <c r="B123" s="55" t="s">
        <v>1307</v>
      </c>
    </row>
    <row r="124" spans="1:2" s="55" customFormat="1" ht="15.95" customHeight="1" x14ac:dyDescent="0.25">
      <c r="A124" s="55" t="s">
        <v>1829</v>
      </c>
      <c r="B124" s="55" t="s">
        <v>1827</v>
      </c>
    </row>
    <row r="125" spans="1:2" s="55" customFormat="1" ht="15.95" customHeight="1" x14ac:dyDescent="0.25">
      <c r="A125" s="55" t="s">
        <v>1836</v>
      </c>
      <c r="B125" s="55" t="s">
        <v>1834</v>
      </c>
    </row>
    <row r="126" spans="1:2" s="55" customFormat="1" ht="15.95" customHeight="1" x14ac:dyDescent="0.25">
      <c r="A126" s="55" t="s">
        <v>1844</v>
      </c>
      <c r="B126" s="55" t="s">
        <v>1842</v>
      </c>
    </row>
    <row r="127" spans="1:2" s="55" customFormat="1" ht="15.95" customHeight="1" x14ac:dyDescent="0.25">
      <c r="A127" s="55" t="s">
        <v>1850</v>
      </c>
      <c r="B127" s="55" t="s">
        <v>181</v>
      </c>
    </row>
    <row r="128" spans="1:2" s="55" customFormat="1" ht="15.95" customHeight="1" x14ac:dyDescent="0.25">
      <c r="A128" s="55" t="s">
        <v>1856</v>
      </c>
      <c r="B128" s="55" t="s">
        <v>171</v>
      </c>
    </row>
    <row r="129" spans="1:2" s="55" customFormat="1" ht="15.95" customHeight="1" x14ac:dyDescent="0.25">
      <c r="A129" s="55" t="s">
        <v>1863</v>
      </c>
      <c r="B129" s="55" t="s">
        <v>1861</v>
      </c>
    </row>
    <row r="130" spans="1:2" s="55" customFormat="1" ht="15.95" customHeight="1" x14ac:dyDescent="0.25">
      <c r="A130" s="55" t="s">
        <v>1869</v>
      </c>
      <c r="B130" s="55" t="s">
        <v>1184</v>
      </c>
    </row>
    <row r="131" spans="1:2" s="55" customFormat="1" ht="15.95" customHeight="1" x14ac:dyDescent="0.25">
      <c r="A131" s="55" t="s">
        <v>1875</v>
      </c>
      <c r="B131" s="55" t="s">
        <v>1873</v>
      </c>
    </row>
    <row r="132" spans="1:2" s="55" customFormat="1" ht="15.95" customHeight="1" x14ac:dyDescent="0.25">
      <c r="A132" s="55" t="s">
        <v>1881</v>
      </c>
      <c r="B132" s="55" t="s">
        <v>181</v>
      </c>
    </row>
    <row r="133" spans="1:2" s="55" customFormat="1" ht="15.95" customHeight="1" x14ac:dyDescent="0.25">
      <c r="A133" s="55" t="s">
        <v>1887</v>
      </c>
      <c r="B133" s="55" t="s">
        <v>181</v>
      </c>
    </row>
    <row r="134" spans="1:2" s="55" customFormat="1" ht="15.95" customHeight="1" x14ac:dyDescent="0.25">
      <c r="A134" s="55" t="s">
        <v>1893</v>
      </c>
      <c r="B134" s="55" t="s">
        <v>151</v>
      </c>
    </row>
    <row r="135" spans="1:2" s="55" customFormat="1" ht="15.95" customHeight="1" x14ac:dyDescent="0.25">
      <c r="A135" s="55" t="s">
        <v>1898</v>
      </c>
      <c r="B135" s="55" t="s">
        <v>1307</v>
      </c>
    </row>
    <row r="136" spans="1:2" s="55" customFormat="1" ht="15.95" customHeight="1" x14ac:dyDescent="0.25">
      <c r="A136" s="55" t="s">
        <v>1903</v>
      </c>
      <c r="B136" s="55">
        <v>0</v>
      </c>
    </row>
    <row r="137" spans="1:2" s="55" customFormat="1" ht="15.95" customHeight="1" x14ac:dyDescent="0.25">
      <c r="A137" s="55" t="s">
        <v>1909</v>
      </c>
      <c r="B137" s="55" t="s">
        <v>181</v>
      </c>
    </row>
    <row r="138" spans="1:2" s="55" customFormat="1" ht="15.95" customHeight="1" x14ac:dyDescent="0.25">
      <c r="A138" s="55" t="s">
        <v>1915</v>
      </c>
      <c r="B138" s="55" t="s">
        <v>181</v>
      </c>
    </row>
    <row r="139" spans="1:2" s="55" customFormat="1" ht="15.95" customHeight="1" x14ac:dyDescent="0.25">
      <c r="A139" s="55" t="s">
        <v>1922</v>
      </c>
      <c r="B139" s="55" t="s">
        <v>1920</v>
      </c>
    </row>
    <row r="140" spans="1:2" s="55" customFormat="1" ht="15.95" customHeight="1" x14ac:dyDescent="0.25">
      <c r="A140" s="55" t="s">
        <v>1927</v>
      </c>
      <c r="B140" s="55" t="s">
        <v>151</v>
      </c>
    </row>
    <row r="141" spans="1:2" s="55" customFormat="1" ht="15.95" customHeight="1" x14ac:dyDescent="0.25">
      <c r="A141" s="55" t="s">
        <v>1933</v>
      </c>
      <c r="B141" s="55" t="s">
        <v>1931</v>
      </c>
    </row>
    <row r="142" spans="1:2" s="55" customFormat="1" ht="15.95" customHeight="1" x14ac:dyDescent="0.25">
      <c r="A142" s="55" t="s">
        <v>1941</v>
      </c>
      <c r="B142" s="55" t="s">
        <v>1939</v>
      </c>
    </row>
    <row r="143" spans="1:2" s="55" customFormat="1" ht="15.95" customHeight="1" x14ac:dyDescent="0.25">
      <c r="A143" s="55">
        <v>0</v>
      </c>
      <c r="B143" s="55">
        <v>0</v>
      </c>
    </row>
    <row r="144" spans="1:2" s="55" customFormat="1" ht="15.95" customHeight="1" x14ac:dyDescent="0.25">
      <c r="A144" s="55">
        <v>0</v>
      </c>
      <c r="B144" s="55">
        <v>0</v>
      </c>
    </row>
    <row r="145" spans="1:2" s="55" customFormat="1" ht="15.95" customHeight="1" x14ac:dyDescent="0.25">
      <c r="A145" s="55">
        <v>0</v>
      </c>
      <c r="B145" s="55">
        <v>0</v>
      </c>
    </row>
    <row r="146" spans="1:2" s="55" customFormat="1" ht="15.95" customHeight="1" x14ac:dyDescent="0.25">
      <c r="A146" s="55">
        <v>0</v>
      </c>
      <c r="B146" s="55">
        <v>0</v>
      </c>
    </row>
    <row r="147" spans="1:2" s="55" customFormat="1" ht="15.95" customHeight="1" x14ac:dyDescent="0.25">
      <c r="A147" s="55">
        <v>0</v>
      </c>
      <c r="B147" s="55">
        <v>0</v>
      </c>
    </row>
    <row r="148" spans="1:2" s="55" customFormat="1" ht="15.95" customHeight="1" x14ac:dyDescent="0.25">
      <c r="A148" s="55">
        <v>0</v>
      </c>
      <c r="B148" s="55">
        <v>0</v>
      </c>
    </row>
    <row r="149" spans="1:2" s="55" customFormat="1" ht="15.95" customHeight="1" x14ac:dyDescent="0.25">
      <c r="A149" s="55">
        <v>0</v>
      </c>
      <c r="B149" s="55">
        <v>0</v>
      </c>
    </row>
    <row r="150" spans="1:2" s="55" customFormat="1" ht="15.95" customHeight="1" x14ac:dyDescent="0.25">
      <c r="A150" s="55">
        <v>0</v>
      </c>
      <c r="B150" s="55">
        <v>0</v>
      </c>
    </row>
    <row r="151" spans="1:2" s="55" customFormat="1" ht="15.95" customHeight="1" x14ac:dyDescent="0.25">
      <c r="A151" s="55">
        <v>0</v>
      </c>
      <c r="B151" s="55">
        <v>0</v>
      </c>
    </row>
    <row r="152" spans="1:2" s="55" customFormat="1" ht="15.95" customHeight="1" x14ac:dyDescent="0.25">
      <c r="A152" s="55">
        <v>0</v>
      </c>
      <c r="B152" s="55">
        <v>0</v>
      </c>
    </row>
    <row r="153" spans="1:2" s="55" customFormat="1" ht="15.95" customHeight="1" x14ac:dyDescent="0.25">
      <c r="A153" s="55">
        <v>0</v>
      </c>
      <c r="B153" s="55">
        <v>0</v>
      </c>
    </row>
    <row r="154" spans="1:2" s="55" customFormat="1" ht="15.95" customHeight="1" x14ac:dyDescent="0.25">
      <c r="A154" s="55">
        <v>0</v>
      </c>
      <c r="B154" s="55">
        <v>0</v>
      </c>
    </row>
    <row r="155" spans="1:2" s="55" customFormat="1" ht="15.95" customHeight="1" x14ac:dyDescent="0.25">
      <c r="A155" s="55">
        <v>0</v>
      </c>
      <c r="B155" s="55">
        <v>0</v>
      </c>
    </row>
    <row r="156" spans="1:2" s="55" customFormat="1" ht="15.95" customHeight="1" x14ac:dyDescent="0.25">
      <c r="A156" s="55">
        <v>0</v>
      </c>
      <c r="B156" s="55">
        <v>0</v>
      </c>
    </row>
    <row r="157" spans="1:2" s="55" customFormat="1" ht="15.95" customHeight="1" x14ac:dyDescent="0.25">
      <c r="A157" s="55">
        <v>0</v>
      </c>
      <c r="B157" s="55">
        <v>0</v>
      </c>
    </row>
    <row r="158" spans="1:2" s="55" customFormat="1" ht="15.95" customHeight="1" x14ac:dyDescent="0.25">
      <c r="A158" s="55">
        <v>0</v>
      </c>
      <c r="B158" s="55">
        <v>0</v>
      </c>
    </row>
    <row r="159" spans="1:2" s="55" customFormat="1" ht="15.95" customHeight="1" x14ac:dyDescent="0.25">
      <c r="A159" s="55">
        <v>0</v>
      </c>
      <c r="B159" s="55">
        <v>0</v>
      </c>
    </row>
    <row r="160" spans="1:2" s="55" customFormat="1" ht="15.95" customHeight="1" x14ac:dyDescent="0.25">
      <c r="A160" s="55">
        <v>0</v>
      </c>
      <c r="B160" s="55">
        <v>0</v>
      </c>
    </row>
    <row r="161" spans="1:2" s="55" customFormat="1" ht="15.95" customHeight="1" x14ac:dyDescent="0.25">
      <c r="A161" s="55">
        <v>0</v>
      </c>
      <c r="B161" s="55">
        <v>0</v>
      </c>
    </row>
    <row r="162" spans="1:2" s="55" customFormat="1" ht="15.95" customHeight="1" x14ac:dyDescent="0.25">
      <c r="A162" s="55">
        <v>0</v>
      </c>
      <c r="B162" s="55">
        <v>0</v>
      </c>
    </row>
    <row r="163" spans="1:2" s="55" customFormat="1" ht="15.95" customHeight="1" x14ac:dyDescent="0.25">
      <c r="A163" s="55">
        <v>0</v>
      </c>
      <c r="B163" s="55">
        <v>0</v>
      </c>
    </row>
    <row r="164" spans="1:2" s="55" customFormat="1" ht="15.95" customHeight="1" x14ac:dyDescent="0.25">
      <c r="A164" s="55">
        <v>0</v>
      </c>
      <c r="B164" s="55">
        <v>0</v>
      </c>
    </row>
    <row r="165" spans="1:2" s="55" customFormat="1" ht="15.95" customHeight="1" x14ac:dyDescent="0.25">
      <c r="A165" s="55">
        <v>0</v>
      </c>
      <c r="B165" s="55">
        <v>0</v>
      </c>
    </row>
    <row r="166" spans="1:2" s="55" customFormat="1" ht="15.95" customHeight="1" x14ac:dyDescent="0.25">
      <c r="A166" s="55">
        <v>0</v>
      </c>
      <c r="B166" s="55">
        <v>0</v>
      </c>
    </row>
    <row r="167" spans="1:2" s="55" customFormat="1" ht="15.95" customHeight="1" x14ac:dyDescent="0.25">
      <c r="A167" s="55">
        <v>0</v>
      </c>
      <c r="B167" s="55">
        <v>0</v>
      </c>
    </row>
    <row r="168" spans="1:2" s="55" customFormat="1" ht="15.95" customHeight="1" x14ac:dyDescent="0.25">
      <c r="A168" s="55">
        <v>0</v>
      </c>
      <c r="B168" s="55">
        <v>0</v>
      </c>
    </row>
    <row r="169" spans="1:2" s="55" customFormat="1" ht="15.95" customHeight="1" x14ac:dyDescent="0.25">
      <c r="A169" s="55">
        <v>0</v>
      </c>
      <c r="B169" s="55">
        <v>0</v>
      </c>
    </row>
    <row r="170" spans="1:2" s="55" customFormat="1" ht="15.95" customHeight="1" x14ac:dyDescent="0.25">
      <c r="A170" s="55">
        <v>0</v>
      </c>
      <c r="B170" s="55">
        <v>0</v>
      </c>
    </row>
    <row r="171" spans="1:2" s="55" customFormat="1" ht="15.95" customHeight="1" x14ac:dyDescent="0.25">
      <c r="A171" s="55">
        <v>0</v>
      </c>
      <c r="B171" s="55">
        <v>0</v>
      </c>
    </row>
    <row r="172" spans="1:2" s="55" customFormat="1" ht="15.95" customHeight="1" x14ac:dyDescent="0.25">
      <c r="A172" s="55">
        <v>0</v>
      </c>
      <c r="B172" s="55">
        <v>0</v>
      </c>
    </row>
    <row r="173" spans="1:2" s="55" customFormat="1" ht="15.95" customHeight="1" x14ac:dyDescent="0.25">
      <c r="A173" s="55">
        <v>0</v>
      </c>
      <c r="B173" s="55">
        <v>0</v>
      </c>
    </row>
    <row r="174" spans="1:2" s="55" customFormat="1" ht="15.95" customHeight="1" x14ac:dyDescent="0.25">
      <c r="A174" s="55">
        <v>0</v>
      </c>
      <c r="B174" s="55">
        <v>0</v>
      </c>
    </row>
    <row r="175" spans="1:2" s="55" customFormat="1" ht="15.95" customHeight="1" x14ac:dyDescent="0.25">
      <c r="A175" s="55">
        <v>0</v>
      </c>
      <c r="B175" s="55">
        <v>0</v>
      </c>
    </row>
    <row r="176" spans="1:2" s="55" customFormat="1" ht="15.95" customHeight="1" x14ac:dyDescent="0.25">
      <c r="A176" s="55">
        <v>0</v>
      </c>
      <c r="B176" s="55">
        <v>0</v>
      </c>
    </row>
    <row r="177" spans="1:2" s="55" customFormat="1" ht="15.95" customHeight="1" x14ac:dyDescent="0.25">
      <c r="A177" s="55">
        <v>0</v>
      </c>
      <c r="B177" s="55">
        <v>0</v>
      </c>
    </row>
    <row r="178" spans="1:2" s="55" customFormat="1" ht="15.95" customHeight="1" x14ac:dyDescent="0.25">
      <c r="A178" s="55">
        <v>0</v>
      </c>
      <c r="B178" s="55">
        <v>0</v>
      </c>
    </row>
    <row r="179" spans="1:2" s="55" customFormat="1" ht="15.95" customHeight="1" x14ac:dyDescent="0.25">
      <c r="A179" s="55">
        <v>0</v>
      </c>
      <c r="B179" s="55">
        <v>0</v>
      </c>
    </row>
    <row r="180" spans="1:2" s="55" customFormat="1" ht="15.95" customHeight="1" x14ac:dyDescent="0.25">
      <c r="A180" s="55">
        <v>0</v>
      </c>
      <c r="B180" s="55">
        <v>0</v>
      </c>
    </row>
    <row r="181" spans="1:2" s="55" customFormat="1" ht="15.95" customHeight="1" x14ac:dyDescent="0.25">
      <c r="A181" s="55">
        <v>0</v>
      </c>
      <c r="B181" s="55">
        <v>0</v>
      </c>
    </row>
    <row r="182" spans="1:2" s="55" customFormat="1" ht="15.95" customHeight="1" x14ac:dyDescent="0.25">
      <c r="A182" s="55">
        <v>0</v>
      </c>
      <c r="B182" s="55">
        <v>0</v>
      </c>
    </row>
    <row r="183" spans="1:2" s="55" customFormat="1" ht="15.95" customHeight="1" x14ac:dyDescent="0.25">
      <c r="A183" s="55">
        <v>0</v>
      </c>
      <c r="B183" s="55">
        <v>0</v>
      </c>
    </row>
    <row r="184" spans="1:2" s="55" customFormat="1" ht="15.95" customHeight="1" x14ac:dyDescent="0.25">
      <c r="A184" s="55">
        <v>0</v>
      </c>
      <c r="B184" s="55">
        <v>0</v>
      </c>
    </row>
    <row r="185" spans="1:2" s="55" customFormat="1" ht="15.95" customHeight="1" x14ac:dyDescent="0.25">
      <c r="A185" s="55">
        <v>0</v>
      </c>
      <c r="B185" s="55">
        <v>0</v>
      </c>
    </row>
    <row r="186" spans="1:2" s="55" customFormat="1" ht="15.95" customHeight="1" x14ac:dyDescent="0.25">
      <c r="A186" s="55">
        <v>0</v>
      </c>
      <c r="B186" s="55">
        <v>0</v>
      </c>
    </row>
    <row r="187" spans="1:2" s="55" customFormat="1" ht="15.95" customHeight="1" x14ac:dyDescent="0.25">
      <c r="A187" s="55">
        <v>0</v>
      </c>
      <c r="B187" s="55">
        <v>0</v>
      </c>
    </row>
    <row r="188" spans="1:2" s="55" customFormat="1" ht="15.95" customHeight="1" x14ac:dyDescent="0.25">
      <c r="A188" s="55">
        <v>0</v>
      </c>
      <c r="B188" s="55">
        <v>0</v>
      </c>
    </row>
    <row r="189" spans="1:2" s="55" customFormat="1" ht="15.95" customHeight="1" x14ac:dyDescent="0.25">
      <c r="A189" s="55">
        <v>0</v>
      </c>
      <c r="B189" s="55">
        <v>0</v>
      </c>
    </row>
    <row r="190" spans="1:2" s="55" customFormat="1" ht="15.95" customHeight="1" x14ac:dyDescent="0.25">
      <c r="A190" s="55">
        <v>0</v>
      </c>
      <c r="B190" s="55">
        <v>0</v>
      </c>
    </row>
    <row r="191" spans="1:2" s="55" customFormat="1" ht="15.95" customHeight="1" x14ac:dyDescent="0.25">
      <c r="A191" s="55">
        <v>0</v>
      </c>
      <c r="B191" s="55">
        <v>0</v>
      </c>
    </row>
    <row r="192" spans="1:2" s="55" customFormat="1" ht="15.95" customHeight="1" x14ac:dyDescent="0.25">
      <c r="A192" s="55">
        <v>0</v>
      </c>
      <c r="B192" s="55">
        <v>0</v>
      </c>
    </row>
    <row r="193" spans="1:2" s="55" customFormat="1" ht="15.95" customHeight="1" x14ac:dyDescent="0.25">
      <c r="A193" s="55">
        <v>0</v>
      </c>
      <c r="B193" s="55">
        <v>0</v>
      </c>
    </row>
    <row r="194" spans="1:2" s="55" customFormat="1" ht="15.95" customHeight="1" x14ac:dyDescent="0.25">
      <c r="A194" s="55">
        <v>0</v>
      </c>
      <c r="B194" s="55">
        <v>0</v>
      </c>
    </row>
    <row r="195" spans="1:2" s="55" customFormat="1" ht="15.95" customHeight="1" x14ac:dyDescent="0.25">
      <c r="A195" s="55">
        <v>0</v>
      </c>
      <c r="B195" s="55">
        <v>0</v>
      </c>
    </row>
    <row r="196" spans="1:2" s="55" customFormat="1" ht="15.95" customHeight="1" x14ac:dyDescent="0.25">
      <c r="A196" s="55">
        <v>0</v>
      </c>
      <c r="B196" s="55">
        <v>0</v>
      </c>
    </row>
    <row r="197" spans="1:2" s="55" customFormat="1" ht="15.95" customHeight="1" x14ac:dyDescent="0.25">
      <c r="A197" s="55">
        <v>0</v>
      </c>
      <c r="B197" s="55">
        <v>0</v>
      </c>
    </row>
    <row r="198" spans="1:2" s="55" customFormat="1" ht="15.95" customHeight="1" x14ac:dyDescent="0.25">
      <c r="A198" s="55">
        <v>0</v>
      </c>
      <c r="B198" s="55">
        <v>0</v>
      </c>
    </row>
    <row r="199" spans="1:2" s="55" customFormat="1" ht="15.95" customHeight="1" x14ac:dyDescent="0.25">
      <c r="A199" s="55">
        <v>0</v>
      </c>
      <c r="B199" s="55">
        <v>0</v>
      </c>
    </row>
    <row r="200" spans="1:2" s="55" customFormat="1" ht="15.95" customHeight="1" x14ac:dyDescent="0.25">
      <c r="A200" s="55">
        <v>0</v>
      </c>
      <c r="B200" s="55">
        <v>0</v>
      </c>
    </row>
    <row r="201" spans="1:2" s="55" customFormat="1" ht="15.95" customHeight="1" x14ac:dyDescent="0.25">
      <c r="A201" s="55">
        <v>0</v>
      </c>
      <c r="B201" s="55">
        <v>0</v>
      </c>
    </row>
    <row r="202" spans="1:2" s="55" customFormat="1" ht="15.95" customHeight="1" x14ac:dyDescent="0.25">
      <c r="A202" s="55">
        <v>0</v>
      </c>
      <c r="B202" s="55">
        <v>0</v>
      </c>
    </row>
    <row r="203" spans="1:2" s="55" customFormat="1" ht="15.95" customHeight="1" x14ac:dyDescent="0.25">
      <c r="A203" s="55">
        <v>0</v>
      </c>
      <c r="B203" s="55">
        <v>0</v>
      </c>
    </row>
    <row r="204" spans="1:2" s="55" customFormat="1" ht="15.95" customHeight="1" x14ac:dyDescent="0.25">
      <c r="A204" s="55">
        <v>0</v>
      </c>
      <c r="B204" s="55">
        <v>0</v>
      </c>
    </row>
    <row r="205" spans="1:2" s="55" customFormat="1" ht="15.95" customHeight="1" x14ac:dyDescent="0.25">
      <c r="A205" s="55">
        <v>0</v>
      </c>
      <c r="B205" s="55">
        <v>0</v>
      </c>
    </row>
    <row r="206" spans="1:2" s="55" customFormat="1" ht="15.95" customHeight="1" x14ac:dyDescent="0.25">
      <c r="A206" s="55">
        <v>0</v>
      </c>
      <c r="B206" s="55">
        <v>0</v>
      </c>
    </row>
    <row r="207" spans="1:2" s="55" customFormat="1" ht="15.95" customHeight="1" x14ac:dyDescent="0.25">
      <c r="A207" s="55">
        <v>0</v>
      </c>
      <c r="B207" s="55">
        <v>0</v>
      </c>
    </row>
    <row r="208" spans="1:2" s="55" customFormat="1" ht="15.95" customHeight="1" x14ac:dyDescent="0.25">
      <c r="A208" s="55">
        <v>0</v>
      </c>
      <c r="B208" s="55">
        <v>0</v>
      </c>
    </row>
    <row r="209" spans="1:2" s="55" customFormat="1" ht="15.95" customHeight="1" x14ac:dyDescent="0.25">
      <c r="A209" s="55">
        <v>0</v>
      </c>
      <c r="B209" s="55">
        <v>0</v>
      </c>
    </row>
    <row r="210" spans="1:2" s="55" customFormat="1" ht="15.95" customHeight="1" x14ac:dyDescent="0.25">
      <c r="A210" s="55">
        <v>0</v>
      </c>
      <c r="B210" s="55">
        <v>0</v>
      </c>
    </row>
    <row r="211" spans="1:2" s="55" customFormat="1" ht="15.95" customHeight="1" x14ac:dyDescent="0.25">
      <c r="A211" s="55">
        <v>0</v>
      </c>
      <c r="B211" s="55">
        <v>0</v>
      </c>
    </row>
    <row r="212" spans="1:2" s="55" customFormat="1" ht="15.95" customHeight="1" x14ac:dyDescent="0.25">
      <c r="A212" s="55">
        <v>0</v>
      </c>
      <c r="B212" s="55">
        <v>0</v>
      </c>
    </row>
    <row r="213" spans="1:2" s="55" customFormat="1" ht="15.95" customHeight="1" x14ac:dyDescent="0.25">
      <c r="A213" s="55">
        <v>0</v>
      </c>
      <c r="B213" s="55">
        <v>0</v>
      </c>
    </row>
    <row r="214" spans="1:2" s="55" customFormat="1" ht="15.95" customHeight="1" x14ac:dyDescent="0.25">
      <c r="A214" s="55" t="s">
        <v>1946</v>
      </c>
      <c r="B214" s="55">
        <v>0</v>
      </c>
    </row>
    <row r="215" spans="1:2" s="55" customFormat="1" ht="15.95" customHeight="1" x14ac:dyDescent="0.25">
      <c r="A215" s="55">
        <v>0</v>
      </c>
      <c r="B215" s="55">
        <v>0</v>
      </c>
    </row>
    <row r="216" spans="1:2" s="55" customFormat="1" ht="15.95" customHeight="1" x14ac:dyDescent="0.25">
      <c r="A216" s="55" t="s">
        <v>1950</v>
      </c>
      <c r="B216" s="55" t="s">
        <v>731</v>
      </c>
    </row>
    <row r="217" spans="1:2" s="55" customFormat="1" ht="15.95" customHeight="1" x14ac:dyDescent="0.25">
      <c r="A217" s="55" t="s">
        <v>1954</v>
      </c>
      <c r="B217" s="55" t="s">
        <v>112</v>
      </c>
    </row>
    <row r="218" spans="1:2" s="55" customFormat="1" ht="15.95" customHeight="1" x14ac:dyDescent="0.25">
      <c r="A218" s="55">
        <v>0</v>
      </c>
      <c r="B218" s="55">
        <v>0</v>
      </c>
    </row>
    <row r="219" spans="1:2" s="55" customFormat="1" ht="15.95" customHeight="1" x14ac:dyDescent="0.25">
      <c r="A219" s="55">
        <v>0</v>
      </c>
      <c r="B219" s="55">
        <v>0</v>
      </c>
    </row>
    <row r="220" spans="1:2" s="55" customFormat="1" ht="15.95" customHeight="1" x14ac:dyDescent="0.25">
      <c r="A220" s="55" t="s">
        <v>1961</v>
      </c>
      <c r="B220" s="55">
        <v>0</v>
      </c>
    </row>
    <row r="221" spans="1:2" s="55" customFormat="1" ht="15.95" customHeight="1" x14ac:dyDescent="0.25">
      <c r="A221" s="55">
        <v>0</v>
      </c>
      <c r="B221" s="55">
        <v>0</v>
      </c>
    </row>
    <row r="222" spans="1:2" s="55" customFormat="1" ht="15.95" customHeight="1" x14ac:dyDescent="0.25">
      <c r="A222" s="55" t="s">
        <v>1968</v>
      </c>
      <c r="B222" s="55">
        <v>0</v>
      </c>
    </row>
    <row r="223" spans="1:2" s="55" customFormat="1" ht="15.95" customHeight="1" x14ac:dyDescent="0.25">
      <c r="A223" s="55">
        <v>0</v>
      </c>
      <c r="B223" s="55">
        <v>0</v>
      </c>
    </row>
    <row r="224" spans="1:2" s="55" customFormat="1" ht="15.95" customHeight="1" x14ac:dyDescent="0.25">
      <c r="A224" s="55" t="s">
        <v>1975</v>
      </c>
      <c r="B224" s="55" t="s">
        <v>1973</v>
      </c>
    </row>
    <row r="225" spans="1:2" s="55" customFormat="1" ht="15.95" customHeight="1" x14ac:dyDescent="0.25">
      <c r="A225" s="55">
        <v>0</v>
      </c>
      <c r="B225" s="55">
        <v>0</v>
      </c>
    </row>
    <row r="226" spans="1:2" s="55" customFormat="1" ht="15.95" customHeight="1" x14ac:dyDescent="0.25">
      <c r="A226" s="55" t="s">
        <v>1982</v>
      </c>
      <c r="B226" s="55" t="s">
        <v>181</v>
      </c>
    </row>
    <row r="227" spans="1:2" s="55" customFormat="1" ht="15.95" customHeight="1" x14ac:dyDescent="0.25">
      <c r="A227" s="55" t="s">
        <v>1987</v>
      </c>
      <c r="B227" s="55" t="s">
        <v>181</v>
      </c>
    </row>
    <row r="228" spans="1:2" s="55" customFormat="1" ht="15.95" customHeight="1" x14ac:dyDescent="0.25">
      <c r="A228" s="55" t="s">
        <v>2535</v>
      </c>
      <c r="B228" s="55" t="s">
        <v>181</v>
      </c>
    </row>
    <row r="229" spans="1:2" s="55" customFormat="1" ht="15.95" customHeight="1" x14ac:dyDescent="0.25">
      <c r="A229" s="55" t="s">
        <v>2536</v>
      </c>
      <c r="B229" s="55">
        <v>0</v>
      </c>
    </row>
    <row r="230" spans="1:2" s="55" customFormat="1" ht="15.95" customHeight="1" x14ac:dyDescent="0.25">
      <c r="A230" s="55" t="s">
        <v>2537</v>
      </c>
      <c r="B230" s="55">
        <v>0</v>
      </c>
    </row>
    <row r="231" spans="1:2" s="55" customFormat="1" ht="15.95" customHeight="1" x14ac:dyDescent="0.25">
      <c r="A231" s="55" t="s">
        <v>2538</v>
      </c>
      <c r="B231" s="55" t="s">
        <v>2195</v>
      </c>
    </row>
    <row r="232" spans="1:2" s="55" customFormat="1" ht="15.95" customHeight="1" x14ac:dyDescent="0.25">
      <c r="A232" s="55">
        <v>0</v>
      </c>
      <c r="B232" s="55">
        <v>0</v>
      </c>
    </row>
    <row r="233" spans="1:2" s="55" customFormat="1" ht="15.95" customHeight="1" x14ac:dyDescent="0.25">
      <c r="A233" s="55" t="s">
        <v>2540</v>
      </c>
      <c r="B233" s="55" t="s">
        <v>2539</v>
      </c>
    </row>
    <row r="234" spans="1:2" s="55" customFormat="1" ht="15.95" customHeight="1" x14ac:dyDescent="0.25">
      <c r="A234" s="55" t="s">
        <v>2541</v>
      </c>
      <c r="B234" s="55">
        <v>0</v>
      </c>
    </row>
    <row r="235" spans="1:2" s="55" customFormat="1" ht="15.95" customHeight="1" x14ac:dyDescent="0.25">
      <c r="A235" s="55" t="s">
        <v>2542</v>
      </c>
      <c r="B235" s="55" t="s">
        <v>112</v>
      </c>
    </row>
    <row r="236" spans="1:2" s="55" customFormat="1" ht="15.95" customHeight="1" x14ac:dyDescent="0.25">
      <c r="A236" s="55" t="s">
        <v>2543</v>
      </c>
      <c r="B236" s="55">
        <v>0</v>
      </c>
    </row>
    <row r="237" spans="1:2" s="55" customFormat="1" ht="15.95" customHeight="1" x14ac:dyDescent="0.25">
      <c r="A237" s="55" t="s">
        <v>2544</v>
      </c>
      <c r="B237" s="55">
        <v>0</v>
      </c>
    </row>
    <row r="238" spans="1:2" s="55" customFormat="1" ht="15.95" customHeight="1" x14ac:dyDescent="0.25">
      <c r="A238" s="55" t="s">
        <v>2545</v>
      </c>
      <c r="B238" s="55" t="s">
        <v>181</v>
      </c>
    </row>
    <row r="239" spans="1:2" s="55" customFormat="1" ht="15.95" customHeight="1" x14ac:dyDescent="0.25">
      <c r="A239" s="55">
        <v>0</v>
      </c>
      <c r="B239" s="55">
        <v>0</v>
      </c>
    </row>
    <row r="240" spans="1:2" s="55" customFormat="1" ht="15.95" customHeight="1" x14ac:dyDescent="0.25">
      <c r="A240" s="55">
        <v>0</v>
      </c>
      <c r="B240" s="55">
        <v>0</v>
      </c>
    </row>
    <row r="241" spans="1:2" s="55" customFormat="1" ht="15.95" customHeight="1" x14ac:dyDescent="0.25">
      <c r="A241" s="55" t="s">
        <v>2546</v>
      </c>
      <c r="B241" s="55" t="s">
        <v>181</v>
      </c>
    </row>
    <row r="242" spans="1:2" s="55" customFormat="1" ht="15.95" customHeight="1" x14ac:dyDescent="0.25">
      <c r="A242" s="55">
        <v>0</v>
      </c>
      <c r="B242" s="55">
        <v>0</v>
      </c>
    </row>
    <row r="243" spans="1:2" s="55" customFormat="1" ht="15.95" customHeight="1" x14ac:dyDescent="0.25">
      <c r="A243" s="55" t="s">
        <v>2547</v>
      </c>
      <c r="B243" s="55">
        <v>0</v>
      </c>
    </row>
    <row r="244" spans="1:2" s="55" customFormat="1" ht="15.95" customHeight="1" x14ac:dyDescent="0.25">
      <c r="A244" s="55" t="s">
        <v>2549</v>
      </c>
      <c r="B244" s="55" t="s">
        <v>181</v>
      </c>
    </row>
    <row r="245" spans="1:2" s="55" customFormat="1" ht="15.95" customHeight="1" x14ac:dyDescent="0.25">
      <c r="A245" s="55">
        <v>0</v>
      </c>
      <c r="B245" s="55">
        <v>0</v>
      </c>
    </row>
    <row r="246" spans="1:2" s="55" customFormat="1" ht="15.95" customHeight="1" x14ac:dyDescent="0.25">
      <c r="A246" s="55">
        <v>0</v>
      </c>
      <c r="B246" s="55">
        <v>0</v>
      </c>
    </row>
    <row r="247" spans="1:2" s="55" customFormat="1" ht="15.95" customHeight="1" x14ac:dyDescent="0.25">
      <c r="A247" s="55">
        <v>0</v>
      </c>
      <c r="B247" s="55">
        <v>0</v>
      </c>
    </row>
    <row r="248" spans="1:2" s="55" customFormat="1" ht="15.95" customHeight="1" x14ac:dyDescent="0.25">
      <c r="A248" s="55">
        <v>0</v>
      </c>
      <c r="B248" s="55">
        <v>0</v>
      </c>
    </row>
    <row r="249" spans="1:2" s="55" customFormat="1" ht="15.95" customHeight="1" x14ac:dyDescent="0.25">
      <c r="A249" s="55">
        <v>0</v>
      </c>
      <c r="B249" s="55">
        <v>0</v>
      </c>
    </row>
    <row r="250" spans="1:2" s="55" customFormat="1" ht="15.95" customHeight="1" x14ac:dyDescent="0.25">
      <c r="A250" s="55">
        <v>0</v>
      </c>
      <c r="B250" s="55">
        <v>0</v>
      </c>
    </row>
    <row r="251" spans="1:2" s="55" customFormat="1" ht="15.95" customHeight="1" x14ac:dyDescent="0.25">
      <c r="A251" s="55">
        <v>0</v>
      </c>
      <c r="B251" s="55">
        <v>0</v>
      </c>
    </row>
    <row r="252" spans="1:2" s="55" customFormat="1" ht="15.95" customHeight="1" x14ac:dyDescent="0.25">
      <c r="A252" s="55">
        <v>0</v>
      </c>
      <c r="B252" s="55">
        <v>0</v>
      </c>
    </row>
    <row r="253" spans="1:2" s="55" customFormat="1" ht="15.95" customHeight="1" x14ac:dyDescent="0.25">
      <c r="A253" s="55">
        <v>0</v>
      </c>
      <c r="B253" s="55">
        <v>0</v>
      </c>
    </row>
    <row r="254" spans="1:2" s="55" customFormat="1" ht="15.95" customHeight="1" x14ac:dyDescent="0.25">
      <c r="A254" s="55" t="s">
        <v>2550</v>
      </c>
      <c r="B254" s="55">
        <v>0</v>
      </c>
    </row>
    <row r="255" spans="1:2" s="55" customFormat="1" ht="15.95" customHeight="1" x14ac:dyDescent="0.25">
      <c r="A255" s="55" t="s">
        <v>2551</v>
      </c>
      <c r="B255" s="55" t="s">
        <v>1827</v>
      </c>
    </row>
    <row r="256" spans="1:2" s="55" customFormat="1" ht="15.95" customHeight="1" x14ac:dyDescent="0.25">
      <c r="A256" s="55" t="s">
        <v>2552</v>
      </c>
      <c r="B256" s="55">
        <v>0</v>
      </c>
    </row>
    <row r="257" spans="1:2" s="55" customFormat="1" ht="15.95" customHeight="1" x14ac:dyDescent="0.25">
      <c r="A257" s="55" t="s">
        <v>2553</v>
      </c>
      <c r="B257" s="55" t="s">
        <v>120</v>
      </c>
    </row>
    <row r="258" spans="1:2" s="55" customFormat="1" ht="15.95" customHeight="1" x14ac:dyDescent="0.25">
      <c r="A258" s="55" t="s">
        <v>2554</v>
      </c>
      <c r="B258" s="55">
        <v>0</v>
      </c>
    </row>
    <row r="259" spans="1:2" s="55" customFormat="1" ht="15.95" customHeight="1" x14ac:dyDescent="0.25">
      <c r="A259" s="55" t="s">
        <v>2556</v>
      </c>
      <c r="B259" s="55" t="s">
        <v>2555</v>
      </c>
    </row>
    <row r="260" spans="1:2" s="55" customFormat="1" ht="15.95" customHeight="1" x14ac:dyDescent="0.25">
      <c r="A260" s="55">
        <v>0</v>
      </c>
      <c r="B260" s="55">
        <v>0</v>
      </c>
    </row>
    <row r="261" spans="1:2" s="55" customFormat="1" ht="15.95" customHeight="1" x14ac:dyDescent="0.25">
      <c r="A261" s="55" t="s">
        <v>2557</v>
      </c>
      <c r="B261" s="55">
        <v>0</v>
      </c>
    </row>
    <row r="262" spans="1:2" s="55" customFormat="1" ht="15.95" customHeight="1" x14ac:dyDescent="0.25">
      <c r="A262" s="55" t="s">
        <v>2559</v>
      </c>
      <c r="B262" s="55" t="s">
        <v>2558</v>
      </c>
    </row>
    <row r="263" spans="1:2" s="55" customFormat="1" ht="15.95" customHeight="1" x14ac:dyDescent="0.25">
      <c r="A263" s="55" t="s">
        <v>2640</v>
      </c>
      <c r="B263" s="55" t="s">
        <v>181</v>
      </c>
    </row>
    <row r="264" spans="1:2" s="55" customFormat="1" ht="15.95" customHeight="1" x14ac:dyDescent="0.25">
      <c r="A264" s="55" t="s">
        <v>2641</v>
      </c>
      <c r="B264" s="55">
        <v>0</v>
      </c>
    </row>
    <row r="265" spans="1:2" s="55" customFormat="1" ht="15.95" customHeight="1" x14ac:dyDescent="0.25">
      <c r="A265" s="55" t="s">
        <v>2642</v>
      </c>
      <c r="B265" s="55">
        <v>0</v>
      </c>
    </row>
    <row r="266" spans="1:2" s="55" customFormat="1" ht="15.95" customHeight="1" x14ac:dyDescent="0.25">
      <c r="A266" s="55" t="s">
        <v>2643</v>
      </c>
      <c r="B266" s="55">
        <v>0</v>
      </c>
    </row>
    <row r="267" spans="1:2" s="55" customFormat="1" ht="15.95" customHeight="1" x14ac:dyDescent="0.25">
      <c r="A267" s="55" t="s">
        <v>2644</v>
      </c>
      <c r="B267" s="55">
        <v>0</v>
      </c>
    </row>
    <row r="268" spans="1:2" s="55" customFormat="1" ht="15.95" customHeight="1" x14ac:dyDescent="0.25">
      <c r="A268" s="55" t="s">
        <v>2646</v>
      </c>
      <c r="B268" s="55" t="s">
        <v>2645</v>
      </c>
    </row>
    <row r="269" spans="1:2" s="55" customFormat="1" ht="15.95" customHeight="1" x14ac:dyDescent="0.25">
      <c r="A269" s="55" t="s">
        <v>2647</v>
      </c>
      <c r="B269" s="55">
        <v>0</v>
      </c>
    </row>
    <row r="270" spans="1:2" s="55" customFormat="1" ht="15.95" customHeight="1" x14ac:dyDescent="0.25">
      <c r="A270" s="55" t="s">
        <v>2648</v>
      </c>
      <c r="B270" s="55" t="s">
        <v>181</v>
      </c>
    </row>
    <row r="271" spans="1:2" s="55" customFormat="1" ht="15.95" customHeight="1" x14ac:dyDescent="0.25">
      <c r="A271" s="55" t="s">
        <v>2649</v>
      </c>
      <c r="B271" s="55" t="s">
        <v>547</v>
      </c>
    </row>
    <row r="272" spans="1:2" s="55" customFormat="1" ht="15.95" customHeight="1" x14ac:dyDescent="0.25">
      <c r="A272" s="55" t="s">
        <v>2650</v>
      </c>
      <c r="B272" s="55">
        <v>0</v>
      </c>
    </row>
    <row r="273" spans="1:2" s="55" customFormat="1" ht="15.95" customHeight="1" x14ac:dyDescent="0.25">
      <c r="A273" s="55" t="s">
        <v>2651</v>
      </c>
      <c r="B273" s="55" t="s">
        <v>181</v>
      </c>
    </row>
    <row r="274" spans="1:2" s="55" customFormat="1" ht="15.95" customHeight="1" x14ac:dyDescent="0.25">
      <c r="A274" s="55" t="s">
        <v>2652</v>
      </c>
      <c r="B274" s="55" t="s">
        <v>181</v>
      </c>
    </row>
    <row r="275" spans="1:2" s="55" customFormat="1" ht="15.95" customHeight="1" x14ac:dyDescent="0.25">
      <c r="A275" s="55" t="s">
        <v>2653</v>
      </c>
      <c r="B275" s="55">
        <v>0</v>
      </c>
    </row>
    <row r="276" spans="1:2" s="55" customFormat="1" ht="15.95" customHeight="1" x14ac:dyDescent="0.25">
      <c r="A276" s="55" t="s">
        <v>2654</v>
      </c>
      <c r="B276" s="55" t="s">
        <v>181</v>
      </c>
    </row>
    <row r="277" spans="1:2" s="55" customFormat="1" ht="15.95" customHeight="1" x14ac:dyDescent="0.25">
      <c r="A277" s="55" t="s">
        <v>2655</v>
      </c>
      <c r="B277" s="55" t="s">
        <v>151</v>
      </c>
    </row>
    <row r="278" spans="1:2" s="55" customFormat="1" ht="15.95" customHeight="1" x14ac:dyDescent="0.25">
      <c r="A278" s="55" t="s">
        <v>2656</v>
      </c>
      <c r="B278" s="55">
        <v>0</v>
      </c>
    </row>
    <row r="279" spans="1:2" s="55" customFormat="1" ht="15.95" customHeight="1" x14ac:dyDescent="0.25">
      <c r="A279" s="55" t="s">
        <v>2657</v>
      </c>
      <c r="B279" s="55">
        <v>0</v>
      </c>
    </row>
    <row r="280" spans="1:2" s="55" customFormat="1" ht="15.95" customHeight="1" x14ac:dyDescent="0.25">
      <c r="A280" s="55" t="s">
        <v>2658</v>
      </c>
      <c r="B280" s="55" t="s">
        <v>181</v>
      </c>
    </row>
    <row r="281" spans="1:2" s="55" customFormat="1" ht="15.95" customHeight="1" x14ac:dyDescent="0.25">
      <c r="A281" s="55" t="s">
        <v>2659</v>
      </c>
      <c r="B281" s="55">
        <v>0</v>
      </c>
    </row>
    <row r="282" spans="1:2" s="55" customFormat="1" ht="15.95" customHeight="1" x14ac:dyDescent="0.25">
      <c r="A282" s="55" t="s">
        <v>2660</v>
      </c>
      <c r="B282" s="55" t="s">
        <v>547</v>
      </c>
    </row>
    <row r="283" spans="1:2" s="55" customFormat="1" ht="15.95" customHeight="1" x14ac:dyDescent="0.25">
      <c r="A283" s="55" t="s">
        <v>2661</v>
      </c>
      <c r="B283" s="55" t="s">
        <v>547</v>
      </c>
    </row>
    <row r="284" spans="1:2" s="55" customFormat="1" ht="15.95" customHeight="1" x14ac:dyDescent="0.25">
      <c r="A284" s="55">
        <v>0</v>
      </c>
      <c r="B284" s="55">
        <v>0</v>
      </c>
    </row>
    <row r="285" spans="1:2" s="55" customFormat="1" ht="15.95" customHeight="1" x14ac:dyDescent="0.25">
      <c r="A285" s="55" t="s">
        <v>2662</v>
      </c>
      <c r="B285" s="55" t="s">
        <v>151</v>
      </c>
    </row>
    <row r="286" spans="1:2" s="55" customFormat="1" ht="15.95" customHeight="1" x14ac:dyDescent="0.25">
      <c r="A286" s="55" t="s">
        <v>2663</v>
      </c>
      <c r="B286" s="55" t="s">
        <v>181</v>
      </c>
    </row>
    <row r="287" spans="1:2" s="55" customFormat="1" ht="15.95" customHeight="1" x14ac:dyDescent="0.25">
      <c r="A287" s="55" t="s">
        <v>2664</v>
      </c>
      <c r="B287" s="55">
        <v>0</v>
      </c>
    </row>
    <row r="288" spans="1:2" s="55" customFormat="1" ht="15.95" customHeight="1" x14ac:dyDescent="0.25">
      <c r="A288" s="55" t="s">
        <v>2665</v>
      </c>
      <c r="B288" s="55">
        <v>0</v>
      </c>
    </row>
    <row r="289" spans="1:2" s="55" customFormat="1" ht="15.95" customHeight="1" x14ac:dyDescent="0.25">
      <c r="A289" s="55" t="s">
        <v>2666</v>
      </c>
      <c r="B289" s="55" t="s">
        <v>181</v>
      </c>
    </row>
    <row r="290" spans="1:2" s="55" customFormat="1" ht="15.95" customHeight="1" x14ac:dyDescent="0.25">
      <c r="A290" s="55" t="s">
        <v>2667</v>
      </c>
      <c r="B290" s="55" t="s">
        <v>181</v>
      </c>
    </row>
    <row r="291" spans="1:2" s="55" customFormat="1" ht="15.95" customHeight="1" x14ac:dyDescent="0.25">
      <c r="A291" s="55" t="s">
        <v>2668</v>
      </c>
      <c r="B291" s="55">
        <v>0</v>
      </c>
    </row>
    <row r="292" spans="1:2" s="55" customFormat="1" ht="15.95" customHeight="1" x14ac:dyDescent="0.25">
      <c r="A292" s="55" t="s">
        <v>2646</v>
      </c>
      <c r="B292" s="55" t="s">
        <v>181</v>
      </c>
    </row>
    <row r="293" spans="1:2" s="55" customFormat="1" ht="15.95" customHeight="1" x14ac:dyDescent="0.25">
      <c r="A293" s="55" t="s">
        <v>2669</v>
      </c>
      <c r="B293" s="55" t="s">
        <v>181</v>
      </c>
    </row>
    <row r="294" spans="1:2" s="55" customFormat="1" ht="15.95" customHeight="1" x14ac:dyDescent="0.25">
      <c r="A294" s="55" t="s">
        <v>2670</v>
      </c>
      <c r="B294" s="55" t="s">
        <v>171</v>
      </c>
    </row>
    <row r="295" spans="1:2" s="55" customFormat="1" ht="15.95" customHeight="1" x14ac:dyDescent="0.25">
      <c r="A295" s="55" t="s">
        <v>2672</v>
      </c>
      <c r="B295" s="55" t="s">
        <v>2671</v>
      </c>
    </row>
    <row r="296" spans="1:2" s="55" customFormat="1" ht="15.95" customHeight="1" x14ac:dyDescent="0.25">
      <c r="A296" s="55" t="s">
        <v>2673</v>
      </c>
      <c r="B296" s="55" t="s">
        <v>122</v>
      </c>
    </row>
    <row r="297" spans="1:2" s="55" customFormat="1" ht="15.95" customHeight="1" x14ac:dyDescent="0.25">
      <c r="A297" s="55" t="s">
        <v>2674</v>
      </c>
      <c r="B297" s="55">
        <v>0</v>
      </c>
    </row>
    <row r="298" spans="1:2" s="55" customFormat="1" ht="15.95" customHeight="1" x14ac:dyDescent="0.25">
      <c r="A298" s="55" t="s">
        <v>2675</v>
      </c>
      <c r="B298" s="55" t="s">
        <v>2676</v>
      </c>
    </row>
    <row r="299" spans="1:2" s="55" customFormat="1" ht="15.95" customHeight="1" x14ac:dyDescent="0.25">
      <c r="A299" s="55" t="s">
        <v>2677</v>
      </c>
      <c r="B299" s="55">
        <v>0</v>
      </c>
    </row>
    <row r="300" spans="1:2" s="55" customFormat="1" ht="15.95" customHeight="1" x14ac:dyDescent="0.25">
      <c r="A300" s="55" t="s">
        <v>2679</v>
      </c>
      <c r="B300" s="55" t="s">
        <v>2678</v>
      </c>
    </row>
    <row r="301" spans="1:2" s="55" customFormat="1" ht="15.95" customHeight="1" x14ac:dyDescent="0.25">
      <c r="A301" s="57" t="s">
        <v>6265</v>
      </c>
      <c r="B301" s="57" t="s">
        <v>120</v>
      </c>
    </row>
    <row r="302" spans="1:2" s="55" customFormat="1" ht="15.95" customHeight="1" x14ac:dyDescent="0.25">
      <c r="A302" s="55" t="s">
        <v>2680</v>
      </c>
      <c r="B302" s="55">
        <v>0</v>
      </c>
    </row>
    <row r="303" spans="1:2" s="55" customFormat="1" ht="15.95" customHeight="1" x14ac:dyDescent="0.25">
      <c r="A303" s="55" t="s">
        <v>2681</v>
      </c>
      <c r="B303" s="55" t="s">
        <v>181</v>
      </c>
    </row>
    <row r="304" spans="1:2" s="55" customFormat="1" ht="15.95" customHeight="1" x14ac:dyDescent="0.25">
      <c r="A304" s="55" t="s">
        <v>2682</v>
      </c>
      <c r="B304" s="55">
        <v>0</v>
      </c>
    </row>
    <row r="305" spans="1:2" s="55" customFormat="1" ht="15.95" customHeight="1" x14ac:dyDescent="0.25">
      <c r="A305" s="57" t="s">
        <v>6266</v>
      </c>
      <c r="B305" s="57" t="s">
        <v>181</v>
      </c>
    </row>
    <row r="306" spans="1:2" s="55" customFormat="1" ht="15.95" customHeight="1" x14ac:dyDescent="0.25">
      <c r="A306" s="55" t="s">
        <v>2683</v>
      </c>
      <c r="B306" s="55">
        <v>0</v>
      </c>
    </row>
    <row r="307" spans="1:2" s="55" customFormat="1" ht="15.95" customHeight="1" x14ac:dyDescent="0.25">
      <c r="A307" s="55" t="s">
        <v>2684</v>
      </c>
      <c r="B307" s="55">
        <v>0</v>
      </c>
    </row>
    <row r="308" spans="1:2" s="55" customFormat="1" ht="15.95" customHeight="1" x14ac:dyDescent="0.25">
      <c r="A308" s="55" t="s">
        <v>2685</v>
      </c>
      <c r="B308" s="55">
        <v>0</v>
      </c>
    </row>
    <row r="309" spans="1:2" s="55" customFormat="1" ht="15.95" customHeight="1" x14ac:dyDescent="0.25">
      <c r="A309" s="55" t="s">
        <v>2686</v>
      </c>
      <c r="B309" s="55">
        <v>0</v>
      </c>
    </row>
    <row r="310" spans="1:2" s="55" customFormat="1" ht="15.95" customHeight="1" x14ac:dyDescent="0.25">
      <c r="A310" s="55" t="s">
        <v>2687</v>
      </c>
      <c r="B310" s="55" t="s">
        <v>181</v>
      </c>
    </row>
    <row r="311" spans="1:2" s="55" customFormat="1" ht="15.95" customHeight="1" x14ac:dyDescent="0.25">
      <c r="A311" s="55" t="s">
        <v>2688</v>
      </c>
      <c r="B311" s="55" t="s">
        <v>181</v>
      </c>
    </row>
    <row r="312" spans="1:2" s="55" customFormat="1" ht="15.95" customHeight="1" x14ac:dyDescent="0.25">
      <c r="A312" s="55" t="s">
        <v>2689</v>
      </c>
      <c r="B312" s="55">
        <v>0</v>
      </c>
    </row>
    <row r="313" spans="1:2" s="55" customFormat="1" ht="15.95" customHeight="1" x14ac:dyDescent="0.25">
      <c r="A313" s="55" t="s">
        <v>2690</v>
      </c>
      <c r="B313" s="55" t="s">
        <v>151</v>
      </c>
    </row>
    <row r="314" spans="1:2" s="55" customFormat="1" ht="15.95" customHeight="1" x14ac:dyDescent="0.25">
      <c r="A314" s="55">
        <v>0</v>
      </c>
      <c r="B314" s="55">
        <v>0</v>
      </c>
    </row>
    <row r="315" spans="1:2" s="55" customFormat="1" ht="15.95" customHeight="1" x14ac:dyDescent="0.25">
      <c r="A315" s="55" t="s">
        <v>2691</v>
      </c>
      <c r="B315" s="55">
        <v>0</v>
      </c>
    </row>
    <row r="316" spans="1:2" s="55" customFormat="1" ht="15.95" customHeight="1" x14ac:dyDescent="0.25">
      <c r="A316" s="55" t="s">
        <v>2692</v>
      </c>
      <c r="B316" s="55">
        <v>0</v>
      </c>
    </row>
    <row r="317" spans="1:2" s="55" customFormat="1" ht="15.95" customHeight="1" x14ac:dyDescent="0.25">
      <c r="A317" s="55" t="s">
        <v>2693</v>
      </c>
      <c r="B317" s="55">
        <v>0</v>
      </c>
    </row>
    <row r="318" spans="1:2" s="55" customFormat="1" ht="15.95" customHeight="1" x14ac:dyDescent="0.25">
      <c r="A318" s="55" t="s">
        <v>2694</v>
      </c>
      <c r="B318" s="55">
        <v>0</v>
      </c>
    </row>
    <row r="319" spans="1:2" s="55" customFormat="1" ht="15.95" customHeight="1" x14ac:dyDescent="0.25">
      <c r="A319" s="55">
        <v>0</v>
      </c>
      <c r="B319" s="55">
        <v>0</v>
      </c>
    </row>
    <row r="320" spans="1:2" s="55" customFormat="1" ht="15.95" customHeight="1" x14ac:dyDescent="0.25">
      <c r="A320" s="55" t="s">
        <v>2696</v>
      </c>
      <c r="B320" s="55" t="s">
        <v>2695</v>
      </c>
    </row>
    <row r="321" spans="1:2" s="55" customFormat="1" ht="15.95" customHeight="1" x14ac:dyDescent="0.25">
      <c r="A321" s="55" t="s">
        <v>2697</v>
      </c>
      <c r="B321" s="55">
        <v>0</v>
      </c>
    </row>
    <row r="322" spans="1:2" s="55" customFormat="1" ht="15.95" customHeight="1" x14ac:dyDescent="0.25">
      <c r="A322" s="55" t="s">
        <v>2699</v>
      </c>
      <c r="B322" s="55" t="s">
        <v>2698</v>
      </c>
    </row>
    <row r="323" spans="1:2" s="55" customFormat="1" ht="15.95" customHeight="1" x14ac:dyDescent="0.25">
      <c r="A323" s="55">
        <v>0</v>
      </c>
      <c r="B323" s="55" t="s">
        <v>181</v>
      </c>
    </row>
    <row r="324" spans="1:2" s="55" customFormat="1" ht="15.95" customHeight="1" x14ac:dyDescent="0.25">
      <c r="A324" s="55" t="s">
        <v>2700</v>
      </c>
      <c r="B324" s="55">
        <v>0</v>
      </c>
    </row>
    <row r="325" spans="1:2" s="55" customFormat="1" ht="15.95" customHeight="1" x14ac:dyDescent="0.25">
      <c r="A325" s="55" t="s">
        <v>2702</v>
      </c>
      <c r="B325" s="55" t="s">
        <v>181</v>
      </c>
    </row>
    <row r="326" spans="1:2" s="55" customFormat="1" ht="15.95" customHeight="1" x14ac:dyDescent="0.25">
      <c r="A326" s="55" t="s">
        <v>2701</v>
      </c>
      <c r="B326" s="55" t="s">
        <v>181</v>
      </c>
    </row>
    <row r="327" spans="1:2" s="55" customFormat="1" ht="15.95" customHeight="1" x14ac:dyDescent="0.25">
      <c r="A327" s="55" t="s">
        <v>2703</v>
      </c>
      <c r="B327" s="55" t="s">
        <v>547</v>
      </c>
    </row>
    <row r="328" spans="1:2" s="55" customFormat="1" ht="15.95" customHeight="1" x14ac:dyDescent="0.25">
      <c r="A328" s="55" t="s">
        <v>2704</v>
      </c>
      <c r="B328" s="55" t="s">
        <v>181</v>
      </c>
    </row>
    <row r="329" spans="1:2" s="55" customFormat="1" ht="15.95" customHeight="1" x14ac:dyDescent="0.25">
      <c r="A329" s="55" t="s">
        <v>2705</v>
      </c>
      <c r="B329" s="55" t="s">
        <v>181</v>
      </c>
    </row>
    <row r="330" spans="1:2" s="55" customFormat="1" ht="15.95" customHeight="1" x14ac:dyDescent="0.25">
      <c r="A330" s="55" t="s">
        <v>2706</v>
      </c>
      <c r="B330" s="55">
        <v>0</v>
      </c>
    </row>
    <row r="331" spans="1:2" s="55" customFormat="1" ht="15.95" customHeight="1" x14ac:dyDescent="0.25">
      <c r="A331" s="55" t="s">
        <v>2707</v>
      </c>
      <c r="B331" s="55">
        <v>0</v>
      </c>
    </row>
    <row r="332" spans="1:2" s="55" customFormat="1" ht="15.95" customHeight="1" x14ac:dyDescent="0.25">
      <c r="A332" s="55" t="s">
        <v>2708</v>
      </c>
      <c r="B332" s="55">
        <v>0</v>
      </c>
    </row>
    <row r="333" spans="1:2" s="55" customFormat="1" ht="15.95" customHeight="1" x14ac:dyDescent="0.25">
      <c r="A333" s="55" t="s">
        <v>2709</v>
      </c>
      <c r="B333" s="55" t="s">
        <v>547</v>
      </c>
    </row>
    <row r="334" spans="1:2" s="55" customFormat="1" ht="15.95" customHeight="1" x14ac:dyDescent="0.25">
      <c r="A334" s="55" t="s">
        <v>2710</v>
      </c>
      <c r="B334" s="55" t="s">
        <v>181</v>
      </c>
    </row>
    <row r="335" spans="1:2" s="55" customFormat="1" ht="15.95" customHeight="1" x14ac:dyDescent="0.25">
      <c r="A335" s="55" t="s">
        <v>2711</v>
      </c>
      <c r="B335" s="55">
        <v>0</v>
      </c>
    </row>
    <row r="336" spans="1:2" s="55" customFormat="1" ht="15.95" customHeight="1" x14ac:dyDescent="0.25">
      <c r="A336" s="55" t="s">
        <v>2713</v>
      </c>
      <c r="B336" s="55" t="s">
        <v>2712</v>
      </c>
    </row>
    <row r="337" spans="1:2" s="55" customFormat="1" ht="15.95" customHeight="1" x14ac:dyDescent="0.25">
      <c r="A337" s="55" t="s">
        <v>2714</v>
      </c>
      <c r="B337" s="55" t="s">
        <v>276</v>
      </c>
    </row>
    <row r="338" spans="1:2" s="55" customFormat="1" ht="15.95" customHeight="1" x14ac:dyDescent="0.25">
      <c r="A338" s="55" t="s">
        <v>2715</v>
      </c>
      <c r="B338" s="55" t="s">
        <v>181</v>
      </c>
    </row>
    <row r="339" spans="1:2" s="55" customFormat="1" ht="15.95" customHeight="1" x14ac:dyDescent="0.25">
      <c r="A339" s="55" t="s">
        <v>2716</v>
      </c>
      <c r="B339" s="55" t="s">
        <v>181</v>
      </c>
    </row>
    <row r="340" spans="1:2" s="55" customFormat="1" ht="15.95" customHeight="1" x14ac:dyDescent="0.25">
      <c r="A340" s="55" t="s">
        <v>2717</v>
      </c>
      <c r="B340" s="55" t="s">
        <v>181</v>
      </c>
    </row>
    <row r="341" spans="1:2" s="55" customFormat="1" ht="15.95" customHeight="1" x14ac:dyDescent="0.25">
      <c r="A341" s="55" t="s">
        <v>2718</v>
      </c>
      <c r="B341" s="55" t="s">
        <v>223</v>
      </c>
    </row>
    <row r="342" spans="1:2" s="55" customFormat="1" ht="15.95" customHeight="1" x14ac:dyDescent="0.25">
      <c r="A342" s="55">
        <v>0</v>
      </c>
      <c r="B342" s="55" t="s">
        <v>181</v>
      </c>
    </row>
    <row r="343" spans="1:2" s="55" customFormat="1" ht="15.95" customHeight="1" x14ac:dyDescent="0.25">
      <c r="A343" s="55" t="s">
        <v>2930</v>
      </c>
      <c r="B343" s="55" t="s">
        <v>181</v>
      </c>
    </row>
    <row r="344" spans="1:2" s="55" customFormat="1" ht="15.95" customHeight="1" x14ac:dyDescent="0.25">
      <c r="A344" s="55" t="s">
        <v>4963</v>
      </c>
      <c r="B344" s="55">
        <v>0</v>
      </c>
    </row>
    <row r="345" spans="1:2" s="55" customFormat="1" ht="15.95" customHeight="1" x14ac:dyDescent="0.25">
      <c r="A345" s="55" t="s">
        <v>2933</v>
      </c>
      <c r="B345" s="55" t="s">
        <v>2932</v>
      </c>
    </row>
    <row r="346" spans="1:2" s="55" customFormat="1" ht="15.95" customHeight="1" x14ac:dyDescent="0.25">
      <c r="A346" s="55" t="s">
        <v>2934</v>
      </c>
      <c r="B346" s="55" t="s">
        <v>181</v>
      </c>
    </row>
    <row r="347" spans="1:2" s="55" customFormat="1" ht="15.95" customHeight="1" x14ac:dyDescent="0.25">
      <c r="A347" s="55" t="s">
        <v>2935</v>
      </c>
      <c r="B347" s="55">
        <v>0</v>
      </c>
    </row>
    <row r="348" spans="1:2" s="55" customFormat="1" ht="15.95" customHeight="1" x14ac:dyDescent="0.25">
      <c r="A348" s="55" t="s">
        <v>2936</v>
      </c>
      <c r="B348" s="55" t="s">
        <v>158</v>
      </c>
    </row>
    <row r="349" spans="1:2" s="55" customFormat="1" ht="15.95" customHeight="1" x14ac:dyDescent="0.25">
      <c r="A349" s="55" t="s">
        <v>2937</v>
      </c>
      <c r="B349" s="55" t="s">
        <v>158</v>
      </c>
    </row>
    <row r="350" spans="1:2" s="55" customFormat="1" ht="15.95" customHeight="1" x14ac:dyDescent="0.25">
      <c r="A350" s="55" t="s">
        <v>2938</v>
      </c>
      <c r="B350" s="55">
        <v>0</v>
      </c>
    </row>
    <row r="351" spans="1:2" s="55" customFormat="1" ht="15.95" customHeight="1" x14ac:dyDescent="0.25">
      <c r="A351" s="55" t="s">
        <v>2939</v>
      </c>
      <c r="B351" s="55" t="s">
        <v>181</v>
      </c>
    </row>
    <row r="352" spans="1:2" s="55" customFormat="1" ht="15.95" customHeight="1" x14ac:dyDescent="0.25">
      <c r="A352" s="55" t="s">
        <v>2940</v>
      </c>
      <c r="B352" s="55">
        <v>0</v>
      </c>
    </row>
    <row r="353" spans="1:2" s="55" customFormat="1" ht="15.95" customHeight="1" x14ac:dyDescent="0.25">
      <c r="A353" s="55" t="s">
        <v>2941</v>
      </c>
      <c r="B353" s="55">
        <v>0</v>
      </c>
    </row>
    <row r="354" spans="1:2" s="55" customFormat="1" ht="15.95" customHeight="1" x14ac:dyDescent="0.25">
      <c r="A354" s="55" t="s">
        <v>2942</v>
      </c>
      <c r="B354" s="55" t="s">
        <v>181</v>
      </c>
    </row>
    <row r="355" spans="1:2" s="55" customFormat="1" ht="15.95" customHeight="1" x14ac:dyDescent="0.25">
      <c r="A355" s="55" t="s">
        <v>2943</v>
      </c>
      <c r="B355" s="55" t="s">
        <v>181</v>
      </c>
    </row>
    <row r="356" spans="1:2" s="55" customFormat="1" ht="15.95" customHeight="1" x14ac:dyDescent="0.25">
      <c r="A356" s="55" t="s">
        <v>2944</v>
      </c>
      <c r="B356" s="55" t="s">
        <v>181</v>
      </c>
    </row>
    <row r="357" spans="1:2" s="55" customFormat="1" ht="15.95" customHeight="1" x14ac:dyDescent="0.25">
      <c r="A357" s="55" t="s">
        <v>2945</v>
      </c>
      <c r="B357" s="55" t="s">
        <v>181</v>
      </c>
    </row>
    <row r="358" spans="1:2" s="55" customFormat="1" ht="15.95" customHeight="1" x14ac:dyDescent="0.25">
      <c r="A358" s="55" t="s">
        <v>4964</v>
      </c>
      <c r="B358" s="55" t="s">
        <v>181</v>
      </c>
    </row>
    <row r="359" spans="1:2" s="55" customFormat="1" ht="15.95" customHeight="1" x14ac:dyDescent="0.25">
      <c r="A359" s="55" t="s">
        <v>4961</v>
      </c>
      <c r="B359" s="55">
        <v>0</v>
      </c>
    </row>
    <row r="360" spans="1:2" s="55" customFormat="1" ht="15.95" customHeight="1" x14ac:dyDescent="0.25">
      <c r="A360" s="55" t="s">
        <v>2946</v>
      </c>
      <c r="B360" s="55" t="s">
        <v>181</v>
      </c>
    </row>
    <row r="361" spans="1:2" s="55" customFormat="1" ht="15.95" customHeight="1" x14ac:dyDescent="0.25">
      <c r="A361" s="55" t="s">
        <v>2947</v>
      </c>
      <c r="B361" s="55" t="s">
        <v>181</v>
      </c>
    </row>
    <row r="362" spans="1:2" s="55" customFormat="1" ht="15.95" customHeight="1" x14ac:dyDescent="0.25">
      <c r="A362" s="55" t="s">
        <v>6229</v>
      </c>
      <c r="B362" s="55">
        <v>0</v>
      </c>
    </row>
    <row r="363" spans="1:2" s="55" customFormat="1" ht="15.95" customHeight="1" x14ac:dyDescent="0.25">
      <c r="A363" s="55" t="s">
        <v>3065</v>
      </c>
      <c r="B363" s="55" t="s">
        <v>181</v>
      </c>
    </row>
    <row r="364" spans="1:2" s="55" customFormat="1" ht="15.95" customHeight="1" x14ac:dyDescent="0.25">
      <c r="A364" s="55" t="s">
        <v>3067</v>
      </c>
      <c r="B364" s="55" t="s">
        <v>3066</v>
      </c>
    </row>
    <row r="365" spans="1:2" s="55" customFormat="1" ht="15.95" customHeight="1" x14ac:dyDescent="0.25">
      <c r="A365" s="55" t="s">
        <v>3068</v>
      </c>
      <c r="B365" s="55" t="s">
        <v>158</v>
      </c>
    </row>
    <row r="366" spans="1:2" s="55" customFormat="1" ht="15.95" customHeight="1" x14ac:dyDescent="0.25">
      <c r="A366" s="55" t="s">
        <v>3069</v>
      </c>
      <c r="B366" s="55" t="s">
        <v>181</v>
      </c>
    </row>
    <row r="367" spans="1:2" s="55" customFormat="1" ht="15.95" customHeight="1" x14ac:dyDescent="0.25">
      <c r="A367" s="55" t="s">
        <v>3070</v>
      </c>
      <c r="B367" s="55" t="s">
        <v>181</v>
      </c>
    </row>
    <row r="368" spans="1:2" s="55" customFormat="1" ht="15.95" customHeight="1" x14ac:dyDescent="0.25">
      <c r="A368" s="55" t="s">
        <v>3071</v>
      </c>
      <c r="B368" s="55" t="s">
        <v>181</v>
      </c>
    </row>
    <row r="369" spans="1:2" s="55" customFormat="1" ht="15.95" customHeight="1" x14ac:dyDescent="0.25">
      <c r="A369" s="55" t="s">
        <v>3072</v>
      </c>
      <c r="B369" s="55">
        <v>0</v>
      </c>
    </row>
    <row r="370" spans="1:2" s="55" customFormat="1" ht="15.95" customHeight="1" x14ac:dyDescent="0.25">
      <c r="A370" s="55" t="s">
        <v>3073</v>
      </c>
      <c r="B370" s="55" t="s">
        <v>181</v>
      </c>
    </row>
    <row r="371" spans="1:2" s="55" customFormat="1" ht="15.95" customHeight="1" x14ac:dyDescent="0.25">
      <c r="A371" s="55" t="s">
        <v>3074</v>
      </c>
      <c r="B371" s="55" t="s">
        <v>181</v>
      </c>
    </row>
    <row r="372" spans="1:2" s="55" customFormat="1" ht="15.95" customHeight="1" x14ac:dyDescent="0.25">
      <c r="A372" s="55" t="s">
        <v>3075</v>
      </c>
      <c r="B372" s="55" t="s">
        <v>151</v>
      </c>
    </row>
    <row r="373" spans="1:2" s="55" customFormat="1" ht="15.95" customHeight="1" x14ac:dyDescent="0.25">
      <c r="A373" s="55" t="s">
        <v>3076</v>
      </c>
      <c r="B373" s="55">
        <v>0</v>
      </c>
    </row>
    <row r="374" spans="1:2" s="55" customFormat="1" ht="15.95" customHeight="1" x14ac:dyDescent="0.25">
      <c r="A374" s="55" t="s">
        <v>3078</v>
      </c>
      <c r="B374" s="55" t="s">
        <v>3077</v>
      </c>
    </row>
    <row r="375" spans="1:2" s="55" customFormat="1" ht="15.95" customHeight="1" x14ac:dyDescent="0.25">
      <c r="A375" s="55">
        <v>0</v>
      </c>
      <c r="B375" s="55">
        <v>0</v>
      </c>
    </row>
    <row r="376" spans="1:2" s="55" customFormat="1" ht="15.95" customHeight="1" x14ac:dyDescent="0.25">
      <c r="A376" s="55" t="s">
        <v>3079</v>
      </c>
      <c r="B376" s="55">
        <v>0</v>
      </c>
    </row>
    <row r="377" spans="1:2" s="55" customFormat="1" ht="15.95" customHeight="1" x14ac:dyDescent="0.25">
      <c r="A377" s="55" t="s">
        <v>3080</v>
      </c>
      <c r="B377" s="55" t="s">
        <v>1307</v>
      </c>
    </row>
    <row r="378" spans="1:2" s="55" customFormat="1" ht="15.95" customHeight="1" x14ac:dyDescent="0.25">
      <c r="A378" s="55" t="s">
        <v>3081</v>
      </c>
      <c r="B378" s="55" t="s">
        <v>1307</v>
      </c>
    </row>
    <row r="379" spans="1:2" s="55" customFormat="1" ht="15.95" customHeight="1" x14ac:dyDescent="0.25">
      <c r="A379" s="55" t="s">
        <v>3082</v>
      </c>
      <c r="B379" s="55">
        <v>0</v>
      </c>
    </row>
    <row r="380" spans="1:2" s="55" customFormat="1" ht="15.95" customHeight="1" x14ac:dyDescent="0.25">
      <c r="A380" s="55" t="s">
        <v>3083</v>
      </c>
      <c r="B380" s="55" t="s">
        <v>2932</v>
      </c>
    </row>
    <row r="381" spans="1:2" s="55" customFormat="1" ht="15.95" customHeight="1" x14ac:dyDescent="0.25">
      <c r="A381" s="55" t="s">
        <v>4965</v>
      </c>
      <c r="B381" s="55" t="s">
        <v>181</v>
      </c>
    </row>
    <row r="382" spans="1:2" s="55" customFormat="1" ht="15.95" customHeight="1" x14ac:dyDescent="0.25">
      <c r="A382" s="55" t="s">
        <v>3084</v>
      </c>
      <c r="B382" s="55">
        <v>0</v>
      </c>
    </row>
    <row r="383" spans="1:2" s="55" customFormat="1" ht="15.95" customHeight="1" x14ac:dyDescent="0.25">
      <c r="A383" s="55" t="s">
        <v>3085</v>
      </c>
      <c r="B383" s="55" t="s">
        <v>181</v>
      </c>
    </row>
    <row r="384" spans="1:2" s="55" customFormat="1" ht="15.95" customHeight="1" x14ac:dyDescent="0.25">
      <c r="A384" s="55" t="s">
        <v>3086</v>
      </c>
      <c r="B384" s="55" t="s">
        <v>181</v>
      </c>
    </row>
    <row r="385" spans="1:2" s="55" customFormat="1" ht="15.95" customHeight="1" x14ac:dyDescent="0.25">
      <c r="A385" s="55" t="s">
        <v>3087</v>
      </c>
      <c r="B385" s="55" t="s">
        <v>181</v>
      </c>
    </row>
    <row r="386" spans="1:2" s="55" customFormat="1" ht="15.95" customHeight="1" x14ac:dyDescent="0.25">
      <c r="A386" s="55" t="s">
        <v>2702</v>
      </c>
      <c r="B386" s="55" t="s">
        <v>3088</v>
      </c>
    </row>
    <row r="387" spans="1:2" s="55" customFormat="1" ht="15.95" customHeight="1" x14ac:dyDescent="0.25">
      <c r="A387" s="55" t="s">
        <v>3090</v>
      </c>
      <c r="B387" s="55" t="s">
        <v>3089</v>
      </c>
    </row>
    <row r="388" spans="1:2" s="55" customFormat="1" ht="15.95" customHeight="1" x14ac:dyDescent="0.25">
      <c r="A388" s="55" t="s">
        <v>3091</v>
      </c>
      <c r="B388" s="55" t="s">
        <v>1030</v>
      </c>
    </row>
    <row r="389" spans="1:2" s="55" customFormat="1" ht="15.95" customHeight="1" x14ac:dyDescent="0.25">
      <c r="A389" s="55" t="s">
        <v>3092</v>
      </c>
      <c r="B389" s="55" t="s">
        <v>181</v>
      </c>
    </row>
    <row r="390" spans="1:2" s="55" customFormat="1" ht="15.95" customHeight="1" x14ac:dyDescent="0.25">
      <c r="A390" s="55" t="s">
        <v>3094</v>
      </c>
      <c r="B390" s="55" t="s">
        <v>3093</v>
      </c>
    </row>
    <row r="391" spans="1:2" s="55" customFormat="1" ht="15.95" customHeight="1" x14ac:dyDescent="0.25">
      <c r="A391" s="55" t="s">
        <v>3095</v>
      </c>
      <c r="B391" s="55" t="s">
        <v>181</v>
      </c>
    </row>
    <row r="392" spans="1:2" s="55" customFormat="1" ht="15.95" customHeight="1" x14ac:dyDescent="0.25">
      <c r="A392" s="55" t="s">
        <v>3096</v>
      </c>
      <c r="B392" s="55" t="s">
        <v>181</v>
      </c>
    </row>
    <row r="393" spans="1:2" s="55" customFormat="1" ht="15.95" customHeight="1" x14ac:dyDescent="0.25">
      <c r="A393" s="55" t="s">
        <v>867</v>
      </c>
      <c r="B393" s="55" t="s">
        <v>181</v>
      </c>
    </row>
    <row r="394" spans="1:2" s="55" customFormat="1" ht="15.95" customHeight="1" x14ac:dyDescent="0.25">
      <c r="A394" s="55" t="s">
        <v>873</v>
      </c>
      <c r="B394" s="55" t="s">
        <v>181</v>
      </c>
    </row>
    <row r="395" spans="1:2" s="55" customFormat="1" ht="15.95" customHeight="1" x14ac:dyDescent="0.25">
      <c r="A395" s="55" t="s">
        <v>879</v>
      </c>
      <c r="B395" s="55" t="s">
        <v>120</v>
      </c>
    </row>
    <row r="396" spans="1:2" s="55" customFormat="1" ht="15.95" customHeight="1" x14ac:dyDescent="0.25">
      <c r="A396" s="55" t="s">
        <v>884</v>
      </c>
      <c r="B396" s="55" t="s">
        <v>181</v>
      </c>
    </row>
    <row r="397" spans="1:2" s="55" customFormat="1" ht="15.95" customHeight="1" x14ac:dyDescent="0.25">
      <c r="A397" s="55" t="s">
        <v>890</v>
      </c>
      <c r="B397" s="55" t="s">
        <v>120</v>
      </c>
    </row>
    <row r="398" spans="1:2" s="55" customFormat="1" ht="15.95" customHeight="1" x14ac:dyDescent="0.25">
      <c r="A398" s="55">
        <v>0</v>
      </c>
      <c r="B398" s="55">
        <v>0</v>
      </c>
    </row>
    <row r="399" spans="1:2" s="55" customFormat="1" ht="15.95" customHeight="1" x14ac:dyDescent="0.25">
      <c r="A399" s="55" t="s">
        <v>897</v>
      </c>
      <c r="B399" s="55" t="s">
        <v>181</v>
      </c>
    </row>
    <row r="400" spans="1:2" s="55" customFormat="1" ht="15.95" customHeight="1" x14ac:dyDescent="0.25">
      <c r="A400" s="55" t="s">
        <v>900</v>
      </c>
      <c r="B400" s="55" t="s">
        <v>120</v>
      </c>
    </row>
    <row r="401" spans="1:2" s="55" customFormat="1" ht="15.95" customHeight="1" x14ac:dyDescent="0.25">
      <c r="A401" s="55" t="s">
        <v>906</v>
      </c>
      <c r="B401" s="55" t="s">
        <v>181</v>
      </c>
    </row>
    <row r="402" spans="1:2" s="55" customFormat="1" ht="15.95" customHeight="1" x14ac:dyDescent="0.25">
      <c r="A402" s="55" t="s">
        <v>911</v>
      </c>
      <c r="B402" s="55" t="s">
        <v>181</v>
      </c>
    </row>
    <row r="403" spans="1:2" s="55" customFormat="1" ht="15.95" customHeight="1" x14ac:dyDescent="0.25">
      <c r="A403" s="55">
        <v>0</v>
      </c>
      <c r="B403" s="55">
        <v>0</v>
      </c>
    </row>
    <row r="404" spans="1:2" s="55" customFormat="1" ht="15.95" customHeight="1" x14ac:dyDescent="0.25">
      <c r="A404" s="55">
        <v>0</v>
      </c>
      <c r="B404" s="55">
        <v>0</v>
      </c>
    </row>
    <row r="405" spans="1:2" s="55" customFormat="1" ht="15.95" customHeight="1" x14ac:dyDescent="0.25">
      <c r="A405" s="55" t="s">
        <v>917</v>
      </c>
      <c r="B405" s="55" t="s">
        <v>120</v>
      </c>
    </row>
    <row r="406" spans="1:2" s="55" customFormat="1" ht="15.95" customHeight="1" x14ac:dyDescent="0.25">
      <c r="A406" s="55" t="s">
        <v>920</v>
      </c>
      <c r="B406" s="55" t="s">
        <v>120</v>
      </c>
    </row>
    <row r="407" spans="1:2" s="55" customFormat="1" ht="15.95" customHeight="1" x14ac:dyDescent="0.25">
      <c r="A407" s="55" t="s">
        <v>927</v>
      </c>
      <c r="B407" s="55" t="s">
        <v>120</v>
      </c>
    </row>
    <row r="408" spans="1:2" s="55" customFormat="1" ht="15.95" customHeight="1" x14ac:dyDescent="0.25">
      <c r="A408" s="55" t="s">
        <v>933</v>
      </c>
      <c r="B408" s="55" t="s">
        <v>181</v>
      </c>
    </row>
    <row r="409" spans="1:2" s="55" customFormat="1" ht="15.95" customHeight="1" x14ac:dyDescent="0.25">
      <c r="A409" s="55" t="s">
        <v>938</v>
      </c>
      <c r="B409" s="55" t="s">
        <v>181</v>
      </c>
    </row>
    <row r="410" spans="1:2" s="55" customFormat="1" ht="15.95" customHeight="1" x14ac:dyDescent="0.25">
      <c r="A410" s="55" t="s">
        <v>944</v>
      </c>
      <c r="B410" s="55" t="s">
        <v>181</v>
      </c>
    </row>
    <row r="411" spans="1:2" s="55" customFormat="1" ht="15.95" customHeight="1" x14ac:dyDescent="0.25">
      <c r="A411" s="55">
        <v>0</v>
      </c>
      <c r="B411" s="55">
        <v>0</v>
      </c>
    </row>
    <row r="412" spans="1:2" s="55" customFormat="1" ht="15.95" customHeight="1" x14ac:dyDescent="0.25">
      <c r="A412" s="55" t="s">
        <v>948</v>
      </c>
      <c r="B412" s="55" t="s">
        <v>120</v>
      </c>
    </row>
    <row r="413" spans="1:2" ht="15.95" customHeight="1" x14ac:dyDescent="0.25">
      <c r="A413" s="55" t="s">
        <v>955</v>
      </c>
      <c r="B413" s="55" t="s">
        <v>953</v>
      </c>
    </row>
    <row r="414" spans="1:2" s="55" customFormat="1" ht="15.95" customHeight="1" x14ac:dyDescent="0.25">
      <c r="A414" s="55" t="s">
        <v>729</v>
      </c>
      <c r="B414" s="55" t="s">
        <v>120</v>
      </c>
    </row>
    <row r="415" spans="1:2" s="55" customFormat="1" ht="15.95" customHeight="1" x14ac:dyDescent="0.25">
      <c r="A415" s="55" t="s">
        <v>963</v>
      </c>
      <c r="B415" s="55" t="s">
        <v>120</v>
      </c>
    </row>
    <row r="416" spans="1:2" s="55" customFormat="1" ht="15.95" customHeight="1" x14ac:dyDescent="0.25">
      <c r="A416" s="55" t="s">
        <v>968</v>
      </c>
      <c r="B416" s="55" t="s">
        <v>181</v>
      </c>
    </row>
    <row r="417" spans="1:2" s="55" customFormat="1" ht="15.95" customHeight="1" x14ac:dyDescent="0.25">
      <c r="A417" s="55" t="s">
        <v>973</v>
      </c>
      <c r="B417" s="55" t="s">
        <v>972</v>
      </c>
    </row>
    <row r="418" spans="1:2" s="55" customFormat="1" ht="15.95" customHeight="1" x14ac:dyDescent="0.25">
      <c r="A418" s="55" t="s">
        <v>975</v>
      </c>
      <c r="B418" s="55" t="s">
        <v>181</v>
      </c>
    </row>
    <row r="419" spans="1:2" s="55" customFormat="1" ht="15.95" customHeight="1" x14ac:dyDescent="0.25">
      <c r="A419" s="55" t="s">
        <v>984</v>
      </c>
      <c r="B419" s="55" t="s">
        <v>982</v>
      </c>
    </row>
    <row r="420" spans="1:2" s="55" customFormat="1" ht="15.95" customHeight="1" x14ac:dyDescent="0.25">
      <c r="A420" s="55" t="s">
        <v>4553</v>
      </c>
      <c r="B420" s="55" t="s">
        <v>120</v>
      </c>
    </row>
    <row r="421" spans="1:2" s="55" customFormat="1" ht="15.95" customHeight="1" x14ac:dyDescent="0.25">
      <c r="A421" s="55" t="s">
        <v>994</v>
      </c>
      <c r="B421" s="55" t="s">
        <v>120</v>
      </c>
    </row>
    <row r="422" spans="1:2" s="55" customFormat="1" ht="15.95" customHeight="1" x14ac:dyDescent="0.25">
      <c r="A422" s="55" t="s">
        <v>2236</v>
      </c>
      <c r="B422" s="55" t="s">
        <v>120</v>
      </c>
    </row>
    <row r="423" spans="1:2" s="55" customFormat="1" ht="15.95" customHeight="1" x14ac:dyDescent="0.25">
      <c r="A423" s="55" t="s">
        <v>2241</v>
      </c>
      <c r="B423" s="55" t="s">
        <v>181</v>
      </c>
    </row>
    <row r="424" spans="1:2" s="55" customFormat="1" ht="15.95" customHeight="1" x14ac:dyDescent="0.25">
      <c r="A424" s="55" t="s">
        <v>2247</v>
      </c>
      <c r="B424" s="55" t="s">
        <v>120</v>
      </c>
    </row>
    <row r="425" spans="1:2" s="55" customFormat="1" ht="15.95" customHeight="1" x14ac:dyDescent="0.25">
      <c r="A425" s="55" t="s">
        <v>2252</v>
      </c>
      <c r="B425" s="55" t="s">
        <v>120</v>
      </c>
    </row>
    <row r="426" spans="1:2" s="55" customFormat="1" ht="15.95" customHeight="1" x14ac:dyDescent="0.25">
      <c r="A426" s="55" t="s">
        <v>2257</v>
      </c>
      <c r="B426" s="55" t="s">
        <v>120</v>
      </c>
    </row>
    <row r="427" spans="1:2" s="55" customFormat="1" ht="15.95" customHeight="1" x14ac:dyDescent="0.25">
      <c r="A427" s="55" t="s">
        <v>1777</v>
      </c>
      <c r="B427" s="55" t="s">
        <v>158</v>
      </c>
    </row>
    <row r="428" spans="1:2" s="55" customFormat="1" ht="15.95" customHeight="1" x14ac:dyDescent="0.25">
      <c r="A428" s="55" t="s">
        <v>2264</v>
      </c>
      <c r="B428" s="55">
        <v>0</v>
      </c>
    </row>
    <row r="429" spans="1:2" s="55" customFormat="1" ht="15.95" customHeight="1" x14ac:dyDescent="0.25">
      <c r="A429" s="55">
        <v>0</v>
      </c>
      <c r="B429" s="55">
        <v>0</v>
      </c>
    </row>
    <row r="430" spans="1:2" s="55" customFormat="1" ht="15.95" customHeight="1" x14ac:dyDescent="0.25">
      <c r="A430" s="55">
        <v>0</v>
      </c>
      <c r="B430" s="55">
        <v>0</v>
      </c>
    </row>
    <row r="431" spans="1:2" s="55" customFormat="1" ht="15.95" customHeight="1" x14ac:dyDescent="0.25">
      <c r="A431" s="55">
        <v>0</v>
      </c>
      <c r="B431" s="55">
        <v>0</v>
      </c>
    </row>
    <row r="432" spans="1:2" s="55" customFormat="1" ht="15.95" customHeight="1" x14ac:dyDescent="0.25">
      <c r="A432" s="55" t="s">
        <v>2269</v>
      </c>
      <c r="B432" s="55">
        <v>0</v>
      </c>
    </row>
    <row r="433" spans="1:2" s="55" customFormat="1" ht="15.95" customHeight="1" x14ac:dyDescent="0.25">
      <c r="A433" s="55" t="s">
        <v>2271</v>
      </c>
      <c r="B433" s="55">
        <v>0</v>
      </c>
    </row>
    <row r="434" spans="1:2" s="55" customFormat="1" ht="15.95" customHeight="1" x14ac:dyDescent="0.25">
      <c r="A434" s="55">
        <v>0</v>
      </c>
      <c r="B434" s="55" t="s">
        <v>120</v>
      </c>
    </row>
    <row r="435" spans="1:2" s="55" customFormat="1" ht="15.95" customHeight="1" x14ac:dyDescent="0.25">
      <c r="A435" s="55">
        <v>0</v>
      </c>
      <c r="B435" s="55">
        <v>0</v>
      </c>
    </row>
    <row r="436" spans="1:2" s="55" customFormat="1" ht="15.95" customHeight="1" x14ac:dyDescent="0.25">
      <c r="A436" s="55" t="s">
        <v>4554</v>
      </c>
      <c r="B436" s="55" t="s">
        <v>731</v>
      </c>
    </row>
    <row r="437" spans="1:2" s="55" customFormat="1" ht="15.95" customHeight="1" x14ac:dyDescent="0.25">
      <c r="A437" s="55">
        <v>0</v>
      </c>
      <c r="B437" s="55">
        <v>0</v>
      </c>
    </row>
    <row r="438" spans="1:2" s="55" customFormat="1" ht="15.95" customHeight="1" x14ac:dyDescent="0.25">
      <c r="A438" s="55">
        <v>0</v>
      </c>
      <c r="B438" s="55">
        <v>0</v>
      </c>
    </row>
    <row r="439" spans="1:2" s="55" customFormat="1" ht="15.95" customHeight="1" x14ac:dyDescent="0.25">
      <c r="A439" s="55">
        <v>0</v>
      </c>
      <c r="B439" s="55">
        <v>0</v>
      </c>
    </row>
    <row r="440" spans="1:2" s="55" customFormat="1" ht="15.95" customHeight="1" x14ac:dyDescent="0.25">
      <c r="A440" s="55" t="s">
        <v>2285</v>
      </c>
      <c r="B440" s="55" t="s">
        <v>2283</v>
      </c>
    </row>
    <row r="441" spans="1:2" s="55" customFormat="1" ht="15.95" customHeight="1" x14ac:dyDescent="0.25">
      <c r="A441" s="55">
        <v>0</v>
      </c>
      <c r="B441" s="55">
        <v>0</v>
      </c>
    </row>
    <row r="442" spans="1:2" s="55" customFormat="1" ht="15.95" customHeight="1" x14ac:dyDescent="0.25">
      <c r="A442" s="55" t="s">
        <v>2289</v>
      </c>
      <c r="B442" s="55" t="s">
        <v>120</v>
      </c>
    </row>
    <row r="443" spans="1:2" s="55" customFormat="1" ht="15.95" customHeight="1" x14ac:dyDescent="0.25">
      <c r="A443" s="55">
        <v>0</v>
      </c>
      <c r="B443" s="55">
        <v>0</v>
      </c>
    </row>
    <row r="444" spans="1:2" s="55" customFormat="1" ht="15.95" customHeight="1" x14ac:dyDescent="0.25">
      <c r="A444" s="55" t="s">
        <v>2293</v>
      </c>
      <c r="B444" s="55" t="s">
        <v>120</v>
      </c>
    </row>
    <row r="445" spans="1:2" s="55" customFormat="1" ht="15.95" customHeight="1" x14ac:dyDescent="0.25">
      <c r="A445" s="55" t="s">
        <v>2296</v>
      </c>
      <c r="B445" s="55" t="s">
        <v>120</v>
      </c>
    </row>
    <row r="446" spans="1:2" s="55" customFormat="1" ht="15.95" customHeight="1" x14ac:dyDescent="0.25">
      <c r="A446" s="55" t="s">
        <v>2302</v>
      </c>
      <c r="B446" s="55" t="s">
        <v>181</v>
      </c>
    </row>
    <row r="447" spans="1:2" s="55" customFormat="1" ht="15.95" customHeight="1" x14ac:dyDescent="0.25">
      <c r="A447" s="55" t="s">
        <v>2304</v>
      </c>
      <c r="B447" s="55" t="s">
        <v>120</v>
      </c>
    </row>
    <row r="448" spans="1:2" s="55" customFormat="1" ht="15.95" customHeight="1" x14ac:dyDescent="0.25">
      <c r="A448" s="55" t="s">
        <v>2310</v>
      </c>
      <c r="B448" s="55" t="s">
        <v>2309</v>
      </c>
    </row>
    <row r="449" spans="1:2" s="55" customFormat="1" ht="15.95" customHeight="1" x14ac:dyDescent="0.25">
      <c r="A449" s="55" t="s">
        <v>2312</v>
      </c>
      <c r="B449" s="55" t="s">
        <v>181</v>
      </c>
    </row>
    <row r="450" spans="1:2" s="55" customFormat="1" ht="15.95" customHeight="1" x14ac:dyDescent="0.25">
      <c r="A450" s="55" t="s">
        <v>2317</v>
      </c>
      <c r="B450" s="55" t="s">
        <v>181</v>
      </c>
    </row>
    <row r="451" spans="1:2" s="55" customFormat="1" ht="15.95" customHeight="1" x14ac:dyDescent="0.25">
      <c r="A451" s="55" t="s">
        <v>2320</v>
      </c>
      <c r="B451" s="55" t="s">
        <v>120</v>
      </c>
    </row>
    <row r="452" spans="1:2" s="55" customFormat="1" ht="15.95" customHeight="1" x14ac:dyDescent="0.25">
      <c r="A452" s="55" t="s">
        <v>5762</v>
      </c>
      <c r="B452" s="55" t="s">
        <v>1307</v>
      </c>
    </row>
    <row r="453" spans="1:2" s="55" customFormat="1" ht="15.95" customHeight="1" x14ac:dyDescent="0.25">
      <c r="A453" s="55">
        <v>0</v>
      </c>
      <c r="B453" s="55">
        <v>0</v>
      </c>
    </row>
    <row r="454" spans="1:2" s="55" customFormat="1" ht="15.95" customHeight="1" x14ac:dyDescent="0.25">
      <c r="A454" s="55">
        <v>0</v>
      </c>
      <c r="B454" s="55">
        <v>0</v>
      </c>
    </row>
    <row r="455" spans="1:2" s="55" customFormat="1" ht="15.95" customHeight="1" x14ac:dyDescent="0.25">
      <c r="A455" s="55">
        <v>0</v>
      </c>
      <c r="B455" s="55">
        <v>0</v>
      </c>
    </row>
    <row r="456" spans="1:2" s="55" customFormat="1" ht="15.95" customHeight="1" x14ac:dyDescent="0.25">
      <c r="A456" s="55">
        <v>0</v>
      </c>
      <c r="B456" s="55">
        <v>0</v>
      </c>
    </row>
    <row r="457" spans="1:2" s="55" customFormat="1" ht="15.95" customHeight="1" x14ac:dyDescent="0.25">
      <c r="A457" s="55" t="s">
        <v>2329</v>
      </c>
      <c r="B457" s="55">
        <v>0</v>
      </c>
    </row>
    <row r="458" spans="1:2" s="55" customFormat="1" ht="15.95" customHeight="1" x14ac:dyDescent="0.25">
      <c r="A458" s="55">
        <v>0</v>
      </c>
      <c r="B458" s="55">
        <v>0</v>
      </c>
    </row>
    <row r="459" spans="1:2" s="55" customFormat="1" ht="15.95" customHeight="1" x14ac:dyDescent="0.25">
      <c r="A459" s="55" t="s">
        <v>2335</v>
      </c>
      <c r="B459" s="55" t="s">
        <v>181</v>
      </c>
    </row>
    <row r="460" spans="1:2" s="55" customFormat="1" ht="15.95" customHeight="1" x14ac:dyDescent="0.25">
      <c r="A460" s="55">
        <v>0</v>
      </c>
      <c r="B460" s="55">
        <v>0</v>
      </c>
    </row>
    <row r="461" spans="1:2" s="55" customFormat="1" ht="15.95" customHeight="1" x14ac:dyDescent="0.25">
      <c r="A461" s="55" t="s">
        <v>5763</v>
      </c>
      <c r="B461" s="55" t="s">
        <v>120</v>
      </c>
    </row>
    <row r="462" spans="1:2" s="55" customFormat="1" ht="15.95" customHeight="1" x14ac:dyDescent="0.25">
      <c r="A462" s="55" t="s">
        <v>2345</v>
      </c>
      <c r="B462" s="55" t="s">
        <v>120</v>
      </c>
    </row>
    <row r="463" spans="1:2" s="55" customFormat="1" ht="15.95" customHeight="1" x14ac:dyDescent="0.25">
      <c r="A463" s="55" t="s">
        <v>2350</v>
      </c>
      <c r="B463" s="55" t="s">
        <v>181</v>
      </c>
    </row>
    <row r="464" spans="1:2" s="55" customFormat="1" ht="15.95" customHeight="1" x14ac:dyDescent="0.25">
      <c r="A464" s="55">
        <v>0</v>
      </c>
      <c r="B464" s="55">
        <v>0</v>
      </c>
    </row>
    <row r="465" spans="1:2" s="55" customFormat="1" ht="15.95" customHeight="1" x14ac:dyDescent="0.25">
      <c r="A465" s="55">
        <v>0</v>
      </c>
      <c r="B465" s="55">
        <v>0</v>
      </c>
    </row>
    <row r="466" spans="1:2" s="55" customFormat="1" ht="15.95" customHeight="1" x14ac:dyDescent="0.25">
      <c r="A466" s="55" t="s">
        <v>2359</v>
      </c>
      <c r="B466" s="55" t="s">
        <v>120</v>
      </c>
    </row>
    <row r="467" spans="1:2" s="55" customFormat="1" ht="15.95" customHeight="1" x14ac:dyDescent="0.25">
      <c r="A467" s="55">
        <v>0</v>
      </c>
      <c r="B467" s="55">
        <v>0</v>
      </c>
    </row>
    <row r="468" spans="1:2" s="55" customFormat="1" ht="15.95" customHeight="1" x14ac:dyDescent="0.25">
      <c r="A468" s="55" t="s">
        <v>2365</v>
      </c>
      <c r="B468" s="55" t="s">
        <v>120</v>
      </c>
    </row>
    <row r="469" spans="1:2" s="55" customFormat="1" ht="15.95" customHeight="1" x14ac:dyDescent="0.25">
      <c r="A469" s="55" t="s">
        <v>2370</v>
      </c>
      <c r="B469" s="55" t="s">
        <v>120</v>
      </c>
    </row>
    <row r="470" spans="1:2" s="55" customFormat="1" ht="15.95" customHeight="1" x14ac:dyDescent="0.25">
      <c r="A470" s="55" t="s">
        <v>2375</v>
      </c>
      <c r="B470" s="55" t="s">
        <v>181</v>
      </c>
    </row>
    <row r="471" spans="1:2" s="55" customFormat="1" ht="15.95" customHeight="1" x14ac:dyDescent="0.25">
      <c r="A471" s="55" t="s">
        <v>2381</v>
      </c>
      <c r="B471" s="55" t="s">
        <v>181</v>
      </c>
    </row>
    <row r="472" spans="1:2" s="55" customFormat="1" ht="15.95" customHeight="1" x14ac:dyDescent="0.25">
      <c r="A472" s="55" t="s">
        <v>2386</v>
      </c>
      <c r="B472" s="55" t="s">
        <v>120</v>
      </c>
    </row>
    <row r="473" spans="1:2" s="55" customFormat="1" ht="15.95" customHeight="1" x14ac:dyDescent="0.25">
      <c r="A473" s="55" t="s">
        <v>2798</v>
      </c>
      <c r="B473" s="55" t="s">
        <v>120</v>
      </c>
    </row>
    <row r="474" spans="1:2" s="55" customFormat="1" ht="15.95" customHeight="1" x14ac:dyDescent="0.25">
      <c r="A474" s="55">
        <v>0</v>
      </c>
      <c r="B474" s="55">
        <v>0</v>
      </c>
    </row>
    <row r="475" spans="1:2" s="55" customFormat="1" ht="15.95" customHeight="1" x14ac:dyDescent="0.25">
      <c r="A475" s="55">
        <v>0</v>
      </c>
      <c r="B475" s="55">
        <v>0</v>
      </c>
    </row>
    <row r="476" spans="1:2" s="55" customFormat="1" ht="15.95" customHeight="1" x14ac:dyDescent="0.25">
      <c r="A476" s="55" t="s">
        <v>2799</v>
      </c>
      <c r="B476" s="55" t="s">
        <v>181</v>
      </c>
    </row>
    <row r="477" spans="1:2" s="55" customFormat="1" ht="15.95" customHeight="1" x14ac:dyDescent="0.25">
      <c r="A477" s="55" t="s">
        <v>2800</v>
      </c>
      <c r="B477" s="55" t="s">
        <v>181</v>
      </c>
    </row>
    <row r="478" spans="1:2" s="55" customFormat="1" ht="15.95" customHeight="1" x14ac:dyDescent="0.25">
      <c r="A478" s="55">
        <v>0</v>
      </c>
      <c r="B478" s="55">
        <v>0</v>
      </c>
    </row>
    <row r="479" spans="1:2" s="55" customFormat="1" ht="15.95" customHeight="1" x14ac:dyDescent="0.25">
      <c r="A479" s="55">
        <v>0</v>
      </c>
      <c r="B479" s="55">
        <v>0</v>
      </c>
    </row>
    <row r="480" spans="1:2" s="55" customFormat="1" ht="15.95" customHeight="1" x14ac:dyDescent="0.25">
      <c r="A480" s="55">
        <v>0</v>
      </c>
      <c r="B480" s="55">
        <v>0</v>
      </c>
    </row>
    <row r="481" spans="1:2" s="55" customFormat="1" ht="15.95" customHeight="1" x14ac:dyDescent="0.25">
      <c r="A481" s="55">
        <v>0</v>
      </c>
      <c r="B481" s="55">
        <v>0</v>
      </c>
    </row>
    <row r="482" spans="1:2" s="55" customFormat="1" ht="15.95" customHeight="1" x14ac:dyDescent="0.25">
      <c r="A482" s="55">
        <v>0</v>
      </c>
      <c r="B482" s="55">
        <v>0</v>
      </c>
    </row>
    <row r="483" spans="1:2" s="55" customFormat="1" ht="15.95" customHeight="1" x14ac:dyDescent="0.25">
      <c r="A483" s="55">
        <v>0</v>
      </c>
      <c r="B483" s="55">
        <v>0</v>
      </c>
    </row>
    <row r="484" spans="1:2" s="55" customFormat="1" ht="15.95" customHeight="1" x14ac:dyDescent="0.25">
      <c r="A484" s="55" t="s">
        <v>2801</v>
      </c>
      <c r="B484" s="55" t="s">
        <v>120</v>
      </c>
    </row>
    <row r="485" spans="1:2" s="55" customFormat="1" ht="15.95" customHeight="1" x14ac:dyDescent="0.25">
      <c r="A485" s="55">
        <v>0</v>
      </c>
      <c r="B485" s="55">
        <v>0</v>
      </c>
    </row>
    <row r="486" spans="1:2" s="55" customFormat="1" ht="15.95" customHeight="1" x14ac:dyDescent="0.25">
      <c r="A486" s="55">
        <v>0</v>
      </c>
      <c r="B486" s="55">
        <v>0</v>
      </c>
    </row>
    <row r="487" spans="1:2" s="55" customFormat="1" ht="15.95" customHeight="1" x14ac:dyDescent="0.25">
      <c r="A487" s="55" t="s">
        <v>2802</v>
      </c>
      <c r="B487" s="55" t="s">
        <v>120</v>
      </c>
    </row>
    <row r="488" spans="1:2" s="55" customFormat="1" ht="15.95" customHeight="1" x14ac:dyDescent="0.25">
      <c r="A488" s="55">
        <v>0</v>
      </c>
      <c r="B488" s="55">
        <v>0</v>
      </c>
    </row>
    <row r="489" spans="1:2" s="55" customFormat="1" ht="15.95" customHeight="1" x14ac:dyDescent="0.25">
      <c r="A489" s="55" t="s">
        <v>2803</v>
      </c>
      <c r="B489" s="55" t="s">
        <v>120</v>
      </c>
    </row>
    <row r="490" spans="1:2" s="55" customFormat="1" ht="15.95" customHeight="1" x14ac:dyDescent="0.25">
      <c r="A490" s="55" t="s">
        <v>2804</v>
      </c>
      <c r="B490" s="55" t="s">
        <v>181</v>
      </c>
    </row>
    <row r="491" spans="1:2" s="55" customFormat="1" ht="15.95" customHeight="1" x14ac:dyDescent="0.25">
      <c r="A491" s="55" t="s">
        <v>2805</v>
      </c>
      <c r="B491" s="55" t="s">
        <v>120</v>
      </c>
    </row>
    <row r="492" spans="1:2" s="55" customFormat="1" ht="15.95" customHeight="1" x14ac:dyDescent="0.25">
      <c r="A492" s="55" t="s">
        <v>2806</v>
      </c>
      <c r="B492" s="55" t="s">
        <v>158</v>
      </c>
    </row>
    <row r="493" spans="1:2" s="55" customFormat="1" ht="15.95" customHeight="1" x14ac:dyDescent="0.25">
      <c r="A493" s="55" t="s">
        <v>2807</v>
      </c>
      <c r="B493" s="55" t="s">
        <v>181</v>
      </c>
    </row>
    <row r="494" spans="1:2" s="55" customFormat="1" ht="15.95" customHeight="1" x14ac:dyDescent="0.25">
      <c r="A494" s="55" t="s">
        <v>2808</v>
      </c>
      <c r="B494" s="55" t="s">
        <v>181</v>
      </c>
    </row>
    <row r="495" spans="1:2" s="55" customFormat="1" ht="15.95" customHeight="1" x14ac:dyDescent="0.25">
      <c r="A495" s="55" t="s">
        <v>2809</v>
      </c>
      <c r="B495" s="55" t="s">
        <v>181</v>
      </c>
    </row>
    <row r="496" spans="1:2" s="55" customFormat="1" ht="15.95" customHeight="1" x14ac:dyDescent="0.25">
      <c r="A496" s="55" t="s">
        <v>2810</v>
      </c>
      <c r="B496" s="55" t="s">
        <v>181</v>
      </c>
    </row>
    <row r="497" spans="1:2" s="55" customFormat="1" ht="15.95" customHeight="1" x14ac:dyDescent="0.25">
      <c r="A497" s="55" t="s">
        <v>2811</v>
      </c>
      <c r="B497" s="55" t="s">
        <v>2283</v>
      </c>
    </row>
    <row r="498" spans="1:2" s="55" customFormat="1" ht="15.95" customHeight="1" x14ac:dyDescent="0.25">
      <c r="A498" s="55" t="s">
        <v>2812</v>
      </c>
      <c r="B498" s="55" t="s">
        <v>120</v>
      </c>
    </row>
    <row r="499" spans="1:2" s="55" customFormat="1" ht="15.95" customHeight="1" x14ac:dyDescent="0.25">
      <c r="A499" s="55" t="s">
        <v>2813</v>
      </c>
      <c r="B499" s="55" t="s">
        <v>181</v>
      </c>
    </row>
    <row r="500" spans="1:2" s="55" customFormat="1" ht="15.95" customHeight="1" x14ac:dyDescent="0.25">
      <c r="A500" s="55" t="s">
        <v>2814</v>
      </c>
      <c r="B500" s="55" t="s">
        <v>181</v>
      </c>
    </row>
    <row r="501" spans="1:2" s="55" customFormat="1" ht="15.95" customHeight="1" x14ac:dyDescent="0.25">
      <c r="A501" s="55" t="s">
        <v>2815</v>
      </c>
      <c r="B501" s="55" t="s">
        <v>181</v>
      </c>
    </row>
    <row r="502" spans="1:2" s="55" customFormat="1" ht="15.95" customHeight="1" x14ac:dyDescent="0.25">
      <c r="A502" s="55" t="s">
        <v>2816</v>
      </c>
      <c r="B502" s="55" t="s">
        <v>2283</v>
      </c>
    </row>
    <row r="503" spans="1:2" s="55" customFormat="1" ht="15.95" customHeight="1" x14ac:dyDescent="0.25">
      <c r="A503" s="55" t="s">
        <v>2817</v>
      </c>
      <c r="B503" s="55" t="s">
        <v>181</v>
      </c>
    </row>
    <row r="504" spans="1:2" s="55" customFormat="1" ht="15.95" customHeight="1" x14ac:dyDescent="0.25">
      <c r="A504" s="55" t="s">
        <v>2818</v>
      </c>
      <c r="B504" s="55" t="s">
        <v>181</v>
      </c>
    </row>
    <row r="505" spans="1:2" s="55" customFormat="1" ht="15.95" customHeight="1" x14ac:dyDescent="0.25">
      <c r="A505" s="55" t="s">
        <v>2819</v>
      </c>
      <c r="B505" s="55" t="s">
        <v>120</v>
      </c>
    </row>
    <row r="506" spans="1:2" s="55" customFormat="1" ht="15.95" customHeight="1" x14ac:dyDescent="0.25">
      <c r="A506" s="55" t="s">
        <v>2820</v>
      </c>
      <c r="B506" s="55" t="s">
        <v>120</v>
      </c>
    </row>
    <row r="507" spans="1:2" s="55" customFormat="1" ht="15.95" customHeight="1" x14ac:dyDescent="0.25">
      <c r="A507" s="55" t="s">
        <v>2821</v>
      </c>
      <c r="B507" s="55" t="s">
        <v>151</v>
      </c>
    </row>
    <row r="508" spans="1:2" s="55" customFormat="1" ht="15.95" customHeight="1" x14ac:dyDescent="0.25">
      <c r="A508" s="55" t="s">
        <v>2822</v>
      </c>
      <c r="B508" s="55" t="s">
        <v>120</v>
      </c>
    </row>
    <row r="509" spans="1:2" s="55" customFormat="1" ht="15.95" customHeight="1" x14ac:dyDescent="0.25">
      <c r="A509" s="55" t="s">
        <v>2823</v>
      </c>
      <c r="B509" s="55" t="s">
        <v>120</v>
      </c>
    </row>
    <row r="510" spans="1:2" s="55" customFormat="1" ht="15.95" customHeight="1" x14ac:dyDescent="0.25">
      <c r="A510" s="55" t="s">
        <v>2824</v>
      </c>
      <c r="B510" s="55" t="s">
        <v>120</v>
      </c>
    </row>
    <row r="511" spans="1:2" s="55" customFormat="1" ht="15.95" customHeight="1" x14ac:dyDescent="0.25">
      <c r="A511" s="55" t="s">
        <v>2825</v>
      </c>
      <c r="B511" s="55" t="s">
        <v>120</v>
      </c>
    </row>
    <row r="512" spans="1:2" s="55" customFormat="1" ht="15.95" customHeight="1" x14ac:dyDescent="0.25">
      <c r="A512" s="55" t="s">
        <v>2826</v>
      </c>
      <c r="B512" s="55" t="s">
        <v>120</v>
      </c>
    </row>
    <row r="513" spans="1:2" s="55" customFormat="1" ht="15.95" customHeight="1" x14ac:dyDescent="0.25">
      <c r="A513" s="55" t="s">
        <v>2827</v>
      </c>
      <c r="B513" s="55" t="s">
        <v>120</v>
      </c>
    </row>
    <row r="514" spans="1:2" s="55" customFormat="1" ht="15.95" customHeight="1" x14ac:dyDescent="0.25">
      <c r="A514" s="55" t="s">
        <v>2828</v>
      </c>
      <c r="B514" s="55" t="s">
        <v>1307</v>
      </c>
    </row>
    <row r="515" spans="1:2" s="55" customFormat="1" ht="15.95" customHeight="1" x14ac:dyDescent="0.25">
      <c r="A515" s="55" t="s">
        <v>2829</v>
      </c>
      <c r="B515" s="55" t="s">
        <v>120</v>
      </c>
    </row>
    <row r="516" spans="1:2" s="55" customFormat="1" ht="15.95" customHeight="1" x14ac:dyDescent="0.25">
      <c r="A516" s="55" t="s">
        <v>2830</v>
      </c>
      <c r="B516" s="55" t="s">
        <v>120</v>
      </c>
    </row>
    <row r="517" spans="1:2" s="55" customFormat="1" ht="15.95" customHeight="1" x14ac:dyDescent="0.25">
      <c r="A517" s="55" t="s">
        <v>2831</v>
      </c>
      <c r="B517" s="55" t="s">
        <v>181</v>
      </c>
    </row>
    <row r="518" spans="1:2" s="55" customFormat="1" ht="15.95" customHeight="1" x14ac:dyDescent="0.25">
      <c r="A518" s="55" t="s">
        <v>2832</v>
      </c>
      <c r="B518" s="55" t="s">
        <v>120</v>
      </c>
    </row>
    <row r="519" spans="1:2" s="55" customFormat="1" ht="15.95" customHeight="1" x14ac:dyDescent="0.25">
      <c r="A519" s="55" t="s">
        <v>2834</v>
      </c>
      <c r="B519" s="55" t="s">
        <v>2833</v>
      </c>
    </row>
    <row r="520" spans="1:2" s="55" customFormat="1" ht="15.95" customHeight="1" x14ac:dyDescent="0.25">
      <c r="A520" s="55" t="s">
        <v>2835</v>
      </c>
      <c r="B520" s="55" t="s">
        <v>120</v>
      </c>
    </row>
    <row r="521" spans="1:2" s="55" customFormat="1" ht="15.95" customHeight="1" x14ac:dyDescent="0.25">
      <c r="A521" s="55" t="s">
        <v>2836</v>
      </c>
      <c r="B521" s="55" t="s">
        <v>181</v>
      </c>
    </row>
    <row r="522" spans="1:2" s="55" customFormat="1" ht="15.95" customHeight="1" x14ac:dyDescent="0.25">
      <c r="A522" s="55" t="s">
        <v>2837</v>
      </c>
      <c r="B522" s="55" t="s">
        <v>181</v>
      </c>
    </row>
    <row r="523" spans="1:2" s="55" customFormat="1" ht="15.95" customHeight="1" x14ac:dyDescent="0.25">
      <c r="A523" s="55" t="s">
        <v>2838</v>
      </c>
      <c r="B523" s="55" t="s">
        <v>972</v>
      </c>
    </row>
    <row r="524" spans="1:2" s="55" customFormat="1" ht="15.95" customHeight="1" x14ac:dyDescent="0.25">
      <c r="A524" s="55" t="s">
        <v>2839</v>
      </c>
      <c r="B524" s="55" t="s">
        <v>120</v>
      </c>
    </row>
    <row r="525" spans="1:2" s="55" customFormat="1" ht="15.95" customHeight="1" x14ac:dyDescent="0.25">
      <c r="A525" s="55" t="s">
        <v>2840</v>
      </c>
      <c r="B525" s="55" t="s">
        <v>120</v>
      </c>
    </row>
    <row r="526" spans="1:2" s="55" customFormat="1" ht="15.95" customHeight="1" x14ac:dyDescent="0.25">
      <c r="A526" s="55" t="s">
        <v>4555</v>
      </c>
      <c r="B526" s="55" t="s">
        <v>181</v>
      </c>
    </row>
    <row r="527" spans="1:2" s="55" customFormat="1" ht="15.95" customHeight="1" x14ac:dyDescent="0.25">
      <c r="A527" s="55" t="s">
        <v>2948</v>
      </c>
      <c r="B527" s="55" t="s">
        <v>120</v>
      </c>
    </row>
    <row r="528" spans="1:2" s="55" customFormat="1" ht="15.95" customHeight="1" x14ac:dyDescent="0.25">
      <c r="A528" s="55" t="s">
        <v>5764</v>
      </c>
      <c r="B528" s="55" t="s">
        <v>120</v>
      </c>
    </row>
    <row r="529" spans="1:2" s="55" customFormat="1" ht="15.95" customHeight="1" x14ac:dyDescent="0.25">
      <c r="A529" s="55" t="s">
        <v>2949</v>
      </c>
      <c r="B529" s="55" t="s">
        <v>120</v>
      </c>
    </row>
    <row r="530" spans="1:2" s="55" customFormat="1" ht="15.95" customHeight="1" x14ac:dyDescent="0.25">
      <c r="A530" s="55" t="s">
        <v>5765</v>
      </c>
      <c r="B530" s="55" t="s">
        <v>120</v>
      </c>
    </row>
    <row r="531" spans="1:2" s="55" customFormat="1" ht="15.95" customHeight="1" x14ac:dyDescent="0.25">
      <c r="A531" s="55" t="s">
        <v>5766</v>
      </c>
      <c r="B531" s="55" t="s">
        <v>120</v>
      </c>
    </row>
    <row r="532" spans="1:2" s="55" customFormat="1" ht="15.95" customHeight="1" x14ac:dyDescent="0.25">
      <c r="A532" s="55" t="s">
        <v>2950</v>
      </c>
      <c r="B532" s="55" t="s">
        <v>181</v>
      </c>
    </row>
    <row r="533" spans="1:2" s="55" customFormat="1" ht="15.95" customHeight="1" x14ac:dyDescent="0.25">
      <c r="A533" s="55" t="s">
        <v>2816</v>
      </c>
      <c r="B533" s="55" t="s">
        <v>2283</v>
      </c>
    </row>
    <row r="534" spans="1:2" s="55" customFormat="1" ht="15.95" customHeight="1" x14ac:dyDescent="0.25">
      <c r="A534" s="55" t="s">
        <v>2951</v>
      </c>
      <c r="B534" s="55" t="s">
        <v>120</v>
      </c>
    </row>
    <row r="535" spans="1:2" s="55" customFormat="1" ht="15.95" customHeight="1" x14ac:dyDescent="0.25">
      <c r="A535" s="55" t="s">
        <v>2952</v>
      </c>
      <c r="B535" s="55" t="s">
        <v>120</v>
      </c>
    </row>
    <row r="536" spans="1:2" s="55" customFormat="1" ht="15.95" customHeight="1" x14ac:dyDescent="0.25">
      <c r="A536" s="55" t="s">
        <v>2953</v>
      </c>
      <c r="B536" s="55" t="s">
        <v>120</v>
      </c>
    </row>
    <row r="537" spans="1:2" s="55" customFormat="1" ht="15.95" customHeight="1" x14ac:dyDescent="0.25">
      <c r="A537" s="55" t="s">
        <v>2954</v>
      </c>
      <c r="B537" s="55" t="s">
        <v>120</v>
      </c>
    </row>
    <row r="538" spans="1:2" s="55" customFormat="1" ht="15.95" customHeight="1" x14ac:dyDescent="0.25">
      <c r="A538" s="55" t="s">
        <v>2955</v>
      </c>
      <c r="B538" s="55" t="s">
        <v>181</v>
      </c>
    </row>
    <row r="539" spans="1:2" s="55" customFormat="1" ht="15.95" customHeight="1" x14ac:dyDescent="0.25">
      <c r="A539" s="55" t="s">
        <v>2956</v>
      </c>
      <c r="B539" s="55" t="s">
        <v>181</v>
      </c>
    </row>
    <row r="540" spans="1:2" s="55" customFormat="1" ht="15.95" customHeight="1" x14ac:dyDescent="0.25">
      <c r="A540" s="55">
        <v>0</v>
      </c>
      <c r="B540" s="55">
        <v>0</v>
      </c>
    </row>
    <row r="541" spans="1:2" s="55" customFormat="1" ht="15.95" customHeight="1" x14ac:dyDescent="0.25">
      <c r="A541" s="55" t="s">
        <v>2957</v>
      </c>
      <c r="B541" s="55" t="s">
        <v>120</v>
      </c>
    </row>
    <row r="542" spans="1:2" s="55" customFormat="1" ht="15.95" customHeight="1" x14ac:dyDescent="0.25">
      <c r="A542" s="55" t="s">
        <v>2958</v>
      </c>
      <c r="B542" s="55" t="s">
        <v>120</v>
      </c>
    </row>
    <row r="543" spans="1:2" s="55" customFormat="1" ht="15.95" customHeight="1" x14ac:dyDescent="0.25">
      <c r="A543" s="55">
        <v>0</v>
      </c>
      <c r="B543" s="55">
        <v>0</v>
      </c>
    </row>
    <row r="544" spans="1:2" s="55" customFormat="1" ht="15.95" customHeight="1" x14ac:dyDescent="0.25">
      <c r="A544" s="55" t="s">
        <v>2959</v>
      </c>
      <c r="B544" s="55" t="s">
        <v>223</v>
      </c>
    </row>
    <row r="545" spans="1:2" s="55" customFormat="1" ht="15.95" customHeight="1" x14ac:dyDescent="0.25">
      <c r="A545" s="55" t="s">
        <v>2961</v>
      </c>
      <c r="B545" s="55" t="s">
        <v>151</v>
      </c>
    </row>
    <row r="546" spans="1:2" s="55" customFormat="1" ht="15.95" customHeight="1" x14ac:dyDescent="0.25">
      <c r="A546" s="55" t="s">
        <v>2962</v>
      </c>
      <c r="B546" s="55" t="s">
        <v>120</v>
      </c>
    </row>
    <row r="547" spans="1:2" s="55" customFormat="1" ht="15.95" customHeight="1" x14ac:dyDescent="0.25">
      <c r="A547" s="55" t="s">
        <v>2963</v>
      </c>
      <c r="B547" s="55" t="s">
        <v>181</v>
      </c>
    </row>
    <row r="548" spans="1:2" s="55" customFormat="1" ht="15.95" customHeight="1" x14ac:dyDescent="0.25">
      <c r="A548" s="55" t="s">
        <v>2964</v>
      </c>
      <c r="B548" s="55" t="s">
        <v>120</v>
      </c>
    </row>
    <row r="549" spans="1:2" s="55" customFormat="1" ht="15.95" customHeight="1" x14ac:dyDescent="0.25">
      <c r="A549" s="55" t="s">
        <v>2965</v>
      </c>
      <c r="B549" s="55" t="s">
        <v>120</v>
      </c>
    </row>
    <row r="550" spans="1:2" s="55" customFormat="1" ht="15.95" customHeight="1" x14ac:dyDescent="0.25">
      <c r="A550" s="55" t="s">
        <v>2966</v>
      </c>
      <c r="B550" s="55" t="s">
        <v>120</v>
      </c>
    </row>
    <row r="551" spans="1:2" s="55" customFormat="1" ht="15.95" customHeight="1" x14ac:dyDescent="0.25">
      <c r="A551" s="55" t="s">
        <v>2967</v>
      </c>
      <c r="B551" s="55" t="s">
        <v>151</v>
      </c>
    </row>
    <row r="552" spans="1:2" s="55" customFormat="1" ht="15.95" customHeight="1" x14ac:dyDescent="0.25">
      <c r="A552" s="55" t="s">
        <v>2968</v>
      </c>
      <c r="B552" s="55" t="s">
        <v>181</v>
      </c>
    </row>
    <row r="553" spans="1:2" s="55" customFormat="1" ht="15.95" customHeight="1" x14ac:dyDescent="0.25">
      <c r="A553" s="55">
        <v>0</v>
      </c>
      <c r="B553" s="55">
        <v>0</v>
      </c>
    </row>
    <row r="554" spans="1:2" s="55" customFormat="1" ht="15.95" customHeight="1" x14ac:dyDescent="0.25">
      <c r="A554" s="55" t="s">
        <v>4556</v>
      </c>
      <c r="B554" s="55" t="s">
        <v>120</v>
      </c>
    </row>
    <row r="555" spans="1:2" s="55" customFormat="1" ht="15.95" customHeight="1" x14ac:dyDescent="0.25">
      <c r="A555" s="55">
        <v>0</v>
      </c>
      <c r="B555" s="55">
        <v>0</v>
      </c>
    </row>
    <row r="556" spans="1:2" s="55" customFormat="1" ht="15.95" customHeight="1" x14ac:dyDescent="0.25">
      <c r="A556" s="55" t="s">
        <v>4557</v>
      </c>
      <c r="B556" s="55" t="s">
        <v>112</v>
      </c>
    </row>
    <row r="557" spans="1:2" s="55" customFormat="1" ht="15.95" customHeight="1" x14ac:dyDescent="0.25">
      <c r="A557" s="55" t="s">
        <v>3110</v>
      </c>
      <c r="B557" s="55" t="s">
        <v>112</v>
      </c>
    </row>
    <row r="558" spans="1:2" s="55" customFormat="1" ht="15.95" customHeight="1" x14ac:dyDescent="0.25">
      <c r="A558" s="55" t="s">
        <v>3111</v>
      </c>
      <c r="B558" s="55" t="s">
        <v>120</v>
      </c>
    </row>
    <row r="559" spans="1:2" s="55" customFormat="1" ht="15.95" customHeight="1" x14ac:dyDescent="0.25">
      <c r="A559" s="55" t="s">
        <v>3112</v>
      </c>
      <c r="B559" s="55" t="s">
        <v>120</v>
      </c>
    </row>
    <row r="560" spans="1:2" s="55" customFormat="1" ht="15.95" customHeight="1" x14ac:dyDescent="0.25">
      <c r="A560" s="55" t="s">
        <v>3113</v>
      </c>
      <c r="B560" s="55" t="s">
        <v>972</v>
      </c>
    </row>
    <row r="561" spans="1:2" s="55" customFormat="1" ht="15.95" customHeight="1" x14ac:dyDescent="0.25">
      <c r="A561" s="55" t="s">
        <v>3114</v>
      </c>
      <c r="B561" s="55" t="s">
        <v>181</v>
      </c>
    </row>
    <row r="562" spans="1:2" s="55" customFormat="1" ht="15.95" customHeight="1" x14ac:dyDescent="0.25">
      <c r="A562" s="55" t="s">
        <v>3115</v>
      </c>
      <c r="B562" s="55" t="s">
        <v>120</v>
      </c>
    </row>
    <row r="563" spans="1:2" s="55" customFormat="1" ht="15.95" customHeight="1" x14ac:dyDescent="0.25">
      <c r="A563" s="55" t="s">
        <v>3116</v>
      </c>
      <c r="B563" s="55" t="s">
        <v>181</v>
      </c>
    </row>
    <row r="564" spans="1:2" s="55" customFormat="1" ht="15.95" customHeight="1" x14ac:dyDescent="0.25">
      <c r="A564" s="55" t="s">
        <v>3117</v>
      </c>
      <c r="B564" s="55" t="s">
        <v>181</v>
      </c>
    </row>
    <row r="565" spans="1:2" s="55" customFormat="1" ht="15.95" customHeight="1" x14ac:dyDescent="0.25">
      <c r="A565" s="55" t="s">
        <v>3118</v>
      </c>
      <c r="B565" s="55" t="s">
        <v>158</v>
      </c>
    </row>
    <row r="566" spans="1:2" s="55" customFormat="1" ht="15.95" customHeight="1" x14ac:dyDescent="0.25">
      <c r="A566" s="55">
        <v>0</v>
      </c>
      <c r="B566" s="55">
        <v>0</v>
      </c>
    </row>
    <row r="567" spans="1:2" s="55" customFormat="1" ht="15.95" customHeight="1" x14ac:dyDescent="0.25">
      <c r="A567" s="55" t="s">
        <v>3119</v>
      </c>
      <c r="B567" s="55">
        <v>0</v>
      </c>
    </row>
    <row r="568" spans="1:2" s="55" customFormat="1" ht="15.95" customHeight="1" x14ac:dyDescent="0.25">
      <c r="A568" s="55" t="s">
        <v>3120</v>
      </c>
      <c r="B568" s="55" t="s">
        <v>120</v>
      </c>
    </row>
    <row r="569" spans="1:2" s="55" customFormat="1" ht="15.95" customHeight="1" x14ac:dyDescent="0.25">
      <c r="A569" s="55" t="s">
        <v>3121</v>
      </c>
      <c r="B569" s="55" t="s">
        <v>120</v>
      </c>
    </row>
    <row r="570" spans="1:2" s="55" customFormat="1" ht="15.95" customHeight="1" x14ac:dyDescent="0.25">
      <c r="A570" s="55" t="s">
        <v>3122</v>
      </c>
      <c r="B570" s="55" t="s">
        <v>120</v>
      </c>
    </row>
    <row r="571" spans="1:2" s="55" customFormat="1" ht="15.95" customHeight="1" x14ac:dyDescent="0.25">
      <c r="A571" s="55" t="s">
        <v>3123</v>
      </c>
      <c r="B571" s="55" t="s">
        <v>181</v>
      </c>
    </row>
    <row r="572" spans="1:2" s="55" customFormat="1" ht="15.95" customHeight="1" x14ac:dyDescent="0.25">
      <c r="A572" s="55" t="s">
        <v>3124</v>
      </c>
      <c r="B572" s="55" t="s">
        <v>181</v>
      </c>
    </row>
    <row r="573" spans="1:2" s="55" customFormat="1" ht="15.95" customHeight="1" x14ac:dyDescent="0.25">
      <c r="A573" s="55" t="s">
        <v>3125</v>
      </c>
      <c r="B573" s="55" t="s">
        <v>181</v>
      </c>
    </row>
    <row r="574" spans="1:2" s="55" customFormat="1" ht="15.95" customHeight="1" x14ac:dyDescent="0.25">
      <c r="A574" s="55" t="s">
        <v>3126</v>
      </c>
      <c r="B574" s="55" t="s">
        <v>1307</v>
      </c>
    </row>
    <row r="575" spans="1:2" s="55" customFormat="1" ht="15.95" customHeight="1" x14ac:dyDescent="0.25">
      <c r="A575" s="55" t="s">
        <v>3127</v>
      </c>
      <c r="B575" s="55" t="s">
        <v>181</v>
      </c>
    </row>
    <row r="576" spans="1:2" s="55" customFormat="1" ht="15.95" customHeight="1" x14ac:dyDescent="0.25">
      <c r="A576" s="55" t="s">
        <v>3128</v>
      </c>
      <c r="B576" s="55" t="s">
        <v>120</v>
      </c>
    </row>
    <row r="577" spans="1:2" s="55" customFormat="1" ht="15.95" customHeight="1" x14ac:dyDescent="0.25">
      <c r="A577" s="55">
        <v>0</v>
      </c>
      <c r="B577" s="55">
        <v>0</v>
      </c>
    </row>
    <row r="578" spans="1:2" s="55" customFormat="1" ht="15.95" customHeight="1" x14ac:dyDescent="0.25">
      <c r="A578" s="55" t="s">
        <v>3129</v>
      </c>
      <c r="B578" s="55" t="s">
        <v>120</v>
      </c>
    </row>
    <row r="579" spans="1:2" s="55" customFormat="1" ht="15.95" customHeight="1" x14ac:dyDescent="0.25">
      <c r="A579" s="55" t="s">
        <v>3130</v>
      </c>
      <c r="B579" s="55" t="s">
        <v>181</v>
      </c>
    </row>
    <row r="580" spans="1:2" s="55" customFormat="1" ht="15.95" customHeight="1" x14ac:dyDescent="0.25">
      <c r="A580" s="55" t="s">
        <v>3131</v>
      </c>
      <c r="B580" s="55" t="s">
        <v>181</v>
      </c>
    </row>
    <row r="581" spans="1:2" s="55" customFormat="1" ht="15.95" customHeight="1" x14ac:dyDescent="0.25">
      <c r="A581" s="55" t="s">
        <v>3132</v>
      </c>
      <c r="B581" s="55" t="s">
        <v>181</v>
      </c>
    </row>
    <row r="582" spans="1:2" s="55" customFormat="1" ht="15.95" customHeight="1" x14ac:dyDescent="0.25">
      <c r="A582" s="55" t="s">
        <v>3133</v>
      </c>
      <c r="B582" s="55" t="s">
        <v>181</v>
      </c>
    </row>
    <row r="583" spans="1:2" s="55" customFormat="1" ht="15.95" customHeight="1" x14ac:dyDescent="0.25">
      <c r="A583" s="55" t="s">
        <v>3134</v>
      </c>
      <c r="B583" s="55" t="s">
        <v>120</v>
      </c>
    </row>
    <row r="584" spans="1:2" s="55" customFormat="1" ht="15.95" customHeight="1" x14ac:dyDescent="0.25">
      <c r="A584" s="55" t="s">
        <v>3135</v>
      </c>
      <c r="B584" s="55" t="s">
        <v>181</v>
      </c>
    </row>
    <row r="585" spans="1:2" s="55" customFormat="1" ht="15.95" customHeight="1" x14ac:dyDescent="0.25">
      <c r="A585" s="55" t="s">
        <v>3136</v>
      </c>
      <c r="B585" s="55" t="s">
        <v>2283</v>
      </c>
    </row>
    <row r="586" spans="1:2" s="55" customFormat="1" ht="15.95" customHeight="1" x14ac:dyDescent="0.25">
      <c r="A586" s="55">
        <v>0</v>
      </c>
      <c r="B586" s="55">
        <v>0</v>
      </c>
    </row>
    <row r="587" spans="1:2" s="55" customFormat="1" ht="15.95" customHeight="1" x14ac:dyDescent="0.25">
      <c r="A587" s="55">
        <v>0</v>
      </c>
      <c r="B587" s="55">
        <v>0</v>
      </c>
    </row>
    <row r="588" spans="1:2" s="55" customFormat="1" ht="15.95" customHeight="1" x14ac:dyDescent="0.25">
      <c r="A588" s="55" t="s">
        <v>5767</v>
      </c>
      <c r="B588" s="55" t="s">
        <v>181</v>
      </c>
    </row>
    <row r="589" spans="1:2" s="55" customFormat="1" ht="15.95" customHeight="1" x14ac:dyDescent="0.25">
      <c r="A589" s="55" t="s">
        <v>5768</v>
      </c>
      <c r="B589" s="55" t="s">
        <v>181</v>
      </c>
    </row>
    <row r="590" spans="1:2" s="55" customFormat="1" ht="15.95" customHeight="1" x14ac:dyDescent="0.25">
      <c r="A590" s="55" t="s">
        <v>3137</v>
      </c>
      <c r="B590" s="55" t="s">
        <v>120</v>
      </c>
    </row>
    <row r="591" spans="1:2" s="55" customFormat="1" ht="15.95" customHeight="1" x14ac:dyDescent="0.25">
      <c r="A591" s="55">
        <v>0</v>
      </c>
      <c r="B591" s="55">
        <v>0</v>
      </c>
    </row>
    <row r="592" spans="1:2" s="55" customFormat="1" ht="15.95" customHeight="1" x14ac:dyDescent="0.25">
      <c r="A592" s="55">
        <v>0</v>
      </c>
      <c r="B592" s="55">
        <v>0</v>
      </c>
    </row>
    <row r="593" spans="1:2" s="55" customFormat="1" ht="15.95" customHeight="1" x14ac:dyDescent="0.25">
      <c r="A593" s="55">
        <v>0</v>
      </c>
      <c r="B593" s="55">
        <v>0</v>
      </c>
    </row>
    <row r="594" spans="1:2" s="55" customFormat="1" ht="15.95" customHeight="1" x14ac:dyDescent="0.25">
      <c r="A594" s="55" t="s">
        <v>5769</v>
      </c>
      <c r="B594" s="55" t="s">
        <v>181</v>
      </c>
    </row>
    <row r="595" spans="1:2" s="55" customFormat="1" ht="15.95" customHeight="1" x14ac:dyDescent="0.25">
      <c r="A595" s="55">
        <v>0</v>
      </c>
      <c r="B595" s="55">
        <v>0</v>
      </c>
    </row>
    <row r="596" spans="1:2" s="55" customFormat="1" ht="15.95" customHeight="1" x14ac:dyDescent="0.25">
      <c r="A596" s="55" t="s">
        <v>3138</v>
      </c>
      <c r="B596" s="55" t="s">
        <v>181</v>
      </c>
    </row>
    <row r="597" spans="1:2" s="55" customFormat="1" ht="15.95" customHeight="1" x14ac:dyDescent="0.25">
      <c r="A597" s="55" t="s">
        <v>3139</v>
      </c>
      <c r="B597" s="55" t="s">
        <v>120</v>
      </c>
    </row>
    <row r="598" spans="1:2" s="55" customFormat="1" ht="15.95" customHeight="1" x14ac:dyDescent="0.25">
      <c r="A598" s="55">
        <v>0</v>
      </c>
      <c r="B598" s="55">
        <v>0</v>
      </c>
    </row>
    <row r="599" spans="1:2" s="55" customFormat="1" ht="15.95" customHeight="1" x14ac:dyDescent="0.25">
      <c r="A599" s="55" t="s">
        <v>3140</v>
      </c>
      <c r="B599" s="55" t="s">
        <v>181</v>
      </c>
    </row>
    <row r="600" spans="1:2" s="55" customFormat="1" ht="15.95" customHeight="1" x14ac:dyDescent="0.25">
      <c r="A600" s="55" t="s">
        <v>3141</v>
      </c>
      <c r="B600" s="55" t="s">
        <v>120</v>
      </c>
    </row>
    <row r="601" spans="1:2" s="55" customFormat="1" ht="15.95" customHeight="1" x14ac:dyDescent="0.25">
      <c r="A601" s="55" t="s">
        <v>3142</v>
      </c>
      <c r="B601" s="55" t="s">
        <v>181</v>
      </c>
    </row>
    <row r="602" spans="1:2" s="55" customFormat="1" ht="15.95" customHeight="1" x14ac:dyDescent="0.25">
      <c r="A602" s="55">
        <v>0</v>
      </c>
      <c r="B602" s="55">
        <v>0</v>
      </c>
    </row>
    <row r="603" spans="1:2" s="55" customFormat="1" ht="15.95" customHeight="1" x14ac:dyDescent="0.25">
      <c r="A603" s="55" t="s">
        <v>5770</v>
      </c>
      <c r="B603" s="55" t="s">
        <v>120</v>
      </c>
    </row>
    <row r="604" spans="1:2" s="55" customFormat="1" ht="15.95" customHeight="1" x14ac:dyDescent="0.25">
      <c r="A604" s="55" t="s">
        <v>4558</v>
      </c>
      <c r="B604" s="55" t="s">
        <v>120</v>
      </c>
    </row>
    <row r="605" spans="1:2" s="55" customFormat="1" ht="15.95" customHeight="1" x14ac:dyDescent="0.25">
      <c r="A605" s="55" t="s">
        <v>4559</v>
      </c>
      <c r="B605" s="55" t="s">
        <v>181</v>
      </c>
    </row>
    <row r="606" spans="1:2" s="55" customFormat="1" ht="15.95" customHeight="1" x14ac:dyDescent="0.25">
      <c r="A606" s="55" t="s">
        <v>4560</v>
      </c>
      <c r="B606" s="55" t="s">
        <v>112</v>
      </c>
    </row>
    <row r="607" spans="1:2" s="55" customFormat="1" ht="15.95" customHeight="1" x14ac:dyDescent="0.25">
      <c r="A607" s="55" t="s">
        <v>4561</v>
      </c>
      <c r="B607" s="55" t="s">
        <v>120</v>
      </c>
    </row>
    <row r="608" spans="1:2" s="55" customFormat="1" ht="15.95" customHeight="1" x14ac:dyDescent="0.25">
      <c r="A608" s="55" t="s">
        <v>4208</v>
      </c>
      <c r="B608" s="55" t="s">
        <v>1515</v>
      </c>
    </row>
    <row r="609" spans="1:2" s="55" customFormat="1" ht="15.95" customHeight="1" x14ac:dyDescent="0.25">
      <c r="A609" s="55" t="s">
        <v>4562</v>
      </c>
      <c r="B609" s="55" t="s">
        <v>120</v>
      </c>
    </row>
    <row r="610" spans="1:2" s="55" customFormat="1" ht="15.95" customHeight="1" x14ac:dyDescent="0.25">
      <c r="A610" s="55" t="s">
        <v>4563</v>
      </c>
      <c r="B610" s="55" t="s">
        <v>120</v>
      </c>
    </row>
    <row r="611" spans="1:2" s="55" customFormat="1" ht="15.95" customHeight="1" x14ac:dyDescent="0.25">
      <c r="A611" s="55" t="s">
        <v>5771</v>
      </c>
      <c r="B611" s="55" t="s">
        <v>181</v>
      </c>
    </row>
    <row r="612" spans="1:2" s="55" customFormat="1" ht="15.95" customHeight="1" x14ac:dyDescent="0.25">
      <c r="A612" s="55" t="s">
        <v>4564</v>
      </c>
      <c r="B612" s="55" t="s">
        <v>181</v>
      </c>
    </row>
    <row r="613" spans="1:2" s="55" customFormat="1" ht="15.95" customHeight="1" x14ac:dyDescent="0.25">
      <c r="A613" s="55" t="s">
        <v>4565</v>
      </c>
      <c r="B613" s="55" t="s">
        <v>112</v>
      </c>
    </row>
    <row r="614" spans="1:2" s="55" customFormat="1" ht="15.95" customHeight="1" x14ac:dyDescent="0.25">
      <c r="A614" s="55" t="s">
        <v>4566</v>
      </c>
      <c r="B614" s="55" t="s">
        <v>120</v>
      </c>
    </row>
    <row r="615" spans="1:2" s="55" customFormat="1" ht="15.95" customHeight="1" x14ac:dyDescent="0.25">
      <c r="A615" s="55">
        <v>0</v>
      </c>
      <c r="B615" s="55">
        <v>0</v>
      </c>
    </row>
    <row r="616" spans="1:2" s="55" customFormat="1" ht="15.95" customHeight="1" x14ac:dyDescent="0.25">
      <c r="A616" s="55" t="s">
        <v>4567</v>
      </c>
      <c r="B616" s="55" t="s">
        <v>120</v>
      </c>
    </row>
    <row r="617" spans="1:2" s="55" customFormat="1" ht="15.95" customHeight="1" x14ac:dyDescent="0.25">
      <c r="A617" s="55" t="s">
        <v>4568</v>
      </c>
      <c r="B617" s="55" t="s">
        <v>120</v>
      </c>
    </row>
    <row r="618" spans="1:2" s="55" customFormat="1" ht="15.95" customHeight="1" x14ac:dyDescent="0.25">
      <c r="A618" s="55" t="s">
        <v>4569</v>
      </c>
      <c r="B618" s="55" t="s">
        <v>120</v>
      </c>
    </row>
    <row r="619" spans="1:2" s="55" customFormat="1" ht="15.95" customHeight="1" x14ac:dyDescent="0.25">
      <c r="A619" s="55" t="s">
        <v>4570</v>
      </c>
      <c r="B619" s="55" t="s">
        <v>181</v>
      </c>
    </row>
    <row r="620" spans="1:2" s="55" customFormat="1" ht="15.95" customHeight="1" x14ac:dyDescent="0.25">
      <c r="A620" s="55" t="s">
        <v>4571</v>
      </c>
      <c r="B620" s="55" t="s">
        <v>181</v>
      </c>
    </row>
    <row r="621" spans="1:2" s="55" customFormat="1" ht="15.95" customHeight="1" x14ac:dyDescent="0.25">
      <c r="A621" s="55" t="s">
        <v>4572</v>
      </c>
      <c r="B621" s="55" t="s">
        <v>120</v>
      </c>
    </row>
    <row r="622" spans="1:2" s="55" customFormat="1" ht="15.95" customHeight="1" x14ac:dyDescent="0.25">
      <c r="A622" s="55" t="s">
        <v>4574</v>
      </c>
      <c r="B622" s="55" t="s">
        <v>4573</v>
      </c>
    </row>
    <row r="623" spans="1:2" s="55" customFormat="1" ht="15.95" customHeight="1" x14ac:dyDescent="0.25">
      <c r="A623" s="55" t="s">
        <v>4575</v>
      </c>
      <c r="B623" s="55" t="s">
        <v>972</v>
      </c>
    </row>
    <row r="624" spans="1:2" s="55" customFormat="1" ht="15.95" customHeight="1" x14ac:dyDescent="0.25">
      <c r="A624" s="55" t="s">
        <v>4576</v>
      </c>
      <c r="B624" s="55" t="s">
        <v>120</v>
      </c>
    </row>
    <row r="625" spans="1:2" s="55" customFormat="1" ht="15.95" customHeight="1" x14ac:dyDescent="0.25">
      <c r="A625" s="55" t="s">
        <v>4577</v>
      </c>
      <c r="B625" s="55" t="s">
        <v>181</v>
      </c>
    </row>
    <row r="626" spans="1:2" s="55" customFormat="1" ht="15.95" customHeight="1" x14ac:dyDescent="0.25">
      <c r="A626" s="55" t="s">
        <v>4578</v>
      </c>
      <c r="B626" s="55" t="s">
        <v>112</v>
      </c>
    </row>
    <row r="627" spans="1:2" s="55" customFormat="1" ht="15.95" customHeight="1" x14ac:dyDescent="0.25">
      <c r="A627" s="55">
        <v>0</v>
      </c>
      <c r="B627" s="55">
        <v>0</v>
      </c>
    </row>
    <row r="628" spans="1:2" s="55" customFormat="1" ht="15.95" customHeight="1" x14ac:dyDescent="0.25">
      <c r="A628" s="55" t="s">
        <v>4579</v>
      </c>
      <c r="B628" s="55" t="s">
        <v>181</v>
      </c>
    </row>
    <row r="629" spans="1:2" s="55" customFormat="1" ht="15.95" customHeight="1" x14ac:dyDescent="0.25">
      <c r="A629" s="55" t="s">
        <v>4580</v>
      </c>
      <c r="B629" s="55" t="s">
        <v>4059</v>
      </c>
    </row>
    <row r="630" spans="1:2" s="55" customFormat="1" ht="15.95" customHeight="1" x14ac:dyDescent="0.25">
      <c r="A630" s="55" t="s">
        <v>4581</v>
      </c>
      <c r="B630" s="55" t="s">
        <v>181</v>
      </c>
    </row>
    <row r="631" spans="1:2" s="55" customFormat="1" ht="15.95" customHeight="1" x14ac:dyDescent="0.25">
      <c r="A631" s="55" t="s">
        <v>4582</v>
      </c>
      <c r="B631" s="55" t="s">
        <v>171</v>
      </c>
    </row>
    <row r="632" spans="1:2" s="55" customFormat="1" ht="15.95" customHeight="1" x14ac:dyDescent="0.25">
      <c r="A632" s="55" t="s">
        <v>4583</v>
      </c>
      <c r="B632" s="55" t="s">
        <v>181</v>
      </c>
    </row>
    <row r="633" spans="1:2" s="55" customFormat="1" ht="15.95" customHeight="1" x14ac:dyDescent="0.25">
      <c r="A633" s="55" t="s">
        <v>3522</v>
      </c>
      <c r="B633" s="55" t="s">
        <v>120</v>
      </c>
    </row>
    <row r="634" spans="1:2" s="55" customFormat="1" ht="15.95" customHeight="1" x14ac:dyDescent="0.25">
      <c r="A634" s="55" t="s">
        <v>3523</v>
      </c>
      <c r="B634" s="55" t="s">
        <v>120</v>
      </c>
    </row>
    <row r="635" spans="1:2" s="55" customFormat="1" ht="15.95" customHeight="1" x14ac:dyDescent="0.25">
      <c r="A635" s="55">
        <v>0</v>
      </c>
      <c r="B635" s="55">
        <v>0</v>
      </c>
    </row>
    <row r="636" spans="1:2" s="55" customFormat="1" ht="15.95" customHeight="1" x14ac:dyDescent="0.25">
      <c r="A636" s="55" t="s">
        <v>3524</v>
      </c>
      <c r="B636" s="55" t="s">
        <v>120</v>
      </c>
    </row>
    <row r="637" spans="1:2" s="55" customFormat="1" ht="15.95" customHeight="1" x14ac:dyDescent="0.25">
      <c r="A637" s="55" t="s">
        <v>3525</v>
      </c>
      <c r="B637" s="55" t="s">
        <v>120</v>
      </c>
    </row>
    <row r="638" spans="1:2" s="55" customFormat="1" ht="15.95" customHeight="1" x14ac:dyDescent="0.25">
      <c r="A638" s="55" t="s">
        <v>3526</v>
      </c>
      <c r="B638" s="55" t="s">
        <v>181</v>
      </c>
    </row>
    <row r="639" spans="1:2" s="55" customFormat="1" ht="15.95" customHeight="1" x14ac:dyDescent="0.25">
      <c r="A639" s="55" t="s">
        <v>3527</v>
      </c>
      <c r="B639" s="55" t="s">
        <v>120</v>
      </c>
    </row>
    <row r="640" spans="1:2" s="55" customFormat="1" ht="15.95" customHeight="1" x14ac:dyDescent="0.25">
      <c r="A640" s="55">
        <v>0</v>
      </c>
      <c r="B640" s="55">
        <v>0</v>
      </c>
    </row>
    <row r="641" spans="1:2" s="55" customFormat="1" ht="15.95" customHeight="1" x14ac:dyDescent="0.25">
      <c r="A641" s="55" t="s">
        <v>3528</v>
      </c>
      <c r="B641" s="55" t="s">
        <v>181</v>
      </c>
    </row>
    <row r="642" spans="1:2" s="55" customFormat="1" ht="15.95" customHeight="1" x14ac:dyDescent="0.25">
      <c r="A642" s="55" t="s">
        <v>3529</v>
      </c>
      <c r="B642" s="55" t="s">
        <v>120</v>
      </c>
    </row>
    <row r="643" spans="1:2" s="55" customFormat="1" ht="15.95" customHeight="1" x14ac:dyDescent="0.25">
      <c r="A643" s="55" t="s">
        <v>3530</v>
      </c>
      <c r="B643" s="55" t="s">
        <v>181</v>
      </c>
    </row>
    <row r="644" spans="1:2" s="55" customFormat="1" ht="15.95" customHeight="1" x14ac:dyDescent="0.25">
      <c r="A644" s="55" t="s">
        <v>4584</v>
      </c>
      <c r="B644" s="55" t="s">
        <v>171</v>
      </c>
    </row>
    <row r="645" spans="1:2" s="55" customFormat="1" ht="15.95" customHeight="1" x14ac:dyDescent="0.25">
      <c r="A645" s="55" t="s">
        <v>3531</v>
      </c>
      <c r="B645" s="55" t="s">
        <v>120</v>
      </c>
    </row>
    <row r="646" spans="1:2" s="55" customFormat="1" ht="15.95" customHeight="1" x14ac:dyDescent="0.25">
      <c r="A646" s="55" t="s">
        <v>3532</v>
      </c>
      <c r="B646" s="55">
        <v>0</v>
      </c>
    </row>
    <row r="647" spans="1:2" s="55" customFormat="1" ht="15.95" customHeight="1" x14ac:dyDescent="0.25">
      <c r="A647" s="55" t="s">
        <v>3533</v>
      </c>
      <c r="B647" s="55" t="s">
        <v>181</v>
      </c>
    </row>
    <row r="648" spans="1:2" s="55" customFormat="1" ht="15.95" customHeight="1" x14ac:dyDescent="0.25">
      <c r="A648" s="55" t="s">
        <v>3534</v>
      </c>
      <c r="B648" s="55" t="s">
        <v>2932</v>
      </c>
    </row>
    <row r="649" spans="1:2" s="55" customFormat="1" ht="15.95" customHeight="1" x14ac:dyDescent="0.25">
      <c r="A649" s="55" t="s">
        <v>3535</v>
      </c>
      <c r="B649" s="55" t="s">
        <v>276</v>
      </c>
    </row>
    <row r="650" spans="1:2" s="55" customFormat="1" ht="15.95" customHeight="1" x14ac:dyDescent="0.25">
      <c r="A650" s="55" t="s">
        <v>3536</v>
      </c>
      <c r="B650" s="55" t="s">
        <v>120</v>
      </c>
    </row>
    <row r="651" spans="1:2" s="55" customFormat="1" ht="15.95" customHeight="1" x14ac:dyDescent="0.25">
      <c r="A651" s="55" t="s">
        <v>3537</v>
      </c>
      <c r="B651" s="55" t="s">
        <v>181</v>
      </c>
    </row>
    <row r="652" spans="1:2" s="55" customFormat="1" ht="15.95" customHeight="1" x14ac:dyDescent="0.25">
      <c r="A652" s="55" t="s">
        <v>3538</v>
      </c>
      <c r="B652" s="55" t="s">
        <v>181</v>
      </c>
    </row>
    <row r="653" spans="1:2" s="55" customFormat="1" ht="15.95" customHeight="1" x14ac:dyDescent="0.25">
      <c r="A653" s="55" t="s">
        <v>2296</v>
      </c>
      <c r="B653" s="55" t="s">
        <v>120</v>
      </c>
    </row>
    <row r="654" spans="1:2" s="55" customFormat="1" ht="15.95" customHeight="1" x14ac:dyDescent="0.25">
      <c r="A654" s="55">
        <v>0</v>
      </c>
      <c r="B654" s="55">
        <v>0</v>
      </c>
    </row>
    <row r="655" spans="1:2" s="55" customFormat="1" ht="15.95" customHeight="1" x14ac:dyDescent="0.25">
      <c r="A655" s="55" t="s">
        <v>3539</v>
      </c>
      <c r="B655" s="55" t="s">
        <v>181</v>
      </c>
    </row>
    <row r="656" spans="1:2" s="55" customFormat="1" ht="15.95" customHeight="1" x14ac:dyDescent="0.25">
      <c r="A656" s="55" t="s">
        <v>3540</v>
      </c>
      <c r="B656" s="55" t="s">
        <v>181</v>
      </c>
    </row>
    <row r="657" spans="1:2" s="55" customFormat="1" ht="15.95" customHeight="1" x14ac:dyDescent="0.25">
      <c r="A657" s="55" t="s">
        <v>3541</v>
      </c>
      <c r="B657" s="55" t="s">
        <v>158</v>
      </c>
    </row>
    <row r="658" spans="1:2" s="55" customFormat="1" ht="15.95" customHeight="1" x14ac:dyDescent="0.25">
      <c r="A658" s="55" t="s">
        <v>3542</v>
      </c>
      <c r="B658" s="55" t="s">
        <v>120</v>
      </c>
    </row>
    <row r="659" spans="1:2" s="55" customFormat="1" ht="15.95" customHeight="1" x14ac:dyDescent="0.25">
      <c r="A659" s="55" t="s">
        <v>3543</v>
      </c>
      <c r="B659" s="55" t="s">
        <v>120</v>
      </c>
    </row>
    <row r="660" spans="1:2" s="55" customFormat="1" ht="15.95" customHeight="1" x14ac:dyDescent="0.25">
      <c r="A660" s="55" t="s">
        <v>3544</v>
      </c>
      <c r="B660" s="55" t="s">
        <v>1307</v>
      </c>
    </row>
    <row r="661" spans="1:2" s="55" customFormat="1" ht="15.95" customHeight="1" x14ac:dyDescent="0.25">
      <c r="A661" s="55" t="s">
        <v>3545</v>
      </c>
      <c r="B661" s="55" t="s">
        <v>181</v>
      </c>
    </row>
    <row r="662" spans="1:2" s="55" customFormat="1" ht="15.95" customHeight="1" x14ac:dyDescent="0.25">
      <c r="A662" s="55" t="s">
        <v>3546</v>
      </c>
      <c r="B662" s="55" t="s">
        <v>120</v>
      </c>
    </row>
    <row r="663" spans="1:2" s="55" customFormat="1" ht="15.95" customHeight="1" x14ac:dyDescent="0.25">
      <c r="A663" s="55" t="s">
        <v>3547</v>
      </c>
      <c r="B663" s="55" t="s">
        <v>120</v>
      </c>
    </row>
    <row r="664" spans="1:2" s="55" customFormat="1" ht="15.95" customHeight="1" x14ac:dyDescent="0.25">
      <c r="A664" s="55" t="s">
        <v>3548</v>
      </c>
      <c r="B664" s="55" t="s">
        <v>181</v>
      </c>
    </row>
    <row r="665" spans="1:2" s="55" customFormat="1" ht="15.95" customHeight="1" x14ac:dyDescent="0.25">
      <c r="A665" s="55" t="s">
        <v>3549</v>
      </c>
      <c r="B665" s="55" t="s">
        <v>120</v>
      </c>
    </row>
    <row r="666" spans="1:2" s="55" customFormat="1" ht="15.95" customHeight="1" x14ac:dyDescent="0.25">
      <c r="A666" s="55" t="s">
        <v>3550</v>
      </c>
      <c r="B666" s="55" t="s">
        <v>181</v>
      </c>
    </row>
    <row r="667" spans="1:2" s="55" customFormat="1" ht="15.95" customHeight="1" x14ac:dyDescent="0.25">
      <c r="A667" s="55" t="s">
        <v>3551</v>
      </c>
      <c r="B667" s="55" t="s">
        <v>547</v>
      </c>
    </row>
    <row r="668" spans="1:2" s="55" customFormat="1" ht="15.95" customHeight="1" x14ac:dyDescent="0.25">
      <c r="A668" s="55" t="s">
        <v>3552</v>
      </c>
      <c r="B668" s="55" t="s">
        <v>181</v>
      </c>
    </row>
    <row r="669" spans="1:2" s="55" customFormat="1" ht="15.95" customHeight="1" x14ac:dyDescent="0.25">
      <c r="A669" s="55" t="s">
        <v>3553</v>
      </c>
      <c r="B669" s="55" t="s">
        <v>151</v>
      </c>
    </row>
    <row r="670" spans="1:2" s="55" customFormat="1" ht="15.95" customHeight="1" x14ac:dyDescent="0.25">
      <c r="A670" s="55" t="s">
        <v>3554</v>
      </c>
      <c r="B670" s="55" t="s">
        <v>181</v>
      </c>
    </row>
    <row r="671" spans="1:2" s="55" customFormat="1" ht="15.95" customHeight="1" x14ac:dyDescent="0.25">
      <c r="A671" s="55" t="s">
        <v>3555</v>
      </c>
      <c r="B671" s="55" t="s">
        <v>181</v>
      </c>
    </row>
    <row r="672" spans="1:2" s="55" customFormat="1" ht="15.95" customHeight="1" x14ac:dyDescent="0.25">
      <c r="A672" s="55" t="s">
        <v>3556</v>
      </c>
      <c r="B672" s="55" t="s">
        <v>120</v>
      </c>
    </row>
    <row r="673" spans="1:2" s="55" customFormat="1" ht="15.95" customHeight="1" x14ac:dyDescent="0.25">
      <c r="A673" s="55" t="s">
        <v>3557</v>
      </c>
      <c r="B673" s="55" t="s">
        <v>1307</v>
      </c>
    </row>
    <row r="674" spans="1:2" s="55" customFormat="1" ht="15.95" customHeight="1" x14ac:dyDescent="0.25">
      <c r="A674" s="55" t="s">
        <v>3558</v>
      </c>
      <c r="B674" s="55" t="s">
        <v>181</v>
      </c>
    </row>
    <row r="675" spans="1:2" s="55" customFormat="1" ht="15.95" customHeight="1" x14ac:dyDescent="0.25">
      <c r="A675" s="55" t="s">
        <v>3559</v>
      </c>
      <c r="B675" s="55" t="s">
        <v>112</v>
      </c>
    </row>
    <row r="676" spans="1:2" s="55" customFormat="1" ht="15.95" customHeight="1" x14ac:dyDescent="0.25">
      <c r="A676" s="55" t="s">
        <v>3560</v>
      </c>
      <c r="B676" s="55" t="s">
        <v>181</v>
      </c>
    </row>
    <row r="677" spans="1:2" s="55" customFormat="1" ht="15.95" customHeight="1" x14ac:dyDescent="0.25">
      <c r="A677" s="55" t="s">
        <v>3561</v>
      </c>
      <c r="B677" s="55" t="s">
        <v>3480</v>
      </c>
    </row>
    <row r="678" spans="1:2" s="55" customFormat="1" ht="15.95" customHeight="1" x14ac:dyDescent="0.25">
      <c r="A678" s="55" t="s">
        <v>3562</v>
      </c>
      <c r="B678" s="55" t="s">
        <v>181</v>
      </c>
    </row>
    <row r="679" spans="1:2" s="55" customFormat="1" ht="15.95" customHeight="1" x14ac:dyDescent="0.25">
      <c r="A679" s="55" t="s">
        <v>3563</v>
      </c>
      <c r="B679" s="55" t="s">
        <v>181</v>
      </c>
    </row>
    <row r="680" spans="1:2" s="55" customFormat="1" ht="15.95" customHeight="1" x14ac:dyDescent="0.25">
      <c r="A680" s="55" t="s">
        <v>3564</v>
      </c>
      <c r="B680" s="55" t="s">
        <v>120</v>
      </c>
    </row>
    <row r="681" spans="1:2" s="55" customFormat="1" ht="15.95" customHeight="1" x14ac:dyDescent="0.25">
      <c r="A681" s="55" t="s">
        <v>5772</v>
      </c>
      <c r="B681" s="55" t="s">
        <v>181</v>
      </c>
    </row>
    <row r="682" spans="1:2" s="55" customFormat="1" ht="15.95" customHeight="1" x14ac:dyDescent="0.25">
      <c r="A682" s="55" t="s">
        <v>3602</v>
      </c>
      <c r="B682" s="55" t="s">
        <v>120</v>
      </c>
    </row>
    <row r="683" spans="1:2" s="55" customFormat="1" ht="15.95" customHeight="1" x14ac:dyDescent="0.25">
      <c r="A683" s="55" t="s">
        <v>3603</v>
      </c>
      <c r="B683" s="55" t="s">
        <v>120</v>
      </c>
    </row>
    <row r="684" spans="1:2" s="55" customFormat="1" ht="15.95" customHeight="1" x14ac:dyDescent="0.25">
      <c r="A684" s="55" t="s">
        <v>3604</v>
      </c>
      <c r="B684" s="55" t="s">
        <v>181</v>
      </c>
    </row>
    <row r="685" spans="1:2" s="55" customFormat="1" ht="15.95" customHeight="1" x14ac:dyDescent="0.25">
      <c r="A685" s="55" t="s">
        <v>3605</v>
      </c>
      <c r="B685" s="55" t="s">
        <v>2932</v>
      </c>
    </row>
    <row r="686" spans="1:2" s="55" customFormat="1" ht="15.95" customHeight="1" x14ac:dyDescent="0.25">
      <c r="A686" s="55">
        <v>0</v>
      </c>
      <c r="B686" s="55">
        <v>0</v>
      </c>
    </row>
    <row r="687" spans="1:2" s="55" customFormat="1" ht="15.95" customHeight="1" x14ac:dyDescent="0.25">
      <c r="A687" s="55" t="s">
        <v>3606</v>
      </c>
      <c r="B687" s="55" t="s">
        <v>120</v>
      </c>
    </row>
    <row r="688" spans="1:2" s="55" customFormat="1" ht="15.95" customHeight="1" x14ac:dyDescent="0.25">
      <c r="A688" s="55" t="s">
        <v>3607</v>
      </c>
      <c r="B688" s="55" t="s">
        <v>120</v>
      </c>
    </row>
    <row r="689" spans="1:2" s="55" customFormat="1" ht="15.95" customHeight="1" x14ac:dyDescent="0.25">
      <c r="A689" s="55" t="s">
        <v>3609</v>
      </c>
      <c r="B689" s="55" t="s">
        <v>3608</v>
      </c>
    </row>
    <row r="690" spans="1:2" s="55" customFormat="1" ht="15.95" customHeight="1" x14ac:dyDescent="0.25">
      <c r="A690" s="55" t="s">
        <v>3610</v>
      </c>
      <c r="B690" s="55" t="s">
        <v>120</v>
      </c>
    </row>
    <row r="691" spans="1:2" s="55" customFormat="1" ht="15.95" customHeight="1" x14ac:dyDescent="0.25">
      <c r="A691" s="55" t="s">
        <v>3611</v>
      </c>
      <c r="B691" s="55" t="s">
        <v>3415</v>
      </c>
    </row>
    <row r="692" spans="1:2" s="55" customFormat="1" ht="15.95" customHeight="1" x14ac:dyDescent="0.25">
      <c r="A692" s="55" t="s">
        <v>3612</v>
      </c>
      <c r="B692" s="55" t="s">
        <v>120</v>
      </c>
    </row>
    <row r="693" spans="1:2" s="55" customFormat="1" ht="15.95" customHeight="1" x14ac:dyDescent="0.25">
      <c r="A693" s="55" t="s">
        <v>3613</v>
      </c>
      <c r="B693" s="55" t="s">
        <v>120</v>
      </c>
    </row>
    <row r="694" spans="1:2" s="55" customFormat="1" ht="15.95" customHeight="1" x14ac:dyDescent="0.25">
      <c r="A694" s="55" t="s">
        <v>3614</v>
      </c>
      <c r="B694" s="55" t="s">
        <v>120</v>
      </c>
    </row>
    <row r="695" spans="1:2" s="55" customFormat="1" ht="15.95" customHeight="1" x14ac:dyDescent="0.25">
      <c r="A695" s="55" t="s">
        <v>4196</v>
      </c>
      <c r="B695" s="55" t="s">
        <v>120</v>
      </c>
    </row>
    <row r="696" spans="1:2" s="55" customFormat="1" ht="15.95" customHeight="1" x14ac:dyDescent="0.25">
      <c r="A696" s="61" t="s">
        <v>4197</v>
      </c>
      <c r="B696" s="55" t="s">
        <v>120</v>
      </c>
    </row>
    <row r="697" spans="1:2" s="55" customFormat="1" ht="15.95" customHeight="1" x14ac:dyDescent="0.25">
      <c r="A697" s="55" t="s">
        <v>4198</v>
      </c>
      <c r="B697" s="55" t="s">
        <v>120</v>
      </c>
    </row>
    <row r="698" spans="1:2" s="55" customFormat="1" ht="15.95" customHeight="1" x14ac:dyDescent="0.25">
      <c r="A698" s="55" t="s">
        <v>4199</v>
      </c>
      <c r="B698" s="55" t="s">
        <v>151</v>
      </c>
    </row>
    <row r="699" spans="1:2" s="55" customFormat="1" ht="15.95" customHeight="1" x14ac:dyDescent="0.25">
      <c r="A699" s="55" t="s">
        <v>4200</v>
      </c>
      <c r="B699" s="55" t="s">
        <v>181</v>
      </c>
    </row>
    <row r="700" spans="1:2" s="55" customFormat="1" ht="15.95" customHeight="1" x14ac:dyDescent="0.25">
      <c r="A700" s="55">
        <v>0</v>
      </c>
      <c r="B700" s="55">
        <v>0</v>
      </c>
    </row>
    <row r="701" spans="1:2" s="55" customFormat="1" ht="15.95" customHeight="1" x14ac:dyDescent="0.25">
      <c r="A701" s="55">
        <v>0</v>
      </c>
      <c r="B701" s="55">
        <v>0</v>
      </c>
    </row>
    <row r="702" spans="1:2" s="55" customFormat="1" ht="15.95" customHeight="1" x14ac:dyDescent="0.25">
      <c r="A702" s="55" t="s">
        <v>4201</v>
      </c>
      <c r="B702" s="55" t="s">
        <v>731</v>
      </c>
    </row>
    <row r="703" spans="1:2" s="55" customFormat="1" ht="15.95" customHeight="1" x14ac:dyDescent="0.25">
      <c r="A703" s="55" t="s">
        <v>4202</v>
      </c>
      <c r="B703" s="55" t="s">
        <v>120</v>
      </c>
    </row>
    <row r="704" spans="1:2" s="55" customFormat="1" ht="15.95" customHeight="1" x14ac:dyDescent="0.25">
      <c r="A704" s="55" t="s">
        <v>4203</v>
      </c>
      <c r="B704" s="55" t="s">
        <v>120</v>
      </c>
    </row>
    <row r="705" spans="1:2" s="55" customFormat="1" ht="15.95" customHeight="1" x14ac:dyDescent="0.25">
      <c r="A705" s="55" t="s">
        <v>4204</v>
      </c>
      <c r="B705" s="55" t="s">
        <v>120</v>
      </c>
    </row>
    <row r="706" spans="1:2" s="55" customFormat="1" ht="15.95" customHeight="1" x14ac:dyDescent="0.25">
      <c r="A706" s="55" t="s">
        <v>4205</v>
      </c>
      <c r="B706" s="55" t="s">
        <v>181</v>
      </c>
    </row>
    <row r="707" spans="1:2" s="55" customFormat="1" ht="15.95" customHeight="1" x14ac:dyDescent="0.25">
      <c r="A707" s="55" t="s">
        <v>4206</v>
      </c>
      <c r="B707" s="55" t="s">
        <v>120</v>
      </c>
    </row>
    <row r="708" spans="1:2" s="55" customFormat="1" ht="15.95" customHeight="1" x14ac:dyDescent="0.25">
      <c r="A708" s="55" t="s">
        <v>5773</v>
      </c>
      <c r="B708" s="55" t="s">
        <v>3276</v>
      </c>
    </row>
    <row r="709" spans="1:2" s="55" customFormat="1" ht="15.95" customHeight="1" x14ac:dyDescent="0.25">
      <c r="A709" s="55" t="s">
        <v>4207</v>
      </c>
      <c r="B709" s="55" t="s">
        <v>1307</v>
      </c>
    </row>
    <row r="710" spans="1:2" s="55" customFormat="1" ht="15.95" customHeight="1" x14ac:dyDescent="0.25">
      <c r="A710" s="55" t="s">
        <v>3870</v>
      </c>
      <c r="B710" s="55" t="s">
        <v>120</v>
      </c>
    </row>
    <row r="711" spans="1:2" s="55" customFormat="1" ht="15.95" customHeight="1" x14ac:dyDescent="0.25">
      <c r="A711" s="55" t="s">
        <v>4208</v>
      </c>
      <c r="B711" s="55" t="s">
        <v>1515</v>
      </c>
    </row>
    <row r="712" spans="1:2" s="55" customFormat="1" ht="15.95" customHeight="1" x14ac:dyDescent="0.25">
      <c r="A712" s="55" t="s">
        <v>4209</v>
      </c>
      <c r="B712" s="55" t="s">
        <v>181</v>
      </c>
    </row>
    <row r="713" spans="1:2" s="55" customFormat="1" ht="15.95" customHeight="1" x14ac:dyDescent="0.25">
      <c r="A713" s="55" t="s">
        <v>4210</v>
      </c>
      <c r="B713" s="55" t="s">
        <v>181</v>
      </c>
    </row>
    <row r="714" spans="1:2" s="55" customFormat="1" ht="15.95" customHeight="1" x14ac:dyDescent="0.25">
      <c r="A714" s="55">
        <v>0</v>
      </c>
      <c r="B714" s="55">
        <v>0</v>
      </c>
    </row>
    <row r="715" spans="1:2" s="55" customFormat="1" ht="15.95" customHeight="1" x14ac:dyDescent="0.25">
      <c r="A715" s="55" t="s">
        <v>4211</v>
      </c>
      <c r="B715" s="55" t="s">
        <v>120</v>
      </c>
    </row>
    <row r="716" spans="1:2" s="55" customFormat="1" ht="15.95" customHeight="1" x14ac:dyDescent="0.25">
      <c r="A716" s="55" t="s">
        <v>4212</v>
      </c>
      <c r="B716" s="55" t="s">
        <v>1307</v>
      </c>
    </row>
    <row r="717" spans="1:2" s="55" customFormat="1" ht="15.95" customHeight="1" x14ac:dyDescent="0.25">
      <c r="A717" s="55" t="s">
        <v>5774</v>
      </c>
      <c r="B717" s="55" t="s">
        <v>181</v>
      </c>
    </row>
    <row r="718" spans="1:2" s="55" customFormat="1" ht="15.95" customHeight="1" x14ac:dyDescent="0.25">
      <c r="A718" s="55" t="s">
        <v>3971</v>
      </c>
      <c r="B718" s="55" t="s">
        <v>120</v>
      </c>
    </row>
    <row r="719" spans="1:2" s="55" customFormat="1" ht="15.95" customHeight="1" x14ac:dyDescent="0.25">
      <c r="A719" s="55" t="s">
        <v>5775</v>
      </c>
      <c r="B719" s="55" t="s">
        <v>120</v>
      </c>
    </row>
    <row r="720" spans="1:2" s="55" customFormat="1" ht="15.95" customHeight="1" x14ac:dyDescent="0.25">
      <c r="A720" s="55" t="s">
        <v>4213</v>
      </c>
      <c r="B720" s="55" t="s">
        <v>181</v>
      </c>
    </row>
    <row r="721" spans="1:2" s="55" customFormat="1" ht="15.95" customHeight="1" x14ac:dyDescent="0.25">
      <c r="A721" s="55" t="s">
        <v>4214</v>
      </c>
      <c r="B721" s="55" t="s">
        <v>171</v>
      </c>
    </row>
    <row r="722" spans="1:2" s="55" customFormat="1" ht="15.95" customHeight="1" x14ac:dyDescent="0.25">
      <c r="A722" s="55" t="s">
        <v>4215</v>
      </c>
      <c r="B722" s="55" t="s">
        <v>181</v>
      </c>
    </row>
    <row r="723" spans="1:2" s="55" customFormat="1" ht="15.95" customHeight="1" x14ac:dyDescent="0.25">
      <c r="A723" s="55">
        <v>0</v>
      </c>
      <c r="B723" s="55">
        <v>0</v>
      </c>
    </row>
    <row r="724" spans="1:2" s="55" customFormat="1" ht="15.95" customHeight="1" x14ac:dyDescent="0.25">
      <c r="A724" s="55" t="s">
        <v>4216</v>
      </c>
      <c r="B724" s="55" t="s">
        <v>120</v>
      </c>
    </row>
    <row r="725" spans="1:2" s="55" customFormat="1" ht="15.95" customHeight="1" x14ac:dyDescent="0.25">
      <c r="A725" s="55" t="s">
        <v>4217</v>
      </c>
      <c r="B725" s="55" t="s">
        <v>120</v>
      </c>
    </row>
    <row r="726" spans="1:2" s="55" customFormat="1" ht="15.95" customHeight="1" x14ac:dyDescent="0.25">
      <c r="A726" s="55" t="s">
        <v>5776</v>
      </c>
      <c r="B726" s="55" t="s">
        <v>120</v>
      </c>
    </row>
    <row r="727" spans="1:2" s="55" customFormat="1" ht="15.95" customHeight="1" x14ac:dyDescent="0.25">
      <c r="A727" s="55" t="s">
        <v>4218</v>
      </c>
      <c r="B727" s="55" t="s">
        <v>120</v>
      </c>
    </row>
    <row r="728" spans="1:2" s="55" customFormat="1" ht="15.95" customHeight="1" x14ac:dyDescent="0.25">
      <c r="A728" s="55" t="s">
        <v>4219</v>
      </c>
      <c r="B728" s="55" t="s">
        <v>120</v>
      </c>
    </row>
    <row r="729" spans="1:2" s="55" customFormat="1" ht="15.95" customHeight="1" x14ac:dyDescent="0.25">
      <c r="A729" s="55" t="s">
        <v>4220</v>
      </c>
      <c r="B729" s="55" t="s">
        <v>120</v>
      </c>
    </row>
    <row r="730" spans="1:2" s="55" customFormat="1" ht="15.95" customHeight="1" x14ac:dyDescent="0.25">
      <c r="A730" s="55" t="s">
        <v>5777</v>
      </c>
      <c r="B730" s="55" t="s">
        <v>120</v>
      </c>
    </row>
    <row r="731" spans="1:2" s="55" customFormat="1" ht="15.95" customHeight="1" x14ac:dyDescent="0.25">
      <c r="A731" s="55" t="s">
        <v>4221</v>
      </c>
      <c r="B731" s="55" t="s">
        <v>120</v>
      </c>
    </row>
    <row r="732" spans="1:2" s="55" customFormat="1" ht="15.95" customHeight="1" x14ac:dyDescent="0.25">
      <c r="A732" s="55" t="s">
        <v>4222</v>
      </c>
      <c r="B732" s="55" t="s">
        <v>120</v>
      </c>
    </row>
    <row r="733" spans="1:2" s="55" customFormat="1" ht="15.95" customHeight="1" x14ac:dyDescent="0.25">
      <c r="A733" s="55" t="s">
        <v>4223</v>
      </c>
      <c r="B733" s="55" t="s">
        <v>181</v>
      </c>
    </row>
    <row r="734" spans="1:2" s="55" customFormat="1" ht="15.95" customHeight="1" x14ac:dyDescent="0.25">
      <c r="A734" s="55" t="s">
        <v>5778</v>
      </c>
      <c r="B734" s="55" t="s">
        <v>120</v>
      </c>
    </row>
    <row r="735" spans="1:2" s="55" customFormat="1" ht="15.95" customHeight="1" x14ac:dyDescent="0.25">
      <c r="A735" s="55" t="s">
        <v>4224</v>
      </c>
      <c r="B735" s="55" t="s">
        <v>120</v>
      </c>
    </row>
    <row r="736" spans="1:2" s="55" customFormat="1" ht="15.95" customHeight="1" x14ac:dyDescent="0.25">
      <c r="A736" s="55" t="s">
        <v>4225</v>
      </c>
      <c r="B736" s="55" t="s">
        <v>181</v>
      </c>
    </row>
    <row r="737" spans="1:2" s="55" customFormat="1" ht="15.95" customHeight="1" x14ac:dyDescent="0.25">
      <c r="A737" s="55" t="s">
        <v>4226</v>
      </c>
      <c r="B737" s="55" t="s">
        <v>120</v>
      </c>
    </row>
    <row r="738" spans="1:2" s="55" customFormat="1" ht="15.95" customHeight="1" x14ac:dyDescent="0.25">
      <c r="A738" s="55">
        <v>0</v>
      </c>
      <c r="B738" s="55">
        <v>0</v>
      </c>
    </row>
    <row r="739" spans="1:2" s="55" customFormat="1" ht="15.95" customHeight="1" x14ac:dyDescent="0.25">
      <c r="A739" s="55" t="s">
        <v>4227</v>
      </c>
      <c r="B739" s="55" t="s">
        <v>181</v>
      </c>
    </row>
    <row r="740" spans="1:2" s="55" customFormat="1" ht="15.95" customHeight="1" x14ac:dyDescent="0.25">
      <c r="A740" s="55" t="s">
        <v>4228</v>
      </c>
      <c r="B740" s="55" t="s">
        <v>3211</v>
      </c>
    </row>
    <row r="741" spans="1:2" s="55" customFormat="1" ht="15.95" customHeight="1" x14ac:dyDescent="0.25">
      <c r="A741" s="55" t="s">
        <v>4229</v>
      </c>
      <c r="B741" s="55" t="s">
        <v>694</v>
      </c>
    </row>
    <row r="742" spans="1:2" s="55" customFormat="1" ht="15.95" customHeight="1" x14ac:dyDescent="0.25">
      <c r="A742" s="55" t="s">
        <v>5779</v>
      </c>
      <c r="B742" s="55" t="s">
        <v>120</v>
      </c>
    </row>
    <row r="743" spans="1:2" s="55" customFormat="1" ht="15.95" customHeight="1" x14ac:dyDescent="0.25">
      <c r="A743" s="55" t="s">
        <v>4230</v>
      </c>
      <c r="B743" s="55" t="s">
        <v>2548</v>
      </c>
    </row>
    <row r="744" spans="1:2" s="55" customFormat="1" ht="15.95" customHeight="1" x14ac:dyDescent="0.25">
      <c r="A744" s="55" t="s">
        <v>4232</v>
      </c>
      <c r="B744" s="55" t="s">
        <v>4231</v>
      </c>
    </row>
    <row r="745" spans="1:2" s="55" customFormat="1" ht="15.95" customHeight="1" x14ac:dyDescent="0.25">
      <c r="A745" s="55" t="s">
        <v>4233</v>
      </c>
      <c r="B745" s="55" t="s">
        <v>120</v>
      </c>
    </row>
    <row r="746" spans="1:2" s="55" customFormat="1" ht="15.95" customHeight="1" x14ac:dyDescent="0.25">
      <c r="A746" s="55" t="s">
        <v>4234</v>
      </c>
      <c r="B746" s="55" t="s">
        <v>120</v>
      </c>
    </row>
    <row r="747" spans="1:2" s="55" customFormat="1" ht="15.95" customHeight="1" x14ac:dyDescent="0.25">
      <c r="A747" s="55">
        <v>0</v>
      </c>
      <c r="B747" s="55" t="s">
        <v>120</v>
      </c>
    </row>
    <row r="748" spans="1:2" ht="15.95" customHeight="1" x14ac:dyDescent="0.25">
      <c r="A748" s="55" t="s">
        <v>4235</v>
      </c>
      <c r="B748" s="55" t="s">
        <v>181</v>
      </c>
    </row>
    <row r="749" spans="1:2" ht="15.95" customHeight="1" x14ac:dyDescent="0.25">
      <c r="A749" s="55" t="s">
        <v>4236</v>
      </c>
      <c r="B749" s="55" t="s">
        <v>120</v>
      </c>
    </row>
    <row r="750" spans="1:2" ht="15.95" customHeight="1" x14ac:dyDescent="0.25">
      <c r="A750" s="55" t="s">
        <v>4237</v>
      </c>
      <c r="B750" s="55" t="s">
        <v>120</v>
      </c>
    </row>
    <row r="751" spans="1:2" ht="15.95" customHeight="1" x14ac:dyDescent="0.25">
      <c r="A751" s="55" t="s">
        <v>4238</v>
      </c>
      <c r="B751" s="55" t="s">
        <v>120</v>
      </c>
    </row>
    <row r="752" spans="1:2" ht="15.95" customHeight="1" x14ac:dyDescent="0.25">
      <c r="A752" s="55" t="s">
        <v>4239</v>
      </c>
      <c r="B752" s="55" t="s">
        <v>120</v>
      </c>
    </row>
    <row r="753" spans="1:2" ht="15.95" customHeight="1" x14ac:dyDescent="0.25">
      <c r="A753" s="55" t="s">
        <v>5780</v>
      </c>
      <c r="B753" s="55" t="s">
        <v>181</v>
      </c>
    </row>
    <row r="754" spans="1:2" ht="15.95" customHeight="1" x14ac:dyDescent="0.25">
      <c r="A754" s="55" t="s">
        <v>4240</v>
      </c>
      <c r="B754" s="55" t="s">
        <v>112</v>
      </c>
    </row>
    <row r="755" spans="1:2" ht="15.95" customHeight="1" x14ac:dyDescent="0.25">
      <c r="A755" s="55" t="s">
        <v>4241</v>
      </c>
      <c r="B755" s="55" t="s">
        <v>120</v>
      </c>
    </row>
    <row r="756" spans="1:2" ht="15.95" customHeight="1" x14ac:dyDescent="0.25">
      <c r="A756" s="55" t="s">
        <v>4242</v>
      </c>
      <c r="B756" s="55" t="s">
        <v>120</v>
      </c>
    </row>
    <row r="757" spans="1:2" ht="15.95" customHeight="1" x14ac:dyDescent="0.25">
      <c r="A757" s="55" t="s">
        <v>4243</v>
      </c>
      <c r="B757" s="55">
        <v>0</v>
      </c>
    </row>
    <row r="758" spans="1:2" ht="15.95" customHeight="1" x14ac:dyDescent="0.25">
      <c r="A758" s="55" t="s">
        <v>4244</v>
      </c>
      <c r="B758" s="55" t="s">
        <v>151</v>
      </c>
    </row>
    <row r="759" spans="1:2" ht="15.95" customHeight="1" x14ac:dyDescent="0.25">
      <c r="A759" s="55" t="s">
        <v>4245</v>
      </c>
      <c r="B759" s="55" t="s">
        <v>120</v>
      </c>
    </row>
    <row r="760" spans="1:2" ht="15.95" customHeight="1" x14ac:dyDescent="0.25">
      <c r="A760" s="55" t="s">
        <v>4246</v>
      </c>
      <c r="B760" s="55" t="s">
        <v>120</v>
      </c>
    </row>
    <row r="761" spans="1:2" ht="15.95" customHeight="1" x14ac:dyDescent="0.25">
      <c r="A761" s="55" t="s">
        <v>4247</v>
      </c>
      <c r="B761" s="55" t="s">
        <v>2973</v>
      </c>
    </row>
    <row r="762" spans="1:2" ht="15.95" customHeight="1" x14ac:dyDescent="0.25">
      <c r="A762" s="55" t="s">
        <v>4248</v>
      </c>
      <c r="B762" s="55" t="s">
        <v>181</v>
      </c>
    </row>
    <row r="763" spans="1:2" ht="15.95" customHeight="1" x14ac:dyDescent="0.25">
      <c r="A763" s="55" t="s">
        <v>4249</v>
      </c>
      <c r="B763" s="55" t="s">
        <v>120</v>
      </c>
    </row>
    <row r="764" spans="1:2" ht="15.95" customHeight="1" x14ac:dyDescent="0.25">
      <c r="A764" s="55" t="s">
        <v>4250</v>
      </c>
      <c r="B764" s="55" t="s">
        <v>120</v>
      </c>
    </row>
    <row r="765" spans="1:2" ht="15.95" customHeight="1" x14ac:dyDescent="0.25">
      <c r="A765" s="55">
        <v>0</v>
      </c>
      <c r="B765" s="55">
        <v>0</v>
      </c>
    </row>
    <row r="766" spans="1:2" ht="15.95" customHeight="1" x14ac:dyDescent="0.25">
      <c r="A766" s="55">
        <v>0</v>
      </c>
      <c r="B766" s="55">
        <v>0</v>
      </c>
    </row>
    <row r="767" spans="1:2" ht="15.95" customHeight="1" x14ac:dyDescent="0.25">
      <c r="A767" s="55" t="s">
        <v>4251</v>
      </c>
      <c r="B767" s="55" t="s">
        <v>120</v>
      </c>
    </row>
    <row r="768" spans="1:2" ht="15.95" customHeight="1" x14ac:dyDescent="0.25">
      <c r="A768" s="55" t="s">
        <v>4253</v>
      </c>
      <c r="B768" s="55" t="s">
        <v>4252</v>
      </c>
    </row>
    <row r="769" spans="1:2" ht="15.95" customHeight="1" x14ac:dyDescent="0.25">
      <c r="A769" s="55" t="s">
        <v>4254</v>
      </c>
      <c r="B769" s="55" t="s">
        <v>112</v>
      </c>
    </row>
    <row r="770" spans="1:2" ht="15.95" customHeight="1" x14ac:dyDescent="0.25">
      <c r="A770" s="55" t="s">
        <v>4255</v>
      </c>
      <c r="B770" s="55" t="s">
        <v>120</v>
      </c>
    </row>
    <row r="771" spans="1:2" ht="15.95" customHeight="1" x14ac:dyDescent="0.25">
      <c r="A771" s="55" t="s">
        <v>4256</v>
      </c>
      <c r="B771" s="55" t="s">
        <v>181</v>
      </c>
    </row>
    <row r="772" spans="1:2" ht="15.95" customHeight="1" x14ac:dyDescent="0.25">
      <c r="A772" s="55">
        <v>0</v>
      </c>
      <c r="B772" s="55">
        <v>0</v>
      </c>
    </row>
    <row r="773" spans="1:2" ht="15.95" customHeight="1" x14ac:dyDescent="0.25">
      <c r="A773" s="55" t="s">
        <v>4257</v>
      </c>
      <c r="B773" s="55" t="s">
        <v>120</v>
      </c>
    </row>
    <row r="774" spans="1:2" ht="15.95" customHeight="1" x14ac:dyDescent="0.25">
      <c r="A774" s="55" t="s">
        <v>4258</v>
      </c>
      <c r="B774" s="55" t="s">
        <v>120</v>
      </c>
    </row>
    <row r="775" spans="1:2" ht="15.95" customHeight="1" x14ac:dyDescent="0.25">
      <c r="A775" s="55">
        <v>0</v>
      </c>
      <c r="B775" s="55">
        <v>0</v>
      </c>
    </row>
    <row r="776" spans="1:2" ht="15.95" customHeight="1" x14ac:dyDescent="0.25">
      <c r="A776" s="55" t="s">
        <v>5781</v>
      </c>
      <c r="B776" s="55" t="s">
        <v>120</v>
      </c>
    </row>
    <row r="777" spans="1:2" ht="15.95" customHeight="1" x14ac:dyDescent="0.25">
      <c r="A777" s="55" t="s">
        <v>4259</v>
      </c>
      <c r="B777" s="55" t="s">
        <v>181</v>
      </c>
    </row>
    <row r="778" spans="1:2" ht="15.95" customHeight="1" x14ac:dyDescent="0.25">
      <c r="A778" s="55" t="s">
        <v>4260</v>
      </c>
      <c r="B778" s="55" t="s">
        <v>120</v>
      </c>
    </row>
    <row r="779" spans="1:2" ht="15.95" customHeight="1" x14ac:dyDescent="0.25">
      <c r="A779" s="55" t="s">
        <v>4261</v>
      </c>
      <c r="B779" s="55" t="s">
        <v>120</v>
      </c>
    </row>
    <row r="780" spans="1:2" ht="15.95" customHeight="1" x14ac:dyDescent="0.25">
      <c r="A780" s="55" t="s">
        <v>4262</v>
      </c>
      <c r="B780" s="55" t="s">
        <v>120</v>
      </c>
    </row>
    <row r="781" spans="1:2" ht="15.95" customHeight="1" x14ac:dyDescent="0.25">
      <c r="A781" s="55" t="s">
        <v>4263</v>
      </c>
      <c r="B781" s="55" t="s">
        <v>181</v>
      </c>
    </row>
    <row r="782" spans="1:2" ht="15.95" customHeight="1" x14ac:dyDescent="0.25">
      <c r="A782" s="55">
        <v>0</v>
      </c>
      <c r="B782" s="55">
        <v>0</v>
      </c>
    </row>
    <row r="783" spans="1:2" ht="15.95" customHeight="1" x14ac:dyDescent="0.25">
      <c r="A783" s="55" t="s">
        <v>4264</v>
      </c>
      <c r="B783" s="55" t="s">
        <v>120</v>
      </c>
    </row>
    <row r="784" spans="1:2" ht="15.95" customHeight="1" x14ac:dyDescent="0.25">
      <c r="A784" s="55" t="s">
        <v>4265</v>
      </c>
      <c r="B784" s="55" t="s">
        <v>120</v>
      </c>
    </row>
    <row r="785" spans="1:2" ht="15.95" customHeight="1" x14ac:dyDescent="0.25">
      <c r="A785" s="55" t="s">
        <v>4266</v>
      </c>
      <c r="B785" s="55" t="s">
        <v>120</v>
      </c>
    </row>
    <row r="786" spans="1:2" ht="15.95" customHeight="1" x14ac:dyDescent="0.25">
      <c r="A786" s="55" t="s">
        <v>4267</v>
      </c>
      <c r="B786" s="55" t="s">
        <v>120</v>
      </c>
    </row>
    <row r="787" spans="1:2" ht="15.95" customHeight="1" x14ac:dyDescent="0.25">
      <c r="A787" s="55" t="s">
        <v>4268</v>
      </c>
      <c r="B787" s="55" t="s">
        <v>181</v>
      </c>
    </row>
    <row r="788" spans="1:2" ht="15.95" customHeight="1" x14ac:dyDescent="0.25">
      <c r="A788" s="55" t="s">
        <v>4269</v>
      </c>
      <c r="B788" s="55" t="s">
        <v>181</v>
      </c>
    </row>
    <row r="789" spans="1:2" ht="15.95" customHeight="1" x14ac:dyDescent="0.25">
      <c r="A789" s="55" t="s">
        <v>4270</v>
      </c>
      <c r="B789" s="55" t="s">
        <v>120</v>
      </c>
    </row>
    <row r="790" spans="1:2" ht="15.95" customHeight="1" x14ac:dyDescent="0.25">
      <c r="A790" s="55" t="s">
        <v>4271</v>
      </c>
      <c r="B790" s="55" t="s">
        <v>120</v>
      </c>
    </row>
    <row r="791" spans="1:2" ht="15.95" customHeight="1" x14ac:dyDescent="0.25">
      <c r="A791" s="55" t="s">
        <v>4272</v>
      </c>
      <c r="B791" s="55" t="s">
        <v>120</v>
      </c>
    </row>
    <row r="792" spans="1:2" ht="15.95" customHeight="1" x14ac:dyDescent="0.25">
      <c r="A792" s="55" t="s">
        <v>4273</v>
      </c>
      <c r="B792" s="55" t="s">
        <v>120</v>
      </c>
    </row>
    <row r="793" spans="1:2" ht="15.95" customHeight="1" x14ac:dyDescent="0.25">
      <c r="A793" s="55" t="s">
        <v>4274</v>
      </c>
      <c r="B793" s="55" t="s">
        <v>120</v>
      </c>
    </row>
    <row r="794" spans="1:2" ht="15.95" customHeight="1" x14ac:dyDescent="0.25">
      <c r="A794" s="55" t="s">
        <v>4275</v>
      </c>
      <c r="B794" s="55" t="s">
        <v>2607</v>
      </c>
    </row>
    <row r="795" spans="1:2" ht="15.95" customHeight="1" x14ac:dyDescent="0.25">
      <c r="A795" s="55" t="s">
        <v>4276</v>
      </c>
      <c r="B795" s="55" t="s">
        <v>120</v>
      </c>
    </row>
    <row r="796" spans="1:2" ht="15.95" customHeight="1" x14ac:dyDescent="0.25">
      <c r="A796" s="55" t="s">
        <v>4277</v>
      </c>
      <c r="B796" s="55" t="s">
        <v>181</v>
      </c>
    </row>
    <row r="797" spans="1:2" ht="15.95" customHeight="1" x14ac:dyDescent="0.25">
      <c r="A797" s="55" t="s">
        <v>4278</v>
      </c>
      <c r="B797" s="55">
        <v>0</v>
      </c>
    </row>
    <row r="798" spans="1:2" ht="15.95" customHeight="1" x14ac:dyDescent="0.25">
      <c r="A798" s="55">
        <v>0</v>
      </c>
      <c r="B798" s="55" t="s">
        <v>181</v>
      </c>
    </row>
    <row r="799" spans="1:2" ht="15.95" customHeight="1" x14ac:dyDescent="0.25">
      <c r="A799" s="55" t="s">
        <v>5782</v>
      </c>
      <c r="B799" s="55" t="s">
        <v>120</v>
      </c>
    </row>
    <row r="800" spans="1:2" ht="15.95" customHeight="1" x14ac:dyDescent="0.25">
      <c r="A800" s="55" t="s">
        <v>4279</v>
      </c>
      <c r="B800" s="55" t="s">
        <v>120</v>
      </c>
    </row>
    <row r="801" spans="1:2" ht="15.95" customHeight="1" x14ac:dyDescent="0.25">
      <c r="A801" s="55" t="s">
        <v>4280</v>
      </c>
      <c r="B801" s="55" t="s">
        <v>120</v>
      </c>
    </row>
    <row r="802" spans="1:2" ht="15.95" customHeight="1" x14ac:dyDescent="0.25">
      <c r="A802" s="55" t="s">
        <v>4281</v>
      </c>
      <c r="B802" s="55" t="s">
        <v>181</v>
      </c>
    </row>
    <row r="803" spans="1:2" ht="15.95" customHeight="1" x14ac:dyDescent="0.25">
      <c r="A803" s="55" t="s">
        <v>4282</v>
      </c>
      <c r="B803" s="55" t="s">
        <v>120</v>
      </c>
    </row>
    <row r="804" spans="1:2" ht="15.95" customHeight="1" x14ac:dyDescent="0.25">
      <c r="A804" s="55" t="s">
        <v>5783</v>
      </c>
      <c r="B804" s="55" t="s">
        <v>120</v>
      </c>
    </row>
    <row r="805" spans="1:2" ht="15.95" customHeight="1" x14ac:dyDescent="0.25">
      <c r="A805" s="55" t="s">
        <v>4283</v>
      </c>
      <c r="B805" s="55">
        <v>0</v>
      </c>
    </row>
    <row r="806" spans="1:2" ht="15.95" customHeight="1" x14ac:dyDescent="0.25">
      <c r="A806" s="55" t="s">
        <v>5784</v>
      </c>
      <c r="B806" s="55" t="s">
        <v>120</v>
      </c>
    </row>
    <row r="807" spans="1:2" ht="15.95" customHeight="1" x14ac:dyDescent="0.25">
      <c r="A807" s="55" t="s">
        <v>4284</v>
      </c>
      <c r="B807" s="55" t="s">
        <v>120</v>
      </c>
    </row>
    <row r="808" spans="1:2" ht="15.95" customHeight="1" x14ac:dyDescent="0.25">
      <c r="A808" s="55" t="s">
        <v>4285</v>
      </c>
      <c r="B808" s="55" t="s">
        <v>120</v>
      </c>
    </row>
    <row r="809" spans="1:2" ht="15.95" customHeight="1" x14ac:dyDescent="0.25">
      <c r="A809" s="55" t="s">
        <v>4286</v>
      </c>
      <c r="B809" s="55" t="s">
        <v>120</v>
      </c>
    </row>
    <row r="810" spans="1:2" ht="15.95" customHeight="1" x14ac:dyDescent="0.25">
      <c r="A810" s="55" t="s">
        <v>4287</v>
      </c>
      <c r="B810" s="55" t="s">
        <v>120</v>
      </c>
    </row>
    <row r="811" spans="1:2" ht="15.95" customHeight="1" x14ac:dyDescent="0.25">
      <c r="A811" s="55" t="s">
        <v>4288</v>
      </c>
      <c r="B811" s="55" t="s">
        <v>120</v>
      </c>
    </row>
    <row r="812" spans="1:2" ht="15.95" customHeight="1" x14ac:dyDescent="0.25">
      <c r="A812" s="55" t="s">
        <v>4289</v>
      </c>
      <c r="B812" s="55" t="s">
        <v>120</v>
      </c>
    </row>
    <row r="813" spans="1:2" ht="15.95" customHeight="1" x14ac:dyDescent="0.25">
      <c r="A813" s="55" t="s">
        <v>4290</v>
      </c>
      <c r="B813" s="55" t="s">
        <v>120</v>
      </c>
    </row>
    <row r="814" spans="1:2" ht="15.95" customHeight="1" x14ac:dyDescent="0.25">
      <c r="A814" s="55" t="s">
        <v>4291</v>
      </c>
      <c r="B814" s="55" t="s">
        <v>120</v>
      </c>
    </row>
    <row r="815" spans="1:2" ht="15.95" customHeight="1" x14ac:dyDescent="0.25">
      <c r="A815" s="55" t="s">
        <v>4292</v>
      </c>
      <c r="B815" s="55" t="s">
        <v>181</v>
      </c>
    </row>
    <row r="816" spans="1:2" ht="15.95" customHeight="1" x14ac:dyDescent="0.25">
      <c r="A816" s="55" t="s">
        <v>4293</v>
      </c>
      <c r="B816" s="55" t="s">
        <v>120</v>
      </c>
    </row>
    <row r="817" spans="1:2" ht="15.95" customHeight="1" x14ac:dyDescent="0.25">
      <c r="A817" s="55" t="s">
        <v>4294</v>
      </c>
      <c r="B817" s="55" t="s">
        <v>120</v>
      </c>
    </row>
    <row r="818" spans="1:2" ht="15.95" customHeight="1" x14ac:dyDescent="0.25">
      <c r="A818" s="55" t="s">
        <v>4295</v>
      </c>
      <c r="B818" s="55" t="s">
        <v>181</v>
      </c>
    </row>
    <row r="819" spans="1:2" ht="15.95" customHeight="1" x14ac:dyDescent="0.25">
      <c r="A819" s="55" t="s">
        <v>5785</v>
      </c>
      <c r="B819" s="55" t="s">
        <v>181</v>
      </c>
    </row>
    <row r="820" spans="1:2" ht="15.95" customHeight="1" x14ac:dyDescent="0.25">
      <c r="A820" s="55" t="s">
        <v>4296</v>
      </c>
      <c r="B820" s="55" t="s">
        <v>120</v>
      </c>
    </row>
    <row r="821" spans="1:2" ht="15.95" customHeight="1" x14ac:dyDescent="0.25">
      <c r="A821" s="55" t="s">
        <v>4297</v>
      </c>
      <c r="B821" s="55" t="s">
        <v>158</v>
      </c>
    </row>
    <row r="822" spans="1:2" ht="15.95" customHeight="1" x14ac:dyDescent="0.25">
      <c r="A822" s="55" t="s">
        <v>5786</v>
      </c>
      <c r="B822" s="55" t="s">
        <v>181</v>
      </c>
    </row>
    <row r="823" spans="1:2" ht="15.95" customHeight="1" x14ac:dyDescent="0.25">
      <c r="A823" s="55" t="s">
        <v>4298</v>
      </c>
      <c r="B823" s="55" t="s">
        <v>120</v>
      </c>
    </row>
    <row r="824" spans="1:2" ht="15.95" customHeight="1" x14ac:dyDescent="0.25">
      <c r="A824" s="55" t="s">
        <v>4299</v>
      </c>
      <c r="B824" s="55" t="s">
        <v>120</v>
      </c>
    </row>
    <row r="825" spans="1:2" ht="15.95" customHeight="1" x14ac:dyDescent="0.25">
      <c r="A825" s="55" t="s">
        <v>4300</v>
      </c>
      <c r="B825" s="55" t="s">
        <v>120</v>
      </c>
    </row>
    <row r="826" spans="1:2" ht="15.95" customHeight="1" x14ac:dyDescent="0.25">
      <c r="A826" s="55" t="s">
        <v>4301</v>
      </c>
      <c r="B826" s="55" t="s">
        <v>120</v>
      </c>
    </row>
    <row r="827" spans="1:2" ht="15.95" customHeight="1" x14ac:dyDescent="0.25">
      <c r="A827" s="55" t="s">
        <v>4302</v>
      </c>
      <c r="B827" s="55" t="s">
        <v>120</v>
      </c>
    </row>
    <row r="828" spans="1:2" ht="15.95" customHeight="1" x14ac:dyDescent="0.25">
      <c r="A828" s="55" t="s">
        <v>4303</v>
      </c>
      <c r="B828" s="55" t="s">
        <v>120</v>
      </c>
    </row>
    <row r="829" spans="1:2" ht="15.95" customHeight="1" x14ac:dyDescent="0.25">
      <c r="A829" s="55" t="s">
        <v>4304</v>
      </c>
      <c r="B829" s="55" t="s">
        <v>120</v>
      </c>
    </row>
    <row r="830" spans="1:2" s="55" customFormat="1" ht="15.95" customHeight="1" x14ac:dyDescent="0.25">
      <c r="A830" s="55" t="s">
        <v>4305</v>
      </c>
      <c r="B830" s="55" t="s">
        <v>120</v>
      </c>
    </row>
    <row r="831" spans="1:2" s="55" customFormat="1" ht="15.95" customHeight="1" x14ac:dyDescent="0.25">
      <c r="A831" s="55" t="s">
        <v>4306</v>
      </c>
      <c r="B831" s="55" t="s">
        <v>120</v>
      </c>
    </row>
    <row r="832" spans="1:2" ht="15.95" customHeight="1" x14ac:dyDescent="0.25">
      <c r="A832" s="55" t="s">
        <v>4307</v>
      </c>
      <c r="B832" s="55" t="s">
        <v>181</v>
      </c>
    </row>
    <row r="833" spans="1:2" ht="15.95" customHeight="1" x14ac:dyDescent="0.25">
      <c r="A833" s="55" t="s">
        <v>4308</v>
      </c>
      <c r="B833" s="55" t="s">
        <v>120</v>
      </c>
    </row>
    <row r="834" spans="1:2" ht="15.95" customHeight="1" x14ac:dyDescent="0.25">
      <c r="A834" s="55">
        <v>0</v>
      </c>
      <c r="B834" s="55">
        <v>0</v>
      </c>
    </row>
    <row r="835" spans="1:2" ht="15.95" customHeight="1" x14ac:dyDescent="0.25">
      <c r="A835" s="55" t="s">
        <v>4309</v>
      </c>
      <c r="B835" s="55" t="s">
        <v>120</v>
      </c>
    </row>
    <row r="836" spans="1:2" ht="15.95" customHeight="1" x14ac:dyDescent="0.25">
      <c r="A836" s="55" t="s">
        <v>4310</v>
      </c>
      <c r="B836" s="55" t="s">
        <v>120</v>
      </c>
    </row>
    <row r="837" spans="1:2" ht="15.95" customHeight="1" x14ac:dyDescent="0.25">
      <c r="A837" s="55" t="s">
        <v>4311</v>
      </c>
      <c r="B837" s="55" t="s">
        <v>120</v>
      </c>
    </row>
    <row r="838" spans="1:2" ht="15.95" customHeight="1" x14ac:dyDescent="0.25">
      <c r="A838" s="55" t="s">
        <v>4312</v>
      </c>
      <c r="B838" s="55" t="s">
        <v>120</v>
      </c>
    </row>
    <row r="839" spans="1:2" ht="15.95" customHeight="1" x14ac:dyDescent="0.25">
      <c r="A839" s="55" t="s">
        <v>4313</v>
      </c>
      <c r="B839" s="55" t="s">
        <v>120</v>
      </c>
    </row>
    <row r="840" spans="1:2" ht="15.95" customHeight="1" x14ac:dyDescent="0.25">
      <c r="A840" s="55" t="s">
        <v>4314</v>
      </c>
      <c r="B840" s="55" t="s">
        <v>181</v>
      </c>
    </row>
    <row r="841" spans="1:2" ht="15.95" customHeight="1" x14ac:dyDescent="0.25">
      <c r="A841" s="55" t="s">
        <v>4315</v>
      </c>
      <c r="B841" s="55" t="s">
        <v>181</v>
      </c>
    </row>
    <row r="842" spans="1:2" ht="15.95" customHeight="1" x14ac:dyDescent="0.25">
      <c r="A842" s="55" t="s">
        <v>5787</v>
      </c>
      <c r="B842" s="55" t="s">
        <v>151</v>
      </c>
    </row>
    <row r="843" spans="1:2" ht="15.95" customHeight="1" x14ac:dyDescent="0.25">
      <c r="A843" s="55" t="s">
        <v>4316</v>
      </c>
      <c r="B843" s="55" t="s">
        <v>181</v>
      </c>
    </row>
    <row r="844" spans="1:2" ht="15.95" customHeight="1" x14ac:dyDescent="0.25">
      <c r="A844" s="55" t="s">
        <v>4317</v>
      </c>
      <c r="B844" s="55" t="s">
        <v>171</v>
      </c>
    </row>
    <row r="845" spans="1:2" ht="15.95" customHeight="1" x14ac:dyDescent="0.25">
      <c r="A845" s="55" t="s">
        <v>4318</v>
      </c>
      <c r="B845" s="55" t="s">
        <v>181</v>
      </c>
    </row>
    <row r="846" spans="1:2" ht="15.95" customHeight="1" x14ac:dyDescent="0.25">
      <c r="A846" s="55" t="s">
        <v>5788</v>
      </c>
      <c r="B846" s="55" t="s">
        <v>181</v>
      </c>
    </row>
    <row r="847" spans="1:2" ht="15.95" customHeight="1" x14ac:dyDescent="0.25">
      <c r="A847" s="55" t="s">
        <v>4319</v>
      </c>
      <c r="B847" s="55" t="s">
        <v>120</v>
      </c>
    </row>
    <row r="848" spans="1:2" ht="15.95" customHeight="1" x14ac:dyDescent="0.25">
      <c r="A848" s="55" t="s">
        <v>4320</v>
      </c>
      <c r="B848" s="55" t="s">
        <v>181</v>
      </c>
    </row>
    <row r="849" spans="1:2" ht="15.95" customHeight="1" x14ac:dyDescent="0.25">
      <c r="A849" s="55" t="s">
        <v>4321</v>
      </c>
      <c r="B849" s="55" t="s">
        <v>120</v>
      </c>
    </row>
    <row r="850" spans="1:2" ht="15.95" customHeight="1" x14ac:dyDescent="0.25">
      <c r="A850" s="55" t="s">
        <v>4322</v>
      </c>
      <c r="B850" s="55" t="s">
        <v>181</v>
      </c>
    </row>
    <row r="851" spans="1:2" ht="15.95" customHeight="1" x14ac:dyDescent="0.25">
      <c r="A851" s="55" t="s">
        <v>5789</v>
      </c>
      <c r="B851" s="55" t="s">
        <v>181</v>
      </c>
    </row>
    <row r="852" spans="1:2" ht="15.95" customHeight="1" x14ac:dyDescent="0.25">
      <c r="A852" s="55" t="s">
        <v>4323</v>
      </c>
      <c r="B852" s="55" t="s">
        <v>181</v>
      </c>
    </row>
    <row r="853" spans="1:2" ht="15.95" customHeight="1" x14ac:dyDescent="0.25">
      <c r="A853" s="55" t="s">
        <v>5790</v>
      </c>
      <c r="B853" s="55" t="s">
        <v>181</v>
      </c>
    </row>
    <row r="854" spans="1:2" ht="15.95" customHeight="1" x14ac:dyDescent="0.25">
      <c r="A854" s="55" t="s">
        <v>4324</v>
      </c>
      <c r="B854" s="55" t="s">
        <v>120</v>
      </c>
    </row>
    <row r="855" spans="1:2" ht="15.95" customHeight="1" x14ac:dyDescent="0.25">
      <c r="A855" s="55" t="s">
        <v>5791</v>
      </c>
      <c r="B855" s="55" t="s">
        <v>181</v>
      </c>
    </row>
    <row r="856" spans="1:2" ht="15.95" customHeight="1" x14ac:dyDescent="0.25">
      <c r="A856" s="55">
        <v>0</v>
      </c>
      <c r="B856" s="55">
        <v>0</v>
      </c>
    </row>
    <row r="857" spans="1:2" ht="15.95" customHeight="1" x14ac:dyDescent="0.25">
      <c r="A857" s="55" t="s">
        <v>4325</v>
      </c>
      <c r="B857" s="55" t="s">
        <v>120</v>
      </c>
    </row>
    <row r="858" spans="1:2" ht="15.95" customHeight="1" x14ac:dyDescent="0.25">
      <c r="A858" s="55" t="s">
        <v>4326</v>
      </c>
      <c r="B858" s="55" t="s">
        <v>120</v>
      </c>
    </row>
    <row r="859" spans="1:2" ht="15.95" customHeight="1" x14ac:dyDescent="0.25">
      <c r="A859" s="55" t="s">
        <v>4327</v>
      </c>
      <c r="B859" s="55" t="s">
        <v>2555</v>
      </c>
    </row>
    <row r="860" spans="1:2" ht="15.95" customHeight="1" x14ac:dyDescent="0.25">
      <c r="A860" s="55" t="s">
        <v>4328</v>
      </c>
      <c r="B860" s="55" t="s">
        <v>120</v>
      </c>
    </row>
    <row r="861" spans="1:2" ht="15.95" customHeight="1" x14ac:dyDescent="0.25">
      <c r="A861" s="55" t="s">
        <v>4329</v>
      </c>
      <c r="B861" s="55" t="s">
        <v>276</v>
      </c>
    </row>
    <row r="862" spans="1:2" ht="15.95" customHeight="1" x14ac:dyDescent="0.25">
      <c r="A862" s="55" t="s">
        <v>4330</v>
      </c>
      <c r="B862" s="55" t="s">
        <v>120</v>
      </c>
    </row>
    <row r="863" spans="1:2" ht="15.95" customHeight="1" x14ac:dyDescent="0.25">
      <c r="A863" s="55" t="s">
        <v>4331</v>
      </c>
      <c r="B863" s="55">
        <v>0</v>
      </c>
    </row>
    <row r="864" spans="1:2" ht="15.95" customHeight="1" x14ac:dyDescent="0.25">
      <c r="A864" s="55" t="s">
        <v>4332</v>
      </c>
      <c r="B864" s="55" t="s">
        <v>181</v>
      </c>
    </row>
    <row r="865" spans="1:2" ht="15.95" customHeight="1" x14ac:dyDescent="0.25">
      <c r="A865" s="55" t="s">
        <v>4333</v>
      </c>
      <c r="B865" s="55" t="s">
        <v>181</v>
      </c>
    </row>
    <row r="866" spans="1:2" ht="15.95" customHeight="1" x14ac:dyDescent="0.25">
      <c r="A866" s="55">
        <v>0</v>
      </c>
      <c r="B866" s="55">
        <v>0</v>
      </c>
    </row>
    <row r="867" spans="1:2" ht="15.95" customHeight="1" x14ac:dyDescent="0.25">
      <c r="A867" s="55" t="s">
        <v>4334</v>
      </c>
      <c r="B867" s="55" t="s">
        <v>120</v>
      </c>
    </row>
    <row r="868" spans="1:2" ht="15.95" customHeight="1" x14ac:dyDescent="0.25">
      <c r="A868" s="55" t="s">
        <v>4335</v>
      </c>
      <c r="B868" s="55" t="s">
        <v>120</v>
      </c>
    </row>
    <row r="869" spans="1:2" ht="15.95" customHeight="1" x14ac:dyDescent="0.25">
      <c r="A869" s="55" t="s">
        <v>4336</v>
      </c>
      <c r="B869" s="55" t="s">
        <v>120</v>
      </c>
    </row>
    <row r="870" spans="1:2" ht="15.95" customHeight="1" x14ac:dyDescent="0.25">
      <c r="A870" s="55" t="s">
        <v>5792</v>
      </c>
      <c r="B870" s="55" t="s">
        <v>120</v>
      </c>
    </row>
    <row r="871" spans="1:2" ht="15.95" customHeight="1" x14ac:dyDescent="0.25">
      <c r="A871" s="55" t="s">
        <v>4337</v>
      </c>
      <c r="B871" s="55" t="s">
        <v>120</v>
      </c>
    </row>
    <row r="872" spans="1:2" ht="15.95" customHeight="1" x14ac:dyDescent="0.25">
      <c r="A872" s="55" t="s">
        <v>5793</v>
      </c>
      <c r="B872" s="55" t="s">
        <v>181</v>
      </c>
    </row>
    <row r="873" spans="1:2" ht="15.95" customHeight="1" x14ac:dyDescent="0.25">
      <c r="A873" s="55" t="s">
        <v>4338</v>
      </c>
      <c r="B873" s="55" t="s">
        <v>120</v>
      </c>
    </row>
    <row r="874" spans="1:2" ht="15.95" customHeight="1" x14ac:dyDescent="0.25">
      <c r="A874" s="55" t="s">
        <v>4339</v>
      </c>
      <c r="B874" s="55" t="s">
        <v>120</v>
      </c>
    </row>
    <row r="875" spans="1:2" ht="15.95" customHeight="1" x14ac:dyDescent="0.25">
      <c r="A875" s="55" t="s">
        <v>4340</v>
      </c>
      <c r="B875" s="55" t="s">
        <v>120</v>
      </c>
    </row>
    <row r="876" spans="1:2" ht="15.95" customHeight="1" x14ac:dyDescent="0.25">
      <c r="A876" s="55" t="s">
        <v>4341</v>
      </c>
      <c r="B876" s="55" t="s">
        <v>120</v>
      </c>
    </row>
    <row r="877" spans="1:2" ht="15.95" customHeight="1" x14ac:dyDescent="0.25">
      <c r="A877" s="55" t="s">
        <v>4342</v>
      </c>
      <c r="B877" s="55" t="s">
        <v>181</v>
      </c>
    </row>
    <row r="878" spans="1:2" ht="15.95" customHeight="1" x14ac:dyDescent="0.25">
      <c r="A878" s="55" t="s">
        <v>4343</v>
      </c>
      <c r="B878" s="55" t="s">
        <v>120</v>
      </c>
    </row>
    <row r="879" spans="1:2" ht="15.95" customHeight="1" x14ac:dyDescent="0.25">
      <c r="A879" s="55" t="s">
        <v>5794</v>
      </c>
      <c r="B879" s="55" t="s">
        <v>120</v>
      </c>
    </row>
    <row r="880" spans="1:2" ht="15.95" customHeight="1" x14ac:dyDescent="0.25">
      <c r="A880" s="55" t="s">
        <v>5795</v>
      </c>
      <c r="B880" s="55" t="s">
        <v>120</v>
      </c>
    </row>
    <row r="881" spans="1:2" ht="15.95" customHeight="1" x14ac:dyDescent="0.25">
      <c r="A881" s="55" t="s">
        <v>4344</v>
      </c>
      <c r="B881" s="55" t="s">
        <v>181</v>
      </c>
    </row>
    <row r="882" spans="1:2" ht="15.95" customHeight="1" x14ac:dyDescent="0.25">
      <c r="A882" s="55" t="s">
        <v>4346</v>
      </c>
      <c r="B882" s="55" t="s">
        <v>4345</v>
      </c>
    </row>
    <row r="883" spans="1:2" ht="15.95" customHeight="1" x14ac:dyDescent="0.25">
      <c r="A883" s="55" t="s">
        <v>4347</v>
      </c>
      <c r="B883" s="55" t="s">
        <v>120</v>
      </c>
    </row>
    <row r="884" spans="1:2" ht="15.95" customHeight="1" x14ac:dyDescent="0.25">
      <c r="A884" s="55">
        <v>0</v>
      </c>
      <c r="B884" s="55">
        <v>0</v>
      </c>
    </row>
    <row r="885" spans="1:2" ht="15.95" customHeight="1" x14ac:dyDescent="0.25">
      <c r="A885" s="55" t="s">
        <v>4348</v>
      </c>
      <c r="B885" s="55" t="s">
        <v>325</v>
      </c>
    </row>
    <row r="886" spans="1:2" ht="15.95" customHeight="1" x14ac:dyDescent="0.25">
      <c r="A886" s="55" t="s">
        <v>4349</v>
      </c>
      <c r="B886" s="55" t="s">
        <v>120</v>
      </c>
    </row>
    <row r="887" spans="1:2" ht="15.95" customHeight="1" x14ac:dyDescent="0.25">
      <c r="A887" s="55" t="s">
        <v>5796</v>
      </c>
      <c r="B887" s="55" t="s">
        <v>120</v>
      </c>
    </row>
    <row r="888" spans="1:2" ht="15.95" customHeight="1" x14ac:dyDescent="0.25">
      <c r="A888" s="55" t="s">
        <v>4350</v>
      </c>
      <c r="B888" s="55" t="s">
        <v>120</v>
      </c>
    </row>
    <row r="889" spans="1:2" ht="15.95" customHeight="1" x14ac:dyDescent="0.25">
      <c r="A889" s="55" t="s">
        <v>4351</v>
      </c>
      <c r="B889" s="55" t="s">
        <v>120</v>
      </c>
    </row>
    <row r="890" spans="1:2" ht="15.95" customHeight="1" x14ac:dyDescent="0.25">
      <c r="A890" s="55" t="s">
        <v>5797</v>
      </c>
      <c r="B890" s="55" t="s">
        <v>120</v>
      </c>
    </row>
    <row r="891" spans="1:2" ht="15.95" customHeight="1" x14ac:dyDescent="0.25">
      <c r="A891" s="55" t="s">
        <v>4352</v>
      </c>
      <c r="B891" s="55" t="s">
        <v>181</v>
      </c>
    </row>
    <row r="892" spans="1:2" ht="15.95" customHeight="1" x14ac:dyDescent="0.25">
      <c r="A892" s="55" t="s">
        <v>4353</v>
      </c>
      <c r="B892" s="55" t="s">
        <v>120</v>
      </c>
    </row>
    <row r="893" spans="1:2" ht="15.95" customHeight="1" x14ac:dyDescent="0.25">
      <c r="A893" s="55" t="s">
        <v>4354</v>
      </c>
      <c r="B893" s="55" t="s">
        <v>181</v>
      </c>
    </row>
    <row r="894" spans="1:2" ht="15.95" customHeight="1" x14ac:dyDescent="0.25">
      <c r="A894" s="55" t="s">
        <v>5798</v>
      </c>
      <c r="B894" s="55" t="s">
        <v>181</v>
      </c>
    </row>
    <row r="895" spans="1:2" ht="15.95" customHeight="1" x14ac:dyDescent="0.25">
      <c r="A895" s="55" t="s">
        <v>4355</v>
      </c>
      <c r="B895" s="55" t="s">
        <v>181</v>
      </c>
    </row>
    <row r="896" spans="1:2" ht="15.95" customHeight="1" x14ac:dyDescent="0.25">
      <c r="A896" s="55" t="s">
        <v>4585</v>
      </c>
      <c r="B896" s="55" t="s">
        <v>120</v>
      </c>
    </row>
    <row r="897" spans="1:2" ht="15.95" customHeight="1" x14ac:dyDescent="0.25">
      <c r="A897" s="55" t="s">
        <v>4586</v>
      </c>
      <c r="B897" s="55" t="s">
        <v>181</v>
      </c>
    </row>
    <row r="898" spans="1:2" ht="15.95" customHeight="1" x14ac:dyDescent="0.25">
      <c r="A898" s="55" t="s">
        <v>4587</v>
      </c>
      <c r="B898" s="55" t="s">
        <v>120</v>
      </c>
    </row>
    <row r="899" spans="1:2" ht="15.95" customHeight="1" x14ac:dyDescent="0.25">
      <c r="A899" s="55" t="s">
        <v>5799</v>
      </c>
      <c r="B899" s="55" t="s">
        <v>120</v>
      </c>
    </row>
    <row r="900" spans="1:2" ht="15.95" customHeight="1" x14ac:dyDescent="0.25">
      <c r="A900" s="55" t="s">
        <v>4588</v>
      </c>
      <c r="B900" s="55" t="s">
        <v>120</v>
      </c>
    </row>
    <row r="901" spans="1:2" ht="15.95" customHeight="1" x14ac:dyDescent="0.25">
      <c r="A901" s="55" t="s">
        <v>4589</v>
      </c>
      <c r="B901" s="55" t="s">
        <v>120</v>
      </c>
    </row>
    <row r="902" spans="1:2" ht="15.95" customHeight="1" x14ac:dyDescent="0.25">
      <c r="A902" s="55" t="s">
        <v>4590</v>
      </c>
      <c r="B902" s="55" t="s">
        <v>120</v>
      </c>
    </row>
    <row r="903" spans="1:2" ht="15.95" customHeight="1" x14ac:dyDescent="0.25">
      <c r="A903" s="55" t="s">
        <v>4591</v>
      </c>
      <c r="B903" s="55" t="s">
        <v>181</v>
      </c>
    </row>
    <row r="904" spans="1:2" ht="15.95" customHeight="1" x14ac:dyDescent="0.25">
      <c r="A904" s="55" t="s">
        <v>5800</v>
      </c>
      <c r="B904" s="55" t="s">
        <v>181</v>
      </c>
    </row>
    <row r="905" spans="1:2" ht="15.95" customHeight="1" x14ac:dyDescent="0.25">
      <c r="A905" s="55" t="s">
        <v>4592</v>
      </c>
      <c r="B905" s="55" t="s">
        <v>181</v>
      </c>
    </row>
    <row r="906" spans="1:2" ht="15.95" customHeight="1" x14ac:dyDescent="0.25">
      <c r="A906" s="55" t="s">
        <v>4593</v>
      </c>
      <c r="B906" s="55" t="s">
        <v>120</v>
      </c>
    </row>
    <row r="907" spans="1:2" ht="15.95" customHeight="1" x14ac:dyDescent="0.25">
      <c r="A907" s="55" t="s">
        <v>5801</v>
      </c>
      <c r="B907" s="55" t="s">
        <v>120</v>
      </c>
    </row>
    <row r="908" spans="1:2" ht="15.95" customHeight="1" x14ac:dyDescent="0.25">
      <c r="A908" s="55" t="s">
        <v>4594</v>
      </c>
      <c r="B908" s="55" t="s">
        <v>120</v>
      </c>
    </row>
    <row r="909" spans="1:2" ht="15.95" customHeight="1" x14ac:dyDescent="0.25">
      <c r="A909" s="55" t="s">
        <v>4595</v>
      </c>
      <c r="B909" s="55" t="s">
        <v>120</v>
      </c>
    </row>
    <row r="910" spans="1:2" ht="15.95" customHeight="1" x14ac:dyDescent="0.25">
      <c r="A910" s="55" t="s">
        <v>4596</v>
      </c>
      <c r="B910" s="55" t="s">
        <v>120</v>
      </c>
    </row>
    <row r="911" spans="1:2" ht="15.95" customHeight="1" x14ac:dyDescent="0.25">
      <c r="A911" s="55" t="s">
        <v>5802</v>
      </c>
      <c r="B911" s="55" t="s">
        <v>120</v>
      </c>
    </row>
    <row r="912" spans="1:2" ht="15.95" customHeight="1" x14ac:dyDescent="0.25">
      <c r="A912" s="55" t="s">
        <v>4597</v>
      </c>
      <c r="B912" s="55" t="s">
        <v>181</v>
      </c>
    </row>
    <row r="913" spans="1:2" ht="15.95" customHeight="1" x14ac:dyDescent="0.25">
      <c r="A913" s="55" t="s">
        <v>4598</v>
      </c>
      <c r="B913" s="55" t="s">
        <v>120</v>
      </c>
    </row>
    <row r="914" spans="1:2" ht="15.95" customHeight="1" x14ac:dyDescent="0.25">
      <c r="A914" s="55" t="s">
        <v>4599</v>
      </c>
      <c r="B914" s="55" t="s">
        <v>120</v>
      </c>
    </row>
    <row r="915" spans="1:2" ht="15.95" customHeight="1" x14ac:dyDescent="0.25">
      <c r="A915" s="55" t="s">
        <v>4600</v>
      </c>
      <c r="B915" s="55" t="s">
        <v>181</v>
      </c>
    </row>
    <row r="916" spans="1:2" ht="15.95" customHeight="1" x14ac:dyDescent="0.25">
      <c r="A916" s="55" t="s">
        <v>5803</v>
      </c>
      <c r="B916" s="55" t="s">
        <v>120</v>
      </c>
    </row>
    <row r="917" spans="1:2" ht="15.95" customHeight="1" x14ac:dyDescent="0.25">
      <c r="A917" s="55" t="s">
        <v>4601</v>
      </c>
      <c r="B917" s="55" t="s">
        <v>120</v>
      </c>
    </row>
    <row r="918" spans="1:2" ht="15.95" customHeight="1" x14ac:dyDescent="0.25">
      <c r="A918" s="55" t="s">
        <v>4602</v>
      </c>
      <c r="B918" s="55" t="s">
        <v>181</v>
      </c>
    </row>
    <row r="919" spans="1:2" ht="15.95" customHeight="1" x14ac:dyDescent="0.25">
      <c r="A919" s="55" t="s">
        <v>5804</v>
      </c>
      <c r="B919" s="55" t="s">
        <v>982</v>
      </c>
    </row>
    <row r="920" spans="1:2" ht="15.95" customHeight="1" x14ac:dyDescent="0.25">
      <c r="A920" s="55" t="s">
        <v>4603</v>
      </c>
      <c r="B920" s="55" t="s">
        <v>120</v>
      </c>
    </row>
    <row r="921" spans="1:2" ht="15.95" customHeight="1" x14ac:dyDescent="0.25">
      <c r="A921" s="55" t="s">
        <v>4604</v>
      </c>
      <c r="B921" s="55" t="s">
        <v>181</v>
      </c>
    </row>
    <row r="922" spans="1:2" ht="15.95" customHeight="1" x14ac:dyDescent="0.25">
      <c r="A922" s="55" t="s">
        <v>4605</v>
      </c>
      <c r="B922" s="55" t="s">
        <v>120</v>
      </c>
    </row>
    <row r="923" spans="1:2" ht="15.95" customHeight="1" x14ac:dyDescent="0.25">
      <c r="A923" s="55" t="s">
        <v>4606</v>
      </c>
      <c r="B923" s="55" t="s">
        <v>120</v>
      </c>
    </row>
    <row r="924" spans="1:2" ht="15.95" customHeight="1" x14ac:dyDescent="0.25">
      <c r="A924" s="55" t="s">
        <v>4608</v>
      </c>
      <c r="B924" s="55" t="s">
        <v>4607</v>
      </c>
    </row>
    <row r="925" spans="1:2" ht="15.95" customHeight="1" x14ac:dyDescent="0.25">
      <c r="A925" s="55" t="s">
        <v>4609</v>
      </c>
      <c r="B925" s="55" t="s">
        <v>120</v>
      </c>
    </row>
    <row r="926" spans="1:2" ht="15.95" customHeight="1" x14ac:dyDescent="0.25">
      <c r="A926" s="55" t="s">
        <v>4610</v>
      </c>
      <c r="B926" s="55" t="s">
        <v>120</v>
      </c>
    </row>
    <row r="927" spans="1:2" ht="15.95" customHeight="1" x14ac:dyDescent="0.25">
      <c r="A927" s="55" t="s">
        <v>4611</v>
      </c>
      <c r="B927" s="55" t="s">
        <v>181</v>
      </c>
    </row>
    <row r="928" spans="1:2" ht="15.95" customHeight="1" x14ac:dyDescent="0.25">
      <c r="A928" s="55" t="s">
        <v>4612</v>
      </c>
      <c r="B928" s="55" t="s">
        <v>181</v>
      </c>
    </row>
    <row r="929" spans="1:2" ht="15.95" customHeight="1" x14ac:dyDescent="0.25">
      <c r="A929" s="55" t="s">
        <v>4613</v>
      </c>
      <c r="B929" s="55" t="s">
        <v>120</v>
      </c>
    </row>
    <row r="930" spans="1:2" ht="15.95" customHeight="1" x14ac:dyDescent="0.25">
      <c r="A930" s="55" t="s">
        <v>4614</v>
      </c>
      <c r="B930" s="55" t="s">
        <v>120</v>
      </c>
    </row>
    <row r="931" spans="1:2" ht="15.95" customHeight="1" x14ac:dyDescent="0.25">
      <c r="A931" s="55" t="s">
        <v>5805</v>
      </c>
      <c r="B931" s="55" t="s">
        <v>181</v>
      </c>
    </row>
    <row r="932" spans="1:2" ht="15.95" customHeight="1" x14ac:dyDescent="0.25">
      <c r="A932" s="55" t="s">
        <v>4615</v>
      </c>
      <c r="B932" s="55" t="s">
        <v>120</v>
      </c>
    </row>
    <row r="933" spans="1:2" ht="15.95" customHeight="1" x14ac:dyDescent="0.25">
      <c r="A933" s="55" t="s">
        <v>4616</v>
      </c>
      <c r="B933" s="55" t="s">
        <v>120</v>
      </c>
    </row>
    <row r="934" spans="1:2" ht="15.95" customHeight="1" x14ac:dyDescent="0.25">
      <c r="A934" s="55" t="s">
        <v>4617</v>
      </c>
      <c r="B934" s="55" t="s">
        <v>181</v>
      </c>
    </row>
    <row r="935" spans="1:2" ht="15.95" customHeight="1" x14ac:dyDescent="0.25">
      <c r="A935" s="55" t="s">
        <v>5806</v>
      </c>
      <c r="B935" s="55" t="s">
        <v>120</v>
      </c>
    </row>
    <row r="936" spans="1:2" ht="15.95" customHeight="1" x14ac:dyDescent="0.25">
      <c r="A936" s="55" t="s">
        <v>4618</v>
      </c>
      <c r="B936" s="55" t="s">
        <v>120</v>
      </c>
    </row>
    <row r="937" spans="1:2" ht="15.95" customHeight="1" x14ac:dyDescent="0.25">
      <c r="A937" s="55" t="s">
        <v>4619</v>
      </c>
      <c r="B937" s="55" t="s">
        <v>120</v>
      </c>
    </row>
    <row r="938" spans="1:2" ht="15.95" customHeight="1" x14ac:dyDescent="0.25">
      <c r="A938" s="55" t="s">
        <v>4620</v>
      </c>
      <c r="B938" s="55" t="s">
        <v>120</v>
      </c>
    </row>
    <row r="939" spans="1:2" ht="15.95" customHeight="1" x14ac:dyDescent="0.25">
      <c r="A939" s="55" t="s">
        <v>4621</v>
      </c>
      <c r="B939" s="55" t="s">
        <v>120</v>
      </c>
    </row>
    <row r="940" spans="1:2" ht="15.95" customHeight="1" x14ac:dyDescent="0.25">
      <c r="A940" s="55" t="s">
        <v>4622</v>
      </c>
      <c r="B940" s="55" t="s">
        <v>181</v>
      </c>
    </row>
    <row r="941" spans="1:2" ht="15.95" customHeight="1" x14ac:dyDescent="0.25">
      <c r="A941" s="55">
        <v>0</v>
      </c>
      <c r="B941" s="55">
        <v>0</v>
      </c>
    </row>
    <row r="942" spans="1:2" ht="15.95" customHeight="1" x14ac:dyDescent="0.25">
      <c r="A942" s="55" t="s">
        <v>4623</v>
      </c>
      <c r="B942" s="55" t="s">
        <v>120</v>
      </c>
    </row>
    <row r="943" spans="1:2" ht="15.95" customHeight="1" x14ac:dyDescent="0.25">
      <c r="A943" s="55" t="s">
        <v>4624</v>
      </c>
      <c r="B943" s="55" t="s">
        <v>181</v>
      </c>
    </row>
    <row r="944" spans="1:2" ht="15.95" customHeight="1" x14ac:dyDescent="0.25">
      <c r="A944" s="55" t="s">
        <v>4625</v>
      </c>
      <c r="B944" s="55" t="s">
        <v>120</v>
      </c>
    </row>
    <row r="945" spans="1:2" ht="15.95" customHeight="1" x14ac:dyDescent="0.25">
      <c r="A945" s="55" t="s">
        <v>4626</v>
      </c>
      <c r="B945" s="55" t="s">
        <v>181</v>
      </c>
    </row>
    <row r="946" spans="1:2" ht="15.95" customHeight="1" x14ac:dyDescent="0.25">
      <c r="A946" s="55" t="s">
        <v>4627</v>
      </c>
      <c r="B946" s="55" t="s">
        <v>120</v>
      </c>
    </row>
    <row r="947" spans="1:2" ht="15.95" customHeight="1" x14ac:dyDescent="0.25">
      <c r="A947" s="55" t="s">
        <v>4628</v>
      </c>
      <c r="B947" s="55" t="s">
        <v>120</v>
      </c>
    </row>
    <row r="948" spans="1:2" ht="15.95" customHeight="1" x14ac:dyDescent="0.25">
      <c r="A948" s="55" t="s">
        <v>4629</v>
      </c>
      <c r="B948" s="55" t="s">
        <v>120</v>
      </c>
    </row>
    <row r="949" spans="1:2" ht="15.95" customHeight="1" x14ac:dyDescent="0.25">
      <c r="A949" s="55" t="s">
        <v>4630</v>
      </c>
      <c r="B949" s="55" t="s">
        <v>120</v>
      </c>
    </row>
    <row r="950" spans="1:2" ht="15.95" customHeight="1" x14ac:dyDescent="0.25">
      <c r="A950" s="55" t="s">
        <v>4631</v>
      </c>
      <c r="B950" s="55" t="s">
        <v>120</v>
      </c>
    </row>
    <row r="951" spans="1:2" ht="15.95" customHeight="1" x14ac:dyDescent="0.25">
      <c r="A951" s="55" t="s">
        <v>4632</v>
      </c>
      <c r="B951" s="55" t="s">
        <v>120</v>
      </c>
    </row>
    <row r="952" spans="1:2" ht="15.95" customHeight="1" x14ac:dyDescent="0.25">
      <c r="A952" s="55" t="s">
        <v>4633</v>
      </c>
      <c r="B952" s="55" t="s">
        <v>120</v>
      </c>
    </row>
    <row r="953" spans="1:2" ht="15.95" customHeight="1" x14ac:dyDescent="0.25">
      <c r="A953" s="55" t="s">
        <v>4634</v>
      </c>
      <c r="B953" s="55" t="s">
        <v>120</v>
      </c>
    </row>
    <row r="954" spans="1:2" ht="15.95" customHeight="1" x14ac:dyDescent="0.25">
      <c r="A954" s="55" t="s">
        <v>4635</v>
      </c>
      <c r="B954" s="55" t="s">
        <v>120</v>
      </c>
    </row>
    <row r="955" spans="1:2" ht="15.95" customHeight="1" x14ac:dyDescent="0.25">
      <c r="A955" s="55" t="s">
        <v>4636</v>
      </c>
      <c r="B955" s="55" t="s">
        <v>181</v>
      </c>
    </row>
    <row r="956" spans="1:2" ht="15.95" customHeight="1" x14ac:dyDescent="0.25">
      <c r="A956" s="55" t="s">
        <v>4637</v>
      </c>
      <c r="B956" s="55" t="s">
        <v>120</v>
      </c>
    </row>
    <row r="957" spans="1:2" ht="15.95" customHeight="1" x14ac:dyDescent="0.25">
      <c r="A957" s="55" t="s">
        <v>4638</v>
      </c>
      <c r="B957" s="55" t="s">
        <v>181</v>
      </c>
    </row>
    <row r="958" spans="1:2" ht="15.95" customHeight="1" x14ac:dyDescent="0.25">
      <c r="A958" s="55" t="s">
        <v>4639</v>
      </c>
      <c r="B958" s="55" t="s">
        <v>181</v>
      </c>
    </row>
    <row r="959" spans="1:2" ht="15.95" customHeight="1" x14ac:dyDescent="0.25">
      <c r="A959" s="55" t="s">
        <v>4640</v>
      </c>
      <c r="B959" s="55" t="s">
        <v>120</v>
      </c>
    </row>
    <row r="960" spans="1:2" ht="15.95" customHeight="1" x14ac:dyDescent="0.25">
      <c r="A960" s="55" t="s">
        <v>4641</v>
      </c>
      <c r="B960" s="55" t="s">
        <v>120</v>
      </c>
    </row>
    <row r="961" spans="1:2" ht="15.95" customHeight="1" x14ac:dyDescent="0.25">
      <c r="A961" s="55" t="s">
        <v>4642</v>
      </c>
      <c r="B961" s="55" t="s">
        <v>120</v>
      </c>
    </row>
    <row r="962" spans="1:2" ht="15.95" customHeight="1" x14ac:dyDescent="0.25">
      <c r="A962" s="55" t="s">
        <v>5807</v>
      </c>
      <c r="B962" s="55" t="s">
        <v>120</v>
      </c>
    </row>
    <row r="963" spans="1:2" ht="15.95" customHeight="1" x14ac:dyDescent="0.25">
      <c r="A963" s="55" t="s">
        <v>5808</v>
      </c>
      <c r="B963" s="55" t="s">
        <v>120</v>
      </c>
    </row>
    <row r="964" spans="1:2" ht="15.95" customHeight="1" x14ac:dyDescent="0.25">
      <c r="A964" s="55" t="s">
        <v>4643</v>
      </c>
      <c r="B964" s="55" t="s">
        <v>120</v>
      </c>
    </row>
    <row r="965" spans="1:2" ht="15.95" customHeight="1" x14ac:dyDescent="0.25">
      <c r="A965" s="55" t="s">
        <v>4644</v>
      </c>
      <c r="B965" s="55" t="s">
        <v>627</v>
      </c>
    </row>
    <row r="966" spans="1:2" ht="15.95" customHeight="1" x14ac:dyDescent="0.25">
      <c r="A966" s="55" t="s">
        <v>4645</v>
      </c>
      <c r="B966" s="55" t="s">
        <v>181</v>
      </c>
    </row>
    <row r="967" spans="1:2" ht="15.95" customHeight="1" x14ac:dyDescent="0.25">
      <c r="A967" s="55" t="s">
        <v>4646</v>
      </c>
      <c r="B967" s="55" t="s">
        <v>181</v>
      </c>
    </row>
    <row r="968" spans="1:2" ht="15.95" customHeight="1" x14ac:dyDescent="0.25">
      <c r="A968" s="55" t="s">
        <v>4647</v>
      </c>
      <c r="B968" s="55" t="s">
        <v>2283</v>
      </c>
    </row>
    <row r="969" spans="1:2" ht="15.95" customHeight="1" x14ac:dyDescent="0.25">
      <c r="A969" s="55" t="s">
        <v>5809</v>
      </c>
      <c r="B969" s="55" t="s">
        <v>120</v>
      </c>
    </row>
    <row r="970" spans="1:2" ht="15.95" customHeight="1" x14ac:dyDescent="0.25">
      <c r="A970" s="55" t="s">
        <v>5810</v>
      </c>
      <c r="B970" s="55" t="s">
        <v>731</v>
      </c>
    </row>
    <row r="971" spans="1:2" ht="15.95" customHeight="1" x14ac:dyDescent="0.25">
      <c r="A971" s="55" t="s">
        <v>5811</v>
      </c>
      <c r="B971" s="55" t="s">
        <v>120</v>
      </c>
    </row>
    <row r="972" spans="1:2" ht="15.95" customHeight="1" x14ac:dyDescent="0.25">
      <c r="A972" s="55" t="s">
        <v>4648</v>
      </c>
      <c r="B972" s="55" t="s">
        <v>4649</v>
      </c>
    </row>
    <row r="973" spans="1:2" ht="15.95" customHeight="1" x14ac:dyDescent="0.25">
      <c r="A973" s="55">
        <v>0</v>
      </c>
      <c r="B973" s="55">
        <v>0</v>
      </c>
    </row>
    <row r="974" spans="1:2" ht="15.95" customHeight="1" x14ac:dyDescent="0.25">
      <c r="A974" s="55" t="s">
        <v>5812</v>
      </c>
      <c r="B974" s="55" t="s">
        <v>120</v>
      </c>
    </row>
    <row r="975" spans="1:2" ht="15.95" customHeight="1" x14ac:dyDescent="0.25">
      <c r="A975" s="55" t="s">
        <v>5813</v>
      </c>
      <c r="B975" s="55" t="s">
        <v>181</v>
      </c>
    </row>
    <row r="976" spans="1:2" ht="15.95" customHeight="1" x14ac:dyDescent="0.25">
      <c r="A976" s="55" t="s">
        <v>4650</v>
      </c>
      <c r="B976" s="55" t="s">
        <v>181</v>
      </c>
    </row>
    <row r="977" spans="1:2" ht="15.95" customHeight="1" x14ac:dyDescent="0.25">
      <c r="A977" s="55">
        <v>0</v>
      </c>
      <c r="B977" s="55">
        <v>0</v>
      </c>
    </row>
    <row r="978" spans="1:2" ht="15.95" customHeight="1" x14ac:dyDescent="0.25">
      <c r="A978" s="55" t="s">
        <v>4651</v>
      </c>
      <c r="B978" s="55" t="s">
        <v>120</v>
      </c>
    </row>
    <row r="979" spans="1:2" ht="15.95" customHeight="1" x14ac:dyDescent="0.25">
      <c r="A979" s="55" t="s">
        <v>4652</v>
      </c>
      <c r="B979" s="55" t="s">
        <v>181</v>
      </c>
    </row>
    <row r="980" spans="1:2" ht="15.95" customHeight="1" x14ac:dyDescent="0.25">
      <c r="A980" s="55" t="s">
        <v>4653</v>
      </c>
      <c r="B980" s="55" t="s">
        <v>151</v>
      </c>
    </row>
    <row r="981" spans="1:2" ht="15.95" customHeight="1" x14ac:dyDescent="0.25">
      <c r="A981" s="55" t="s">
        <v>4654</v>
      </c>
      <c r="B981" s="55" t="s">
        <v>181</v>
      </c>
    </row>
    <row r="982" spans="1:2" ht="15.95" customHeight="1" x14ac:dyDescent="0.25">
      <c r="A982" s="55" t="s">
        <v>4655</v>
      </c>
      <c r="B982" s="55" t="s">
        <v>181</v>
      </c>
    </row>
    <row r="983" spans="1:2" ht="15.95" customHeight="1" x14ac:dyDescent="0.25">
      <c r="A983" s="55" t="s">
        <v>4656</v>
      </c>
      <c r="B983" s="55" t="s">
        <v>181</v>
      </c>
    </row>
    <row r="984" spans="1:2" ht="15.95" customHeight="1" x14ac:dyDescent="0.25">
      <c r="A984" s="55" t="s">
        <v>4657</v>
      </c>
      <c r="B984" s="55" t="s">
        <v>120</v>
      </c>
    </row>
    <row r="985" spans="1:2" ht="15.95" customHeight="1" x14ac:dyDescent="0.25">
      <c r="A985" s="55" t="s">
        <v>5814</v>
      </c>
      <c r="B985" s="55" t="s">
        <v>120</v>
      </c>
    </row>
    <row r="986" spans="1:2" ht="15.95" customHeight="1" x14ac:dyDescent="0.25">
      <c r="A986" s="55" t="s">
        <v>4658</v>
      </c>
      <c r="B986" s="55" t="s">
        <v>120</v>
      </c>
    </row>
    <row r="987" spans="1:2" ht="15.95" customHeight="1" x14ac:dyDescent="0.25">
      <c r="A987" s="55" t="s">
        <v>4659</v>
      </c>
      <c r="B987" s="55" t="s">
        <v>181</v>
      </c>
    </row>
    <row r="988" spans="1:2" ht="15.95" customHeight="1" x14ac:dyDescent="0.25">
      <c r="A988" s="55" t="s">
        <v>4660</v>
      </c>
      <c r="B988" s="55" t="s">
        <v>181</v>
      </c>
    </row>
    <row r="989" spans="1:2" ht="15.95" customHeight="1" x14ac:dyDescent="0.25">
      <c r="A989" s="55" t="s">
        <v>5815</v>
      </c>
      <c r="B989" s="55" t="s">
        <v>181</v>
      </c>
    </row>
    <row r="990" spans="1:2" ht="15.95" customHeight="1" x14ac:dyDescent="0.25">
      <c r="A990" s="55" t="s">
        <v>4661</v>
      </c>
      <c r="B990" s="55" t="s">
        <v>181</v>
      </c>
    </row>
    <row r="991" spans="1:2" ht="15.95" customHeight="1" x14ac:dyDescent="0.25">
      <c r="A991" s="55" t="s">
        <v>4662</v>
      </c>
      <c r="B991" s="55" t="s">
        <v>181</v>
      </c>
    </row>
    <row r="992" spans="1:2" ht="15.95" customHeight="1" x14ac:dyDescent="0.25">
      <c r="A992" s="55" t="s">
        <v>4663</v>
      </c>
      <c r="B992" s="55" t="s">
        <v>158</v>
      </c>
    </row>
    <row r="993" spans="1:2" ht="15.95" customHeight="1" x14ac:dyDescent="0.25">
      <c r="A993" s="55" t="s">
        <v>4664</v>
      </c>
      <c r="B993" s="55" t="s">
        <v>120</v>
      </c>
    </row>
    <row r="994" spans="1:2" ht="15.95" customHeight="1" x14ac:dyDescent="0.25">
      <c r="A994" s="55" t="s">
        <v>4665</v>
      </c>
      <c r="B994" s="55" t="s">
        <v>181</v>
      </c>
    </row>
    <row r="995" spans="1:2" ht="15.95" customHeight="1" x14ac:dyDescent="0.25">
      <c r="A995" s="55" t="s">
        <v>4666</v>
      </c>
      <c r="B995" s="55" t="s">
        <v>120</v>
      </c>
    </row>
    <row r="996" spans="1:2" ht="15.95" customHeight="1" x14ac:dyDescent="0.25">
      <c r="A996" s="55" t="s">
        <v>4667</v>
      </c>
      <c r="B996" s="55" t="s">
        <v>181</v>
      </c>
    </row>
    <row r="997" spans="1:2" ht="15.95" customHeight="1" x14ac:dyDescent="0.25">
      <c r="A997" s="55" t="s">
        <v>5816</v>
      </c>
      <c r="B997" s="55" t="s">
        <v>181</v>
      </c>
    </row>
    <row r="998" spans="1:2" ht="15.95" customHeight="1" x14ac:dyDescent="0.25">
      <c r="A998" s="55" t="s">
        <v>4668</v>
      </c>
      <c r="B998" s="55" t="s">
        <v>181</v>
      </c>
    </row>
    <row r="999" spans="1:2" ht="15.95" customHeight="1" x14ac:dyDescent="0.25">
      <c r="A999" s="55" t="s">
        <v>4669</v>
      </c>
      <c r="B999" s="55" t="s">
        <v>181</v>
      </c>
    </row>
    <row r="1000" spans="1:2" ht="15.95" customHeight="1" x14ac:dyDescent="0.25">
      <c r="A1000" s="55" t="s">
        <v>4670</v>
      </c>
      <c r="B1000" s="55" t="s">
        <v>181</v>
      </c>
    </row>
    <row r="1001" spans="1:2" ht="15.95" customHeight="1" x14ac:dyDescent="0.25">
      <c r="A1001" s="55" t="s">
        <v>4671</v>
      </c>
      <c r="B1001" s="55" t="s">
        <v>120</v>
      </c>
    </row>
    <row r="1002" spans="1:2" ht="15.95" customHeight="1" x14ac:dyDescent="0.25">
      <c r="A1002" s="55" t="s">
        <v>4672</v>
      </c>
      <c r="B1002" s="55" t="s">
        <v>120</v>
      </c>
    </row>
    <row r="1003" spans="1:2" ht="15.95" customHeight="1" x14ac:dyDescent="0.25">
      <c r="A1003" s="55" t="s">
        <v>4673</v>
      </c>
      <c r="B1003" s="55" t="s">
        <v>181</v>
      </c>
    </row>
    <row r="1004" spans="1:2" ht="15.95" customHeight="1" x14ac:dyDescent="0.25">
      <c r="A1004" s="55" t="s">
        <v>4674</v>
      </c>
      <c r="B1004" s="55" t="s">
        <v>120</v>
      </c>
    </row>
    <row r="1005" spans="1:2" ht="15.95" customHeight="1" x14ac:dyDescent="0.25">
      <c r="A1005" s="55" t="s">
        <v>4675</v>
      </c>
      <c r="B1005" s="55" t="s">
        <v>120</v>
      </c>
    </row>
    <row r="1006" spans="1:2" ht="15.95" customHeight="1" x14ac:dyDescent="0.25">
      <c r="A1006" s="55" t="s">
        <v>5817</v>
      </c>
      <c r="B1006" s="55" t="s">
        <v>181</v>
      </c>
    </row>
    <row r="1007" spans="1:2" ht="15.95" customHeight="1" x14ac:dyDescent="0.25">
      <c r="A1007" s="55" t="s">
        <v>4676</v>
      </c>
      <c r="B1007" s="55" t="s">
        <v>120</v>
      </c>
    </row>
    <row r="1008" spans="1:2" ht="15.95" customHeight="1" x14ac:dyDescent="0.25">
      <c r="A1008" s="55" t="s">
        <v>4677</v>
      </c>
      <c r="B1008" s="55" t="s">
        <v>120</v>
      </c>
    </row>
    <row r="1009" spans="1:2" ht="15.95" customHeight="1" x14ac:dyDescent="0.25">
      <c r="A1009" s="55" t="s">
        <v>4678</v>
      </c>
      <c r="B1009" s="55" t="s">
        <v>120</v>
      </c>
    </row>
    <row r="1010" spans="1:2" ht="15.95" customHeight="1" x14ac:dyDescent="0.25">
      <c r="A1010" s="55" t="s">
        <v>4679</v>
      </c>
      <c r="B1010" s="55" t="s">
        <v>120</v>
      </c>
    </row>
    <row r="1011" spans="1:2" ht="15.95" customHeight="1" x14ac:dyDescent="0.25">
      <c r="A1011" s="55" t="s">
        <v>4680</v>
      </c>
      <c r="B1011" s="55" t="s">
        <v>181</v>
      </c>
    </row>
    <row r="1012" spans="1:2" ht="15.95" customHeight="1" x14ac:dyDescent="0.25">
      <c r="A1012" s="55" t="s">
        <v>5818</v>
      </c>
      <c r="B1012" s="55" t="s">
        <v>120</v>
      </c>
    </row>
    <row r="1013" spans="1:2" ht="15.95" customHeight="1" x14ac:dyDescent="0.25">
      <c r="A1013" s="55" t="s">
        <v>4681</v>
      </c>
      <c r="B1013" s="55" t="s">
        <v>181</v>
      </c>
    </row>
    <row r="1014" spans="1:2" ht="15.95" customHeight="1" x14ac:dyDescent="0.25">
      <c r="A1014" s="55" t="s">
        <v>4682</v>
      </c>
      <c r="B1014" s="55" t="s">
        <v>181</v>
      </c>
    </row>
    <row r="1015" spans="1:2" ht="15.95" customHeight="1" x14ac:dyDescent="0.25">
      <c r="A1015" s="55" t="s">
        <v>4683</v>
      </c>
      <c r="B1015" s="55" t="s">
        <v>181</v>
      </c>
    </row>
    <row r="1016" spans="1:2" ht="15.95" customHeight="1" x14ac:dyDescent="0.25">
      <c r="A1016" s="55" t="s">
        <v>4684</v>
      </c>
      <c r="B1016" s="55" t="s">
        <v>120</v>
      </c>
    </row>
    <row r="1017" spans="1:2" ht="15.95" customHeight="1" x14ac:dyDescent="0.25">
      <c r="A1017" s="55" t="s">
        <v>4685</v>
      </c>
      <c r="B1017" s="55" t="s">
        <v>181</v>
      </c>
    </row>
    <row r="1018" spans="1:2" ht="15.95" customHeight="1" x14ac:dyDescent="0.25">
      <c r="A1018" s="55" t="s">
        <v>4686</v>
      </c>
      <c r="B1018" s="55" t="s">
        <v>181</v>
      </c>
    </row>
    <row r="1019" spans="1:2" ht="15.95" customHeight="1" x14ac:dyDescent="0.25">
      <c r="A1019" s="55" t="s">
        <v>4687</v>
      </c>
      <c r="B1019" s="55" t="s">
        <v>181</v>
      </c>
    </row>
    <row r="1020" spans="1:2" ht="15.95" customHeight="1" x14ac:dyDescent="0.25">
      <c r="A1020" s="55" t="s">
        <v>4688</v>
      </c>
      <c r="B1020" s="55" t="s">
        <v>120</v>
      </c>
    </row>
    <row r="1021" spans="1:2" ht="15.95" customHeight="1" x14ac:dyDescent="0.25">
      <c r="A1021" s="55" t="s">
        <v>4689</v>
      </c>
      <c r="B1021" s="55" t="s">
        <v>120</v>
      </c>
    </row>
    <row r="1022" spans="1:2" ht="15.95" customHeight="1" x14ac:dyDescent="0.25">
      <c r="A1022" s="55" t="s">
        <v>4690</v>
      </c>
      <c r="B1022" s="55" t="s">
        <v>181</v>
      </c>
    </row>
    <row r="1023" spans="1:2" ht="15.95" customHeight="1" x14ac:dyDescent="0.25">
      <c r="A1023" s="55" t="s">
        <v>4691</v>
      </c>
      <c r="B1023" s="55" t="s">
        <v>181</v>
      </c>
    </row>
    <row r="1024" spans="1:2" ht="15.95" customHeight="1" x14ac:dyDescent="0.25">
      <c r="A1024" s="55" t="s">
        <v>4692</v>
      </c>
      <c r="B1024" s="55" t="s">
        <v>120</v>
      </c>
    </row>
    <row r="1025" spans="1:2" ht="15.95" customHeight="1" x14ac:dyDescent="0.25">
      <c r="A1025" s="55" t="s">
        <v>4693</v>
      </c>
      <c r="B1025" s="55" t="s">
        <v>120</v>
      </c>
    </row>
    <row r="1026" spans="1:2" ht="15.95" customHeight="1" x14ac:dyDescent="0.25">
      <c r="A1026" s="55" t="s">
        <v>4694</v>
      </c>
      <c r="B1026" s="55" t="s">
        <v>181</v>
      </c>
    </row>
    <row r="1027" spans="1:2" ht="15.95" customHeight="1" x14ac:dyDescent="0.25">
      <c r="A1027" s="55" t="s">
        <v>4695</v>
      </c>
      <c r="B1027" s="55" t="s">
        <v>181</v>
      </c>
    </row>
    <row r="1028" spans="1:2" ht="15.95" customHeight="1" x14ac:dyDescent="0.25">
      <c r="A1028" s="55" t="s">
        <v>4696</v>
      </c>
      <c r="B1028" s="55" t="s">
        <v>2779</v>
      </c>
    </row>
    <row r="1029" spans="1:2" ht="15.95" customHeight="1" x14ac:dyDescent="0.25">
      <c r="A1029" s="55" t="s">
        <v>4697</v>
      </c>
      <c r="B1029" s="55" t="s">
        <v>120</v>
      </c>
    </row>
    <row r="1030" spans="1:2" ht="15.95" customHeight="1" x14ac:dyDescent="0.25">
      <c r="A1030" s="55" t="s">
        <v>4698</v>
      </c>
      <c r="B1030" s="55" t="s">
        <v>181</v>
      </c>
    </row>
    <row r="1031" spans="1:2" ht="15.95" customHeight="1" x14ac:dyDescent="0.25">
      <c r="A1031" s="55" t="s">
        <v>4699</v>
      </c>
      <c r="B1031" s="55" t="s">
        <v>120</v>
      </c>
    </row>
    <row r="1032" spans="1:2" ht="15.95" customHeight="1" x14ac:dyDescent="0.25">
      <c r="A1032" s="55" t="s">
        <v>5819</v>
      </c>
      <c r="B1032" s="55" t="s">
        <v>181</v>
      </c>
    </row>
    <row r="1033" spans="1:2" ht="15.95" customHeight="1" x14ac:dyDescent="0.25">
      <c r="A1033" s="55" t="s">
        <v>4700</v>
      </c>
      <c r="B1033" s="55" t="s">
        <v>181</v>
      </c>
    </row>
    <row r="1034" spans="1:2" ht="15.95" customHeight="1" x14ac:dyDescent="0.25">
      <c r="A1034" s="55" t="s">
        <v>5820</v>
      </c>
      <c r="B1034" s="55" t="s">
        <v>181</v>
      </c>
    </row>
    <row r="1035" spans="1:2" ht="15.95" customHeight="1" x14ac:dyDescent="0.25">
      <c r="A1035" s="55" t="s">
        <v>4701</v>
      </c>
      <c r="B1035" s="55" t="s">
        <v>120</v>
      </c>
    </row>
    <row r="1036" spans="1:2" ht="15.95" customHeight="1" x14ac:dyDescent="0.25">
      <c r="A1036" s="55">
        <v>0</v>
      </c>
      <c r="B1036" s="55">
        <v>0</v>
      </c>
    </row>
    <row r="1037" spans="1:2" ht="15.95" customHeight="1" x14ac:dyDescent="0.25">
      <c r="A1037" s="55" t="s">
        <v>4702</v>
      </c>
      <c r="B1037" s="55" t="s">
        <v>181</v>
      </c>
    </row>
    <row r="1038" spans="1:2" ht="15.95" customHeight="1" x14ac:dyDescent="0.25">
      <c r="A1038" s="55" t="s">
        <v>4703</v>
      </c>
      <c r="B1038" s="55" t="s">
        <v>181</v>
      </c>
    </row>
    <row r="1039" spans="1:2" ht="15.95" customHeight="1" x14ac:dyDescent="0.25">
      <c r="A1039" s="55" t="s">
        <v>5821</v>
      </c>
      <c r="B1039" s="55" t="s">
        <v>181</v>
      </c>
    </row>
    <row r="1040" spans="1:2" ht="15.95" customHeight="1" x14ac:dyDescent="0.25">
      <c r="A1040" s="55">
        <v>0</v>
      </c>
      <c r="B1040" s="55">
        <v>0</v>
      </c>
    </row>
    <row r="1041" spans="1:2" ht="15.95" customHeight="1" x14ac:dyDescent="0.25">
      <c r="A1041" s="55" t="s">
        <v>5822</v>
      </c>
      <c r="B1041" s="55" t="s">
        <v>181</v>
      </c>
    </row>
    <row r="1042" spans="1:2" ht="15.95" customHeight="1" x14ac:dyDescent="0.25">
      <c r="A1042" s="55" t="s">
        <v>5823</v>
      </c>
      <c r="B1042" s="55" t="s">
        <v>120</v>
      </c>
    </row>
    <row r="1043" spans="1:2" ht="15.95" customHeight="1" x14ac:dyDescent="0.25">
      <c r="A1043" s="55" t="s">
        <v>5824</v>
      </c>
      <c r="B1043" s="55" t="s">
        <v>181</v>
      </c>
    </row>
    <row r="1044" spans="1:2" ht="15.95" customHeight="1" x14ac:dyDescent="0.25">
      <c r="A1044" s="55" t="s">
        <v>5825</v>
      </c>
      <c r="B1044" s="55" t="s">
        <v>181</v>
      </c>
    </row>
    <row r="1045" spans="1:2" ht="15.95" customHeight="1" x14ac:dyDescent="0.25">
      <c r="A1045" s="55" t="s">
        <v>5826</v>
      </c>
      <c r="B1045" s="55" t="s">
        <v>181</v>
      </c>
    </row>
    <row r="1046" spans="1:2" ht="15.95" customHeight="1" x14ac:dyDescent="0.25">
      <c r="A1046" s="55" t="s">
        <v>5827</v>
      </c>
      <c r="B1046" s="55" t="s">
        <v>120</v>
      </c>
    </row>
    <row r="1047" spans="1:2" ht="15.95" customHeight="1" x14ac:dyDescent="0.25">
      <c r="A1047" s="55" t="s">
        <v>5828</v>
      </c>
      <c r="B1047" s="55" t="s">
        <v>120</v>
      </c>
    </row>
    <row r="1048" spans="1:2" ht="15.95" customHeight="1" x14ac:dyDescent="0.25">
      <c r="A1048" s="55" t="s">
        <v>5829</v>
      </c>
      <c r="B1048" s="55" t="s">
        <v>120</v>
      </c>
    </row>
    <row r="1049" spans="1:2" ht="15.95" customHeight="1" x14ac:dyDescent="0.25">
      <c r="A1049" s="55" t="s">
        <v>4001</v>
      </c>
      <c r="B1049" s="55" t="s">
        <v>181</v>
      </c>
    </row>
    <row r="1050" spans="1:2" ht="15.95" customHeight="1" x14ac:dyDescent="0.25">
      <c r="A1050" s="55" t="s">
        <v>5830</v>
      </c>
      <c r="B1050" s="55" t="s">
        <v>181</v>
      </c>
    </row>
    <row r="1051" spans="1:2" ht="15.95" customHeight="1" x14ac:dyDescent="0.25">
      <c r="A1051" s="55" t="s">
        <v>5831</v>
      </c>
      <c r="B1051" s="55" t="s">
        <v>120</v>
      </c>
    </row>
    <row r="1052" spans="1:2" ht="15.95" customHeight="1" x14ac:dyDescent="0.25">
      <c r="A1052" s="55" t="s">
        <v>5832</v>
      </c>
      <c r="B1052" s="55" t="s">
        <v>120</v>
      </c>
    </row>
    <row r="1053" spans="1:2" ht="15.95" customHeight="1" x14ac:dyDescent="0.25">
      <c r="A1053" s="55" t="s">
        <v>5833</v>
      </c>
      <c r="B1053" s="55" t="s">
        <v>120</v>
      </c>
    </row>
    <row r="1054" spans="1:2" ht="15.95" customHeight="1" x14ac:dyDescent="0.25">
      <c r="A1054" s="55" t="s">
        <v>5834</v>
      </c>
      <c r="B1054" s="55" t="s">
        <v>171</v>
      </c>
    </row>
    <row r="1055" spans="1:2" ht="15.95" customHeight="1" x14ac:dyDescent="0.25">
      <c r="A1055" s="55" t="s">
        <v>5835</v>
      </c>
      <c r="B1055" s="55" t="s">
        <v>120</v>
      </c>
    </row>
    <row r="1056" spans="1:2" ht="15.95" customHeight="1" x14ac:dyDescent="0.25">
      <c r="A1056" s="55" t="s">
        <v>5836</v>
      </c>
      <c r="B1056" s="55" t="s">
        <v>120</v>
      </c>
    </row>
    <row r="1057" spans="1:2" ht="15.95" customHeight="1" x14ac:dyDescent="0.25">
      <c r="A1057" s="55" t="s">
        <v>5837</v>
      </c>
      <c r="B1057" s="55" t="s">
        <v>181</v>
      </c>
    </row>
    <row r="1058" spans="1:2" ht="15.95" customHeight="1" x14ac:dyDescent="0.25">
      <c r="A1058" s="55">
        <v>0</v>
      </c>
      <c r="B1058" s="55">
        <v>0</v>
      </c>
    </row>
    <row r="1059" spans="1:2" ht="15.95" customHeight="1" x14ac:dyDescent="0.25">
      <c r="A1059" s="55" t="s">
        <v>5838</v>
      </c>
      <c r="B1059" s="55" t="s">
        <v>120</v>
      </c>
    </row>
    <row r="1060" spans="1:2" ht="15.95" customHeight="1" x14ac:dyDescent="0.25">
      <c r="A1060" s="55" t="s">
        <v>5839</v>
      </c>
      <c r="B1060" s="55" t="s">
        <v>151</v>
      </c>
    </row>
    <row r="1061" spans="1:2" ht="15.95" customHeight="1" x14ac:dyDescent="0.25">
      <c r="A1061" s="55" t="s">
        <v>5840</v>
      </c>
      <c r="B1061" s="55" t="s">
        <v>120</v>
      </c>
    </row>
    <row r="1062" spans="1:2" ht="15.95" customHeight="1" x14ac:dyDescent="0.25">
      <c r="A1062" s="55" t="s">
        <v>5841</v>
      </c>
      <c r="B1062" s="55" t="s">
        <v>181</v>
      </c>
    </row>
    <row r="1063" spans="1:2" ht="15.95" customHeight="1" x14ac:dyDescent="0.25">
      <c r="A1063" s="55" t="s">
        <v>5842</v>
      </c>
      <c r="B1063" s="55" t="s">
        <v>181</v>
      </c>
    </row>
    <row r="1064" spans="1:2" ht="15.95" customHeight="1" x14ac:dyDescent="0.25">
      <c r="A1064" s="55" t="s">
        <v>5843</v>
      </c>
      <c r="B1064" s="55" t="s">
        <v>120</v>
      </c>
    </row>
    <row r="1065" spans="1:2" ht="15.95" customHeight="1" x14ac:dyDescent="0.25">
      <c r="A1065" s="55" t="s">
        <v>5844</v>
      </c>
      <c r="B1065" s="55" t="s">
        <v>181</v>
      </c>
    </row>
    <row r="1066" spans="1:2" ht="15.95" customHeight="1" x14ac:dyDescent="0.25">
      <c r="A1066" s="55" t="s">
        <v>5845</v>
      </c>
      <c r="B1066" s="55" t="s">
        <v>181</v>
      </c>
    </row>
    <row r="1067" spans="1:2" ht="15.95" customHeight="1" x14ac:dyDescent="0.25">
      <c r="A1067" s="55" t="s">
        <v>5846</v>
      </c>
      <c r="B1067" s="55" t="s">
        <v>120</v>
      </c>
    </row>
    <row r="1068" spans="1:2" ht="15.95" customHeight="1" x14ac:dyDescent="0.25">
      <c r="A1068" s="55" t="s">
        <v>5847</v>
      </c>
      <c r="B1068" s="55" t="s">
        <v>120</v>
      </c>
    </row>
    <row r="1069" spans="1:2" ht="15.95" customHeight="1" x14ac:dyDescent="0.25">
      <c r="A1069" s="55" t="s">
        <v>5848</v>
      </c>
      <c r="B1069" s="55" t="s">
        <v>276</v>
      </c>
    </row>
    <row r="1070" spans="1:2" ht="15.95" customHeight="1" x14ac:dyDescent="0.25">
      <c r="A1070" s="55" t="s">
        <v>5849</v>
      </c>
      <c r="B1070" s="55" t="s">
        <v>120</v>
      </c>
    </row>
    <row r="1071" spans="1:2" ht="15.95" customHeight="1" x14ac:dyDescent="0.25">
      <c r="A1071" s="55" t="s">
        <v>5850</v>
      </c>
      <c r="B1071" s="55" t="s">
        <v>181</v>
      </c>
    </row>
    <row r="1072" spans="1:2" ht="15.95" customHeight="1" x14ac:dyDescent="0.25">
      <c r="A1072" s="55" t="s">
        <v>5851</v>
      </c>
      <c r="B1072" s="55" t="s">
        <v>120</v>
      </c>
    </row>
    <row r="1073" spans="1:2" ht="15.95" customHeight="1" x14ac:dyDescent="0.25">
      <c r="A1073" s="55" t="s">
        <v>5852</v>
      </c>
      <c r="B1073" s="55" t="s">
        <v>181</v>
      </c>
    </row>
    <row r="1074" spans="1:2" ht="15.95" customHeight="1" x14ac:dyDescent="0.25">
      <c r="A1074" s="55" t="s">
        <v>5853</v>
      </c>
      <c r="B1074" s="55" t="s">
        <v>120</v>
      </c>
    </row>
    <row r="1075" spans="1:2" ht="15.95" customHeight="1" x14ac:dyDescent="0.25">
      <c r="A1075" s="55" t="s">
        <v>5854</v>
      </c>
      <c r="B1075" s="55" t="s">
        <v>120</v>
      </c>
    </row>
    <row r="1076" spans="1:2" ht="15.95" customHeight="1" x14ac:dyDescent="0.25">
      <c r="A1076" s="55" t="s">
        <v>5855</v>
      </c>
      <c r="B1076" s="55" t="s">
        <v>181</v>
      </c>
    </row>
    <row r="1077" spans="1:2" ht="15.95" customHeight="1" x14ac:dyDescent="0.25">
      <c r="A1077" s="55" t="s">
        <v>5856</v>
      </c>
      <c r="B1077" s="55" t="s">
        <v>181</v>
      </c>
    </row>
    <row r="1078" spans="1:2" ht="15.95" customHeight="1" x14ac:dyDescent="0.25">
      <c r="A1078" s="55" t="s">
        <v>5857</v>
      </c>
      <c r="B1078" s="55" t="s">
        <v>181</v>
      </c>
    </row>
    <row r="1079" spans="1:2" ht="15.95" customHeight="1" x14ac:dyDescent="0.25">
      <c r="A1079" s="55" t="s">
        <v>5858</v>
      </c>
      <c r="B1079" s="55" t="s">
        <v>181</v>
      </c>
    </row>
    <row r="1080" spans="1:2" ht="15.95" customHeight="1" x14ac:dyDescent="0.25">
      <c r="A1080" s="55" t="s">
        <v>5859</v>
      </c>
      <c r="B1080" s="55" t="s">
        <v>120</v>
      </c>
    </row>
    <row r="1081" spans="1:2" ht="15.95" customHeight="1" x14ac:dyDescent="0.25">
      <c r="A1081" s="55" t="s">
        <v>5860</v>
      </c>
      <c r="B1081" s="55" t="s">
        <v>742</v>
      </c>
    </row>
    <row r="1082" spans="1:2" ht="15.95" customHeight="1" x14ac:dyDescent="0.25">
      <c r="A1082" s="55" t="s">
        <v>5861</v>
      </c>
      <c r="B1082" s="55" t="s">
        <v>120</v>
      </c>
    </row>
    <row r="1083" spans="1:2" ht="15.95" customHeight="1" x14ac:dyDescent="0.25">
      <c r="A1083" s="55" t="s">
        <v>5862</v>
      </c>
      <c r="B1083" s="55" t="s">
        <v>181</v>
      </c>
    </row>
    <row r="1084" spans="1:2" ht="15.95" customHeight="1" x14ac:dyDescent="0.25">
      <c r="A1084" s="55" t="s">
        <v>5863</v>
      </c>
      <c r="B1084" s="55" t="s">
        <v>120</v>
      </c>
    </row>
    <row r="1085" spans="1:2" ht="15.95" customHeight="1" x14ac:dyDescent="0.25">
      <c r="A1085" s="55" t="s">
        <v>5864</v>
      </c>
      <c r="B1085" s="55" t="s">
        <v>181</v>
      </c>
    </row>
    <row r="1086" spans="1:2" ht="15.95" customHeight="1" x14ac:dyDescent="0.25">
      <c r="A1086" s="55" t="s">
        <v>5865</v>
      </c>
      <c r="B1086" s="55" t="s">
        <v>120</v>
      </c>
    </row>
    <row r="1087" spans="1:2" ht="15.95" customHeight="1" x14ac:dyDescent="0.25">
      <c r="A1087" s="55" t="s">
        <v>5866</v>
      </c>
      <c r="B1087" s="55" t="s">
        <v>120</v>
      </c>
    </row>
    <row r="1088" spans="1:2" ht="15.95" customHeight="1" x14ac:dyDescent="0.25">
      <c r="A1088" s="55" t="s">
        <v>5867</v>
      </c>
      <c r="B1088" s="55" t="s">
        <v>120</v>
      </c>
    </row>
    <row r="1089" spans="1:2" ht="15.95" customHeight="1" x14ac:dyDescent="0.25">
      <c r="A1089" s="55" t="s">
        <v>5868</v>
      </c>
      <c r="B1089" s="55" t="s">
        <v>2555</v>
      </c>
    </row>
    <row r="1090" spans="1:2" ht="15.95" customHeight="1" x14ac:dyDescent="0.25">
      <c r="A1090" s="55" t="s">
        <v>5869</v>
      </c>
      <c r="B1090" s="55" t="s">
        <v>181</v>
      </c>
    </row>
    <row r="1091" spans="1:2" ht="15.95" customHeight="1" x14ac:dyDescent="0.25">
      <c r="A1091" s="55" t="s">
        <v>5870</v>
      </c>
      <c r="B1091" s="55" t="s">
        <v>120</v>
      </c>
    </row>
    <row r="1092" spans="1:2" ht="15.95" customHeight="1" x14ac:dyDescent="0.25">
      <c r="A1092" s="55" t="s">
        <v>5871</v>
      </c>
      <c r="B1092" s="55" t="s">
        <v>120</v>
      </c>
    </row>
    <row r="1093" spans="1:2" ht="15.95" customHeight="1" x14ac:dyDescent="0.25">
      <c r="A1093" s="55" t="s">
        <v>5872</v>
      </c>
      <c r="B1093" s="55" t="s">
        <v>120</v>
      </c>
    </row>
    <row r="1094" spans="1:2" ht="15.95" customHeight="1" x14ac:dyDescent="0.25">
      <c r="A1094" s="55" t="s">
        <v>5873</v>
      </c>
      <c r="B1094" s="55" t="s">
        <v>120</v>
      </c>
    </row>
    <row r="1095" spans="1:2" ht="15.95" customHeight="1" x14ac:dyDescent="0.25">
      <c r="A1095" s="55" t="s">
        <v>5874</v>
      </c>
      <c r="B1095" s="55" t="s">
        <v>181</v>
      </c>
    </row>
    <row r="1096" spans="1:2" ht="15.95" customHeight="1" x14ac:dyDescent="0.25">
      <c r="A1096" s="55" t="s">
        <v>5875</v>
      </c>
      <c r="B1096" s="55" t="s">
        <v>120</v>
      </c>
    </row>
    <row r="1097" spans="1:2" ht="15.95" customHeight="1" x14ac:dyDescent="0.25">
      <c r="A1097" s="55" t="s">
        <v>5876</v>
      </c>
      <c r="B1097" s="55" t="s">
        <v>120</v>
      </c>
    </row>
    <row r="1098" spans="1:2" ht="15.95" customHeight="1" x14ac:dyDescent="0.25">
      <c r="A1098" s="55" t="s">
        <v>5877</v>
      </c>
      <c r="B1098" s="55" t="s">
        <v>276</v>
      </c>
    </row>
    <row r="1099" spans="1:2" ht="15.95" customHeight="1" x14ac:dyDescent="0.25">
      <c r="A1099" s="55" t="s">
        <v>5878</v>
      </c>
      <c r="B1099" s="55" t="s">
        <v>2283</v>
      </c>
    </row>
    <row r="1100" spans="1:2" ht="15.95" customHeight="1" x14ac:dyDescent="0.25">
      <c r="A1100" s="55" t="s">
        <v>5879</v>
      </c>
      <c r="B1100" s="55" t="s">
        <v>120</v>
      </c>
    </row>
    <row r="1101" spans="1:2" ht="15.95" customHeight="1" x14ac:dyDescent="0.25">
      <c r="A1101" s="55" t="s">
        <v>5880</v>
      </c>
      <c r="B1101" s="55" t="s">
        <v>120</v>
      </c>
    </row>
    <row r="1102" spans="1:2" ht="15.95" customHeight="1" x14ac:dyDescent="0.25">
      <c r="A1102" s="55" t="s">
        <v>5882</v>
      </c>
      <c r="B1102" s="55" t="s">
        <v>181</v>
      </c>
    </row>
    <row r="1103" spans="1:2" ht="15.95" customHeight="1" x14ac:dyDescent="0.25">
      <c r="A1103" s="55" t="s">
        <v>5881</v>
      </c>
      <c r="B1103" s="55" t="s">
        <v>181</v>
      </c>
    </row>
    <row r="1104" spans="1:2" ht="15.95" customHeight="1" x14ac:dyDescent="0.25">
      <c r="A1104" s="55" t="s">
        <v>5883</v>
      </c>
      <c r="B1104" s="55" t="s">
        <v>120</v>
      </c>
    </row>
    <row r="1105" spans="1:2" ht="15.95" customHeight="1" x14ac:dyDescent="0.25">
      <c r="A1105" s="55" t="s">
        <v>5884</v>
      </c>
      <c r="B1105" s="55" t="s">
        <v>120</v>
      </c>
    </row>
    <row r="1106" spans="1:2" ht="15.95" customHeight="1" x14ac:dyDescent="0.25">
      <c r="A1106" s="55" t="s">
        <v>5885</v>
      </c>
      <c r="B1106" s="55" t="s">
        <v>120</v>
      </c>
    </row>
    <row r="1107" spans="1:2" ht="15.95" customHeight="1" x14ac:dyDescent="0.25">
      <c r="A1107" s="55" t="s">
        <v>5886</v>
      </c>
      <c r="B1107" s="55" t="s">
        <v>181</v>
      </c>
    </row>
    <row r="1108" spans="1:2" ht="15.95" customHeight="1" x14ac:dyDescent="0.25">
      <c r="A1108" s="55" t="s">
        <v>5887</v>
      </c>
      <c r="B1108" s="55" t="s">
        <v>181</v>
      </c>
    </row>
    <row r="1109" spans="1:2" ht="15.95" customHeight="1" x14ac:dyDescent="0.25">
      <c r="A1109" s="55" t="s">
        <v>5888</v>
      </c>
      <c r="B1109" s="55" t="s">
        <v>181</v>
      </c>
    </row>
    <row r="1110" spans="1:2" ht="15.95" customHeight="1" x14ac:dyDescent="0.25">
      <c r="A1110" s="55" t="s">
        <v>5889</v>
      </c>
      <c r="B1110" s="55" t="s">
        <v>181</v>
      </c>
    </row>
    <row r="1111" spans="1:2" ht="15.95" customHeight="1" x14ac:dyDescent="0.25">
      <c r="A1111" s="55" t="s">
        <v>5890</v>
      </c>
      <c r="B1111" s="55" t="s">
        <v>181</v>
      </c>
    </row>
    <row r="1112" spans="1:2" ht="15.95" customHeight="1" x14ac:dyDescent="0.25">
      <c r="A1112" s="55" t="s">
        <v>5891</v>
      </c>
      <c r="B1112" s="55" t="s">
        <v>151</v>
      </c>
    </row>
    <row r="1113" spans="1:2" ht="15.95" customHeight="1" x14ac:dyDescent="0.25">
      <c r="A1113" s="55" t="s">
        <v>5892</v>
      </c>
      <c r="B1113" s="55" t="s">
        <v>181</v>
      </c>
    </row>
    <row r="1114" spans="1:2" ht="15.95" customHeight="1" x14ac:dyDescent="0.25">
      <c r="A1114" s="55" t="s">
        <v>5893</v>
      </c>
      <c r="B1114" s="55" t="s">
        <v>181</v>
      </c>
    </row>
    <row r="1115" spans="1:2" ht="15.95" customHeight="1" x14ac:dyDescent="0.25">
      <c r="A1115" s="55" t="s">
        <v>5894</v>
      </c>
      <c r="B1115" s="55" t="s">
        <v>120</v>
      </c>
    </row>
    <row r="1116" spans="1:2" ht="15.95" customHeight="1" x14ac:dyDescent="0.25">
      <c r="A1116" s="55" t="s">
        <v>5895</v>
      </c>
      <c r="B1116" s="55" t="s">
        <v>181</v>
      </c>
    </row>
    <row r="1117" spans="1:2" ht="15.95" customHeight="1" x14ac:dyDescent="0.25">
      <c r="A1117" s="55" t="s">
        <v>5896</v>
      </c>
      <c r="B1117" s="55" t="s">
        <v>181</v>
      </c>
    </row>
    <row r="1118" spans="1:2" ht="15.95" customHeight="1" x14ac:dyDescent="0.25">
      <c r="A1118" s="55" t="s">
        <v>5897</v>
      </c>
      <c r="B1118" s="55" t="s">
        <v>181</v>
      </c>
    </row>
    <row r="1119" spans="1:2" ht="15.95" customHeight="1" x14ac:dyDescent="0.25">
      <c r="A1119" s="55" t="s">
        <v>5898</v>
      </c>
      <c r="B1119" s="55" t="s">
        <v>181</v>
      </c>
    </row>
    <row r="1120" spans="1:2" ht="15.95" customHeight="1" x14ac:dyDescent="0.25">
      <c r="A1120" s="55" t="s">
        <v>5899</v>
      </c>
      <c r="B1120" s="55" t="s">
        <v>120</v>
      </c>
    </row>
    <row r="1121" spans="1:2" ht="15.95" customHeight="1" x14ac:dyDescent="0.25">
      <c r="A1121" s="55" t="s">
        <v>5901</v>
      </c>
      <c r="B1121" s="55" t="s">
        <v>181</v>
      </c>
    </row>
    <row r="1122" spans="1:2" ht="15.95" customHeight="1" x14ac:dyDescent="0.25">
      <c r="A1122" s="55" t="s">
        <v>5902</v>
      </c>
      <c r="B1122" s="55" t="s">
        <v>120</v>
      </c>
    </row>
    <row r="1123" spans="1:2" ht="15.95" customHeight="1" x14ac:dyDescent="0.25">
      <c r="A1123" s="55" t="s">
        <v>5903</v>
      </c>
      <c r="B1123" s="55" t="s">
        <v>120</v>
      </c>
    </row>
    <row r="1124" spans="1:2" ht="15.95" customHeight="1" x14ac:dyDescent="0.25">
      <c r="A1124" s="55" t="s">
        <v>5904</v>
      </c>
      <c r="B1124" s="55" t="s">
        <v>181</v>
      </c>
    </row>
    <row r="1125" spans="1:2" ht="15.95" customHeight="1" x14ac:dyDescent="0.25">
      <c r="A1125" s="55" t="s">
        <v>5905</v>
      </c>
      <c r="B1125" s="55" t="s">
        <v>120</v>
      </c>
    </row>
    <row r="1126" spans="1:2" ht="15.95" customHeight="1" x14ac:dyDescent="0.25">
      <c r="A1126" s="55" t="s">
        <v>5906</v>
      </c>
      <c r="B1126" s="55" t="s">
        <v>181</v>
      </c>
    </row>
    <row r="1127" spans="1:2" ht="15.95" customHeight="1" x14ac:dyDescent="0.25">
      <c r="A1127" s="55" t="s">
        <v>5907</v>
      </c>
      <c r="B1127" s="55" t="s">
        <v>181</v>
      </c>
    </row>
    <row r="1128" spans="1:2" ht="15.95" customHeight="1" x14ac:dyDescent="0.25">
      <c r="A1128" s="55" t="s">
        <v>5908</v>
      </c>
      <c r="B1128" s="55" t="s">
        <v>120</v>
      </c>
    </row>
    <row r="1129" spans="1:2" ht="15.95" customHeight="1" x14ac:dyDescent="0.25">
      <c r="A1129" s="55" t="s">
        <v>5900</v>
      </c>
      <c r="B1129" s="55" t="s">
        <v>181</v>
      </c>
    </row>
    <row r="1130" spans="1:2" ht="15.95" customHeight="1" x14ac:dyDescent="0.25">
      <c r="A1130" s="55" t="s">
        <v>5909</v>
      </c>
      <c r="B1130" s="55" t="s">
        <v>181</v>
      </c>
    </row>
    <row r="1131" spans="1:2" ht="15.95" customHeight="1" x14ac:dyDescent="0.25">
      <c r="A1131" s="55" t="s">
        <v>5910</v>
      </c>
      <c r="B1131" s="55" t="s">
        <v>120</v>
      </c>
    </row>
    <row r="1132" spans="1:2" ht="15.95" customHeight="1" x14ac:dyDescent="0.25">
      <c r="A1132" s="55" t="s">
        <v>5911</v>
      </c>
      <c r="B1132" s="55" t="s">
        <v>181</v>
      </c>
    </row>
    <row r="1133" spans="1:2" ht="15.95" customHeight="1" x14ac:dyDescent="0.25">
      <c r="A1133" s="55" t="s">
        <v>5912</v>
      </c>
      <c r="B1133" s="55" t="s">
        <v>181</v>
      </c>
    </row>
    <row r="1134" spans="1:2" ht="15.95" customHeight="1" x14ac:dyDescent="0.25">
      <c r="A1134" s="55" t="s">
        <v>5913</v>
      </c>
      <c r="B1134" s="55" t="s">
        <v>120</v>
      </c>
    </row>
    <row r="1135" spans="1:2" ht="15.95" customHeight="1" x14ac:dyDescent="0.25">
      <c r="A1135" s="55" t="s">
        <v>5914</v>
      </c>
      <c r="B1135" s="55" t="s">
        <v>181</v>
      </c>
    </row>
    <row r="1136" spans="1:2" ht="15.95" customHeight="1" x14ac:dyDescent="0.25">
      <c r="A1136" s="55" t="s">
        <v>5915</v>
      </c>
      <c r="B1136" s="55" t="s">
        <v>181</v>
      </c>
    </row>
    <row r="1137" spans="1:2" ht="15.95" customHeight="1" x14ac:dyDescent="0.25">
      <c r="A1137" s="55" t="s">
        <v>5916</v>
      </c>
      <c r="B1137" s="55" t="s">
        <v>181</v>
      </c>
    </row>
    <row r="1138" spans="1:2" ht="15.95" customHeight="1" x14ac:dyDescent="0.25">
      <c r="A1138" s="55" t="s">
        <v>5917</v>
      </c>
      <c r="B1138" s="55" t="s">
        <v>181</v>
      </c>
    </row>
    <row r="1139" spans="1:2" ht="15.95" customHeight="1" x14ac:dyDescent="0.25">
      <c r="A1139" s="55" t="s">
        <v>5918</v>
      </c>
      <c r="B1139" s="55" t="s">
        <v>120</v>
      </c>
    </row>
    <row r="1140" spans="1:2" ht="15.95" customHeight="1" x14ac:dyDescent="0.25">
      <c r="A1140" s="55" t="s">
        <v>5919</v>
      </c>
      <c r="B1140" s="55" t="s">
        <v>181</v>
      </c>
    </row>
    <row r="1141" spans="1:2" ht="15.95" customHeight="1" x14ac:dyDescent="0.25">
      <c r="A1141" s="55" t="s">
        <v>5920</v>
      </c>
      <c r="B1141" s="55" t="s">
        <v>181</v>
      </c>
    </row>
    <row r="1142" spans="1:2" ht="15.95" customHeight="1" x14ac:dyDescent="0.25">
      <c r="A1142" s="55" t="s">
        <v>4860</v>
      </c>
      <c r="B1142" s="55" t="s">
        <v>181</v>
      </c>
    </row>
    <row r="1143" spans="1:2" ht="15.95" customHeight="1" x14ac:dyDescent="0.25">
      <c r="A1143" s="55" t="s">
        <v>5921</v>
      </c>
      <c r="B1143" s="55" t="s">
        <v>181</v>
      </c>
    </row>
    <row r="1144" spans="1:2" ht="15.95" customHeight="1" x14ac:dyDescent="0.25">
      <c r="A1144" s="55" t="s">
        <v>5922</v>
      </c>
      <c r="B1144" s="55" t="s">
        <v>181</v>
      </c>
    </row>
    <row r="1145" spans="1:2" ht="15.95" customHeight="1" x14ac:dyDescent="0.25">
      <c r="A1145" s="55" t="s">
        <v>5923</v>
      </c>
      <c r="B1145" s="55" t="s">
        <v>181</v>
      </c>
    </row>
    <row r="1146" spans="1:2" ht="15.95" customHeight="1" x14ac:dyDescent="0.25">
      <c r="A1146" s="55" t="s">
        <v>5924</v>
      </c>
      <c r="B1146" s="55" t="s">
        <v>181</v>
      </c>
    </row>
    <row r="1147" spans="1:2" ht="15.95" customHeight="1" x14ac:dyDescent="0.25">
      <c r="A1147" s="55" t="s">
        <v>5925</v>
      </c>
      <c r="B1147" s="55" t="s">
        <v>181</v>
      </c>
    </row>
    <row r="1148" spans="1:2" ht="15.95" customHeight="1" x14ac:dyDescent="0.25">
      <c r="A1148" s="55" t="s">
        <v>5926</v>
      </c>
      <c r="B1148" s="55" t="s">
        <v>120</v>
      </c>
    </row>
    <row r="1149" spans="1:2" ht="15.95" customHeight="1" x14ac:dyDescent="0.25">
      <c r="A1149" s="55" t="s">
        <v>5927</v>
      </c>
      <c r="B1149" s="55" t="s">
        <v>181</v>
      </c>
    </row>
    <row r="1150" spans="1:2" ht="15.95" customHeight="1" x14ac:dyDescent="0.25">
      <c r="A1150" s="55">
        <v>0</v>
      </c>
      <c r="B1150" s="55" t="s">
        <v>120</v>
      </c>
    </row>
    <row r="1151" spans="1:2" ht="15.95" customHeight="1" x14ac:dyDescent="0.25">
      <c r="A1151" s="55">
        <v>0</v>
      </c>
      <c r="B1151" s="55" t="s">
        <v>325</v>
      </c>
    </row>
    <row r="1152" spans="1:2" ht="15.95" customHeight="1" x14ac:dyDescent="0.25">
      <c r="A1152" s="55" t="s">
        <v>5928</v>
      </c>
      <c r="B1152" s="55" t="s">
        <v>181</v>
      </c>
    </row>
    <row r="1153" spans="1:2" ht="15.95" customHeight="1" x14ac:dyDescent="0.25">
      <c r="A1153" s="55" t="s">
        <v>5929</v>
      </c>
      <c r="B1153" s="55" t="s">
        <v>5044</v>
      </c>
    </row>
    <row r="1154" spans="1:2" ht="15.95" customHeight="1" x14ac:dyDescent="0.25">
      <c r="A1154" s="55" t="s">
        <v>5930</v>
      </c>
      <c r="B1154" s="55" t="s">
        <v>120</v>
      </c>
    </row>
    <row r="1155" spans="1:2" ht="15.95" customHeight="1" x14ac:dyDescent="0.25">
      <c r="A1155" s="55" t="s">
        <v>5931</v>
      </c>
      <c r="B1155" s="55" t="s">
        <v>171</v>
      </c>
    </row>
    <row r="1156" spans="1:2" ht="15.95" customHeight="1" x14ac:dyDescent="0.25">
      <c r="A1156" s="55" t="s">
        <v>5932</v>
      </c>
      <c r="B1156" s="55" t="s">
        <v>120</v>
      </c>
    </row>
    <row r="1157" spans="1:2" ht="15.95" customHeight="1" x14ac:dyDescent="0.25">
      <c r="A1157" s="55" t="s">
        <v>5933</v>
      </c>
      <c r="B1157" s="55" t="s">
        <v>181</v>
      </c>
    </row>
    <row r="1158" spans="1:2" ht="15.95" customHeight="1" x14ac:dyDescent="0.25">
      <c r="A1158" s="55" t="s">
        <v>4351</v>
      </c>
      <c r="B1158" s="55" t="s">
        <v>120</v>
      </c>
    </row>
    <row r="1159" spans="1:2" ht="15.95" customHeight="1" x14ac:dyDescent="0.25">
      <c r="A1159" s="55" t="s">
        <v>5934</v>
      </c>
      <c r="B1159" s="55" t="s">
        <v>181</v>
      </c>
    </row>
    <row r="1160" spans="1:2" ht="15.95" customHeight="1" x14ac:dyDescent="0.25">
      <c r="A1160" s="55" t="s">
        <v>5935</v>
      </c>
      <c r="B1160" s="55" t="s">
        <v>171</v>
      </c>
    </row>
    <row r="1161" spans="1:2" ht="15.95" customHeight="1" x14ac:dyDescent="0.25">
      <c r="A1161" s="55" t="s">
        <v>5936</v>
      </c>
      <c r="B1161" s="55" t="s">
        <v>120</v>
      </c>
    </row>
    <row r="1162" spans="1:2" ht="15.95" customHeight="1" x14ac:dyDescent="0.25">
      <c r="A1162" s="55" t="s">
        <v>5937</v>
      </c>
      <c r="B1162" s="55" t="s">
        <v>181</v>
      </c>
    </row>
    <row r="1163" spans="1:2" ht="15.95" customHeight="1" x14ac:dyDescent="0.25">
      <c r="A1163" s="55" t="s">
        <v>5938</v>
      </c>
      <c r="B1163" s="55" t="s">
        <v>181</v>
      </c>
    </row>
    <row r="1164" spans="1:2" ht="15.95" customHeight="1" x14ac:dyDescent="0.25">
      <c r="A1164" s="55" t="s">
        <v>5939</v>
      </c>
      <c r="B1164" s="55" t="s">
        <v>120</v>
      </c>
    </row>
    <row r="1165" spans="1:2" ht="15.95" customHeight="1" x14ac:dyDescent="0.25">
      <c r="A1165" s="55" t="s">
        <v>5940</v>
      </c>
      <c r="B1165" s="55" t="s">
        <v>181</v>
      </c>
    </row>
    <row r="1166" spans="1:2" ht="15.95" customHeight="1" x14ac:dyDescent="0.25">
      <c r="A1166" s="55" t="s">
        <v>5941</v>
      </c>
      <c r="B1166" s="55" t="s">
        <v>181</v>
      </c>
    </row>
    <row r="1167" spans="1:2" ht="15.95" customHeight="1" x14ac:dyDescent="0.25">
      <c r="A1167" s="55" t="s">
        <v>5942</v>
      </c>
      <c r="B1167" s="55" t="s">
        <v>158</v>
      </c>
    </row>
    <row r="1168" spans="1:2" ht="15.95" customHeight="1" x14ac:dyDescent="0.25">
      <c r="A1168" s="55" t="s">
        <v>5943</v>
      </c>
      <c r="B1168" s="55" t="s">
        <v>120</v>
      </c>
    </row>
    <row r="1169" spans="1:2" ht="15.95" customHeight="1" x14ac:dyDescent="0.25">
      <c r="A1169" s="55" t="s">
        <v>5944</v>
      </c>
      <c r="B1169" s="55" t="s">
        <v>120</v>
      </c>
    </row>
    <row r="1170" spans="1:2" ht="15.95" customHeight="1" x14ac:dyDescent="0.25">
      <c r="A1170" s="55" t="s">
        <v>5945</v>
      </c>
      <c r="B1170" s="55" t="s">
        <v>120</v>
      </c>
    </row>
    <row r="1171" spans="1:2" ht="15.95" customHeight="1" x14ac:dyDescent="0.25">
      <c r="A1171" s="55" t="s">
        <v>5946</v>
      </c>
      <c r="B1171" s="55" t="s">
        <v>181</v>
      </c>
    </row>
    <row r="1172" spans="1:2" ht="15.95" customHeight="1" x14ac:dyDescent="0.25">
      <c r="A1172" s="62" t="s">
        <v>5947</v>
      </c>
      <c r="B1172" s="55" t="s">
        <v>181</v>
      </c>
    </row>
    <row r="1173" spans="1:2" ht="15.95" customHeight="1" x14ac:dyDescent="0.25">
      <c r="A1173" s="55" t="s">
        <v>5948</v>
      </c>
      <c r="B1173" s="55" t="s">
        <v>2991</v>
      </c>
    </row>
    <row r="1174" spans="1:2" ht="15.95" customHeight="1" x14ac:dyDescent="0.25">
      <c r="A1174" s="55" t="s">
        <v>5949</v>
      </c>
      <c r="B1174" s="55" t="s">
        <v>5950</v>
      </c>
    </row>
    <row r="1175" spans="1:2" ht="15.95" customHeight="1" x14ac:dyDescent="0.25">
      <c r="A1175" s="55" t="s">
        <v>5951</v>
      </c>
      <c r="B1175" s="55" t="s">
        <v>120</v>
      </c>
    </row>
    <row r="1176" spans="1:2" ht="15.95" customHeight="1" x14ac:dyDescent="0.25">
      <c r="A1176" s="55" t="s">
        <v>5952</v>
      </c>
      <c r="B1176" s="55" t="s">
        <v>120</v>
      </c>
    </row>
    <row r="1177" spans="1:2" ht="15.95" customHeight="1" x14ac:dyDescent="0.25">
      <c r="A1177" s="55" t="s">
        <v>5953</v>
      </c>
      <c r="B1177" s="55" t="s">
        <v>181</v>
      </c>
    </row>
    <row r="1178" spans="1:2" ht="15.95" customHeight="1" x14ac:dyDescent="0.25">
      <c r="A1178" s="55" t="s">
        <v>5954</v>
      </c>
      <c r="B1178" s="55" t="s">
        <v>181</v>
      </c>
    </row>
    <row r="1179" spans="1:2" ht="15.95" customHeight="1" x14ac:dyDescent="0.25">
      <c r="A1179" s="55" t="s">
        <v>5955</v>
      </c>
      <c r="B1179" s="55" t="s">
        <v>120</v>
      </c>
    </row>
    <row r="1180" spans="1:2" ht="15.95" customHeight="1" x14ac:dyDescent="0.25">
      <c r="A1180" s="55" t="s">
        <v>5957</v>
      </c>
      <c r="B1180" s="55" t="s">
        <v>181</v>
      </c>
    </row>
    <row r="1181" spans="1:2" ht="15.95" customHeight="1" x14ac:dyDescent="0.25">
      <c r="A1181" s="55" t="s">
        <v>5958</v>
      </c>
      <c r="B1181" s="55" t="s">
        <v>2991</v>
      </c>
    </row>
    <row r="1182" spans="1:2" ht="15.95" customHeight="1" x14ac:dyDescent="0.25">
      <c r="A1182" s="55" t="s">
        <v>5959</v>
      </c>
      <c r="B1182" s="55" t="s">
        <v>181</v>
      </c>
    </row>
    <row r="1183" spans="1:2" ht="15.95" customHeight="1" x14ac:dyDescent="0.25">
      <c r="A1183" s="55" t="s">
        <v>5960</v>
      </c>
      <c r="B1183" s="55" t="s">
        <v>4416</v>
      </c>
    </row>
    <row r="1184" spans="1:2" ht="15.95" customHeight="1" x14ac:dyDescent="0.25">
      <c r="A1184" s="55" t="s">
        <v>5961</v>
      </c>
      <c r="B1184" s="55" t="s">
        <v>1184</v>
      </c>
    </row>
    <row r="1185" spans="1:2" ht="15.95" customHeight="1" x14ac:dyDescent="0.25">
      <c r="A1185" s="55" t="s">
        <v>5962</v>
      </c>
      <c r="B1185" s="55" t="s">
        <v>120</v>
      </c>
    </row>
    <row r="1186" spans="1:2" ht="15.95" customHeight="1" x14ac:dyDescent="0.25">
      <c r="A1186" s="55" t="s">
        <v>5963</v>
      </c>
      <c r="B1186" s="55" t="s">
        <v>112</v>
      </c>
    </row>
    <row r="1187" spans="1:2" ht="15.95" customHeight="1" x14ac:dyDescent="0.25">
      <c r="A1187" s="55" t="s">
        <v>5964</v>
      </c>
      <c r="B1187" s="55" t="s">
        <v>5026</v>
      </c>
    </row>
    <row r="1188" spans="1:2" ht="15.95" customHeight="1" x14ac:dyDescent="0.25">
      <c r="A1188" s="55" t="s">
        <v>5965</v>
      </c>
      <c r="B1188" s="55" t="s">
        <v>181</v>
      </c>
    </row>
    <row r="1189" spans="1:2" ht="15.95" customHeight="1" x14ac:dyDescent="0.25">
      <c r="A1189" s="55" t="s">
        <v>5966</v>
      </c>
      <c r="B1189" s="55" t="s">
        <v>120</v>
      </c>
    </row>
    <row r="1190" spans="1:2" ht="15.95" customHeight="1" x14ac:dyDescent="0.25">
      <c r="A1190" s="55" t="s">
        <v>5968</v>
      </c>
      <c r="B1190" s="55" t="s">
        <v>5967</v>
      </c>
    </row>
    <row r="1191" spans="1:2" ht="15.95" customHeight="1" x14ac:dyDescent="0.25">
      <c r="A1191" s="55" t="s">
        <v>5969</v>
      </c>
      <c r="B1191" s="55" t="s">
        <v>120</v>
      </c>
    </row>
    <row r="1192" spans="1:2" ht="15.95" customHeight="1" x14ac:dyDescent="0.25">
      <c r="A1192" s="55" t="s">
        <v>5970</v>
      </c>
      <c r="B1192" s="55" t="s">
        <v>1307</v>
      </c>
    </row>
    <row r="1193" spans="1:2" ht="15.95" customHeight="1" x14ac:dyDescent="0.25">
      <c r="A1193" s="55" t="s">
        <v>5971</v>
      </c>
      <c r="B1193" s="55" t="s">
        <v>181</v>
      </c>
    </row>
    <row r="1194" spans="1:2" ht="15.95" customHeight="1" x14ac:dyDescent="0.25">
      <c r="A1194" s="55" t="s">
        <v>5972</v>
      </c>
      <c r="B1194" s="55" t="s">
        <v>4416</v>
      </c>
    </row>
    <row r="1195" spans="1:2" ht="15.95" customHeight="1" x14ac:dyDescent="0.25">
      <c r="A1195" s="55" t="s">
        <v>5973</v>
      </c>
      <c r="B1195" s="55" t="s">
        <v>181</v>
      </c>
    </row>
    <row r="1196" spans="1:2" ht="15.95" customHeight="1" x14ac:dyDescent="0.25">
      <c r="A1196" s="55" t="s">
        <v>5974</v>
      </c>
      <c r="B1196" s="55" t="s">
        <v>181</v>
      </c>
    </row>
    <row r="1197" spans="1:2" ht="15.95" customHeight="1" x14ac:dyDescent="0.25">
      <c r="A1197" s="55" t="s">
        <v>5975</v>
      </c>
      <c r="B1197" s="55" t="s">
        <v>181</v>
      </c>
    </row>
    <row r="1198" spans="1:2" ht="15.95" customHeight="1" x14ac:dyDescent="0.25">
      <c r="A1198" s="55" t="s">
        <v>5976</v>
      </c>
      <c r="B1198" s="55" t="s">
        <v>181</v>
      </c>
    </row>
    <row r="1199" spans="1:2" ht="15.95" customHeight="1" x14ac:dyDescent="0.25">
      <c r="A1199" s="55">
        <v>0</v>
      </c>
      <c r="B1199" s="55">
        <v>0</v>
      </c>
    </row>
    <row r="1200" spans="1:2" ht="15.95" customHeight="1" x14ac:dyDescent="0.25">
      <c r="A1200" s="55" t="s">
        <v>5850</v>
      </c>
      <c r="B1200" s="55" t="s">
        <v>5977</v>
      </c>
    </row>
    <row r="1201" spans="1:2" ht="15.95" customHeight="1" x14ac:dyDescent="0.25">
      <c r="A1201" s="55" t="s">
        <v>5978</v>
      </c>
      <c r="B1201" s="55" t="s">
        <v>2991</v>
      </c>
    </row>
    <row r="1202" spans="1:2" ht="15.95" customHeight="1" x14ac:dyDescent="0.25">
      <c r="A1202" s="55" t="s">
        <v>5979</v>
      </c>
      <c r="B1202" s="55" t="s">
        <v>181</v>
      </c>
    </row>
    <row r="1203" spans="1:2" ht="15.95" customHeight="1" x14ac:dyDescent="0.25">
      <c r="A1203" s="55" t="s">
        <v>5980</v>
      </c>
      <c r="B1203" s="55" t="s">
        <v>181</v>
      </c>
    </row>
    <row r="1204" spans="1:2" ht="15.95" customHeight="1" x14ac:dyDescent="0.25">
      <c r="A1204" s="55" t="s">
        <v>5981</v>
      </c>
      <c r="B1204" s="55" t="s">
        <v>181</v>
      </c>
    </row>
    <row r="1205" spans="1:2" ht="15.95" customHeight="1" x14ac:dyDescent="0.25">
      <c r="A1205" s="55" t="s">
        <v>5982</v>
      </c>
      <c r="B1205" s="55" t="s">
        <v>181</v>
      </c>
    </row>
    <row r="1206" spans="1:2" ht="15.95" customHeight="1" x14ac:dyDescent="0.25">
      <c r="A1206" s="55" t="s">
        <v>5984</v>
      </c>
      <c r="B1206" s="55" t="s">
        <v>5983</v>
      </c>
    </row>
    <row r="1207" spans="1:2" ht="15.95" customHeight="1" x14ac:dyDescent="0.25">
      <c r="A1207" s="55" t="s">
        <v>5985</v>
      </c>
      <c r="B1207" s="55" t="s">
        <v>120</v>
      </c>
    </row>
    <row r="1208" spans="1:2" ht="15.95" customHeight="1" x14ac:dyDescent="0.25">
      <c r="A1208" s="55" t="s">
        <v>5986</v>
      </c>
      <c r="B1208" s="55" t="s">
        <v>181</v>
      </c>
    </row>
    <row r="1209" spans="1:2" ht="15.95" customHeight="1" x14ac:dyDescent="0.25">
      <c r="A1209" s="55" t="s">
        <v>5987</v>
      </c>
      <c r="B1209" s="55" t="s">
        <v>120</v>
      </c>
    </row>
    <row r="1210" spans="1:2" ht="15.95" customHeight="1" x14ac:dyDescent="0.25">
      <c r="A1210" s="55" t="s">
        <v>5988</v>
      </c>
      <c r="B1210" s="55" t="s">
        <v>120</v>
      </c>
    </row>
    <row r="1211" spans="1:2" ht="15.95" customHeight="1" x14ac:dyDescent="0.25">
      <c r="A1211" s="55" t="s">
        <v>5989</v>
      </c>
      <c r="B1211" s="55" t="s">
        <v>120</v>
      </c>
    </row>
    <row r="1212" spans="1:2" ht="15.95" customHeight="1" x14ac:dyDescent="0.25">
      <c r="A1212" s="55" t="s">
        <v>5990</v>
      </c>
      <c r="B1212" s="55" t="s">
        <v>181</v>
      </c>
    </row>
    <row r="1213" spans="1:2" ht="15.95" customHeight="1" x14ac:dyDescent="0.25">
      <c r="A1213" s="55" t="s">
        <v>5991</v>
      </c>
      <c r="B1213" s="55" t="s">
        <v>181</v>
      </c>
    </row>
    <row r="1214" spans="1:2" ht="15.95" customHeight="1" x14ac:dyDescent="0.25">
      <c r="A1214" s="55" t="s">
        <v>5992</v>
      </c>
      <c r="B1214" s="55" t="s">
        <v>181</v>
      </c>
    </row>
    <row r="1215" spans="1:2" ht="15.95" customHeight="1" x14ac:dyDescent="0.25">
      <c r="A1215" s="55" t="s">
        <v>5993</v>
      </c>
      <c r="B1215" s="55" t="s">
        <v>181</v>
      </c>
    </row>
    <row r="1216" spans="1:2" ht="15.95" customHeight="1" x14ac:dyDescent="0.25">
      <c r="A1216" s="55" t="s">
        <v>5994</v>
      </c>
      <c r="B1216" s="55" t="s">
        <v>120</v>
      </c>
    </row>
    <row r="1217" spans="1:2" ht="15.95" customHeight="1" x14ac:dyDescent="0.25">
      <c r="A1217" s="55" t="s">
        <v>5995</v>
      </c>
      <c r="B1217" s="55" t="s">
        <v>1307</v>
      </c>
    </row>
    <row r="1218" spans="1:2" ht="15.95" customHeight="1" x14ac:dyDescent="0.25">
      <c r="A1218" s="55" t="s">
        <v>5996</v>
      </c>
      <c r="B1218" s="55" t="s">
        <v>181</v>
      </c>
    </row>
    <row r="1219" spans="1:2" ht="15.95" customHeight="1" x14ac:dyDescent="0.25">
      <c r="A1219" s="55" t="s">
        <v>5997</v>
      </c>
      <c r="B1219" s="55" t="s">
        <v>120</v>
      </c>
    </row>
    <row r="1220" spans="1:2" ht="15.95" customHeight="1" x14ac:dyDescent="0.25">
      <c r="A1220" s="55" t="s">
        <v>5998</v>
      </c>
      <c r="B1220" s="55" t="s">
        <v>120</v>
      </c>
    </row>
    <row r="1221" spans="1:2" ht="15.95" customHeight="1" x14ac:dyDescent="0.25">
      <c r="A1221" s="55" t="s">
        <v>5999</v>
      </c>
      <c r="B1221" s="55" t="s">
        <v>181</v>
      </c>
    </row>
    <row r="1222" spans="1:2" ht="15.95" customHeight="1" x14ac:dyDescent="0.25">
      <c r="A1222" s="55" t="s">
        <v>6000</v>
      </c>
      <c r="B1222" s="55" t="s">
        <v>120</v>
      </c>
    </row>
    <row r="1223" spans="1:2" ht="15.95" customHeight="1" x14ac:dyDescent="0.25">
      <c r="A1223" s="55" t="s">
        <v>6001</v>
      </c>
      <c r="B1223" s="55" t="s">
        <v>181</v>
      </c>
    </row>
    <row r="1224" spans="1:2" ht="15.95" customHeight="1" x14ac:dyDescent="0.25">
      <c r="A1224" s="55" t="s">
        <v>6002</v>
      </c>
      <c r="B1224" s="55" t="s">
        <v>120</v>
      </c>
    </row>
    <row r="1225" spans="1:2" ht="15.95" customHeight="1" x14ac:dyDescent="0.25">
      <c r="A1225" s="55" t="s">
        <v>6003</v>
      </c>
      <c r="B1225" s="55" t="s">
        <v>181</v>
      </c>
    </row>
    <row r="1226" spans="1:2" ht="15.95" customHeight="1" x14ac:dyDescent="0.25">
      <c r="A1226" s="55" t="s">
        <v>6004</v>
      </c>
      <c r="B1226" s="55" t="s">
        <v>4059</v>
      </c>
    </row>
    <row r="1227" spans="1:2" ht="15.95" customHeight="1" x14ac:dyDescent="0.25">
      <c r="A1227" s="55" t="s">
        <v>6005</v>
      </c>
      <c r="B1227" s="55" t="s">
        <v>120</v>
      </c>
    </row>
    <row r="1228" spans="1:2" ht="15.95" customHeight="1" x14ac:dyDescent="0.25">
      <c r="A1228" s="55" t="s">
        <v>6006</v>
      </c>
      <c r="B1228" s="55" t="s">
        <v>181</v>
      </c>
    </row>
    <row r="1229" spans="1:2" ht="15.95" customHeight="1" x14ac:dyDescent="0.25">
      <c r="A1229" s="55" t="s">
        <v>6007</v>
      </c>
      <c r="B1229" s="55" t="s">
        <v>181</v>
      </c>
    </row>
    <row r="1230" spans="1:2" ht="15.95" customHeight="1" x14ac:dyDescent="0.25">
      <c r="A1230" s="55" t="s">
        <v>5956</v>
      </c>
      <c r="B1230" s="55" t="s">
        <v>181</v>
      </c>
    </row>
    <row r="1231" spans="1:2" ht="15.95" customHeight="1" x14ac:dyDescent="0.25">
      <c r="A1231" s="55" t="s">
        <v>6008</v>
      </c>
      <c r="B1231" s="55" t="s">
        <v>181</v>
      </c>
    </row>
    <row r="1232" spans="1:2" ht="15.95" customHeight="1" x14ac:dyDescent="0.25">
      <c r="A1232" s="55" t="s">
        <v>6009</v>
      </c>
      <c r="B1232" s="55" t="s">
        <v>181</v>
      </c>
    </row>
    <row r="1233" spans="1:2" ht="15.95" customHeight="1" x14ac:dyDescent="0.25">
      <c r="A1233" s="55" t="s">
        <v>6010</v>
      </c>
      <c r="B1233" s="55" t="s">
        <v>120</v>
      </c>
    </row>
    <row r="1234" spans="1:2" ht="15.95" customHeight="1" x14ac:dyDescent="0.25">
      <c r="A1234" s="55" t="s">
        <v>6011</v>
      </c>
      <c r="B1234" s="55" t="s">
        <v>120</v>
      </c>
    </row>
    <row r="1235" spans="1:2" ht="15.95" customHeight="1" x14ac:dyDescent="0.25">
      <c r="A1235" s="55" t="s">
        <v>6012</v>
      </c>
      <c r="B1235" s="55" t="s">
        <v>120</v>
      </c>
    </row>
    <row r="1236" spans="1:2" ht="15.95" customHeight="1" x14ac:dyDescent="0.25">
      <c r="A1236" s="55" t="s">
        <v>6013</v>
      </c>
      <c r="B1236" s="55" t="s">
        <v>181</v>
      </c>
    </row>
    <row r="1237" spans="1:2" ht="15.95" customHeight="1" x14ac:dyDescent="0.25">
      <c r="A1237" s="55" t="s">
        <v>6014</v>
      </c>
      <c r="B1237" s="55" t="s">
        <v>120</v>
      </c>
    </row>
    <row r="1238" spans="1:2" ht="15.95" customHeight="1" x14ac:dyDescent="0.25">
      <c r="A1238" s="55" t="s">
        <v>6015</v>
      </c>
      <c r="B1238" s="55" t="s">
        <v>181</v>
      </c>
    </row>
    <row r="1239" spans="1:2" ht="15.95" customHeight="1" x14ac:dyDescent="0.25">
      <c r="A1239" s="55" t="s">
        <v>6016</v>
      </c>
      <c r="B1239" s="55" t="s">
        <v>6017</v>
      </c>
    </row>
    <row r="1240" spans="1:2" ht="15.95" customHeight="1" x14ac:dyDescent="0.25">
      <c r="A1240" s="55" t="s">
        <v>6018</v>
      </c>
      <c r="B1240" s="55" t="s">
        <v>120</v>
      </c>
    </row>
    <row r="1241" spans="1:2" ht="15.95" customHeight="1" x14ac:dyDescent="0.25">
      <c r="A1241" s="55" t="s">
        <v>6019</v>
      </c>
      <c r="B1241" s="55" t="s">
        <v>181</v>
      </c>
    </row>
    <row r="1242" spans="1:2" ht="15.95" customHeight="1" x14ac:dyDescent="0.25">
      <c r="A1242" s="55" t="s">
        <v>6020</v>
      </c>
      <c r="B1242" s="55" t="s">
        <v>120</v>
      </c>
    </row>
    <row r="1243" spans="1:2" ht="15.95" customHeight="1" x14ac:dyDescent="0.25">
      <c r="A1243" s="55" t="s">
        <v>6021</v>
      </c>
      <c r="B1243" s="55" t="s">
        <v>181</v>
      </c>
    </row>
    <row r="1244" spans="1:2" ht="15.95" customHeight="1" x14ac:dyDescent="0.25">
      <c r="A1244" s="55">
        <v>0</v>
      </c>
      <c r="B1244" s="55" t="s">
        <v>120</v>
      </c>
    </row>
    <row r="1245" spans="1:2" ht="15.95" customHeight="1" x14ac:dyDescent="0.25">
      <c r="A1245" s="55" t="s">
        <v>6022</v>
      </c>
      <c r="B1245" s="55" t="s">
        <v>120</v>
      </c>
    </row>
    <row r="1246" spans="1:2" ht="15.95" customHeight="1" x14ac:dyDescent="0.25">
      <c r="A1246" s="55" t="s">
        <v>6023</v>
      </c>
      <c r="B1246" s="55" t="s">
        <v>120</v>
      </c>
    </row>
    <row r="1247" spans="1:2" ht="15.95" customHeight="1" x14ac:dyDescent="0.25">
      <c r="A1247" s="55" t="s">
        <v>6024</v>
      </c>
      <c r="B1247" s="55" t="s">
        <v>120</v>
      </c>
    </row>
    <row r="1248" spans="1:2" ht="15.95" customHeight="1" x14ac:dyDescent="0.25">
      <c r="A1248" s="55" t="s">
        <v>6025</v>
      </c>
      <c r="B1248" s="55" t="s">
        <v>181</v>
      </c>
    </row>
    <row r="1249" spans="1:2" ht="15.95" customHeight="1" x14ac:dyDescent="0.25">
      <c r="A1249" s="55" t="s">
        <v>6026</v>
      </c>
      <c r="B1249" s="55" t="s">
        <v>181</v>
      </c>
    </row>
    <row r="1250" spans="1:2" ht="15.95" customHeight="1" x14ac:dyDescent="0.25">
      <c r="A1250" s="55" t="s">
        <v>6027</v>
      </c>
      <c r="B1250" s="55" t="s">
        <v>276</v>
      </c>
    </row>
    <row r="1251" spans="1:2" ht="15.95" customHeight="1" x14ac:dyDescent="0.25">
      <c r="A1251" s="55" t="s">
        <v>6028</v>
      </c>
      <c r="B1251" s="55" t="s">
        <v>120</v>
      </c>
    </row>
    <row r="1252" spans="1:2" ht="15.95" customHeight="1" x14ac:dyDescent="0.25">
      <c r="A1252" s="55" t="s">
        <v>6029</v>
      </c>
      <c r="B1252" s="55" t="s">
        <v>120</v>
      </c>
    </row>
    <row r="1253" spans="1:2" ht="15.95" customHeight="1" x14ac:dyDescent="0.25">
      <c r="A1253" s="55" t="s">
        <v>6030</v>
      </c>
      <c r="B1253" s="55" t="s">
        <v>181</v>
      </c>
    </row>
    <row r="1254" spans="1:2" ht="15.95" customHeight="1" x14ac:dyDescent="0.25">
      <c r="A1254" s="55">
        <v>0</v>
      </c>
      <c r="B1254" s="55">
        <v>0</v>
      </c>
    </row>
    <row r="1255" spans="1:2" ht="15.95" customHeight="1" x14ac:dyDescent="0.25">
      <c r="A1255" s="55">
        <v>0</v>
      </c>
      <c r="B1255" s="55">
        <v>0</v>
      </c>
    </row>
    <row r="1256" spans="1:2" ht="15.95" customHeight="1" x14ac:dyDescent="0.25">
      <c r="A1256" s="55" t="s">
        <v>6031</v>
      </c>
      <c r="B1256" s="55" t="s">
        <v>120</v>
      </c>
    </row>
    <row r="1257" spans="1:2" ht="15.95" customHeight="1" x14ac:dyDescent="0.25">
      <c r="A1257" s="55" t="s">
        <v>6032</v>
      </c>
      <c r="B1257" s="55" t="s">
        <v>181</v>
      </c>
    </row>
    <row r="1258" spans="1:2" ht="15.95" customHeight="1" x14ac:dyDescent="0.25">
      <c r="A1258" s="55" t="s">
        <v>6033</v>
      </c>
      <c r="B1258" s="55" t="s">
        <v>181</v>
      </c>
    </row>
    <row r="1259" spans="1:2" ht="15.95" customHeight="1" x14ac:dyDescent="0.25">
      <c r="A1259" s="55" t="s">
        <v>6034</v>
      </c>
      <c r="B1259" s="55" t="s">
        <v>181</v>
      </c>
    </row>
    <row r="1260" spans="1:2" ht="15.95" customHeight="1" x14ac:dyDescent="0.25">
      <c r="A1260" s="55" t="s">
        <v>6035</v>
      </c>
      <c r="B1260" s="55" t="s">
        <v>181</v>
      </c>
    </row>
    <row r="1261" spans="1:2" ht="15.95" customHeight="1" x14ac:dyDescent="0.25">
      <c r="A1261" s="55" t="s">
        <v>6036</v>
      </c>
      <c r="B1261" s="55" t="s">
        <v>181</v>
      </c>
    </row>
    <row r="1262" spans="1:2" ht="15.95" customHeight="1" x14ac:dyDescent="0.25">
      <c r="A1262" s="55" t="s">
        <v>6037</v>
      </c>
      <c r="B1262" s="55" t="s">
        <v>120</v>
      </c>
    </row>
    <row r="1263" spans="1:2" ht="15.95" customHeight="1" x14ac:dyDescent="0.25">
      <c r="A1263" s="57" t="s">
        <v>6038</v>
      </c>
      <c r="B1263" s="55" t="s">
        <v>181</v>
      </c>
    </row>
    <row r="1264" spans="1:2" ht="15.95" customHeight="1" x14ac:dyDescent="0.25">
      <c r="A1264" s="57" t="s">
        <v>6039</v>
      </c>
      <c r="B1264" s="55" t="s">
        <v>181</v>
      </c>
    </row>
    <row r="1265" spans="1:2" ht="15.95" customHeight="1" x14ac:dyDescent="0.25">
      <c r="A1265" s="57" t="s">
        <v>6040</v>
      </c>
      <c r="B1265" s="55" t="s">
        <v>120</v>
      </c>
    </row>
    <row r="1266" spans="1:2" ht="15.95" customHeight="1" x14ac:dyDescent="0.25">
      <c r="A1266" s="57" t="s">
        <v>6041</v>
      </c>
      <c r="B1266" s="55" t="s">
        <v>181</v>
      </c>
    </row>
    <row r="1267" spans="1:2" ht="15.95" customHeight="1" x14ac:dyDescent="0.25">
      <c r="A1267" s="57" t="s">
        <v>6042</v>
      </c>
      <c r="B1267" s="55" t="s">
        <v>181</v>
      </c>
    </row>
    <row r="1268" spans="1:2" ht="15.95" customHeight="1" x14ac:dyDescent="0.25">
      <c r="A1268" s="57" t="s">
        <v>6043</v>
      </c>
      <c r="B1268" s="55" t="s">
        <v>120</v>
      </c>
    </row>
    <row r="1269" spans="1:2" ht="15.95" customHeight="1" x14ac:dyDescent="0.25">
      <c r="A1269" s="57" t="s">
        <v>6044</v>
      </c>
      <c r="B1269" s="55" t="s">
        <v>120</v>
      </c>
    </row>
    <row r="1270" spans="1:2" ht="15.95" customHeight="1" x14ac:dyDescent="0.25">
      <c r="A1270" s="57" t="s">
        <v>4792</v>
      </c>
      <c r="B1270" s="55" t="s">
        <v>181</v>
      </c>
    </row>
    <row r="1271" spans="1:2" ht="15.95" customHeight="1" x14ac:dyDescent="0.25">
      <c r="A1271" s="57" t="s">
        <v>6045</v>
      </c>
      <c r="B1271" s="55" t="s">
        <v>181</v>
      </c>
    </row>
    <row r="1272" spans="1:2" ht="15.95" customHeight="1" x14ac:dyDescent="0.25">
      <c r="A1272" s="57" t="s">
        <v>6046</v>
      </c>
      <c r="B1272" s="55" t="s">
        <v>181</v>
      </c>
    </row>
    <row r="1273" spans="1:2" ht="15.95" customHeight="1" x14ac:dyDescent="0.25">
      <c r="A1273" s="55" t="s">
        <v>6047</v>
      </c>
      <c r="B1273" s="55" t="s">
        <v>2932</v>
      </c>
    </row>
    <row r="1274" spans="1:2" ht="15.95" customHeight="1" x14ac:dyDescent="0.25">
      <c r="A1274" s="55" t="s">
        <v>6048</v>
      </c>
      <c r="B1274" s="55" t="s">
        <v>120</v>
      </c>
    </row>
    <row r="1275" spans="1:2" ht="15.95" customHeight="1" x14ac:dyDescent="0.25">
      <c r="A1275" s="55" t="s">
        <v>6049</v>
      </c>
      <c r="B1275" s="55" t="s">
        <v>181</v>
      </c>
    </row>
    <row r="1276" spans="1:2" ht="15.95" customHeight="1" x14ac:dyDescent="0.25">
      <c r="A1276" s="55" t="s">
        <v>6050</v>
      </c>
      <c r="B1276" s="55" t="s">
        <v>181</v>
      </c>
    </row>
    <row r="1277" spans="1:2" ht="15.95" customHeight="1" x14ac:dyDescent="0.25">
      <c r="A1277" s="55" t="s">
        <v>6051</v>
      </c>
      <c r="B1277" s="55" t="s">
        <v>181</v>
      </c>
    </row>
    <row r="1278" spans="1:2" ht="15.95" customHeight="1" x14ac:dyDescent="0.25">
      <c r="A1278" s="55" t="s">
        <v>6052</v>
      </c>
      <c r="B1278" s="55" t="s">
        <v>120</v>
      </c>
    </row>
    <row r="1279" spans="1:2" ht="15.95" customHeight="1" x14ac:dyDescent="0.25">
      <c r="A1279" s="55" t="s">
        <v>6053</v>
      </c>
      <c r="B1279" s="55" t="s">
        <v>120</v>
      </c>
    </row>
    <row r="1280" spans="1:2" ht="15.95" customHeight="1" x14ac:dyDescent="0.25">
      <c r="A1280" s="55" t="s">
        <v>6054</v>
      </c>
      <c r="B1280" s="55" t="s">
        <v>181</v>
      </c>
    </row>
    <row r="1281" spans="1:2" ht="15.95" customHeight="1" x14ac:dyDescent="0.25">
      <c r="A1281" s="55" t="s">
        <v>3548</v>
      </c>
      <c r="B1281" s="55" t="s">
        <v>181</v>
      </c>
    </row>
    <row r="1282" spans="1:2" ht="15.95" customHeight="1" x14ac:dyDescent="0.25">
      <c r="A1282" s="55" t="s">
        <v>6011</v>
      </c>
      <c r="B1282" s="55" t="s">
        <v>181</v>
      </c>
    </row>
    <row r="1283" spans="1:2" ht="15.95" customHeight="1" x14ac:dyDescent="0.25">
      <c r="A1283" s="55" t="s">
        <v>6055</v>
      </c>
      <c r="B1283" s="55" t="s">
        <v>120</v>
      </c>
    </row>
    <row r="1284" spans="1:2" ht="15.95" customHeight="1" x14ac:dyDescent="0.25">
      <c r="A1284" s="57" t="s">
        <v>6267</v>
      </c>
      <c r="B1284" s="57" t="s">
        <v>120</v>
      </c>
    </row>
    <row r="1285" spans="1:2" ht="15.95" customHeight="1" x14ac:dyDescent="0.25">
      <c r="A1285" s="55" t="s">
        <v>6056</v>
      </c>
      <c r="B1285" s="55" t="s">
        <v>120</v>
      </c>
    </row>
    <row r="1286" spans="1:2" ht="15.95" customHeight="1" x14ac:dyDescent="0.25">
      <c r="A1286" s="55" t="s">
        <v>6057</v>
      </c>
      <c r="B1286" s="55" t="s">
        <v>120</v>
      </c>
    </row>
    <row r="1287" spans="1:2" ht="15.95" customHeight="1" x14ac:dyDescent="0.25">
      <c r="A1287" s="55" t="s">
        <v>6058</v>
      </c>
      <c r="B1287" s="55" t="s">
        <v>181</v>
      </c>
    </row>
    <row r="1288" spans="1:2" ht="15.95" customHeight="1" x14ac:dyDescent="0.25">
      <c r="A1288" s="55" t="s">
        <v>6059</v>
      </c>
      <c r="B1288" s="55" t="s">
        <v>181</v>
      </c>
    </row>
    <row r="1289" spans="1:2" ht="15.95" customHeight="1" x14ac:dyDescent="0.25">
      <c r="A1289" s="55" t="s">
        <v>6060</v>
      </c>
      <c r="B1289" s="55" t="s">
        <v>181</v>
      </c>
    </row>
    <row r="1290" spans="1:2" ht="15.95" customHeight="1" x14ac:dyDescent="0.25">
      <c r="A1290" s="55" t="s">
        <v>6061</v>
      </c>
      <c r="B1290" s="55" t="s">
        <v>181</v>
      </c>
    </row>
    <row r="1291" spans="1:2" ht="15.95" customHeight="1" x14ac:dyDescent="0.25">
      <c r="A1291" s="55" t="s">
        <v>6062</v>
      </c>
      <c r="B1291" s="55" t="s">
        <v>120</v>
      </c>
    </row>
    <row r="1292" spans="1:2" ht="15.95" customHeight="1" x14ac:dyDescent="0.25">
      <c r="A1292" s="55" t="s">
        <v>6063</v>
      </c>
      <c r="B1292" s="55" t="s">
        <v>181</v>
      </c>
    </row>
    <row r="1293" spans="1:2" ht="15.95" customHeight="1" x14ac:dyDescent="0.25">
      <c r="A1293" s="55" t="s">
        <v>6064</v>
      </c>
      <c r="B1293" s="55" t="s">
        <v>181</v>
      </c>
    </row>
    <row r="1294" spans="1:2" ht="15.95" customHeight="1" x14ac:dyDescent="0.25">
      <c r="A1294" s="55" t="s">
        <v>6065</v>
      </c>
      <c r="B1294" s="55" t="s">
        <v>120</v>
      </c>
    </row>
    <row r="1295" spans="1:2" ht="15.95" customHeight="1" x14ac:dyDescent="0.25">
      <c r="A1295" s="55" t="s">
        <v>6066</v>
      </c>
      <c r="B1295" s="55" t="s">
        <v>120</v>
      </c>
    </row>
    <row r="1296" spans="1:2" ht="15.95" customHeight="1" x14ac:dyDescent="0.25">
      <c r="A1296" s="55" t="s">
        <v>6067</v>
      </c>
      <c r="B1296" s="55" t="s">
        <v>120</v>
      </c>
    </row>
    <row r="1297" spans="1:2" ht="15.95" customHeight="1" x14ac:dyDescent="0.25">
      <c r="A1297" s="55" t="s">
        <v>6068</v>
      </c>
      <c r="B1297" s="55" t="s">
        <v>181</v>
      </c>
    </row>
    <row r="1298" spans="1:2" ht="15.95" customHeight="1" x14ac:dyDescent="0.25">
      <c r="A1298" s="55" t="s">
        <v>6069</v>
      </c>
      <c r="B1298" s="55" t="s">
        <v>120</v>
      </c>
    </row>
    <row r="1299" spans="1:2" ht="15.95" customHeight="1" x14ac:dyDescent="0.25">
      <c r="A1299" s="55" t="s">
        <v>6070</v>
      </c>
      <c r="B1299" s="55" t="s">
        <v>181</v>
      </c>
    </row>
    <row r="1300" spans="1:2" ht="15.95" customHeight="1" x14ac:dyDescent="0.25">
      <c r="A1300" s="57" t="s">
        <v>6268</v>
      </c>
      <c r="B1300" s="57" t="s">
        <v>181</v>
      </c>
    </row>
    <row r="1301" spans="1:2" ht="15.95" customHeight="1" x14ac:dyDescent="0.25">
      <c r="A1301" s="57" t="s">
        <v>6269</v>
      </c>
      <c r="B1301" s="57" t="s">
        <v>181</v>
      </c>
    </row>
    <row r="1302" spans="1:2" ht="15.95" customHeight="1" x14ac:dyDescent="0.25">
      <c r="A1302" s="55" t="s">
        <v>6071</v>
      </c>
      <c r="B1302" s="55" t="s">
        <v>181</v>
      </c>
    </row>
    <row r="1303" spans="1:2" ht="15.95" customHeight="1" x14ac:dyDescent="0.25">
      <c r="A1303" s="55" t="s">
        <v>6074</v>
      </c>
      <c r="B1303" s="55" t="s">
        <v>181</v>
      </c>
    </row>
    <row r="1304" spans="1:2" ht="15.95" customHeight="1" x14ac:dyDescent="0.25">
      <c r="A1304" s="55" t="s">
        <v>6072</v>
      </c>
      <c r="B1304" s="55" t="s">
        <v>120</v>
      </c>
    </row>
    <row r="1305" spans="1:2" ht="15.95" customHeight="1" x14ac:dyDescent="0.25">
      <c r="A1305" s="55" t="s">
        <v>6073</v>
      </c>
      <c r="B1305" s="55" t="s">
        <v>120</v>
      </c>
    </row>
    <row r="1306" spans="1:2" ht="15.95" customHeight="1" x14ac:dyDescent="0.25">
      <c r="A1306" s="57" t="s">
        <v>6270</v>
      </c>
      <c r="B1306" s="57" t="s">
        <v>181</v>
      </c>
    </row>
    <row r="1307" spans="1:2" ht="15.95" customHeight="1" x14ac:dyDescent="0.25">
      <c r="A1307" s="55" t="s">
        <v>6075</v>
      </c>
      <c r="B1307" s="55" t="s">
        <v>120</v>
      </c>
    </row>
    <row r="1308" spans="1:2" ht="15.95" customHeight="1" x14ac:dyDescent="0.25">
      <c r="A1308" s="55" t="s">
        <v>6076</v>
      </c>
      <c r="B1308" s="55" t="s">
        <v>181</v>
      </c>
    </row>
    <row r="1309" spans="1:2" ht="15.95" customHeight="1" x14ac:dyDescent="0.25">
      <c r="A1309" s="55" t="s">
        <v>6077</v>
      </c>
      <c r="B1309" s="55" t="s">
        <v>1347</v>
      </c>
    </row>
    <row r="1310" spans="1:2" ht="15.95" customHeight="1" x14ac:dyDescent="0.25">
      <c r="A1310" s="55" t="s">
        <v>6078</v>
      </c>
      <c r="B1310" s="55" t="s">
        <v>181</v>
      </c>
    </row>
    <row r="1311" spans="1:2" ht="15.95" customHeight="1" x14ac:dyDescent="0.25">
      <c r="A1311" s="55" t="s">
        <v>2757</v>
      </c>
      <c r="B1311" s="55" t="s">
        <v>120</v>
      </c>
    </row>
    <row r="1312" spans="1:2" ht="15.95" customHeight="1" x14ac:dyDescent="0.25">
      <c r="A1312" s="55" t="s">
        <v>2758</v>
      </c>
      <c r="B1312" s="55" t="s">
        <v>120</v>
      </c>
    </row>
    <row r="1313" spans="1:2" ht="15.95" customHeight="1" x14ac:dyDescent="0.25">
      <c r="A1313" s="55" t="s">
        <v>2759</v>
      </c>
      <c r="B1313" s="55" t="s">
        <v>120</v>
      </c>
    </row>
    <row r="1314" spans="1:2" ht="15.95" customHeight="1" x14ac:dyDescent="0.25">
      <c r="A1314" s="55" t="s">
        <v>2760</v>
      </c>
      <c r="B1314" s="55" t="s">
        <v>120</v>
      </c>
    </row>
    <row r="1315" spans="1:2" ht="15.95" customHeight="1" x14ac:dyDescent="0.25">
      <c r="A1315" s="55" t="s">
        <v>2761</v>
      </c>
      <c r="B1315" s="55" t="s">
        <v>120</v>
      </c>
    </row>
    <row r="1316" spans="1:2" ht="15.95" customHeight="1" x14ac:dyDescent="0.25">
      <c r="A1316" s="55" t="s">
        <v>4502</v>
      </c>
      <c r="B1316" s="55" t="s">
        <v>120</v>
      </c>
    </row>
    <row r="1317" spans="1:2" ht="15.95" customHeight="1" x14ac:dyDescent="0.25">
      <c r="A1317" s="55" t="s">
        <v>2762</v>
      </c>
      <c r="B1317" s="55" t="s">
        <v>181</v>
      </c>
    </row>
    <row r="1318" spans="1:2" ht="15.95" customHeight="1" x14ac:dyDescent="0.25">
      <c r="A1318" s="55" t="s">
        <v>2763</v>
      </c>
      <c r="B1318" s="55" t="s">
        <v>2607</v>
      </c>
    </row>
    <row r="1319" spans="1:2" ht="15.95" customHeight="1" x14ac:dyDescent="0.25">
      <c r="A1319" s="55" t="s">
        <v>2764</v>
      </c>
      <c r="B1319" s="55" t="s">
        <v>181</v>
      </c>
    </row>
    <row r="1320" spans="1:2" ht="15.95" customHeight="1" x14ac:dyDescent="0.25">
      <c r="A1320" s="55" t="s">
        <v>2765</v>
      </c>
      <c r="B1320" s="55" t="s">
        <v>120</v>
      </c>
    </row>
    <row r="1321" spans="1:2" ht="15.95" customHeight="1" x14ac:dyDescent="0.25">
      <c r="A1321" s="55" t="s">
        <v>2766</v>
      </c>
      <c r="B1321" s="55" t="s">
        <v>120</v>
      </c>
    </row>
    <row r="1322" spans="1:2" ht="15.95" customHeight="1" x14ac:dyDescent="0.25">
      <c r="A1322" s="55" t="s">
        <v>2767</v>
      </c>
      <c r="B1322" s="55" t="s">
        <v>181</v>
      </c>
    </row>
    <row r="1323" spans="1:2" ht="15.95" customHeight="1" x14ac:dyDescent="0.25">
      <c r="A1323" s="55" t="s">
        <v>2768</v>
      </c>
      <c r="B1323" s="55" t="s">
        <v>181</v>
      </c>
    </row>
    <row r="1324" spans="1:2" ht="15.95" customHeight="1" x14ac:dyDescent="0.25">
      <c r="A1324" s="55" t="s">
        <v>2769</v>
      </c>
      <c r="B1324" s="55" t="s">
        <v>120</v>
      </c>
    </row>
    <row r="1325" spans="1:2" ht="15.95" customHeight="1" x14ac:dyDescent="0.25">
      <c r="A1325" s="55" t="s">
        <v>2770</v>
      </c>
      <c r="B1325" s="55" t="s">
        <v>181</v>
      </c>
    </row>
    <row r="1326" spans="1:2" ht="15.95" customHeight="1" x14ac:dyDescent="0.25">
      <c r="A1326" s="57" t="s">
        <v>2768</v>
      </c>
      <c r="B1326" s="57" t="s">
        <v>181</v>
      </c>
    </row>
    <row r="1327" spans="1:2" ht="15.95" customHeight="1" x14ac:dyDescent="0.25">
      <c r="A1327" s="57" t="s">
        <v>2769</v>
      </c>
      <c r="B1327" s="57" t="s">
        <v>120</v>
      </c>
    </row>
    <row r="1328" spans="1:2" ht="15.95" customHeight="1" x14ac:dyDescent="0.25">
      <c r="A1328" s="57" t="s">
        <v>2770</v>
      </c>
      <c r="B1328" s="57" t="s">
        <v>181</v>
      </c>
    </row>
    <row r="1329" spans="1:2" ht="15.95" customHeight="1" x14ac:dyDescent="0.25">
      <c r="A1329" s="55" t="s">
        <v>2771</v>
      </c>
      <c r="B1329" s="55" t="s">
        <v>120</v>
      </c>
    </row>
    <row r="1330" spans="1:2" ht="15.95" customHeight="1" x14ac:dyDescent="0.25">
      <c r="A1330" s="55" t="s">
        <v>2772</v>
      </c>
      <c r="B1330" s="55" t="s">
        <v>120</v>
      </c>
    </row>
    <row r="1331" spans="1:2" ht="15.95" customHeight="1" x14ac:dyDescent="0.25">
      <c r="A1331" s="55" t="s">
        <v>2773</v>
      </c>
      <c r="B1331" s="55" t="s">
        <v>120</v>
      </c>
    </row>
    <row r="1332" spans="1:2" ht="15.95" customHeight="1" x14ac:dyDescent="0.25">
      <c r="A1332" s="57">
        <v>0</v>
      </c>
      <c r="B1332" s="55">
        <v>0</v>
      </c>
    </row>
    <row r="1333" spans="1:2" ht="15.95" customHeight="1" x14ac:dyDescent="0.25">
      <c r="A1333" s="55" t="s">
        <v>2774</v>
      </c>
      <c r="B1333" s="55" t="s">
        <v>181</v>
      </c>
    </row>
    <row r="1334" spans="1:2" ht="15.95" customHeight="1" x14ac:dyDescent="0.25">
      <c r="A1334" s="55" t="s">
        <v>2775</v>
      </c>
      <c r="B1334" s="55" t="s">
        <v>181</v>
      </c>
    </row>
    <row r="1335" spans="1:2" ht="15.95" customHeight="1" x14ac:dyDescent="0.25">
      <c r="A1335" s="55" t="s">
        <v>2776</v>
      </c>
      <c r="B1335" s="55" t="s">
        <v>181</v>
      </c>
    </row>
    <row r="1336" spans="1:2" ht="15.95" customHeight="1" x14ac:dyDescent="0.25">
      <c r="A1336" s="55" t="s">
        <v>2777</v>
      </c>
      <c r="B1336" s="55" t="s">
        <v>120</v>
      </c>
    </row>
    <row r="1337" spans="1:2" ht="15.95" customHeight="1" x14ac:dyDescent="0.25">
      <c r="A1337" s="55" t="s">
        <v>2778</v>
      </c>
      <c r="B1337" s="55" t="s">
        <v>120</v>
      </c>
    </row>
    <row r="1338" spans="1:2" ht="15.95" customHeight="1" x14ac:dyDescent="0.25">
      <c r="A1338" s="55" t="s">
        <v>2780</v>
      </c>
      <c r="B1338" s="55" t="s">
        <v>2779</v>
      </c>
    </row>
    <row r="1339" spans="1:2" ht="15.95" customHeight="1" x14ac:dyDescent="0.25">
      <c r="A1339" s="55" t="s">
        <v>2781</v>
      </c>
      <c r="B1339" s="55" t="s">
        <v>181</v>
      </c>
    </row>
    <row r="1340" spans="1:2" ht="15.95" customHeight="1" x14ac:dyDescent="0.25">
      <c r="A1340" s="55" t="s">
        <v>2782</v>
      </c>
      <c r="B1340" s="55" t="s">
        <v>120</v>
      </c>
    </row>
    <row r="1341" spans="1:2" ht="15.95" customHeight="1" x14ac:dyDescent="0.25">
      <c r="A1341" s="55" t="s">
        <v>2783</v>
      </c>
      <c r="B1341" s="55" t="s">
        <v>181</v>
      </c>
    </row>
    <row r="1342" spans="1:2" ht="15.95" customHeight="1" x14ac:dyDescent="0.25">
      <c r="A1342" s="55" t="s">
        <v>2784</v>
      </c>
      <c r="B1342" s="55" t="s">
        <v>120</v>
      </c>
    </row>
    <row r="1343" spans="1:2" ht="15.95" customHeight="1" x14ac:dyDescent="0.25">
      <c r="A1343" s="55" t="s">
        <v>2785</v>
      </c>
      <c r="B1343" s="55" t="s">
        <v>120</v>
      </c>
    </row>
    <row r="1344" spans="1:2" ht="15.95" customHeight="1" x14ac:dyDescent="0.25">
      <c r="A1344" s="55" t="s">
        <v>2786</v>
      </c>
      <c r="B1344" s="55" t="s">
        <v>181</v>
      </c>
    </row>
    <row r="1345" spans="1:2" ht="15.95" customHeight="1" x14ac:dyDescent="0.25">
      <c r="A1345" s="55" t="s">
        <v>2787</v>
      </c>
      <c r="B1345" s="55" t="s">
        <v>120</v>
      </c>
    </row>
    <row r="1346" spans="1:2" ht="15.95" customHeight="1" x14ac:dyDescent="0.25">
      <c r="A1346" s="57">
        <v>0</v>
      </c>
      <c r="B1346" s="55">
        <v>0</v>
      </c>
    </row>
    <row r="1347" spans="1:2" ht="15.95" customHeight="1" x14ac:dyDescent="0.25">
      <c r="A1347" s="55" t="s">
        <v>2788</v>
      </c>
      <c r="B1347" s="55" t="s">
        <v>120</v>
      </c>
    </row>
    <row r="1348" spans="1:2" ht="15.95" customHeight="1" x14ac:dyDescent="0.25">
      <c r="A1348" s="55" t="s">
        <v>2789</v>
      </c>
      <c r="B1348" s="55" t="s">
        <v>120</v>
      </c>
    </row>
    <row r="1349" spans="1:2" ht="15.95" customHeight="1" x14ac:dyDescent="0.25">
      <c r="A1349" s="57">
        <v>0</v>
      </c>
      <c r="B1349" s="55">
        <v>0</v>
      </c>
    </row>
    <row r="1350" spans="1:2" ht="15.95" customHeight="1" x14ac:dyDescent="0.25">
      <c r="A1350" s="55" t="s">
        <v>2790</v>
      </c>
      <c r="B1350" s="55" t="s">
        <v>120</v>
      </c>
    </row>
    <row r="1351" spans="1:2" ht="15.95" customHeight="1" x14ac:dyDescent="0.25">
      <c r="A1351" s="55" t="s">
        <v>2791</v>
      </c>
      <c r="B1351" s="55" t="s">
        <v>120</v>
      </c>
    </row>
    <row r="1352" spans="1:2" ht="15.95" customHeight="1" x14ac:dyDescent="0.25">
      <c r="A1352" s="55" t="s">
        <v>2792</v>
      </c>
      <c r="B1352" s="55" t="s">
        <v>120</v>
      </c>
    </row>
    <row r="1353" spans="1:2" ht="15.95" customHeight="1" x14ac:dyDescent="0.25">
      <c r="A1353" s="55" t="s">
        <v>2793</v>
      </c>
      <c r="B1353" s="55" t="s">
        <v>181</v>
      </c>
    </row>
    <row r="1354" spans="1:2" ht="15.95" customHeight="1" x14ac:dyDescent="0.25">
      <c r="A1354" s="55" t="s">
        <v>2794</v>
      </c>
      <c r="B1354" s="55" t="s">
        <v>120</v>
      </c>
    </row>
    <row r="1355" spans="1:2" ht="15.95" customHeight="1" x14ac:dyDescent="0.25">
      <c r="A1355" s="55" t="s">
        <v>3850</v>
      </c>
      <c r="B1355" s="55" t="s">
        <v>181</v>
      </c>
    </row>
    <row r="1356" spans="1:2" ht="15.95" customHeight="1" x14ac:dyDescent="0.25">
      <c r="A1356" s="55" t="s">
        <v>2795</v>
      </c>
      <c r="B1356" s="55" t="s">
        <v>120</v>
      </c>
    </row>
    <row r="1357" spans="1:2" ht="15.95" customHeight="1" x14ac:dyDescent="0.25">
      <c r="A1357" s="55" t="s">
        <v>2796</v>
      </c>
      <c r="B1357" s="55" t="s">
        <v>120</v>
      </c>
    </row>
    <row r="1358" spans="1:2" ht="15.95" customHeight="1" x14ac:dyDescent="0.25">
      <c r="A1358" s="55" t="s">
        <v>2797</v>
      </c>
      <c r="B1358" s="55" t="s">
        <v>120</v>
      </c>
    </row>
    <row r="1359" spans="1:2" ht="15.95" customHeight="1" x14ac:dyDescent="0.25">
      <c r="A1359" s="55" t="s">
        <v>4491</v>
      </c>
      <c r="B1359" s="55" t="s">
        <v>181</v>
      </c>
    </row>
    <row r="1360" spans="1:2" ht="15.95" customHeight="1" x14ac:dyDescent="0.25">
      <c r="A1360" s="55" t="s">
        <v>4492</v>
      </c>
      <c r="B1360" s="55" t="s">
        <v>158</v>
      </c>
    </row>
    <row r="1361" spans="1:2" ht="15.95" customHeight="1" x14ac:dyDescent="0.25">
      <c r="A1361" s="57">
        <v>0</v>
      </c>
      <c r="B1361" s="55">
        <v>0</v>
      </c>
    </row>
    <row r="1362" spans="1:2" ht="15.95" customHeight="1" x14ac:dyDescent="0.25">
      <c r="A1362" s="57">
        <v>0</v>
      </c>
      <c r="B1362" s="55">
        <v>0</v>
      </c>
    </row>
    <row r="1363" spans="1:2" ht="15.95" customHeight="1" x14ac:dyDescent="0.25">
      <c r="A1363" s="57" t="s">
        <v>6271</v>
      </c>
      <c r="B1363" s="57" t="s">
        <v>120</v>
      </c>
    </row>
    <row r="1364" spans="1:2" ht="15.95" customHeight="1" x14ac:dyDescent="0.25">
      <c r="A1364" s="55" t="s">
        <v>4493</v>
      </c>
      <c r="B1364" s="55" t="s">
        <v>181</v>
      </c>
    </row>
    <row r="1365" spans="1:2" ht="15.95" customHeight="1" x14ac:dyDescent="0.25">
      <c r="A1365" s="55" t="s">
        <v>4494</v>
      </c>
      <c r="B1365" s="55" t="s">
        <v>120</v>
      </c>
    </row>
    <row r="1366" spans="1:2" ht="15.95" customHeight="1" x14ac:dyDescent="0.25">
      <c r="A1366" s="55" t="s">
        <v>4495</v>
      </c>
      <c r="B1366" s="55" t="s">
        <v>120</v>
      </c>
    </row>
    <row r="1367" spans="1:2" ht="15.95" customHeight="1" x14ac:dyDescent="0.25">
      <c r="A1367" s="57">
        <v>0</v>
      </c>
      <c r="B1367" s="55">
        <v>0</v>
      </c>
    </row>
    <row r="1368" spans="1:2" ht="15.95" customHeight="1" x14ac:dyDescent="0.25">
      <c r="A1368" s="55" t="s">
        <v>4496</v>
      </c>
      <c r="B1368" s="55" t="s">
        <v>120</v>
      </c>
    </row>
    <row r="1369" spans="1:2" ht="15.95" customHeight="1" x14ac:dyDescent="0.25">
      <c r="A1369" s="57">
        <v>0</v>
      </c>
      <c r="B1369" s="55">
        <v>0</v>
      </c>
    </row>
    <row r="1370" spans="1:2" ht="15.95" customHeight="1" x14ac:dyDescent="0.25">
      <c r="A1370" s="57">
        <v>0</v>
      </c>
      <c r="B1370" s="55">
        <v>0</v>
      </c>
    </row>
    <row r="1371" spans="1:2" ht="15.95" customHeight="1" x14ac:dyDescent="0.25">
      <c r="A1371" s="55" t="s">
        <v>4497</v>
      </c>
      <c r="B1371" s="55" t="s">
        <v>120</v>
      </c>
    </row>
    <row r="1372" spans="1:2" ht="15.95" customHeight="1" x14ac:dyDescent="0.25">
      <c r="A1372" s="55" t="s">
        <v>4498</v>
      </c>
      <c r="B1372" s="55" t="s">
        <v>120</v>
      </c>
    </row>
    <row r="1373" spans="1:2" ht="15.95" customHeight="1" x14ac:dyDescent="0.25">
      <c r="A1373" s="57">
        <v>0</v>
      </c>
      <c r="B1373" s="55">
        <v>0</v>
      </c>
    </row>
    <row r="1374" spans="1:2" ht="15.95" customHeight="1" x14ac:dyDescent="0.25">
      <c r="A1374" s="57">
        <v>0</v>
      </c>
      <c r="B1374" s="55">
        <v>0</v>
      </c>
    </row>
    <row r="1375" spans="1:2" ht="15.95" customHeight="1" x14ac:dyDescent="0.25">
      <c r="A1375" s="55" t="s">
        <v>4499</v>
      </c>
      <c r="B1375" s="55" t="s">
        <v>139</v>
      </c>
    </row>
    <row r="1376" spans="1:2" ht="15.95" customHeight="1" x14ac:dyDescent="0.25">
      <c r="A1376" s="57">
        <v>0</v>
      </c>
      <c r="B1376" s="55">
        <v>0</v>
      </c>
    </row>
    <row r="1377" spans="1:2" ht="15.95" customHeight="1" x14ac:dyDescent="0.25">
      <c r="A1377" s="55" t="s">
        <v>3064</v>
      </c>
      <c r="B1377" s="55" t="s">
        <v>120</v>
      </c>
    </row>
    <row r="1378" spans="1:2" ht="15.95" customHeight="1" x14ac:dyDescent="0.25">
      <c r="A1378" s="55" t="s">
        <v>4500</v>
      </c>
      <c r="B1378" s="55" t="s">
        <v>181</v>
      </c>
    </row>
    <row r="1379" spans="1:2" ht="15.95" customHeight="1" x14ac:dyDescent="0.25">
      <c r="A1379" s="57">
        <v>0</v>
      </c>
      <c r="B1379" s="55">
        <v>0</v>
      </c>
    </row>
    <row r="1380" spans="1:2" ht="15.95" customHeight="1" x14ac:dyDescent="0.25">
      <c r="A1380" s="55" t="s">
        <v>4501</v>
      </c>
      <c r="B1380" s="55" t="s">
        <v>181</v>
      </c>
    </row>
    <row r="1381" spans="1:2" ht="15.95" customHeight="1" x14ac:dyDescent="0.25">
      <c r="A1381" s="55" t="s">
        <v>2876</v>
      </c>
      <c r="B1381" s="55" t="s">
        <v>120</v>
      </c>
    </row>
    <row r="1382" spans="1:2" ht="15.95" customHeight="1" x14ac:dyDescent="0.25">
      <c r="A1382" s="57">
        <v>0</v>
      </c>
      <c r="B1382" s="55">
        <v>0</v>
      </c>
    </row>
    <row r="1383" spans="1:2" ht="15.95" customHeight="1" x14ac:dyDescent="0.25">
      <c r="A1383" s="55" t="s">
        <v>2877</v>
      </c>
      <c r="B1383" s="55" t="s">
        <v>181</v>
      </c>
    </row>
    <row r="1384" spans="1:2" ht="15.95" customHeight="1" x14ac:dyDescent="0.25">
      <c r="A1384" s="57">
        <v>0</v>
      </c>
      <c r="B1384" s="55">
        <v>0</v>
      </c>
    </row>
    <row r="1385" spans="1:2" ht="15.95" customHeight="1" x14ac:dyDescent="0.25">
      <c r="A1385" s="55" t="s">
        <v>2878</v>
      </c>
      <c r="B1385" s="55" t="s">
        <v>181</v>
      </c>
    </row>
    <row r="1386" spans="1:2" ht="15.95" customHeight="1" x14ac:dyDescent="0.25">
      <c r="A1386" s="55" t="s">
        <v>2879</v>
      </c>
      <c r="B1386" s="55" t="s">
        <v>120</v>
      </c>
    </row>
    <row r="1387" spans="1:2" ht="15.95" customHeight="1" x14ac:dyDescent="0.25">
      <c r="A1387" s="55" t="s">
        <v>2880</v>
      </c>
      <c r="B1387" s="55" t="s">
        <v>120</v>
      </c>
    </row>
    <row r="1388" spans="1:2" ht="15.95" customHeight="1" x14ac:dyDescent="0.25">
      <c r="A1388" s="57">
        <v>0</v>
      </c>
      <c r="B1388" s="55">
        <v>0</v>
      </c>
    </row>
    <row r="1389" spans="1:2" ht="15.95" customHeight="1" x14ac:dyDescent="0.25">
      <c r="A1389" s="55" t="s">
        <v>2881</v>
      </c>
      <c r="B1389" s="55" t="s">
        <v>120</v>
      </c>
    </row>
    <row r="1390" spans="1:2" ht="15.95" customHeight="1" x14ac:dyDescent="0.25">
      <c r="A1390" s="57">
        <v>0</v>
      </c>
      <c r="B1390" s="55">
        <v>0</v>
      </c>
    </row>
    <row r="1391" spans="1:2" ht="15.95" customHeight="1" x14ac:dyDescent="0.25">
      <c r="A1391" s="57">
        <v>0</v>
      </c>
      <c r="B1391" s="55">
        <v>0</v>
      </c>
    </row>
    <row r="1392" spans="1:2" ht="15.95" customHeight="1" x14ac:dyDescent="0.25">
      <c r="A1392" s="57">
        <v>0</v>
      </c>
      <c r="B1392" s="55">
        <v>0</v>
      </c>
    </row>
    <row r="1393" spans="1:2" ht="15.95" customHeight="1" x14ac:dyDescent="0.25">
      <c r="A1393" s="57">
        <v>0</v>
      </c>
      <c r="B1393" s="55">
        <v>0</v>
      </c>
    </row>
    <row r="1394" spans="1:2" ht="15.95" customHeight="1" x14ac:dyDescent="0.25">
      <c r="A1394" s="55" t="s">
        <v>3800</v>
      </c>
      <c r="B1394" s="55" t="s">
        <v>120</v>
      </c>
    </row>
    <row r="1395" spans="1:2" ht="15.95" customHeight="1" x14ac:dyDescent="0.25">
      <c r="A1395" s="57">
        <v>0</v>
      </c>
      <c r="B1395" s="55">
        <v>0</v>
      </c>
    </row>
    <row r="1396" spans="1:2" ht="15.95" customHeight="1" x14ac:dyDescent="0.25">
      <c r="A1396" s="57">
        <v>0</v>
      </c>
      <c r="B1396" s="55">
        <v>0</v>
      </c>
    </row>
    <row r="1397" spans="1:2" ht="15.95" customHeight="1" x14ac:dyDescent="0.25">
      <c r="A1397" s="55" t="s">
        <v>3801</v>
      </c>
      <c r="B1397" s="55" t="s">
        <v>120</v>
      </c>
    </row>
    <row r="1398" spans="1:2" ht="15.95" customHeight="1" x14ac:dyDescent="0.25">
      <c r="A1398" s="55" t="s">
        <v>2882</v>
      </c>
      <c r="B1398" s="55" t="s">
        <v>120</v>
      </c>
    </row>
    <row r="1399" spans="1:2" ht="15.95" customHeight="1" x14ac:dyDescent="0.25">
      <c r="A1399" s="57">
        <v>0</v>
      </c>
      <c r="B1399" s="55">
        <v>0</v>
      </c>
    </row>
    <row r="1400" spans="1:2" ht="15.95" customHeight="1" x14ac:dyDescent="0.25">
      <c r="A1400" s="57">
        <v>0</v>
      </c>
      <c r="B1400" s="55">
        <v>0</v>
      </c>
    </row>
    <row r="1401" spans="1:2" ht="15.95" customHeight="1" x14ac:dyDescent="0.25">
      <c r="A1401" s="57">
        <v>0</v>
      </c>
      <c r="B1401" s="55">
        <v>0</v>
      </c>
    </row>
    <row r="1402" spans="1:2" ht="15.95" customHeight="1" x14ac:dyDescent="0.25">
      <c r="A1402" s="57">
        <v>0</v>
      </c>
      <c r="B1402" s="55">
        <v>0</v>
      </c>
    </row>
    <row r="1403" spans="1:2" ht="15.95" customHeight="1" x14ac:dyDescent="0.25">
      <c r="A1403" s="57">
        <v>0</v>
      </c>
      <c r="B1403" s="55">
        <v>0</v>
      </c>
    </row>
    <row r="1404" spans="1:2" ht="15.95" customHeight="1" x14ac:dyDescent="0.25">
      <c r="A1404" s="57">
        <v>0</v>
      </c>
      <c r="B1404" s="55">
        <v>0</v>
      </c>
    </row>
    <row r="1405" spans="1:2" ht="15.95" customHeight="1" x14ac:dyDescent="0.25">
      <c r="A1405" s="55" t="s">
        <v>2883</v>
      </c>
      <c r="B1405" s="55" t="s">
        <v>120</v>
      </c>
    </row>
    <row r="1406" spans="1:2" ht="15.95" customHeight="1" x14ac:dyDescent="0.25">
      <c r="A1406" s="55" t="s">
        <v>2884</v>
      </c>
      <c r="B1406" s="55" t="s">
        <v>181</v>
      </c>
    </row>
    <row r="1407" spans="1:2" ht="15.95" customHeight="1" x14ac:dyDescent="0.25">
      <c r="A1407" s="55" t="s">
        <v>2885</v>
      </c>
      <c r="B1407" s="55" t="s">
        <v>3900</v>
      </c>
    </row>
    <row r="1408" spans="1:2" ht="15.95" customHeight="1" x14ac:dyDescent="0.25">
      <c r="A1408" s="55" t="s">
        <v>2886</v>
      </c>
      <c r="B1408" s="55" t="s">
        <v>120</v>
      </c>
    </row>
    <row r="1409" spans="1:2" ht="15.95" customHeight="1" x14ac:dyDescent="0.25">
      <c r="A1409" s="57">
        <v>0</v>
      </c>
      <c r="B1409" s="55">
        <v>0</v>
      </c>
    </row>
    <row r="1410" spans="1:2" ht="15.95" customHeight="1" x14ac:dyDescent="0.25">
      <c r="A1410" s="57">
        <v>0</v>
      </c>
      <c r="B1410" s="55">
        <v>0</v>
      </c>
    </row>
    <row r="1411" spans="1:2" ht="15.95" customHeight="1" x14ac:dyDescent="0.25">
      <c r="A1411" s="55" t="s">
        <v>2887</v>
      </c>
      <c r="B1411" s="55" t="s">
        <v>120</v>
      </c>
    </row>
    <row r="1412" spans="1:2" ht="15.95" customHeight="1" x14ac:dyDescent="0.25">
      <c r="A1412" s="55" t="s">
        <v>2888</v>
      </c>
      <c r="B1412" s="55" t="s">
        <v>120</v>
      </c>
    </row>
    <row r="1413" spans="1:2" ht="15.95" customHeight="1" x14ac:dyDescent="0.25">
      <c r="A1413" s="55" t="s">
        <v>2889</v>
      </c>
      <c r="B1413" s="55" t="s">
        <v>120</v>
      </c>
    </row>
    <row r="1414" spans="1:2" ht="15.95" customHeight="1" x14ac:dyDescent="0.25">
      <c r="A1414" s="55" t="s">
        <v>2890</v>
      </c>
      <c r="B1414" s="55" t="s">
        <v>181</v>
      </c>
    </row>
    <row r="1415" spans="1:2" ht="15.95" customHeight="1" x14ac:dyDescent="0.25">
      <c r="A1415" s="55" t="s">
        <v>2891</v>
      </c>
      <c r="B1415" s="55" t="s">
        <v>181</v>
      </c>
    </row>
    <row r="1416" spans="1:2" ht="15.95" customHeight="1" x14ac:dyDescent="0.25">
      <c r="A1416" s="55" t="s">
        <v>2892</v>
      </c>
      <c r="B1416" s="55" t="s">
        <v>120</v>
      </c>
    </row>
    <row r="1417" spans="1:2" ht="15.95" customHeight="1" x14ac:dyDescent="0.25">
      <c r="A1417" s="55" t="s">
        <v>2893</v>
      </c>
      <c r="B1417" s="55" t="s">
        <v>120</v>
      </c>
    </row>
    <row r="1418" spans="1:2" ht="15.95" customHeight="1" x14ac:dyDescent="0.25">
      <c r="A1418" s="55" t="s">
        <v>2894</v>
      </c>
      <c r="B1418" s="55" t="s">
        <v>120</v>
      </c>
    </row>
    <row r="1419" spans="1:2" ht="15.95" customHeight="1" x14ac:dyDescent="0.25">
      <c r="A1419" s="55" t="s">
        <v>2895</v>
      </c>
      <c r="B1419" s="55" t="s">
        <v>181</v>
      </c>
    </row>
    <row r="1420" spans="1:2" ht="15.95" customHeight="1" x14ac:dyDescent="0.25">
      <c r="A1420" s="55" t="s">
        <v>2896</v>
      </c>
      <c r="B1420" s="55" t="s">
        <v>158</v>
      </c>
    </row>
    <row r="1421" spans="1:2" ht="15.95" customHeight="1" x14ac:dyDescent="0.25">
      <c r="A1421" s="55" t="s">
        <v>2897</v>
      </c>
      <c r="B1421" s="55" t="s">
        <v>120</v>
      </c>
    </row>
    <row r="1422" spans="1:2" ht="15.95" customHeight="1" x14ac:dyDescent="0.25">
      <c r="A1422" s="55" t="s">
        <v>2898</v>
      </c>
      <c r="B1422" s="55" t="s">
        <v>120</v>
      </c>
    </row>
    <row r="1423" spans="1:2" ht="15.95" customHeight="1" x14ac:dyDescent="0.25">
      <c r="A1423" s="57">
        <v>0</v>
      </c>
      <c r="B1423" s="55">
        <v>0</v>
      </c>
    </row>
    <row r="1424" spans="1:2" ht="15.95" customHeight="1" x14ac:dyDescent="0.25">
      <c r="A1424" s="55" t="s">
        <v>2899</v>
      </c>
      <c r="B1424" s="55" t="s">
        <v>181</v>
      </c>
    </row>
    <row r="1425" spans="1:2" ht="15.95" customHeight="1" x14ac:dyDescent="0.25">
      <c r="A1425" s="55" t="s">
        <v>2900</v>
      </c>
      <c r="B1425" s="55" t="s">
        <v>120</v>
      </c>
    </row>
    <row r="1426" spans="1:2" ht="15.95" customHeight="1" x14ac:dyDescent="0.25">
      <c r="A1426" s="55" t="s">
        <v>2901</v>
      </c>
      <c r="B1426" s="55" t="s">
        <v>120</v>
      </c>
    </row>
    <row r="1427" spans="1:2" ht="15.95" customHeight="1" x14ac:dyDescent="0.25">
      <c r="A1427" s="57">
        <v>0</v>
      </c>
      <c r="B1427" s="55">
        <v>0</v>
      </c>
    </row>
    <row r="1428" spans="1:2" ht="15.95" customHeight="1" x14ac:dyDescent="0.25">
      <c r="A1428" s="55" t="s">
        <v>2902</v>
      </c>
      <c r="B1428" s="55" t="s">
        <v>181</v>
      </c>
    </row>
    <row r="1429" spans="1:2" ht="15.95" customHeight="1" x14ac:dyDescent="0.25">
      <c r="A1429" s="55" t="s">
        <v>3802</v>
      </c>
      <c r="B1429" s="55" t="s">
        <v>120</v>
      </c>
    </row>
    <row r="1430" spans="1:2" ht="15.95" customHeight="1" x14ac:dyDescent="0.25">
      <c r="A1430" s="55" t="s">
        <v>2903</v>
      </c>
      <c r="B1430" s="55" t="s">
        <v>120</v>
      </c>
    </row>
    <row r="1431" spans="1:2" ht="15.95" customHeight="1" x14ac:dyDescent="0.25">
      <c r="A1431" s="55" t="s">
        <v>2904</v>
      </c>
      <c r="B1431" s="55" t="s">
        <v>120</v>
      </c>
    </row>
    <row r="1432" spans="1:2" ht="15.95" customHeight="1" x14ac:dyDescent="0.25">
      <c r="A1432" s="55" t="s">
        <v>2905</v>
      </c>
      <c r="B1432" s="55" t="s">
        <v>120</v>
      </c>
    </row>
    <row r="1433" spans="1:2" ht="15.95" customHeight="1" x14ac:dyDescent="0.25">
      <c r="A1433" s="55" t="s">
        <v>2906</v>
      </c>
      <c r="B1433" s="55" t="s">
        <v>120</v>
      </c>
    </row>
    <row r="1434" spans="1:2" ht="15.95" customHeight="1" x14ac:dyDescent="0.25">
      <c r="A1434" s="55" t="s">
        <v>2907</v>
      </c>
      <c r="B1434" s="55" t="s">
        <v>120</v>
      </c>
    </row>
    <row r="1435" spans="1:2" ht="15.95" customHeight="1" x14ac:dyDescent="0.25">
      <c r="A1435" s="55" t="s">
        <v>2908</v>
      </c>
      <c r="B1435" s="55" t="s">
        <v>120</v>
      </c>
    </row>
    <row r="1436" spans="1:2" ht="15.95" customHeight="1" x14ac:dyDescent="0.25">
      <c r="A1436" s="55" t="s">
        <v>2909</v>
      </c>
      <c r="B1436" s="55" t="s">
        <v>181</v>
      </c>
    </row>
    <row r="1437" spans="1:2" ht="15.95" customHeight="1" x14ac:dyDescent="0.25">
      <c r="A1437" s="55" t="s">
        <v>2910</v>
      </c>
      <c r="B1437" s="55" t="s">
        <v>120</v>
      </c>
    </row>
    <row r="1438" spans="1:2" ht="15.95" customHeight="1" x14ac:dyDescent="0.25">
      <c r="A1438" s="55" t="s">
        <v>2911</v>
      </c>
      <c r="B1438" s="55" t="s">
        <v>120</v>
      </c>
    </row>
    <row r="1439" spans="1:2" ht="15.95" customHeight="1" x14ac:dyDescent="0.25">
      <c r="A1439" s="57">
        <v>0</v>
      </c>
      <c r="B1439" s="55">
        <v>0</v>
      </c>
    </row>
    <row r="1440" spans="1:2" ht="15.95" customHeight="1" x14ac:dyDescent="0.25">
      <c r="A1440" s="55" t="s">
        <v>2912</v>
      </c>
      <c r="B1440" s="55" t="s">
        <v>181</v>
      </c>
    </row>
    <row r="1441" spans="1:2" ht="15.95" customHeight="1" x14ac:dyDescent="0.25">
      <c r="A1441" s="55" t="s">
        <v>2913</v>
      </c>
      <c r="B1441" s="55" t="s">
        <v>181</v>
      </c>
    </row>
    <row r="1442" spans="1:2" ht="15.95" customHeight="1" x14ac:dyDescent="0.25">
      <c r="A1442" s="55" t="s">
        <v>2914</v>
      </c>
      <c r="B1442" s="55" t="s">
        <v>120</v>
      </c>
    </row>
    <row r="1443" spans="1:2" ht="15.95" customHeight="1" x14ac:dyDescent="0.25">
      <c r="A1443" s="55" t="s">
        <v>2915</v>
      </c>
      <c r="B1443" s="55" t="s">
        <v>120</v>
      </c>
    </row>
    <row r="1444" spans="1:2" ht="15.95" customHeight="1" x14ac:dyDescent="0.25">
      <c r="A1444" s="55" t="s">
        <v>2917</v>
      </c>
      <c r="B1444" s="55" t="s">
        <v>2916</v>
      </c>
    </row>
    <row r="1445" spans="1:2" ht="15.95" customHeight="1" x14ac:dyDescent="0.25">
      <c r="A1445" s="57">
        <v>0</v>
      </c>
      <c r="B1445" s="55">
        <v>0</v>
      </c>
    </row>
    <row r="1446" spans="1:2" ht="15.95" customHeight="1" x14ac:dyDescent="0.25">
      <c r="A1446" s="55" t="s">
        <v>2918</v>
      </c>
      <c r="B1446" s="55" t="s">
        <v>120</v>
      </c>
    </row>
    <row r="1447" spans="1:2" ht="15.95" customHeight="1" x14ac:dyDescent="0.25">
      <c r="A1447" s="55" t="s">
        <v>3803</v>
      </c>
      <c r="B1447" s="55" t="s">
        <v>120</v>
      </c>
    </row>
    <row r="1448" spans="1:2" ht="15.95" customHeight="1" x14ac:dyDescent="0.25">
      <c r="A1448" s="55" t="s">
        <v>3804</v>
      </c>
      <c r="B1448" s="55" t="s">
        <v>120</v>
      </c>
    </row>
    <row r="1449" spans="1:2" ht="15.95" customHeight="1" x14ac:dyDescent="0.25">
      <c r="A1449" s="55" t="s">
        <v>2919</v>
      </c>
      <c r="B1449" s="55" t="s">
        <v>181</v>
      </c>
    </row>
    <row r="1450" spans="1:2" ht="15.95" customHeight="1" x14ac:dyDescent="0.25">
      <c r="A1450" s="55" t="s">
        <v>2886</v>
      </c>
      <c r="B1450" s="55" t="s">
        <v>120</v>
      </c>
    </row>
    <row r="1451" spans="1:2" ht="15.95" customHeight="1" x14ac:dyDescent="0.25">
      <c r="A1451" s="57">
        <v>0</v>
      </c>
      <c r="B1451" s="55">
        <v>0</v>
      </c>
    </row>
    <row r="1452" spans="1:2" ht="15.95" customHeight="1" x14ac:dyDescent="0.25">
      <c r="A1452" s="55" t="s">
        <v>3851</v>
      </c>
      <c r="B1452" s="55" t="s">
        <v>120</v>
      </c>
    </row>
    <row r="1453" spans="1:2" ht="15.95" customHeight="1" x14ac:dyDescent="0.25">
      <c r="A1453" s="55" t="s">
        <v>2920</v>
      </c>
      <c r="B1453" s="55" t="s">
        <v>120</v>
      </c>
    </row>
    <row r="1454" spans="1:2" ht="15.95" customHeight="1" x14ac:dyDescent="0.25">
      <c r="A1454" s="55" t="s">
        <v>2921</v>
      </c>
      <c r="B1454" s="55" t="s">
        <v>120</v>
      </c>
    </row>
    <row r="1455" spans="1:2" ht="15.95" customHeight="1" x14ac:dyDescent="0.25">
      <c r="A1455" s="55" t="s">
        <v>2922</v>
      </c>
      <c r="B1455" s="55" t="s">
        <v>120</v>
      </c>
    </row>
    <row r="1456" spans="1:2" ht="15.95" customHeight="1" x14ac:dyDescent="0.25">
      <c r="A1456" s="55" t="s">
        <v>2923</v>
      </c>
      <c r="B1456" s="55" t="s">
        <v>276</v>
      </c>
    </row>
    <row r="1457" spans="1:2" ht="15.95" customHeight="1" x14ac:dyDescent="0.25">
      <c r="A1457" s="55" t="s">
        <v>2924</v>
      </c>
      <c r="B1457" s="55" t="s">
        <v>120</v>
      </c>
    </row>
    <row r="1458" spans="1:2" ht="15.95" customHeight="1" x14ac:dyDescent="0.25">
      <c r="A1458" s="55" t="s">
        <v>2925</v>
      </c>
      <c r="B1458" s="55" t="s">
        <v>181</v>
      </c>
    </row>
    <row r="1459" spans="1:2" ht="15.95" customHeight="1" x14ac:dyDescent="0.25">
      <c r="A1459" s="55" t="s">
        <v>2926</v>
      </c>
      <c r="B1459" s="55" t="s">
        <v>120</v>
      </c>
    </row>
    <row r="1460" spans="1:2" ht="15.95" customHeight="1" x14ac:dyDescent="0.25">
      <c r="A1460" s="55" t="s">
        <v>3864</v>
      </c>
      <c r="B1460" s="55" t="s">
        <v>120</v>
      </c>
    </row>
    <row r="1461" spans="1:2" ht="15.95" customHeight="1" x14ac:dyDescent="0.25">
      <c r="A1461" s="55" t="s">
        <v>2927</v>
      </c>
      <c r="B1461" s="55" t="s">
        <v>181</v>
      </c>
    </row>
    <row r="1462" spans="1:2" ht="15.95" customHeight="1" x14ac:dyDescent="0.25">
      <c r="A1462" s="55" t="s">
        <v>2928</v>
      </c>
      <c r="B1462" s="55" t="s">
        <v>181</v>
      </c>
    </row>
    <row r="1463" spans="1:2" ht="15.95" customHeight="1" x14ac:dyDescent="0.25">
      <c r="A1463" s="55" t="s">
        <v>2929</v>
      </c>
      <c r="B1463" s="55" t="s">
        <v>120</v>
      </c>
    </row>
    <row r="1464" spans="1:2" ht="15.95" customHeight="1" x14ac:dyDescent="0.25">
      <c r="A1464" s="55" t="s">
        <v>3038</v>
      </c>
      <c r="B1464" s="55" t="s">
        <v>181</v>
      </c>
    </row>
    <row r="1465" spans="1:2" ht="15.95" customHeight="1" x14ac:dyDescent="0.25">
      <c r="A1465" s="55" t="s">
        <v>3039</v>
      </c>
      <c r="B1465" s="55" t="s">
        <v>276</v>
      </c>
    </row>
    <row r="1466" spans="1:2" ht="15.95" customHeight="1" x14ac:dyDescent="0.25">
      <c r="A1466" s="55" t="s">
        <v>3040</v>
      </c>
      <c r="B1466" s="55" t="s">
        <v>181</v>
      </c>
    </row>
    <row r="1467" spans="1:2" ht="15.95" customHeight="1" x14ac:dyDescent="0.25">
      <c r="A1467" s="55" t="s">
        <v>3041</v>
      </c>
      <c r="B1467" s="55" t="s">
        <v>120</v>
      </c>
    </row>
    <row r="1468" spans="1:2" ht="15.95" customHeight="1" x14ac:dyDescent="0.25">
      <c r="A1468" s="55" t="s">
        <v>3042</v>
      </c>
      <c r="B1468" s="55" t="s">
        <v>181</v>
      </c>
    </row>
    <row r="1469" spans="1:2" ht="15.95" customHeight="1" x14ac:dyDescent="0.25">
      <c r="A1469" s="57">
        <v>0</v>
      </c>
      <c r="B1469" s="55">
        <v>0</v>
      </c>
    </row>
    <row r="1470" spans="1:2" ht="15.95" customHeight="1" x14ac:dyDescent="0.25">
      <c r="A1470" s="57">
        <v>0</v>
      </c>
      <c r="B1470" s="55">
        <v>0</v>
      </c>
    </row>
    <row r="1471" spans="1:2" ht="15.95" customHeight="1" x14ac:dyDescent="0.25">
      <c r="A1471" s="55" t="s">
        <v>3805</v>
      </c>
      <c r="B1471" s="55" t="s">
        <v>325</v>
      </c>
    </row>
    <row r="1472" spans="1:2" ht="15.95" customHeight="1" x14ac:dyDescent="0.25">
      <c r="A1472" s="55" t="s">
        <v>3043</v>
      </c>
      <c r="B1472" s="55" t="s">
        <v>120</v>
      </c>
    </row>
    <row r="1473" spans="1:2" ht="15.95" customHeight="1" x14ac:dyDescent="0.25">
      <c r="A1473" s="55" t="s">
        <v>3044</v>
      </c>
      <c r="B1473" s="55" t="s">
        <v>120</v>
      </c>
    </row>
    <row r="1474" spans="1:2" ht="15.95" customHeight="1" x14ac:dyDescent="0.25">
      <c r="A1474" s="55" t="s">
        <v>3045</v>
      </c>
      <c r="B1474" s="55" t="s">
        <v>120</v>
      </c>
    </row>
    <row r="1475" spans="1:2" ht="15.95" customHeight="1" x14ac:dyDescent="0.25">
      <c r="A1475" s="55" t="s">
        <v>3046</v>
      </c>
      <c r="B1475" s="55" t="s">
        <v>120</v>
      </c>
    </row>
    <row r="1476" spans="1:2" ht="15.95" customHeight="1" x14ac:dyDescent="0.25">
      <c r="A1476" s="55" t="s">
        <v>3806</v>
      </c>
      <c r="B1476" s="55" t="s">
        <v>181</v>
      </c>
    </row>
    <row r="1477" spans="1:2" ht="15.95" customHeight="1" x14ac:dyDescent="0.25">
      <c r="A1477" s="55" t="s">
        <v>3047</v>
      </c>
      <c r="B1477" s="55" t="s">
        <v>181</v>
      </c>
    </row>
    <row r="1478" spans="1:2" ht="15.95" customHeight="1" x14ac:dyDescent="0.25">
      <c r="A1478" s="55" t="s">
        <v>3807</v>
      </c>
      <c r="B1478" s="55" t="s">
        <v>181</v>
      </c>
    </row>
    <row r="1479" spans="1:2" ht="15.95" customHeight="1" x14ac:dyDescent="0.25">
      <c r="A1479" s="55" t="s">
        <v>3048</v>
      </c>
      <c r="B1479" s="55" t="s">
        <v>120</v>
      </c>
    </row>
    <row r="1480" spans="1:2" ht="15.95" customHeight="1" x14ac:dyDescent="0.25">
      <c r="A1480" s="55" t="s">
        <v>3049</v>
      </c>
      <c r="B1480" s="55" t="s">
        <v>120</v>
      </c>
    </row>
    <row r="1481" spans="1:2" ht="15.95" customHeight="1" x14ac:dyDescent="0.25">
      <c r="A1481" s="55" t="s">
        <v>3808</v>
      </c>
      <c r="B1481" s="55" t="s">
        <v>181</v>
      </c>
    </row>
    <row r="1482" spans="1:2" ht="15.95" customHeight="1" x14ac:dyDescent="0.25">
      <c r="A1482" s="55" t="s">
        <v>3050</v>
      </c>
      <c r="B1482" s="55" t="s">
        <v>120</v>
      </c>
    </row>
    <row r="1483" spans="1:2" ht="15.95" customHeight="1" x14ac:dyDescent="0.25">
      <c r="A1483" s="55" t="s">
        <v>3051</v>
      </c>
      <c r="B1483" s="55" t="s">
        <v>120</v>
      </c>
    </row>
    <row r="1484" spans="1:2" ht="15.95" customHeight="1" x14ac:dyDescent="0.25">
      <c r="A1484" s="55" t="s">
        <v>3052</v>
      </c>
      <c r="B1484" s="55" t="s">
        <v>158</v>
      </c>
    </row>
    <row r="1485" spans="1:2" ht="15.95" customHeight="1" x14ac:dyDescent="0.25">
      <c r="A1485" s="55" t="s">
        <v>3053</v>
      </c>
      <c r="B1485" s="55" t="s">
        <v>120</v>
      </c>
    </row>
    <row r="1486" spans="1:2" ht="15.95" customHeight="1" x14ac:dyDescent="0.25">
      <c r="A1486" s="55" t="s">
        <v>3054</v>
      </c>
      <c r="B1486" s="55" t="s">
        <v>120</v>
      </c>
    </row>
    <row r="1487" spans="1:2" ht="15.95" customHeight="1" x14ac:dyDescent="0.25">
      <c r="A1487" s="55" t="s">
        <v>3055</v>
      </c>
      <c r="B1487" s="55" t="s">
        <v>120</v>
      </c>
    </row>
    <row r="1488" spans="1:2" ht="15.95" customHeight="1" x14ac:dyDescent="0.25">
      <c r="A1488" s="55" t="s">
        <v>3056</v>
      </c>
      <c r="B1488" s="55" t="s">
        <v>120</v>
      </c>
    </row>
    <row r="1489" spans="1:2" ht="15.95" customHeight="1" x14ac:dyDescent="0.25">
      <c r="A1489" s="55" t="s">
        <v>3057</v>
      </c>
      <c r="B1489" s="55" t="s">
        <v>120</v>
      </c>
    </row>
    <row r="1490" spans="1:2" ht="15.95" customHeight="1" x14ac:dyDescent="0.25">
      <c r="A1490" s="55" t="s">
        <v>3058</v>
      </c>
      <c r="B1490" s="55" t="s">
        <v>120</v>
      </c>
    </row>
    <row r="1491" spans="1:2" ht="15.95" customHeight="1" x14ac:dyDescent="0.25">
      <c r="A1491" s="55" t="s">
        <v>3059</v>
      </c>
      <c r="B1491" s="55" t="s">
        <v>120</v>
      </c>
    </row>
    <row r="1492" spans="1:2" ht="15.95" customHeight="1" x14ac:dyDescent="0.25">
      <c r="A1492" s="55" t="s">
        <v>3809</v>
      </c>
      <c r="B1492" s="55" t="s">
        <v>120</v>
      </c>
    </row>
    <row r="1493" spans="1:2" ht="15.95" customHeight="1" x14ac:dyDescent="0.25">
      <c r="A1493" s="55" t="s">
        <v>3060</v>
      </c>
      <c r="B1493" s="55" t="s">
        <v>120</v>
      </c>
    </row>
    <row r="1494" spans="1:2" ht="15.95" customHeight="1" x14ac:dyDescent="0.25">
      <c r="A1494" s="55" t="s">
        <v>3061</v>
      </c>
      <c r="B1494" s="55" t="s">
        <v>120</v>
      </c>
    </row>
    <row r="1495" spans="1:2" ht="15.95" customHeight="1" x14ac:dyDescent="0.25">
      <c r="A1495" s="55" t="s">
        <v>3062</v>
      </c>
      <c r="B1495" s="55" t="s">
        <v>181</v>
      </c>
    </row>
    <row r="1496" spans="1:2" ht="15.95" customHeight="1" x14ac:dyDescent="0.25">
      <c r="A1496" s="55" t="s">
        <v>3063</v>
      </c>
      <c r="B1496" s="55" t="s">
        <v>120</v>
      </c>
    </row>
    <row r="1497" spans="1:2" ht="15.95" customHeight="1" x14ac:dyDescent="0.25">
      <c r="A1497" s="55" t="s">
        <v>3810</v>
      </c>
      <c r="B1497" s="55" t="s">
        <v>181</v>
      </c>
    </row>
    <row r="1498" spans="1:2" ht="15.95" customHeight="1" x14ac:dyDescent="0.25">
      <c r="A1498" s="55" t="s">
        <v>3143</v>
      </c>
      <c r="B1498" s="55" t="s">
        <v>120</v>
      </c>
    </row>
    <row r="1499" spans="1:2" ht="15.95" customHeight="1" x14ac:dyDescent="0.25">
      <c r="A1499" s="55" t="s">
        <v>3144</v>
      </c>
      <c r="B1499" s="55" t="s">
        <v>158</v>
      </c>
    </row>
    <row r="1500" spans="1:2" ht="15.95" customHeight="1" x14ac:dyDescent="0.25">
      <c r="A1500" s="55" t="s">
        <v>3145</v>
      </c>
      <c r="B1500" s="55" t="s">
        <v>181</v>
      </c>
    </row>
    <row r="1501" spans="1:2" ht="15.95" customHeight="1" x14ac:dyDescent="0.25">
      <c r="A1501" s="55" t="s">
        <v>3146</v>
      </c>
      <c r="B1501" s="55" t="s">
        <v>120</v>
      </c>
    </row>
    <row r="1502" spans="1:2" ht="15.95" customHeight="1" x14ac:dyDescent="0.25">
      <c r="A1502" s="55" t="s">
        <v>3147</v>
      </c>
      <c r="B1502" s="55" t="s">
        <v>181</v>
      </c>
    </row>
    <row r="1503" spans="1:2" ht="15.95" customHeight="1" x14ac:dyDescent="0.25">
      <c r="A1503" s="55" t="s">
        <v>3148</v>
      </c>
      <c r="B1503" s="55" t="s">
        <v>120</v>
      </c>
    </row>
    <row r="1504" spans="1:2" ht="15.95" customHeight="1" x14ac:dyDescent="0.25">
      <c r="A1504" s="55" t="s">
        <v>3149</v>
      </c>
      <c r="B1504" s="55" t="s">
        <v>120</v>
      </c>
    </row>
    <row r="1505" spans="1:2" ht="15.95" customHeight="1" x14ac:dyDescent="0.25">
      <c r="A1505" s="55" t="s">
        <v>3812</v>
      </c>
      <c r="B1505" s="55" t="s">
        <v>3811</v>
      </c>
    </row>
    <row r="1506" spans="1:2" ht="15.95" customHeight="1" x14ac:dyDescent="0.25">
      <c r="A1506" s="55" t="s">
        <v>3150</v>
      </c>
      <c r="B1506" s="55" t="s">
        <v>120</v>
      </c>
    </row>
    <row r="1507" spans="1:2" ht="15.95" customHeight="1" x14ac:dyDescent="0.25">
      <c r="A1507" s="55" t="s">
        <v>3151</v>
      </c>
      <c r="B1507" s="55" t="s">
        <v>181</v>
      </c>
    </row>
    <row r="1508" spans="1:2" ht="15.95" customHeight="1" x14ac:dyDescent="0.25">
      <c r="A1508" s="55" t="s">
        <v>3152</v>
      </c>
      <c r="B1508" s="55" t="s">
        <v>120</v>
      </c>
    </row>
    <row r="1509" spans="1:2" ht="15.95" customHeight="1" x14ac:dyDescent="0.25">
      <c r="A1509" s="55" t="s">
        <v>3672</v>
      </c>
      <c r="B1509" s="55" t="s">
        <v>120</v>
      </c>
    </row>
    <row r="1510" spans="1:2" ht="15.95" customHeight="1" x14ac:dyDescent="0.25">
      <c r="A1510" s="55" t="s">
        <v>3153</v>
      </c>
      <c r="B1510" s="55" t="s">
        <v>181</v>
      </c>
    </row>
    <row r="1511" spans="1:2" ht="15.95" customHeight="1" x14ac:dyDescent="0.25">
      <c r="A1511" s="55" t="s">
        <v>3154</v>
      </c>
      <c r="B1511" s="55" t="s">
        <v>181</v>
      </c>
    </row>
    <row r="1512" spans="1:2" ht="15.95" customHeight="1" x14ac:dyDescent="0.25">
      <c r="A1512" s="55" t="s">
        <v>3155</v>
      </c>
      <c r="B1512" s="55" t="s">
        <v>120</v>
      </c>
    </row>
    <row r="1513" spans="1:2" ht="15.95" customHeight="1" x14ac:dyDescent="0.25">
      <c r="A1513" s="55" t="s">
        <v>3156</v>
      </c>
      <c r="B1513" s="55" t="s">
        <v>120</v>
      </c>
    </row>
    <row r="1514" spans="1:2" ht="15.95" customHeight="1" x14ac:dyDescent="0.25">
      <c r="A1514" s="55" t="s">
        <v>3157</v>
      </c>
      <c r="B1514" s="55" t="s">
        <v>181</v>
      </c>
    </row>
    <row r="1515" spans="1:2" ht="15.95" customHeight="1" x14ac:dyDescent="0.25">
      <c r="A1515" s="55" t="s">
        <v>3158</v>
      </c>
      <c r="B1515" s="55" t="s">
        <v>120</v>
      </c>
    </row>
    <row r="1516" spans="1:2" ht="15.95" customHeight="1" x14ac:dyDescent="0.25">
      <c r="A1516" s="55" t="s">
        <v>3813</v>
      </c>
      <c r="B1516" s="55" t="s">
        <v>120</v>
      </c>
    </row>
    <row r="1517" spans="1:2" ht="15.95" customHeight="1" x14ac:dyDescent="0.25">
      <c r="A1517" s="55" t="s">
        <v>3159</v>
      </c>
      <c r="B1517" s="55" t="s">
        <v>181</v>
      </c>
    </row>
    <row r="1518" spans="1:2" ht="15.95" customHeight="1" x14ac:dyDescent="0.25">
      <c r="A1518" s="55" t="s">
        <v>3160</v>
      </c>
      <c r="B1518" s="55" t="s">
        <v>181</v>
      </c>
    </row>
    <row r="1519" spans="1:2" ht="15.95" customHeight="1" x14ac:dyDescent="0.25">
      <c r="A1519" s="55" t="s">
        <v>3161</v>
      </c>
      <c r="B1519" s="55" t="s">
        <v>181</v>
      </c>
    </row>
    <row r="1520" spans="1:2" ht="15.95" customHeight="1" x14ac:dyDescent="0.25">
      <c r="A1520" s="55" t="s">
        <v>3162</v>
      </c>
      <c r="B1520" s="55" t="s">
        <v>120</v>
      </c>
    </row>
    <row r="1521" spans="1:2" ht="15.95" customHeight="1" x14ac:dyDescent="0.25">
      <c r="A1521" s="55" t="s">
        <v>3163</v>
      </c>
      <c r="B1521" s="55" t="s">
        <v>181</v>
      </c>
    </row>
    <row r="1522" spans="1:2" ht="15.95" customHeight="1" x14ac:dyDescent="0.25">
      <c r="A1522" s="55" t="s">
        <v>3164</v>
      </c>
      <c r="B1522" s="55" t="s">
        <v>120</v>
      </c>
    </row>
    <row r="1523" spans="1:2" ht="15.95" customHeight="1" x14ac:dyDescent="0.25">
      <c r="A1523" s="55" t="s">
        <v>3165</v>
      </c>
      <c r="B1523" s="55" t="s">
        <v>120</v>
      </c>
    </row>
    <row r="1524" spans="1:2" ht="15.95" customHeight="1" x14ac:dyDescent="0.25">
      <c r="A1524" s="55" t="s">
        <v>3166</v>
      </c>
      <c r="B1524" s="55" t="s">
        <v>120</v>
      </c>
    </row>
    <row r="1525" spans="1:2" ht="15.95" customHeight="1" x14ac:dyDescent="0.25">
      <c r="A1525" s="55" t="s">
        <v>3167</v>
      </c>
      <c r="B1525" s="55" t="s">
        <v>120</v>
      </c>
    </row>
    <row r="1526" spans="1:2" ht="15.95" customHeight="1" x14ac:dyDescent="0.25">
      <c r="A1526" s="55" t="s">
        <v>3852</v>
      </c>
      <c r="B1526" s="55" t="s">
        <v>3480</v>
      </c>
    </row>
    <row r="1527" spans="1:2" ht="15.95" customHeight="1" x14ac:dyDescent="0.25">
      <c r="A1527" s="55" t="s">
        <v>3168</v>
      </c>
      <c r="B1527" s="55" t="s">
        <v>181</v>
      </c>
    </row>
    <row r="1528" spans="1:2" ht="15.95" customHeight="1" x14ac:dyDescent="0.25">
      <c r="A1528" s="55" t="s">
        <v>3814</v>
      </c>
      <c r="B1528" s="55" t="s">
        <v>181</v>
      </c>
    </row>
    <row r="1529" spans="1:2" ht="15.95" customHeight="1" x14ac:dyDescent="0.25">
      <c r="A1529" s="55" t="s">
        <v>3169</v>
      </c>
      <c r="B1529" s="55" t="s">
        <v>120</v>
      </c>
    </row>
    <row r="1530" spans="1:2" ht="15.95" customHeight="1" x14ac:dyDescent="0.25">
      <c r="A1530" s="55" t="s">
        <v>3673</v>
      </c>
      <c r="B1530" s="55" t="s">
        <v>181</v>
      </c>
    </row>
    <row r="1531" spans="1:2" ht="15.95" customHeight="1" x14ac:dyDescent="0.25">
      <c r="A1531" s="55" t="s">
        <v>3858</v>
      </c>
      <c r="B1531" s="55" t="s">
        <v>120</v>
      </c>
    </row>
    <row r="1532" spans="1:2" ht="15.95" customHeight="1" x14ac:dyDescent="0.25">
      <c r="A1532" s="55" t="s">
        <v>3170</v>
      </c>
      <c r="B1532" s="55" t="s">
        <v>120</v>
      </c>
    </row>
    <row r="1533" spans="1:2" ht="15.95" customHeight="1" x14ac:dyDescent="0.25">
      <c r="A1533" s="55" t="s">
        <v>3674</v>
      </c>
      <c r="B1533" s="55" t="s">
        <v>181</v>
      </c>
    </row>
    <row r="1534" spans="1:2" ht="15.95" customHeight="1" x14ac:dyDescent="0.25">
      <c r="A1534" s="55" t="s">
        <v>3171</v>
      </c>
      <c r="B1534" s="55" t="s">
        <v>181</v>
      </c>
    </row>
    <row r="1535" spans="1:2" ht="15.95" customHeight="1" x14ac:dyDescent="0.25">
      <c r="A1535" s="55" t="s">
        <v>3172</v>
      </c>
      <c r="B1535" s="55" t="s">
        <v>120</v>
      </c>
    </row>
    <row r="1536" spans="1:2" ht="15.95" customHeight="1" x14ac:dyDescent="0.25">
      <c r="A1536" s="55" t="s">
        <v>3173</v>
      </c>
      <c r="B1536" s="55" t="s">
        <v>181</v>
      </c>
    </row>
    <row r="1537" spans="1:2" ht="15.95" customHeight="1" x14ac:dyDescent="0.25">
      <c r="A1537" s="55" t="s">
        <v>3174</v>
      </c>
      <c r="B1537" s="55" t="s">
        <v>181</v>
      </c>
    </row>
    <row r="1538" spans="1:2" ht="15.95" customHeight="1" x14ac:dyDescent="0.25">
      <c r="A1538" s="55" t="s">
        <v>3175</v>
      </c>
      <c r="B1538" s="55" t="s">
        <v>120</v>
      </c>
    </row>
    <row r="1539" spans="1:2" ht="15.95" customHeight="1" x14ac:dyDescent="0.25">
      <c r="A1539" s="55" t="s">
        <v>3176</v>
      </c>
      <c r="B1539" s="55" t="s">
        <v>181</v>
      </c>
    </row>
    <row r="1540" spans="1:2" ht="15.95" customHeight="1" x14ac:dyDescent="0.25">
      <c r="A1540" s="55" t="s">
        <v>3177</v>
      </c>
      <c r="B1540" s="55" t="s">
        <v>2570</v>
      </c>
    </row>
    <row r="1541" spans="1:2" ht="15.95" customHeight="1" x14ac:dyDescent="0.25">
      <c r="A1541" s="55" t="s">
        <v>3815</v>
      </c>
      <c r="B1541" s="55" t="s">
        <v>120</v>
      </c>
    </row>
    <row r="1542" spans="1:2" ht="15.95" customHeight="1" x14ac:dyDescent="0.25">
      <c r="A1542" s="55" t="s">
        <v>3178</v>
      </c>
      <c r="B1542" s="55" t="s">
        <v>120</v>
      </c>
    </row>
    <row r="1543" spans="1:2" ht="15.95" customHeight="1" x14ac:dyDescent="0.25">
      <c r="A1543" s="55" t="s">
        <v>3179</v>
      </c>
      <c r="B1543" s="55" t="s">
        <v>181</v>
      </c>
    </row>
    <row r="1544" spans="1:2" ht="15.95" customHeight="1" x14ac:dyDescent="0.25">
      <c r="A1544" s="55" t="s">
        <v>3816</v>
      </c>
      <c r="B1544" s="55" t="s">
        <v>120</v>
      </c>
    </row>
    <row r="1545" spans="1:2" ht="15.95" customHeight="1" x14ac:dyDescent="0.25">
      <c r="A1545" s="55" t="s">
        <v>3676</v>
      </c>
      <c r="B1545" s="55" t="s">
        <v>181</v>
      </c>
    </row>
    <row r="1546" spans="1:2" ht="15.95" customHeight="1" x14ac:dyDescent="0.25">
      <c r="A1546" s="55" t="s">
        <v>3180</v>
      </c>
      <c r="B1546" s="55" t="s">
        <v>325</v>
      </c>
    </row>
    <row r="1547" spans="1:2" ht="15.95" customHeight="1" x14ac:dyDescent="0.25">
      <c r="A1547" s="55" t="s">
        <v>3181</v>
      </c>
      <c r="B1547" s="55" t="s">
        <v>181</v>
      </c>
    </row>
    <row r="1548" spans="1:2" ht="15.95" customHeight="1" x14ac:dyDescent="0.25">
      <c r="A1548" s="55" t="s">
        <v>3817</v>
      </c>
      <c r="B1548" s="55" t="s">
        <v>181</v>
      </c>
    </row>
    <row r="1549" spans="1:2" ht="15.95" customHeight="1" x14ac:dyDescent="0.25">
      <c r="A1549" s="55" t="s">
        <v>3182</v>
      </c>
      <c r="B1549" s="55" t="s">
        <v>120</v>
      </c>
    </row>
    <row r="1550" spans="1:2" ht="15.95" customHeight="1" x14ac:dyDescent="0.25">
      <c r="A1550" s="55" t="s">
        <v>3183</v>
      </c>
      <c r="B1550" s="55" t="s">
        <v>181</v>
      </c>
    </row>
    <row r="1551" spans="1:2" ht="15.95" customHeight="1" x14ac:dyDescent="0.25">
      <c r="A1551" s="55" t="s">
        <v>3184</v>
      </c>
      <c r="B1551" s="55" t="s">
        <v>120</v>
      </c>
    </row>
    <row r="1552" spans="1:2" ht="15.95" customHeight="1" x14ac:dyDescent="0.25">
      <c r="A1552" s="55" t="s">
        <v>3185</v>
      </c>
      <c r="B1552" s="55" t="s">
        <v>181</v>
      </c>
    </row>
    <row r="1553" spans="1:2" ht="15.95" customHeight="1" x14ac:dyDescent="0.25">
      <c r="A1553" s="55" t="s">
        <v>3849</v>
      </c>
      <c r="B1553" s="55" t="s">
        <v>181</v>
      </c>
    </row>
    <row r="1554" spans="1:2" ht="15.95" customHeight="1" x14ac:dyDescent="0.25">
      <c r="A1554" s="55" t="s">
        <v>3186</v>
      </c>
      <c r="B1554" s="55" t="s">
        <v>120</v>
      </c>
    </row>
    <row r="1555" spans="1:2" ht="15.95" customHeight="1" x14ac:dyDescent="0.25">
      <c r="A1555" s="55" t="s">
        <v>3187</v>
      </c>
      <c r="B1555" s="55" t="s">
        <v>181</v>
      </c>
    </row>
    <row r="1556" spans="1:2" ht="15.95" customHeight="1" x14ac:dyDescent="0.25">
      <c r="A1556" s="55" t="s">
        <v>3188</v>
      </c>
      <c r="B1556" s="55" t="s">
        <v>158</v>
      </c>
    </row>
    <row r="1557" spans="1:2" ht="15.95" customHeight="1" x14ac:dyDescent="0.25">
      <c r="A1557" s="55" t="s">
        <v>3189</v>
      </c>
      <c r="B1557" s="55" t="s">
        <v>181</v>
      </c>
    </row>
    <row r="1558" spans="1:2" ht="15.95" customHeight="1" x14ac:dyDescent="0.25">
      <c r="A1558" s="55" t="s">
        <v>3190</v>
      </c>
      <c r="B1558" s="55">
        <v>0</v>
      </c>
    </row>
    <row r="1559" spans="1:2" ht="15.95" customHeight="1" x14ac:dyDescent="0.25">
      <c r="A1559" s="55" t="s">
        <v>3191</v>
      </c>
      <c r="B1559" s="55" t="s">
        <v>181</v>
      </c>
    </row>
    <row r="1560" spans="1:2" ht="15.95" customHeight="1" x14ac:dyDescent="0.25">
      <c r="A1560" s="55" t="s">
        <v>3192</v>
      </c>
      <c r="B1560" s="55" t="s">
        <v>181</v>
      </c>
    </row>
    <row r="1561" spans="1:2" ht="15.95" customHeight="1" x14ac:dyDescent="0.25">
      <c r="A1561" s="55" t="s">
        <v>3193</v>
      </c>
      <c r="B1561" s="55" t="s">
        <v>181</v>
      </c>
    </row>
    <row r="1562" spans="1:2" ht="15.95" customHeight="1" x14ac:dyDescent="0.25">
      <c r="A1562" s="55" t="s">
        <v>3194</v>
      </c>
      <c r="B1562" s="55" t="s">
        <v>120</v>
      </c>
    </row>
    <row r="1563" spans="1:2" ht="15.95" customHeight="1" x14ac:dyDescent="0.25">
      <c r="A1563" s="55" t="s">
        <v>3195</v>
      </c>
      <c r="B1563" s="55" t="s">
        <v>1347</v>
      </c>
    </row>
    <row r="1564" spans="1:2" ht="15.95" customHeight="1" x14ac:dyDescent="0.25">
      <c r="A1564" s="55" t="s">
        <v>3853</v>
      </c>
      <c r="B1564" s="55" t="s">
        <v>3276</v>
      </c>
    </row>
    <row r="1565" spans="1:2" ht="15.95" customHeight="1" x14ac:dyDescent="0.25">
      <c r="A1565" s="55" t="s">
        <v>3196</v>
      </c>
      <c r="B1565" s="55" t="s">
        <v>120</v>
      </c>
    </row>
    <row r="1566" spans="1:2" ht="15.95" customHeight="1" x14ac:dyDescent="0.25">
      <c r="A1566" s="55" t="s">
        <v>3197</v>
      </c>
      <c r="B1566" s="55" t="s">
        <v>120</v>
      </c>
    </row>
    <row r="1567" spans="1:2" ht="15.95" customHeight="1" x14ac:dyDescent="0.25">
      <c r="A1567" s="55" t="s">
        <v>3216</v>
      </c>
      <c r="B1567" s="55" t="s">
        <v>120</v>
      </c>
    </row>
    <row r="1568" spans="1:2" ht="15.95" customHeight="1" x14ac:dyDescent="0.25">
      <c r="A1568" s="55" t="s">
        <v>3198</v>
      </c>
      <c r="B1568" s="55" t="s">
        <v>120</v>
      </c>
    </row>
    <row r="1569" spans="1:2" ht="15.95" customHeight="1" x14ac:dyDescent="0.25">
      <c r="A1569" s="55" t="s">
        <v>3199</v>
      </c>
      <c r="B1569" s="55" t="s">
        <v>181</v>
      </c>
    </row>
    <row r="1570" spans="1:2" ht="15.95" customHeight="1" x14ac:dyDescent="0.25">
      <c r="A1570" s="55" t="s">
        <v>3200</v>
      </c>
      <c r="B1570" s="55" t="s">
        <v>120</v>
      </c>
    </row>
    <row r="1571" spans="1:2" ht="15.95" customHeight="1" x14ac:dyDescent="0.25">
      <c r="A1571" s="57">
        <v>0</v>
      </c>
      <c r="B1571" s="55">
        <v>0</v>
      </c>
    </row>
    <row r="1572" spans="1:2" ht="15.95" customHeight="1" x14ac:dyDescent="0.25">
      <c r="A1572" s="55" t="s">
        <v>3861</v>
      </c>
      <c r="B1572" s="55" t="s">
        <v>181</v>
      </c>
    </row>
    <row r="1573" spans="1:2" ht="15.95" customHeight="1" x14ac:dyDescent="0.25">
      <c r="A1573" s="55" t="s">
        <v>3201</v>
      </c>
      <c r="B1573" s="55" t="s">
        <v>120</v>
      </c>
    </row>
    <row r="1574" spans="1:2" ht="15.95" customHeight="1" x14ac:dyDescent="0.25">
      <c r="A1574" s="55" t="s">
        <v>3202</v>
      </c>
      <c r="B1574" s="55" t="s">
        <v>181</v>
      </c>
    </row>
    <row r="1575" spans="1:2" ht="15.95" customHeight="1" x14ac:dyDescent="0.25">
      <c r="A1575" s="55" t="s">
        <v>3217</v>
      </c>
      <c r="B1575" s="55" t="s">
        <v>120</v>
      </c>
    </row>
    <row r="1576" spans="1:2" ht="15.95" customHeight="1" x14ac:dyDescent="0.25">
      <c r="A1576" s="55" t="s">
        <v>3818</v>
      </c>
      <c r="B1576" s="55" t="s">
        <v>120</v>
      </c>
    </row>
    <row r="1577" spans="1:2" ht="15.95" customHeight="1" x14ac:dyDescent="0.25">
      <c r="A1577" s="55" t="s">
        <v>3203</v>
      </c>
      <c r="B1577" s="55" t="s">
        <v>181</v>
      </c>
    </row>
    <row r="1578" spans="1:2" ht="15.95" customHeight="1" x14ac:dyDescent="0.25">
      <c r="A1578" s="55" t="s">
        <v>3204</v>
      </c>
      <c r="B1578" s="55" t="s">
        <v>120</v>
      </c>
    </row>
    <row r="1579" spans="1:2" ht="15.95" customHeight="1" x14ac:dyDescent="0.25">
      <c r="A1579" s="55" t="s">
        <v>3218</v>
      </c>
      <c r="B1579" s="55" t="s">
        <v>120</v>
      </c>
    </row>
    <row r="1580" spans="1:2" ht="15.95" customHeight="1" x14ac:dyDescent="0.25">
      <c r="A1580" s="55" t="s">
        <v>3219</v>
      </c>
      <c r="B1580" s="55" t="s">
        <v>120</v>
      </c>
    </row>
    <row r="1581" spans="1:2" ht="15.95" customHeight="1" x14ac:dyDescent="0.25">
      <c r="A1581" s="55" t="s">
        <v>3854</v>
      </c>
      <c r="B1581" s="55" t="s">
        <v>181</v>
      </c>
    </row>
    <row r="1582" spans="1:2" ht="15.95" customHeight="1" x14ac:dyDescent="0.25">
      <c r="A1582" s="57">
        <v>0</v>
      </c>
      <c r="B1582" s="55">
        <v>0</v>
      </c>
    </row>
    <row r="1583" spans="1:2" ht="15.95" customHeight="1" x14ac:dyDescent="0.25">
      <c r="A1583" s="55" t="s">
        <v>3205</v>
      </c>
      <c r="B1583" s="55" t="s">
        <v>181</v>
      </c>
    </row>
    <row r="1584" spans="1:2" ht="15.95" customHeight="1" x14ac:dyDescent="0.25">
      <c r="A1584" s="55" t="s">
        <v>3206</v>
      </c>
      <c r="B1584" s="55" t="s">
        <v>181</v>
      </c>
    </row>
    <row r="1585" spans="1:2" ht="15.95" customHeight="1" x14ac:dyDescent="0.25">
      <c r="A1585" s="55" t="s">
        <v>3207</v>
      </c>
      <c r="B1585" s="55" t="s">
        <v>120</v>
      </c>
    </row>
    <row r="1586" spans="1:2" ht="15.95" customHeight="1" x14ac:dyDescent="0.25">
      <c r="A1586" s="55" t="s">
        <v>3208</v>
      </c>
      <c r="B1586" s="55" t="s">
        <v>120</v>
      </c>
    </row>
    <row r="1587" spans="1:2" ht="15.95" customHeight="1" x14ac:dyDescent="0.25">
      <c r="A1587" s="55" t="s">
        <v>3209</v>
      </c>
      <c r="B1587" s="55" t="s">
        <v>120</v>
      </c>
    </row>
    <row r="1588" spans="1:2" ht="15.95" customHeight="1" x14ac:dyDescent="0.25">
      <c r="A1588" s="57">
        <v>0</v>
      </c>
      <c r="B1588" s="55">
        <v>0</v>
      </c>
    </row>
    <row r="1589" spans="1:2" ht="15.95" customHeight="1" x14ac:dyDescent="0.25">
      <c r="A1589" s="55" t="s">
        <v>4503</v>
      </c>
      <c r="B1589" s="55" t="s">
        <v>120</v>
      </c>
    </row>
    <row r="1590" spans="1:2" ht="15.95" customHeight="1" x14ac:dyDescent="0.25">
      <c r="A1590" s="55" t="s">
        <v>3220</v>
      </c>
      <c r="B1590" s="55" t="s">
        <v>120</v>
      </c>
    </row>
    <row r="1591" spans="1:2" ht="15.95" customHeight="1" x14ac:dyDescent="0.25">
      <c r="A1591" s="55" t="s">
        <v>3210</v>
      </c>
      <c r="B1591" s="55" t="s">
        <v>120</v>
      </c>
    </row>
    <row r="1592" spans="1:2" ht="15.95" customHeight="1" x14ac:dyDescent="0.25">
      <c r="A1592" s="55" t="s">
        <v>3212</v>
      </c>
      <c r="B1592" s="55" t="s">
        <v>3211</v>
      </c>
    </row>
    <row r="1593" spans="1:2" ht="15.95" customHeight="1" x14ac:dyDescent="0.25">
      <c r="A1593" s="55" t="s">
        <v>3221</v>
      </c>
      <c r="B1593" s="55" t="s">
        <v>181</v>
      </c>
    </row>
    <row r="1594" spans="1:2" ht="15.95" customHeight="1" x14ac:dyDescent="0.25">
      <c r="A1594" s="57">
        <v>0</v>
      </c>
      <c r="B1594" s="55">
        <v>0</v>
      </c>
    </row>
    <row r="1595" spans="1:2" ht="15.95" customHeight="1" x14ac:dyDescent="0.25">
      <c r="A1595" s="55" t="s">
        <v>3213</v>
      </c>
      <c r="B1595" s="55" t="s">
        <v>1347</v>
      </c>
    </row>
    <row r="1596" spans="1:2" ht="15.95" customHeight="1" x14ac:dyDescent="0.25">
      <c r="A1596" s="55" t="s">
        <v>3819</v>
      </c>
      <c r="B1596" s="55" t="s">
        <v>181</v>
      </c>
    </row>
    <row r="1597" spans="1:2" ht="15.95" customHeight="1" x14ac:dyDescent="0.25">
      <c r="A1597" s="55" t="s">
        <v>3214</v>
      </c>
      <c r="B1597" s="55" t="s">
        <v>120</v>
      </c>
    </row>
    <row r="1598" spans="1:2" ht="15.95" customHeight="1" x14ac:dyDescent="0.25">
      <c r="A1598" s="55" t="s">
        <v>3222</v>
      </c>
      <c r="B1598" s="55" t="s">
        <v>120</v>
      </c>
    </row>
    <row r="1599" spans="1:2" ht="15.95" customHeight="1" x14ac:dyDescent="0.25">
      <c r="A1599" s="55" t="s">
        <v>3215</v>
      </c>
      <c r="B1599" s="55" t="s">
        <v>181</v>
      </c>
    </row>
    <row r="1600" spans="1:2" ht="15.95" customHeight="1" x14ac:dyDescent="0.25">
      <c r="A1600" s="55" t="s">
        <v>3227</v>
      </c>
      <c r="B1600" s="55" t="s">
        <v>120</v>
      </c>
    </row>
    <row r="1601" spans="1:2" ht="15.95" customHeight="1" x14ac:dyDescent="0.25">
      <c r="A1601" s="55" t="s">
        <v>3228</v>
      </c>
      <c r="B1601" s="55" t="s">
        <v>2283</v>
      </c>
    </row>
    <row r="1602" spans="1:2" ht="15.95" customHeight="1" x14ac:dyDescent="0.25">
      <c r="A1602" s="55" t="s">
        <v>3223</v>
      </c>
      <c r="B1602" s="55" t="s">
        <v>120</v>
      </c>
    </row>
    <row r="1603" spans="1:2" ht="15.95" customHeight="1" x14ac:dyDescent="0.25">
      <c r="A1603" s="55" t="s">
        <v>3229</v>
      </c>
      <c r="B1603" s="55" t="s">
        <v>181</v>
      </c>
    </row>
    <row r="1604" spans="1:2" ht="15.95" customHeight="1" x14ac:dyDescent="0.25">
      <c r="A1604" s="55" t="s">
        <v>3230</v>
      </c>
      <c r="B1604" s="55" t="s">
        <v>120</v>
      </c>
    </row>
    <row r="1605" spans="1:2" ht="15.95" customHeight="1" x14ac:dyDescent="0.25">
      <c r="A1605" s="55" t="s">
        <v>3314</v>
      </c>
      <c r="B1605" s="55" t="s">
        <v>181</v>
      </c>
    </row>
    <row r="1606" spans="1:2" ht="15.95" customHeight="1" x14ac:dyDescent="0.25">
      <c r="A1606" s="55" t="s">
        <v>3315</v>
      </c>
      <c r="B1606" s="55" t="s">
        <v>181</v>
      </c>
    </row>
    <row r="1607" spans="1:2" ht="15.95" customHeight="1" x14ac:dyDescent="0.25">
      <c r="A1607" s="55" t="s">
        <v>3316</v>
      </c>
      <c r="B1607" s="55" t="s">
        <v>181</v>
      </c>
    </row>
    <row r="1608" spans="1:2" ht="15.95" customHeight="1" x14ac:dyDescent="0.25">
      <c r="A1608" s="55" t="s">
        <v>3317</v>
      </c>
      <c r="B1608" s="55" t="s">
        <v>2570</v>
      </c>
    </row>
    <row r="1609" spans="1:2" ht="15.95" customHeight="1" x14ac:dyDescent="0.25">
      <c r="A1609" s="55" t="s">
        <v>3224</v>
      </c>
      <c r="B1609" s="55" t="s">
        <v>120</v>
      </c>
    </row>
    <row r="1610" spans="1:2" ht="15.95" customHeight="1" x14ac:dyDescent="0.25">
      <c r="A1610" s="55" t="s">
        <v>3318</v>
      </c>
      <c r="B1610" s="55" t="s">
        <v>120</v>
      </c>
    </row>
    <row r="1611" spans="1:2" ht="15.95" customHeight="1" x14ac:dyDescent="0.25">
      <c r="A1611" s="55" t="s">
        <v>3225</v>
      </c>
      <c r="B1611" s="55" t="s">
        <v>120</v>
      </c>
    </row>
    <row r="1612" spans="1:2" ht="15.95" customHeight="1" x14ac:dyDescent="0.25">
      <c r="A1612" s="55" t="s">
        <v>3319</v>
      </c>
      <c r="B1612" s="55" t="s">
        <v>120</v>
      </c>
    </row>
    <row r="1613" spans="1:2" ht="15.95" customHeight="1" x14ac:dyDescent="0.25">
      <c r="A1613" s="55" t="s">
        <v>3320</v>
      </c>
      <c r="B1613" s="55" t="s">
        <v>120</v>
      </c>
    </row>
    <row r="1614" spans="1:2" ht="15.95" customHeight="1" x14ac:dyDescent="0.25">
      <c r="A1614" s="55" t="s">
        <v>3321</v>
      </c>
      <c r="B1614" s="55" t="s">
        <v>120</v>
      </c>
    </row>
    <row r="1615" spans="1:2" ht="15.95" customHeight="1" x14ac:dyDescent="0.25">
      <c r="A1615" s="55" t="s">
        <v>3322</v>
      </c>
      <c r="B1615" s="55" t="s">
        <v>120</v>
      </c>
    </row>
    <row r="1616" spans="1:2" ht="15.95" customHeight="1" x14ac:dyDescent="0.25">
      <c r="A1616" s="55" t="s">
        <v>3226</v>
      </c>
      <c r="B1616" s="55" t="s">
        <v>120</v>
      </c>
    </row>
    <row r="1617" spans="1:2" ht="15.95" customHeight="1" x14ac:dyDescent="0.25">
      <c r="A1617" s="57">
        <v>0</v>
      </c>
      <c r="B1617" s="55">
        <v>0</v>
      </c>
    </row>
    <row r="1618" spans="1:2" ht="15.95" customHeight="1" x14ac:dyDescent="0.25">
      <c r="A1618" s="55" t="s">
        <v>3323</v>
      </c>
      <c r="B1618" s="55" t="s">
        <v>181</v>
      </c>
    </row>
    <row r="1619" spans="1:2" ht="15.95" customHeight="1" x14ac:dyDescent="0.25">
      <c r="A1619" s="55" t="s">
        <v>3389</v>
      </c>
      <c r="B1619" s="55" t="s">
        <v>120</v>
      </c>
    </row>
    <row r="1620" spans="1:2" ht="15.95" customHeight="1" x14ac:dyDescent="0.25">
      <c r="A1620" s="55" t="s">
        <v>3390</v>
      </c>
      <c r="B1620" s="55" t="s">
        <v>120</v>
      </c>
    </row>
    <row r="1621" spans="1:2" ht="15.95" customHeight="1" x14ac:dyDescent="0.25">
      <c r="A1621" s="55" t="s">
        <v>3324</v>
      </c>
      <c r="B1621" s="55" t="s">
        <v>120</v>
      </c>
    </row>
    <row r="1622" spans="1:2" ht="15.95" customHeight="1" x14ac:dyDescent="0.25">
      <c r="A1622" s="55" t="s">
        <v>3391</v>
      </c>
      <c r="B1622" s="55" t="s">
        <v>181</v>
      </c>
    </row>
    <row r="1623" spans="1:2" ht="15.95" customHeight="1" x14ac:dyDescent="0.25">
      <c r="A1623" s="57">
        <v>0</v>
      </c>
      <c r="B1623" s="55">
        <v>0</v>
      </c>
    </row>
    <row r="1624" spans="1:2" ht="15.95" customHeight="1" x14ac:dyDescent="0.25">
      <c r="A1624" s="55" t="s">
        <v>3392</v>
      </c>
      <c r="B1624" s="55" t="s">
        <v>181</v>
      </c>
    </row>
    <row r="1625" spans="1:2" ht="15.95" customHeight="1" x14ac:dyDescent="0.25">
      <c r="A1625" s="57">
        <v>0</v>
      </c>
      <c r="B1625" s="55">
        <v>0</v>
      </c>
    </row>
    <row r="1626" spans="1:2" ht="15.95" customHeight="1" x14ac:dyDescent="0.25">
      <c r="A1626" s="55" t="s">
        <v>3325</v>
      </c>
      <c r="B1626" s="55" t="s">
        <v>120</v>
      </c>
    </row>
    <row r="1627" spans="1:2" ht="15.95" customHeight="1" x14ac:dyDescent="0.25">
      <c r="A1627" s="55" t="s">
        <v>3326</v>
      </c>
      <c r="B1627" s="55" t="s">
        <v>181</v>
      </c>
    </row>
    <row r="1628" spans="1:2" ht="15.95" customHeight="1" x14ac:dyDescent="0.25">
      <c r="A1628" s="55" t="s">
        <v>3327</v>
      </c>
      <c r="B1628" s="55" t="s">
        <v>181</v>
      </c>
    </row>
    <row r="1629" spans="1:2" ht="15.95" customHeight="1" x14ac:dyDescent="0.25">
      <c r="A1629" s="55" t="s">
        <v>3393</v>
      </c>
      <c r="B1629" s="55" t="s">
        <v>120</v>
      </c>
    </row>
    <row r="1630" spans="1:2" ht="15.95" customHeight="1" x14ac:dyDescent="0.25">
      <c r="A1630" s="57">
        <v>0</v>
      </c>
      <c r="B1630" s="55">
        <v>0</v>
      </c>
    </row>
    <row r="1631" spans="1:2" ht="15.95" customHeight="1" x14ac:dyDescent="0.25">
      <c r="A1631" s="55" t="s">
        <v>3857</v>
      </c>
      <c r="B1631" s="55" t="s">
        <v>120</v>
      </c>
    </row>
    <row r="1632" spans="1:2" ht="15.95" customHeight="1" x14ac:dyDescent="0.25">
      <c r="A1632" s="55" t="s">
        <v>3328</v>
      </c>
      <c r="B1632" s="55" t="s">
        <v>120</v>
      </c>
    </row>
    <row r="1633" spans="1:2" ht="15.95" customHeight="1" x14ac:dyDescent="0.25">
      <c r="A1633" s="55" t="s">
        <v>3394</v>
      </c>
      <c r="B1633" s="55" t="s">
        <v>181</v>
      </c>
    </row>
    <row r="1634" spans="1:2" ht="15.95" customHeight="1" x14ac:dyDescent="0.25">
      <c r="A1634" s="55" t="s">
        <v>3395</v>
      </c>
      <c r="B1634" s="55" t="s">
        <v>120</v>
      </c>
    </row>
    <row r="1635" spans="1:2" ht="15.95" customHeight="1" x14ac:dyDescent="0.25">
      <c r="A1635" s="55" t="s">
        <v>3820</v>
      </c>
      <c r="B1635" s="55" t="s">
        <v>120</v>
      </c>
    </row>
    <row r="1636" spans="1:2" ht="15.95" customHeight="1" x14ac:dyDescent="0.25">
      <c r="A1636" s="57" t="s">
        <v>3329</v>
      </c>
      <c r="B1636" s="55" t="s">
        <v>181</v>
      </c>
    </row>
    <row r="1637" spans="1:2" ht="15.95" customHeight="1" x14ac:dyDescent="0.25">
      <c r="A1637" s="55" t="s">
        <v>3330</v>
      </c>
      <c r="B1637" s="55" t="s">
        <v>120</v>
      </c>
    </row>
    <row r="1638" spans="1:2" ht="15.95" customHeight="1" x14ac:dyDescent="0.25">
      <c r="A1638" s="55" t="s">
        <v>3331</v>
      </c>
      <c r="B1638" s="55" t="s">
        <v>120</v>
      </c>
    </row>
    <row r="1639" spans="1:2" ht="15.95" customHeight="1" x14ac:dyDescent="0.25">
      <c r="A1639" s="55" t="s">
        <v>3396</v>
      </c>
      <c r="B1639" s="55" t="s">
        <v>120</v>
      </c>
    </row>
    <row r="1640" spans="1:2" ht="15.95" customHeight="1" x14ac:dyDescent="0.25">
      <c r="A1640" s="55" t="s">
        <v>3397</v>
      </c>
      <c r="B1640" s="55" t="s">
        <v>181</v>
      </c>
    </row>
    <row r="1641" spans="1:2" ht="15.95" customHeight="1" x14ac:dyDescent="0.25">
      <c r="A1641" s="55" t="s">
        <v>3398</v>
      </c>
      <c r="B1641" s="55" t="s">
        <v>181</v>
      </c>
    </row>
    <row r="1642" spans="1:2" ht="15.95" customHeight="1" x14ac:dyDescent="0.25">
      <c r="A1642" s="55" t="s">
        <v>3399</v>
      </c>
      <c r="B1642" s="55" t="s">
        <v>181</v>
      </c>
    </row>
    <row r="1643" spans="1:2" ht="15.95" customHeight="1" x14ac:dyDescent="0.25">
      <c r="A1643" s="55" t="s">
        <v>3332</v>
      </c>
      <c r="B1643" s="55" t="s">
        <v>276</v>
      </c>
    </row>
    <row r="1644" spans="1:2" ht="15.95" customHeight="1" x14ac:dyDescent="0.25">
      <c r="A1644" s="55" t="s">
        <v>3333</v>
      </c>
      <c r="B1644" s="55" t="s">
        <v>120</v>
      </c>
    </row>
    <row r="1645" spans="1:2" ht="15.95" customHeight="1" x14ac:dyDescent="0.25">
      <c r="A1645" s="55" t="s">
        <v>3334</v>
      </c>
      <c r="B1645" s="55" t="s">
        <v>120</v>
      </c>
    </row>
    <row r="1646" spans="1:2" ht="15.95" customHeight="1" x14ac:dyDescent="0.25">
      <c r="A1646" s="55" t="s">
        <v>3335</v>
      </c>
      <c r="B1646" s="55" t="s">
        <v>181</v>
      </c>
    </row>
    <row r="1647" spans="1:2" ht="15.95" customHeight="1" x14ac:dyDescent="0.25">
      <c r="A1647" s="55" t="s">
        <v>3336</v>
      </c>
      <c r="B1647" s="55" t="s">
        <v>120</v>
      </c>
    </row>
    <row r="1648" spans="1:2" ht="15.95" customHeight="1" x14ac:dyDescent="0.25">
      <c r="A1648" s="55" t="s">
        <v>3337</v>
      </c>
      <c r="B1648" s="55" t="s">
        <v>120</v>
      </c>
    </row>
    <row r="1649" spans="1:2" ht="15.95" customHeight="1" x14ac:dyDescent="0.25">
      <c r="A1649" s="55" t="s">
        <v>3338</v>
      </c>
      <c r="B1649" s="55" t="s">
        <v>2712</v>
      </c>
    </row>
    <row r="1650" spans="1:2" ht="15.95" customHeight="1" x14ac:dyDescent="0.25">
      <c r="A1650" s="55" t="s">
        <v>3339</v>
      </c>
      <c r="B1650" s="55" t="s">
        <v>120</v>
      </c>
    </row>
    <row r="1651" spans="1:2" ht="15.95" customHeight="1" x14ac:dyDescent="0.25">
      <c r="A1651" s="55" t="s">
        <v>3340</v>
      </c>
      <c r="B1651" s="55" t="s">
        <v>120</v>
      </c>
    </row>
    <row r="1652" spans="1:2" ht="15.95" customHeight="1" x14ac:dyDescent="0.25">
      <c r="A1652" s="55" t="s">
        <v>3400</v>
      </c>
      <c r="B1652" s="55" t="s">
        <v>2671</v>
      </c>
    </row>
    <row r="1653" spans="1:2" ht="15.95" customHeight="1" x14ac:dyDescent="0.25">
      <c r="A1653" s="55" t="s">
        <v>3341</v>
      </c>
      <c r="B1653" s="55" t="s">
        <v>120</v>
      </c>
    </row>
    <row r="1654" spans="1:2" ht="15.95" customHeight="1" x14ac:dyDescent="0.25">
      <c r="A1654" s="55" t="s">
        <v>3821</v>
      </c>
      <c r="B1654" s="55" t="s">
        <v>120</v>
      </c>
    </row>
    <row r="1655" spans="1:2" ht="15.95" customHeight="1" x14ac:dyDescent="0.25">
      <c r="A1655" s="55" t="s">
        <v>3342</v>
      </c>
      <c r="B1655" s="55" t="s">
        <v>120</v>
      </c>
    </row>
    <row r="1656" spans="1:2" ht="15.95" customHeight="1" x14ac:dyDescent="0.25">
      <c r="A1656" s="55" t="s">
        <v>3343</v>
      </c>
      <c r="B1656" s="55" t="s">
        <v>158</v>
      </c>
    </row>
    <row r="1657" spans="1:2" ht="15.95" customHeight="1" x14ac:dyDescent="0.25">
      <c r="A1657" s="55" t="s">
        <v>3822</v>
      </c>
      <c r="B1657" s="55" t="s">
        <v>181</v>
      </c>
    </row>
    <row r="1658" spans="1:2" ht="15.95" customHeight="1" x14ac:dyDescent="0.25">
      <c r="A1658" s="55" t="s">
        <v>3401</v>
      </c>
      <c r="B1658" s="55" t="s">
        <v>120</v>
      </c>
    </row>
    <row r="1659" spans="1:2" ht="15.95" customHeight="1" x14ac:dyDescent="0.25">
      <c r="A1659" s="55" t="s">
        <v>3344</v>
      </c>
      <c r="B1659" s="55" t="s">
        <v>2779</v>
      </c>
    </row>
    <row r="1660" spans="1:2" ht="15.95" customHeight="1" x14ac:dyDescent="0.25">
      <c r="A1660" s="55" t="s">
        <v>3402</v>
      </c>
      <c r="B1660" s="55" t="s">
        <v>181</v>
      </c>
    </row>
    <row r="1661" spans="1:2" ht="15.95" customHeight="1" x14ac:dyDescent="0.25">
      <c r="A1661" s="55" t="s">
        <v>3345</v>
      </c>
      <c r="B1661" s="55" t="s">
        <v>181</v>
      </c>
    </row>
    <row r="1662" spans="1:2" ht="15.95" customHeight="1" x14ac:dyDescent="0.25">
      <c r="A1662" s="55" t="s">
        <v>3346</v>
      </c>
      <c r="B1662" s="55" t="s">
        <v>120</v>
      </c>
    </row>
    <row r="1663" spans="1:2" ht="15.95" customHeight="1" x14ac:dyDescent="0.25">
      <c r="A1663" s="55" t="s">
        <v>3347</v>
      </c>
      <c r="B1663" s="55" t="s">
        <v>2916</v>
      </c>
    </row>
    <row r="1664" spans="1:2" ht="15.95" customHeight="1" x14ac:dyDescent="0.25">
      <c r="A1664" s="55" t="s">
        <v>3348</v>
      </c>
      <c r="B1664" s="55" t="s">
        <v>181</v>
      </c>
    </row>
    <row r="1665" spans="1:2" ht="15.95" customHeight="1" x14ac:dyDescent="0.25">
      <c r="A1665" s="55" t="s">
        <v>3349</v>
      </c>
      <c r="B1665" s="55" t="s">
        <v>325</v>
      </c>
    </row>
    <row r="1666" spans="1:2" ht="15.95" customHeight="1" x14ac:dyDescent="0.25">
      <c r="A1666" s="55" t="s">
        <v>3350</v>
      </c>
      <c r="B1666" s="55" t="s">
        <v>181</v>
      </c>
    </row>
    <row r="1667" spans="1:2" ht="15.95" customHeight="1" x14ac:dyDescent="0.25">
      <c r="A1667" s="55" t="s">
        <v>3351</v>
      </c>
      <c r="B1667" s="55" t="s">
        <v>181</v>
      </c>
    </row>
    <row r="1668" spans="1:2" ht="15.95" customHeight="1" x14ac:dyDescent="0.25">
      <c r="A1668" s="55" t="s">
        <v>3403</v>
      </c>
      <c r="B1668" s="55" t="s">
        <v>181</v>
      </c>
    </row>
    <row r="1669" spans="1:2" ht="15.95" customHeight="1" x14ac:dyDescent="0.25">
      <c r="A1669" s="55" t="s">
        <v>3352</v>
      </c>
      <c r="B1669" s="55" t="s">
        <v>120</v>
      </c>
    </row>
    <row r="1670" spans="1:2" ht="15.95" customHeight="1" x14ac:dyDescent="0.25">
      <c r="A1670" s="55" t="s">
        <v>3353</v>
      </c>
      <c r="B1670" s="55" t="s">
        <v>181</v>
      </c>
    </row>
    <row r="1671" spans="1:2" ht="15.95" customHeight="1" x14ac:dyDescent="0.25">
      <c r="A1671" s="55" t="s">
        <v>3355</v>
      </c>
      <c r="B1671" s="55" t="s">
        <v>3354</v>
      </c>
    </row>
    <row r="1672" spans="1:2" ht="15.95" customHeight="1" x14ac:dyDescent="0.25">
      <c r="A1672" s="55" t="s">
        <v>3356</v>
      </c>
      <c r="B1672" s="55" t="s">
        <v>120</v>
      </c>
    </row>
    <row r="1673" spans="1:2" ht="15.95" customHeight="1" x14ac:dyDescent="0.25">
      <c r="A1673" s="55" t="s">
        <v>3357</v>
      </c>
      <c r="B1673" s="55" t="s">
        <v>181</v>
      </c>
    </row>
    <row r="1674" spans="1:2" ht="15.95" customHeight="1" x14ac:dyDescent="0.25">
      <c r="A1674" s="55" t="s">
        <v>3404</v>
      </c>
      <c r="B1674" s="55" t="s">
        <v>181</v>
      </c>
    </row>
    <row r="1675" spans="1:2" ht="15.95" customHeight="1" x14ac:dyDescent="0.25">
      <c r="A1675" s="55" t="s">
        <v>3405</v>
      </c>
      <c r="B1675" s="55" t="s">
        <v>1347</v>
      </c>
    </row>
    <row r="1676" spans="1:2" ht="15.95" customHeight="1" x14ac:dyDescent="0.25">
      <c r="A1676" s="55" t="s">
        <v>3823</v>
      </c>
      <c r="B1676" s="55" t="s">
        <v>120</v>
      </c>
    </row>
    <row r="1677" spans="1:2" ht="15.95" customHeight="1" x14ac:dyDescent="0.25">
      <c r="A1677" s="55" t="s">
        <v>3358</v>
      </c>
      <c r="B1677" s="55" t="s">
        <v>120</v>
      </c>
    </row>
    <row r="1678" spans="1:2" ht="15.95" customHeight="1" x14ac:dyDescent="0.25">
      <c r="A1678" s="55" t="s">
        <v>3359</v>
      </c>
      <c r="B1678" s="55" t="s">
        <v>181</v>
      </c>
    </row>
    <row r="1679" spans="1:2" ht="15.95" customHeight="1" x14ac:dyDescent="0.25">
      <c r="A1679" s="55" t="s">
        <v>3360</v>
      </c>
      <c r="B1679" s="55" t="s">
        <v>181</v>
      </c>
    </row>
    <row r="1680" spans="1:2" ht="15.95" customHeight="1" x14ac:dyDescent="0.25">
      <c r="A1680" s="55" t="s">
        <v>3361</v>
      </c>
      <c r="B1680" s="55" t="s">
        <v>120</v>
      </c>
    </row>
    <row r="1681" spans="1:2" ht="15.95" customHeight="1" x14ac:dyDescent="0.25">
      <c r="A1681" s="55" t="s">
        <v>3362</v>
      </c>
      <c r="B1681" s="55" t="s">
        <v>120</v>
      </c>
    </row>
    <row r="1682" spans="1:2" ht="15.95" customHeight="1" x14ac:dyDescent="0.25">
      <c r="A1682" s="55" t="s">
        <v>3363</v>
      </c>
      <c r="B1682" s="55" t="s">
        <v>120</v>
      </c>
    </row>
    <row r="1683" spans="1:2" ht="15.95" customHeight="1" x14ac:dyDescent="0.25">
      <c r="A1683" s="55" t="s">
        <v>3364</v>
      </c>
      <c r="B1683" s="55" t="s">
        <v>120</v>
      </c>
    </row>
    <row r="1684" spans="1:2" ht="15.95" customHeight="1" x14ac:dyDescent="0.25">
      <c r="A1684" s="55" t="s">
        <v>3824</v>
      </c>
      <c r="B1684" s="55" t="s">
        <v>158</v>
      </c>
    </row>
    <row r="1685" spans="1:2" ht="15.95" customHeight="1" x14ac:dyDescent="0.25">
      <c r="A1685" s="55" t="s">
        <v>3365</v>
      </c>
      <c r="B1685" s="55" t="s">
        <v>120</v>
      </c>
    </row>
    <row r="1686" spans="1:2" ht="15.95" customHeight="1" x14ac:dyDescent="0.25">
      <c r="A1686" s="55" t="s">
        <v>3366</v>
      </c>
      <c r="B1686" s="55" t="s">
        <v>120</v>
      </c>
    </row>
    <row r="1687" spans="1:2" ht="15.95" customHeight="1" x14ac:dyDescent="0.25">
      <c r="A1687" s="55" t="s">
        <v>3367</v>
      </c>
      <c r="B1687" s="55" t="s">
        <v>181</v>
      </c>
    </row>
    <row r="1688" spans="1:2" ht="15.95" customHeight="1" x14ac:dyDescent="0.25">
      <c r="A1688" s="55" t="s">
        <v>3368</v>
      </c>
      <c r="B1688" s="55" t="s">
        <v>181</v>
      </c>
    </row>
    <row r="1689" spans="1:2" ht="15.95" customHeight="1" x14ac:dyDescent="0.25">
      <c r="A1689" s="55" t="s">
        <v>3369</v>
      </c>
      <c r="B1689" s="55" t="s">
        <v>120</v>
      </c>
    </row>
    <row r="1690" spans="1:2" ht="15.95" customHeight="1" x14ac:dyDescent="0.25">
      <c r="A1690" s="55" t="s">
        <v>3370</v>
      </c>
      <c r="B1690" s="55" t="s">
        <v>181</v>
      </c>
    </row>
    <row r="1691" spans="1:2" ht="15.95" customHeight="1" x14ac:dyDescent="0.25">
      <c r="A1691" s="55" t="s">
        <v>3371</v>
      </c>
      <c r="B1691" s="55" t="s">
        <v>181</v>
      </c>
    </row>
    <row r="1692" spans="1:2" ht="15.95" customHeight="1" x14ac:dyDescent="0.25">
      <c r="A1692" s="55" t="s">
        <v>3372</v>
      </c>
      <c r="B1692" s="55" t="s">
        <v>171</v>
      </c>
    </row>
    <row r="1693" spans="1:2" ht="15.95" customHeight="1" x14ac:dyDescent="0.25">
      <c r="A1693" s="55" t="s">
        <v>3373</v>
      </c>
      <c r="B1693" s="55" t="s">
        <v>181</v>
      </c>
    </row>
    <row r="1694" spans="1:2" ht="15.95" customHeight="1" x14ac:dyDescent="0.25">
      <c r="A1694" s="55" t="s">
        <v>3374</v>
      </c>
      <c r="B1694" s="55" t="s">
        <v>120</v>
      </c>
    </row>
    <row r="1695" spans="1:2" ht="15.95" customHeight="1" x14ac:dyDescent="0.25">
      <c r="A1695" s="55" t="s">
        <v>3375</v>
      </c>
      <c r="B1695" s="55" t="s">
        <v>181</v>
      </c>
    </row>
    <row r="1696" spans="1:2" ht="15.95" customHeight="1" x14ac:dyDescent="0.25">
      <c r="A1696" s="55" t="s">
        <v>3376</v>
      </c>
      <c r="B1696" s="55" t="s">
        <v>181</v>
      </c>
    </row>
    <row r="1697" spans="1:2" ht="15.95" customHeight="1" x14ac:dyDescent="0.25">
      <c r="A1697" s="55" t="s">
        <v>3377</v>
      </c>
      <c r="B1697" s="55" t="s">
        <v>120</v>
      </c>
    </row>
    <row r="1698" spans="1:2" ht="15.95" customHeight="1" x14ac:dyDescent="0.25">
      <c r="A1698" s="55" t="s">
        <v>3378</v>
      </c>
      <c r="B1698" s="55" t="s">
        <v>181</v>
      </c>
    </row>
    <row r="1699" spans="1:2" ht="15.95" customHeight="1" x14ac:dyDescent="0.25">
      <c r="A1699" s="55" t="s">
        <v>3379</v>
      </c>
      <c r="B1699" s="55" t="s">
        <v>181</v>
      </c>
    </row>
    <row r="1700" spans="1:2" ht="15.95" customHeight="1" x14ac:dyDescent="0.25">
      <c r="A1700" s="55" t="s">
        <v>3380</v>
      </c>
      <c r="B1700" s="55" t="s">
        <v>1347</v>
      </c>
    </row>
    <row r="1701" spans="1:2" ht="15.95" customHeight="1" x14ac:dyDescent="0.25">
      <c r="A1701" s="55" t="s">
        <v>3381</v>
      </c>
      <c r="B1701" s="55" t="s">
        <v>181</v>
      </c>
    </row>
    <row r="1702" spans="1:2" ht="15.95" customHeight="1" x14ac:dyDescent="0.25">
      <c r="A1702" s="55" t="s">
        <v>3382</v>
      </c>
      <c r="B1702" s="55" t="s">
        <v>158</v>
      </c>
    </row>
    <row r="1703" spans="1:2" ht="15.95" customHeight="1" x14ac:dyDescent="0.25">
      <c r="A1703" s="55" t="s">
        <v>3825</v>
      </c>
      <c r="B1703" s="55" t="s">
        <v>181</v>
      </c>
    </row>
    <row r="1704" spans="1:2" ht="15.95" customHeight="1" x14ac:dyDescent="0.25">
      <c r="A1704" s="55" t="s">
        <v>3383</v>
      </c>
      <c r="B1704" s="55" t="s">
        <v>181</v>
      </c>
    </row>
    <row r="1705" spans="1:2" ht="15.95" customHeight="1" x14ac:dyDescent="0.25">
      <c r="A1705" s="57">
        <v>0</v>
      </c>
      <c r="B1705" s="55">
        <v>0</v>
      </c>
    </row>
    <row r="1706" spans="1:2" ht="15.95" customHeight="1" x14ac:dyDescent="0.25">
      <c r="A1706" s="55" t="s">
        <v>3826</v>
      </c>
      <c r="B1706" s="55" t="s">
        <v>120</v>
      </c>
    </row>
    <row r="1707" spans="1:2" ht="15.95" customHeight="1" x14ac:dyDescent="0.25">
      <c r="A1707" s="55" t="s">
        <v>3384</v>
      </c>
      <c r="B1707" s="55" t="s">
        <v>120</v>
      </c>
    </row>
    <row r="1708" spans="1:2" ht="15.95" customHeight="1" x14ac:dyDescent="0.25">
      <c r="A1708" s="55" t="s">
        <v>3406</v>
      </c>
      <c r="B1708" s="55" t="s">
        <v>120</v>
      </c>
    </row>
    <row r="1709" spans="1:2" ht="15.95" customHeight="1" x14ac:dyDescent="0.25">
      <c r="A1709" s="55" t="s">
        <v>3385</v>
      </c>
      <c r="B1709" s="55" t="s">
        <v>181</v>
      </c>
    </row>
    <row r="1710" spans="1:2" ht="15.95" customHeight="1" x14ac:dyDescent="0.25">
      <c r="A1710" s="55" t="s">
        <v>3386</v>
      </c>
      <c r="B1710" s="55" t="s">
        <v>158</v>
      </c>
    </row>
    <row r="1711" spans="1:2" ht="15.95" customHeight="1" x14ac:dyDescent="0.25">
      <c r="A1711" s="55" t="s">
        <v>3677</v>
      </c>
      <c r="B1711" s="55" t="s">
        <v>120</v>
      </c>
    </row>
    <row r="1712" spans="1:2" ht="15.95" customHeight="1" x14ac:dyDescent="0.25">
      <c r="A1712" s="55" t="s">
        <v>3387</v>
      </c>
      <c r="B1712" s="55" t="s">
        <v>181</v>
      </c>
    </row>
    <row r="1713" spans="1:2" ht="15.95" customHeight="1" x14ac:dyDescent="0.25">
      <c r="A1713" s="57">
        <v>0</v>
      </c>
      <c r="B1713" s="55">
        <v>0</v>
      </c>
    </row>
    <row r="1714" spans="1:2" ht="15.95" customHeight="1" x14ac:dyDescent="0.25">
      <c r="A1714" s="57">
        <v>0</v>
      </c>
      <c r="B1714" s="55">
        <v>0</v>
      </c>
    </row>
    <row r="1715" spans="1:2" ht="15.95" customHeight="1" x14ac:dyDescent="0.25">
      <c r="A1715" s="57">
        <v>0</v>
      </c>
      <c r="B1715" s="55">
        <v>0</v>
      </c>
    </row>
    <row r="1716" spans="1:2" ht="15.95" customHeight="1" x14ac:dyDescent="0.25">
      <c r="A1716" s="55" t="s">
        <v>3388</v>
      </c>
      <c r="B1716" s="55" t="s">
        <v>181</v>
      </c>
    </row>
    <row r="1717" spans="1:2" ht="15.95" customHeight="1" x14ac:dyDescent="0.25">
      <c r="A1717" s="57">
        <v>0</v>
      </c>
      <c r="B1717" s="55">
        <v>0</v>
      </c>
    </row>
    <row r="1718" spans="1:2" ht="15.95" customHeight="1" x14ac:dyDescent="0.25">
      <c r="A1718" s="55" t="s">
        <v>3407</v>
      </c>
      <c r="B1718" s="55" t="s">
        <v>120</v>
      </c>
    </row>
    <row r="1719" spans="1:2" ht="15.95" customHeight="1" x14ac:dyDescent="0.25">
      <c r="A1719" s="55" t="s">
        <v>3408</v>
      </c>
      <c r="B1719" s="55" t="s">
        <v>120</v>
      </c>
    </row>
    <row r="1720" spans="1:2" ht="15.95" customHeight="1" x14ac:dyDescent="0.25">
      <c r="A1720" s="55" t="s">
        <v>3409</v>
      </c>
      <c r="B1720" s="55" t="s">
        <v>120</v>
      </c>
    </row>
    <row r="1721" spans="1:2" ht="15.95" customHeight="1" x14ac:dyDescent="0.25">
      <c r="A1721" s="55" t="s">
        <v>3827</v>
      </c>
      <c r="B1721" s="55" t="s">
        <v>120</v>
      </c>
    </row>
    <row r="1722" spans="1:2" ht="15.95" customHeight="1" x14ac:dyDescent="0.25">
      <c r="A1722" s="55" t="s">
        <v>3828</v>
      </c>
      <c r="B1722" s="55" t="s">
        <v>3415</v>
      </c>
    </row>
    <row r="1723" spans="1:2" ht="15.95" customHeight="1" x14ac:dyDescent="0.25">
      <c r="A1723" s="57">
        <v>0</v>
      </c>
      <c r="B1723" s="55">
        <v>0</v>
      </c>
    </row>
    <row r="1724" spans="1:2" ht="15.95" customHeight="1" x14ac:dyDescent="0.25">
      <c r="A1724" s="55" t="s">
        <v>3410</v>
      </c>
      <c r="B1724" s="55" t="s">
        <v>120</v>
      </c>
    </row>
    <row r="1725" spans="1:2" ht="15.95" customHeight="1" x14ac:dyDescent="0.25">
      <c r="A1725" s="55" t="s">
        <v>3411</v>
      </c>
      <c r="B1725" s="55" t="s">
        <v>181</v>
      </c>
    </row>
    <row r="1726" spans="1:2" ht="15.95" customHeight="1" x14ac:dyDescent="0.25">
      <c r="A1726" s="55" t="s">
        <v>3412</v>
      </c>
      <c r="B1726" s="55" t="s">
        <v>181</v>
      </c>
    </row>
    <row r="1727" spans="1:2" ht="15.95" customHeight="1" x14ac:dyDescent="0.25">
      <c r="A1727" s="55" t="s">
        <v>3413</v>
      </c>
      <c r="B1727" s="55" t="s">
        <v>181</v>
      </c>
    </row>
    <row r="1728" spans="1:2" ht="15.95" customHeight="1" x14ac:dyDescent="0.25">
      <c r="A1728" s="57">
        <v>0</v>
      </c>
      <c r="B1728" s="55">
        <v>0</v>
      </c>
    </row>
    <row r="1729" spans="1:2" ht="15.95" customHeight="1" x14ac:dyDescent="0.25">
      <c r="A1729" s="55" t="s">
        <v>3414</v>
      </c>
      <c r="B1729" s="55" t="s">
        <v>120</v>
      </c>
    </row>
    <row r="1730" spans="1:2" ht="15.95" customHeight="1" x14ac:dyDescent="0.25">
      <c r="A1730" s="55" t="s">
        <v>3416</v>
      </c>
      <c r="B1730" s="55" t="s">
        <v>3415</v>
      </c>
    </row>
    <row r="1731" spans="1:2" ht="15.95" customHeight="1" x14ac:dyDescent="0.25">
      <c r="A1731" s="57">
        <v>0</v>
      </c>
      <c r="B1731" s="55">
        <v>0</v>
      </c>
    </row>
    <row r="1732" spans="1:2" ht="15.95" customHeight="1" x14ac:dyDescent="0.25">
      <c r="A1732" s="55" t="s">
        <v>3417</v>
      </c>
      <c r="B1732" s="55" t="s">
        <v>276</v>
      </c>
    </row>
    <row r="1733" spans="1:2" ht="15.95" customHeight="1" x14ac:dyDescent="0.25">
      <c r="A1733" s="57">
        <v>0</v>
      </c>
      <c r="B1733" s="55">
        <v>0</v>
      </c>
    </row>
    <row r="1734" spans="1:2" ht="15.95" customHeight="1" x14ac:dyDescent="0.25">
      <c r="A1734" s="55" t="s">
        <v>3418</v>
      </c>
      <c r="B1734" s="55" t="s">
        <v>181</v>
      </c>
    </row>
    <row r="1735" spans="1:2" ht="15.95" customHeight="1" x14ac:dyDescent="0.25">
      <c r="A1735" s="55" t="s">
        <v>3419</v>
      </c>
      <c r="B1735" s="55" t="s">
        <v>120</v>
      </c>
    </row>
    <row r="1736" spans="1:2" ht="15.95" customHeight="1" x14ac:dyDescent="0.25">
      <c r="A1736" s="55" t="s">
        <v>3420</v>
      </c>
      <c r="B1736" s="55" t="s">
        <v>181</v>
      </c>
    </row>
    <row r="1737" spans="1:2" ht="15.95" customHeight="1" x14ac:dyDescent="0.25">
      <c r="A1737" s="57">
        <v>0</v>
      </c>
      <c r="B1737" s="55">
        <v>0</v>
      </c>
    </row>
    <row r="1738" spans="1:2" ht="15.95" customHeight="1" x14ac:dyDescent="0.25">
      <c r="A1738" s="57">
        <v>0</v>
      </c>
      <c r="B1738" s="55">
        <v>0</v>
      </c>
    </row>
    <row r="1739" spans="1:2" ht="15.95" customHeight="1" x14ac:dyDescent="0.25">
      <c r="A1739" s="55" t="s">
        <v>3421</v>
      </c>
      <c r="B1739" s="55" t="s">
        <v>120</v>
      </c>
    </row>
    <row r="1740" spans="1:2" ht="15.95" customHeight="1" x14ac:dyDescent="0.25">
      <c r="A1740" s="55" t="s">
        <v>3422</v>
      </c>
      <c r="B1740" s="55" t="s">
        <v>181</v>
      </c>
    </row>
    <row r="1741" spans="1:2" ht="15.95" customHeight="1" x14ac:dyDescent="0.25">
      <c r="A1741" s="57">
        <v>0</v>
      </c>
      <c r="B1741" s="55">
        <v>0</v>
      </c>
    </row>
    <row r="1742" spans="1:2" ht="15.95" customHeight="1" x14ac:dyDescent="0.25">
      <c r="A1742" s="55" t="s">
        <v>3423</v>
      </c>
      <c r="B1742" s="55" t="s">
        <v>120</v>
      </c>
    </row>
    <row r="1743" spans="1:2" ht="15.95" customHeight="1" x14ac:dyDescent="0.25">
      <c r="A1743" s="55" t="s">
        <v>3424</v>
      </c>
      <c r="B1743" s="55" t="s">
        <v>181</v>
      </c>
    </row>
    <row r="1744" spans="1:2" ht="15.95" customHeight="1" x14ac:dyDescent="0.25">
      <c r="A1744" s="55" t="s">
        <v>3856</v>
      </c>
      <c r="B1744" s="55" t="s">
        <v>181</v>
      </c>
    </row>
    <row r="1745" spans="1:2" ht="15.95" customHeight="1" x14ac:dyDescent="0.25">
      <c r="A1745" s="55" t="s">
        <v>3425</v>
      </c>
      <c r="B1745" s="55" t="s">
        <v>120</v>
      </c>
    </row>
    <row r="1746" spans="1:2" ht="15.95" customHeight="1" x14ac:dyDescent="0.25">
      <c r="A1746" s="55" t="s">
        <v>3426</v>
      </c>
      <c r="B1746" s="55" t="s">
        <v>181</v>
      </c>
    </row>
    <row r="1747" spans="1:2" ht="15.95" customHeight="1" x14ac:dyDescent="0.25">
      <c r="A1747" s="55" t="s">
        <v>3427</v>
      </c>
      <c r="B1747" s="55" t="s">
        <v>181</v>
      </c>
    </row>
    <row r="1748" spans="1:2" ht="15.95" customHeight="1" x14ac:dyDescent="0.25">
      <c r="A1748" s="55" t="s">
        <v>3428</v>
      </c>
      <c r="B1748" s="55" t="s">
        <v>120</v>
      </c>
    </row>
    <row r="1749" spans="1:2" ht="15.95" customHeight="1" x14ac:dyDescent="0.25">
      <c r="A1749" s="55" t="s">
        <v>3829</v>
      </c>
      <c r="B1749" s="55" t="s">
        <v>120</v>
      </c>
    </row>
    <row r="1750" spans="1:2" ht="15.95" customHeight="1" x14ac:dyDescent="0.25">
      <c r="A1750" s="55" t="s">
        <v>3429</v>
      </c>
      <c r="B1750" s="55" t="s">
        <v>120</v>
      </c>
    </row>
    <row r="1751" spans="1:2" ht="15.95" customHeight="1" x14ac:dyDescent="0.25">
      <c r="A1751" s="55" t="s">
        <v>3430</v>
      </c>
      <c r="B1751" s="55" t="s">
        <v>120</v>
      </c>
    </row>
    <row r="1752" spans="1:2" ht="15.95" customHeight="1" x14ac:dyDescent="0.25">
      <c r="A1752" s="55" t="s">
        <v>3830</v>
      </c>
      <c r="B1752" s="55" t="s">
        <v>120</v>
      </c>
    </row>
    <row r="1753" spans="1:2" ht="15.95" customHeight="1" x14ac:dyDescent="0.25">
      <c r="A1753" s="55" t="s">
        <v>3831</v>
      </c>
      <c r="B1753" s="55" t="s">
        <v>181</v>
      </c>
    </row>
    <row r="1754" spans="1:2" ht="15.95" customHeight="1" x14ac:dyDescent="0.25">
      <c r="A1754" s="57">
        <v>0</v>
      </c>
      <c r="B1754" s="55">
        <v>0</v>
      </c>
    </row>
    <row r="1755" spans="1:2" ht="15.95" customHeight="1" x14ac:dyDescent="0.25">
      <c r="A1755" s="55" t="s">
        <v>3431</v>
      </c>
      <c r="B1755" s="55" t="s">
        <v>181</v>
      </c>
    </row>
    <row r="1756" spans="1:2" ht="15.95" customHeight="1" x14ac:dyDescent="0.25">
      <c r="A1756" s="55" t="s">
        <v>3432</v>
      </c>
      <c r="B1756" s="55" t="s">
        <v>181</v>
      </c>
    </row>
    <row r="1757" spans="1:2" ht="15.95" customHeight="1" x14ac:dyDescent="0.25">
      <c r="A1757" s="57">
        <v>0</v>
      </c>
      <c r="B1757" s="55">
        <v>0</v>
      </c>
    </row>
    <row r="1758" spans="1:2" ht="15.95" customHeight="1" x14ac:dyDescent="0.25">
      <c r="A1758" s="55" t="s">
        <v>3433</v>
      </c>
      <c r="B1758" s="55" t="s">
        <v>120</v>
      </c>
    </row>
    <row r="1759" spans="1:2" ht="15.95" customHeight="1" x14ac:dyDescent="0.25">
      <c r="A1759" s="55" t="s">
        <v>3434</v>
      </c>
      <c r="B1759" s="55" t="s">
        <v>120</v>
      </c>
    </row>
    <row r="1760" spans="1:2" ht="15.95" customHeight="1" x14ac:dyDescent="0.25">
      <c r="A1760" s="55" t="s">
        <v>3435</v>
      </c>
      <c r="B1760" s="55" t="s">
        <v>2570</v>
      </c>
    </row>
    <row r="1761" spans="1:2" ht="15.95" customHeight="1" x14ac:dyDescent="0.25">
      <c r="A1761" s="55" t="s">
        <v>3436</v>
      </c>
      <c r="B1761" s="55" t="s">
        <v>120</v>
      </c>
    </row>
    <row r="1762" spans="1:2" ht="15.95" customHeight="1" x14ac:dyDescent="0.25">
      <c r="A1762" s="55" t="s">
        <v>3437</v>
      </c>
      <c r="B1762" s="55" t="s">
        <v>120</v>
      </c>
    </row>
    <row r="1763" spans="1:2" ht="15.95" customHeight="1" x14ac:dyDescent="0.25">
      <c r="A1763" s="55" t="s">
        <v>3438</v>
      </c>
      <c r="B1763" s="55" t="s">
        <v>120</v>
      </c>
    </row>
    <row r="1764" spans="1:2" ht="15.95" customHeight="1" x14ac:dyDescent="0.25">
      <c r="A1764" s="57">
        <v>0</v>
      </c>
      <c r="B1764" s="55">
        <v>0</v>
      </c>
    </row>
    <row r="1765" spans="1:2" ht="15.95" customHeight="1" x14ac:dyDescent="0.25">
      <c r="A1765" s="55" t="s">
        <v>3855</v>
      </c>
      <c r="B1765" s="55" t="s">
        <v>181</v>
      </c>
    </row>
    <row r="1766" spans="1:2" ht="15.95" customHeight="1" x14ac:dyDescent="0.25">
      <c r="A1766" s="55" t="s">
        <v>3439</v>
      </c>
      <c r="B1766" s="55" t="s">
        <v>181</v>
      </c>
    </row>
    <row r="1767" spans="1:2" ht="15.95" customHeight="1" x14ac:dyDescent="0.25">
      <c r="A1767" s="55" t="s">
        <v>3440</v>
      </c>
      <c r="B1767" s="55" t="s">
        <v>120</v>
      </c>
    </row>
    <row r="1768" spans="1:2" ht="15.95" customHeight="1" x14ac:dyDescent="0.25">
      <c r="A1768" s="55" t="s">
        <v>3441</v>
      </c>
      <c r="B1768" s="55" t="s">
        <v>181</v>
      </c>
    </row>
    <row r="1769" spans="1:2" ht="15.95" customHeight="1" x14ac:dyDescent="0.25">
      <c r="A1769" s="55" t="s">
        <v>3442</v>
      </c>
      <c r="B1769" s="55" t="s">
        <v>120</v>
      </c>
    </row>
    <row r="1770" spans="1:2" ht="15.95" customHeight="1" x14ac:dyDescent="0.25">
      <c r="A1770" s="55" t="s">
        <v>3443</v>
      </c>
      <c r="B1770" s="55" t="s">
        <v>120</v>
      </c>
    </row>
    <row r="1771" spans="1:2" ht="15.95" customHeight="1" x14ac:dyDescent="0.25">
      <c r="A1771" s="55" t="s">
        <v>3444</v>
      </c>
      <c r="B1771" s="55" t="s">
        <v>181</v>
      </c>
    </row>
    <row r="1772" spans="1:2" ht="15.95" customHeight="1" x14ac:dyDescent="0.25">
      <c r="A1772" s="55" t="s">
        <v>3445</v>
      </c>
      <c r="B1772" s="55" t="s">
        <v>181</v>
      </c>
    </row>
    <row r="1773" spans="1:2" ht="15.95" customHeight="1" x14ac:dyDescent="0.25">
      <c r="A1773" s="55" t="s">
        <v>3446</v>
      </c>
      <c r="B1773" s="55" t="s">
        <v>120</v>
      </c>
    </row>
    <row r="1774" spans="1:2" ht="15.95" customHeight="1" x14ac:dyDescent="0.25">
      <c r="A1774" s="55" t="s">
        <v>3447</v>
      </c>
      <c r="B1774" s="55" t="s">
        <v>120</v>
      </c>
    </row>
    <row r="1775" spans="1:2" ht="15.95" customHeight="1" x14ac:dyDescent="0.25">
      <c r="A1775" s="55" t="s">
        <v>3678</v>
      </c>
      <c r="B1775" s="55" t="s">
        <v>120</v>
      </c>
    </row>
    <row r="1776" spans="1:2" ht="15.95" customHeight="1" x14ac:dyDescent="0.25">
      <c r="A1776" s="55" t="s">
        <v>3448</v>
      </c>
      <c r="B1776" s="55" t="s">
        <v>120</v>
      </c>
    </row>
    <row r="1777" spans="1:2" ht="15.95" customHeight="1" x14ac:dyDescent="0.25">
      <c r="A1777" s="55" t="s">
        <v>3449</v>
      </c>
      <c r="B1777" s="55" t="s">
        <v>120</v>
      </c>
    </row>
    <row r="1778" spans="1:2" ht="15.95" customHeight="1" x14ac:dyDescent="0.25">
      <c r="A1778" s="55" t="s">
        <v>3450</v>
      </c>
      <c r="B1778" s="55" t="s">
        <v>181</v>
      </c>
    </row>
    <row r="1779" spans="1:2" ht="15.95" customHeight="1" x14ac:dyDescent="0.25">
      <c r="A1779" s="55" t="s">
        <v>3451</v>
      </c>
      <c r="B1779" s="55" t="s">
        <v>120</v>
      </c>
    </row>
    <row r="1780" spans="1:2" ht="15.95" customHeight="1" x14ac:dyDescent="0.25">
      <c r="A1780" s="55" t="s">
        <v>3452</v>
      </c>
      <c r="B1780" s="55" t="s">
        <v>120</v>
      </c>
    </row>
    <row r="1781" spans="1:2" ht="15.95" customHeight="1" x14ac:dyDescent="0.25">
      <c r="A1781" s="55" t="s">
        <v>3453</v>
      </c>
      <c r="B1781" s="55" t="s">
        <v>120</v>
      </c>
    </row>
    <row r="1782" spans="1:2" ht="15.95" customHeight="1" x14ac:dyDescent="0.25">
      <c r="A1782" s="55" t="s">
        <v>3454</v>
      </c>
      <c r="B1782" s="55" t="s">
        <v>120</v>
      </c>
    </row>
    <row r="1783" spans="1:2" ht="15.95" customHeight="1" x14ac:dyDescent="0.25">
      <c r="A1783" s="55" t="s">
        <v>3455</v>
      </c>
      <c r="B1783" s="55" t="s">
        <v>181</v>
      </c>
    </row>
    <row r="1784" spans="1:2" ht="15.95" customHeight="1" x14ac:dyDescent="0.25">
      <c r="A1784" s="55" t="s">
        <v>3456</v>
      </c>
      <c r="B1784" s="55" t="s">
        <v>120</v>
      </c>
    </row>
    <row r="1785" spans="1:2" ht="15.95" customHeight="1" x14ac:dyDescent="0.25">
      <c r="A1785" s="55" t="s">
        <v>3457</v>
      </c>
      <c r="B1785" s="55" t="s">
        <v>120</v>
      </c>
    </row>
    <row r="1786" spans="1:2" ht="15.95" customHeight="1" x14ac:dyDescent="0.25">
      <c r="A1786" s="55" t="s">
        <v>3458</v>
      </c>
      <c r="B1786" s="55" t="s">
        <v>120</v>
      </c>
    </row>
    <row r="1787" spans="1:2" ht="15.95" customHeight="1" x14ac:dyDescent="0.25">
      <c r="A1787" s="55" t="s">
        <v>3459</v>
      </c>
      <c r="B1787" s="55" t="s">
        <v>181</v>
      </c>
    </row>
    <row r="1788" spans="1:2" ht="15.95" customHeight="1" x14ac:dyDescent="0.25">
      <c r="A1788" s="55" t="s">
        <v>3832</v>
      </c>
      <c r="B1788" s="55" t="s">
        <v>120</v>
      </c>
    </row>
    <row r="1789" spans="1:2" ht="15.95" customHeight="1" x14ac:dyDescent="0.25">
      <c r="A1789" s="55" t="s">
        <v>3833</v>
      </c>
      <c r="B1789" s="55" t="s">
        <v>120</v>
      </c>
    </row>
    <row r="1790" spans="1:2" ht="15.95" customHeight="1" x14ac:dyDescent="0.25">
      <c r="A1790" s="55" t="s">
        <v>3460</v>
      </c>
      <c r="B1790" s="55" t="s">
        <v>120</v>
      </c>
    </row>
    <row r="1791" spans="1:2" ht="15.95" customHeight="1" x14ac:dyDescent="0.25">
      <c r="A1791" s="55" t="s">
        <v>3461</v>
      </c>
      <c r="B1791" s="55" t="s">
        <v>120</v>
      </c>
    </row>
    <row r="1792" spans="1:2" ht="15.95" customHeight="1" x14ac:dyDescent="0.25">
      <c r="A1792" s="55" t="s">
        <v>3462</v>
      </c>
      <c r="B1792" s="55" t="s">
        <v>120</v>
      </c>
    </row>
    <row r="1793" spans="1:2" ht="15.95" customHeight="1" x14ac:dyDescent="0.25">
      <c r="A1793" s="55" t="s">
        <v>3463</v>
      </c>
      <c r="B1793" s="55" t="s">
        <v>181</v>
      </c>
    </row>
    <row r="1794" spans="1:2" ht="15.95" customHeight="1" x14ac:dyDescent="0.25">
      <c r="A1794" s="55" t="s">
        <v>3834</v>
      </c>
      <c r="B1794" s="55" t="s">
        <v>120</v>
      </c>
    </row>
    <row r="1795" spans="1:2" ht="15.95" customHeight="1" x14ac:dyDescent="0.25">
      <c r="A1795" s="57">
        <v>0</v>
      </c>
      <c r="B1795" s="55">
        <v>0</v>
      </c>
    </row>
    <row r="1796" spans="1:2" ht="15.95" customHeight="1" x14ac:dyDescent="0.25">
      <c r="A1796" s="55" t="s">
        <v>3464</v>
      </c>
      <c r="B1796" s="55" t="s">
        <v>181</v>
      </c>
    </row>
    <row r="1797" spans="1:2" ht="15.95" customHeight="1" x14ac:dyDescent="0.25">
      <c r="A1797" s="55" t="s">
        <v>3835</v>
      </c>
      <c r="B1797" s="55" t="s">
        <v>181</v>
      </c>
    </row>
    <row r="1798" spans="1:2" ht="15.95" customHeight="1" x14ac:dyDescent="0.25">
      <c r="A1798" s="55" t="s">
        <v>3465</v>
      </c>
      <c r="B1798" s="55" t="s">
        <v>120</v>
      </c>
    </row>
    <row r="1799" spans="1:2" ht="15.95" customHeight="1" x14ac:dyDescent="0.25">
      <c r="A1799" s="55" t="s">
        <v>3466</v>
      </c>
      <c r="B1799" s="55" t="s">
        <v>120</v>
      </c>
    </row>
    <row r="1800" spans="1:2" ht="15.95" customHeight="1" x14ac:dyDescent="0.25">
      <c r="A1800" s="55" t="s">
        <v>3467</v>
      </c>
      <c r="B1800" s="55" t="s">
        <v>120</v>
      </c>
    </row>
    <row r="1801" spans="1:2" ht="15.95" customHeight="1" x14ac:dyDescent="0.25">
      <c r="A1801" s="55" t="s">
        <v>3468</v>
      </c>
      <c r="B1801" s="55" t="s">
        <v>120</v>
      </c>
    </row>
    <row r="1802" spans="1:2" ht="15.95" customHeight="1" x14ac:dyDescent="0.25">
      <c r="A1802" s="55" t="s">
        <v>3469</v>
      </c>
      <c r="B1802" s="55" t="s">
        <v>120</v>
      </c>
    </row>
    <row r="1803" spans="1:2" ht="15.95" customHeight="1" x14ac:dyDescent="0.25">
      <c r="A1803" s="55" t="s">
        <v>3470</v>
      </c>
      <c r="B1803" s="55" t="s">
        <v>181</v>
      </c>
    </row>
    <row r="1804" spans="1:2" ht="15.95" customHeight="1" x14ac:dyDescent="0.25">
      <c r="A1804" s="55" t="s">
        <v>3471</v>
      </c>
      <c r="B1804" s="55" t="s">
        <v>120</v>
      </c>
    </row>
    <row r="1805" spans="1:2" ht="15.95" customHeight="1" x14ac:dyDescent="0.25">
      <c r="A1805" s="55" t="s">
        <v>3472</v>
      </c>
      <c r="B1805" s="55" t="s">
        <v>120</v>
      </c>
    </row>
    <row r="1806" spans="1:2" ht="15.95" customHeight="1" x14ac:dyDescent="0.25">
      <c r="A1806" s="57">
        <v>0</v>
      </c>
      <c r="B1806" s="55">
        <v>0</v>
      </c>
    </row>
    <row r="1807" spans="1:2" ht="15.95" customHeight="1" x14ac:dyDescent="0.25">
      <c r="A1807" s="55" t="s">
        <v>3473</v>
      </c>
      <c r="B1807" s="55" t="s">
        <v>120</v>
      </c>
    </row>
    <row r="1808" spans="1:2" ht="15.95" customHeight="1" x14ac:dyDescent="0.25">
      <c r="A1808" s="55" t="s">
        <v>3679</v>
      </c>
      <c r="B1808" s="55" t="s">
        <v>181</v>
      </c>
    </row>
    <row r="1809" spans="1:2" ht="15.95" customHeight="1" x14ac:dyDescent="0.25">
      <c r="A1809" s="55" t="s">
        <v>3680</v>
      </c>
      <c r="B1809" s="55" t="s">
        <v>181</v>
      </c>
    </row>
    <row r="1810" spans="1:2" ht="15.95" customHeight="1" x14ac:dyDescent="0.25">
      <c r="A1810" s="55" t="s">
        <v>3681</v>
      </c>
      <c r="B1810" s="55" t="s">
        <v>120</v>
      </c>
    </row>
    <row r="1811" spans="1:2" ht="15.95" customHeight="1" x14ac:dyDescent="0.25">
      <c r="A1811" s="55" t="s">
        <v>3682</v>
      </c>
      <c r="B1811" s="55" t="s">
        <v>120</v>
      </c>
    </row>
    <row r="1812" spans="1:2" ht="15.95" customHeight="1" x14ac:dyDescent="0.25">
      <c r="A1812" s="55" t="s">
        <v>3683</v>
      </c>
      <c r="B1812" s="55" t="s">
        <v>120</v>
      </c>
    </row>
    <row r="1813" spans="1:2" ht="15.95" customHeight="1" x14ac:dyDescent="0.25">
      <c r="A1813" s="55" t="s">
        <v>3684</v>
      </c>
      <c r="B1813" s="55" t="s">
        <v>120</v>
      </c>
    </row>
    <row r="1814" spans="1:2" ht="15.95" customHeight="1" x14ac:dyDescent="0.25">
      <c r="A1814" s="55" t="s">
        <v>3685</v>
      </c>
      <c r="B1814" s="55" t="s">
        <v>120</v>
      </c>
    </row>
    <row r="1815" spans="1:2" ht="15.95" customHeight="1" x14ac:dyDescent="0.25">
      <c r="A1815" s="55" t="s">
        <v>3686</v>
      </c>
      <c r="B1815" s="55" t="s">
        <v>120</v>
      </c>
    </row>
    <row r="1816" spans="1:2" ht="15.95" customHeight="1" x14ac:dyDescent="0.25">
      <c r="A1816" s="55" t="s">
        <v>3687</v>
      </c>
      <c r="B1816" s="55" t="s">
        <v>120</v>
      </c>
    </row>
    <row r="1817" spans="1:2" ht="15.95" customHeight="1" x14ac:dyDescent="0.25">
      <c r="A1817" s="55" t="s">
        <v>3688</v>
      </c>
      <c r="B1817" s="55" t="s">
        <v>181</v>
      </c>
    </row>
    <row r="1818" spans="1:2" ht="15.95" customHeight="1" x14ac:dyDescent="0.25">
      <c r="A1818" s="55" t="s">
        <v>3836</v>
      </c>
      <c r="B1818" s="55" t="s">
        <v>181</v>
      </c>
    </row>
    <row r="1819" spans="1:2" ht="15.95" customHeight="1" x14ac:dyDescent="0.25">
      <c r="A1819" s="55" t="s">
        <v>3689</v>
      </c>
      <c r="B1819" s="55" t="s">
        <v>120</v>
      </c>
    </row>
    <row r="1820" spans="1:2" ht="15.95" customHeight="1" x14ac:dyDescent="0.25">
      <c r="A1820" s="55" t="s">
        <v>3690</v>
      </c>
      <c r="B1820" s="55" t="s">
        <v>120</v>
      </c>
    </row>
    <row r="1821" spans="1:2" ht="15.95" customHeight="1" x14ac:dyDescent="0.25">
      <c r="A1821" s="55" t="s">
        <v>3691</v>
      </c>
      <c r="B1821" s="55" t="s">
        <v>120</v>
      </c>
    </row>
    <row r="1822" spans="1:2" ht="15.95" customHeight="1" x14ac:dyDescent="0.25">
      <c r="A1822" s="55" t="s">
        <v>3692</v>
      </c>
      <c r="B1822" s="55" t="s">
        <v>120</v>
      </c>
    </row>
    <row r="1823" spans="1:2" ht="15.95" customHeight="1" x14ac:dyDescent="0.25">
      <c r="A1823" s="55" t="s">
        <v>3693</v>
      </c>
      <c r="B1823" s="55" t="s">
        <v>120</v>
      </c>
    </row>
    <row r="1824" spans="1:2" ht="15.95" customHeight="1" x14ac:dyDescent="0.25">
      <c r="A1824" s="55" t="s">
        <v>3694</v>
      </c>
      <c r="B1824" s="55" t="s">
        <v>120</v>
      </c>
    </row>
    <row r="1825" spans="1:2" ht="15.95" customHeight="1" x14ac:dyDescent="0.25">
      <c r="A1825" s="55" t="s">
        <v>3695</v>
      </c>
      <c r="B1825" s="55" t="s">
        <v>120</v>
      </c>
    </row>
    <row r="1826" spans="1:2" ht="15.95" customHeight="1" x14ac:dyDescent="0.25">
      <c r="A1826" s="55" t="s">
        <v>3696</v>
      </c>
      <c r="B1826" s="55" t="s">
        <v>120</v>
      </c>
    </row>
    <row r="1827" spans="1:2" ht="15.95" customHeight="1" x14ac:dyDescent="0.25">
      <c r="A1827" s="55" t="s">
        <v>3697</v>
      </c>
      <c r="B1827" s="55" t="s">
        <v>120</v>
      </c>
    </row>
    <row r="1828" spans="1:2" ht="15.95" customHeight="1" x14ac:dyDescent="0.25">
      <c r="A1828" s="55" t="s">
        <v>3698</v>
      </c>
      <c r="B1828" s="55" t="s">
        <v>181</v>
      </c>
    </row>
    <row r="1829" spans="1:2" ht="15.95" customHeight="1" x14ac:dyDescent="0.25">
      <c r="A1829" s="55" t="s">
        <v>3699</v>
      </c>
      <c r="B1829" s="55" t="s">
        <v>120</v>
      </c>
    </row>
    <row r="1830" spans="1:2" ht="15.95" customHeight="1" x14ac:dyDescent="0.25">
      <c r="A1830" s="55" t="s">
        <v>3700</v>
      </c>
      <c r="B1830" s="55" t="s">
        <v>120</v>
      </c>
    </row>
    <row r="1831" spans="1:2" ht="15.95" customHeight="1" x14ac:dyDescent="0.25">
      <c r="A1831" s="55" t="s">
        <v>3701</v>
      </c>
      <c r="B1831" s="55" t="s">
        <v>120</v>
      </c>
    </row>
    <row r="1832" spans="1:2" ht="15.95" customHeight="1" x14ac:dyDescent="0.25">
      <c r="A1832" s="55" t="s">
        <v>3702</v>
      </c>
      <c r="B1832" s="55" t="s">
        <v>120</v>
      </c>
    </row>
    <row r="1833" spans="1:2" ht="15.95" customHeight="1" x14ac:dyDescent="0.25">
      <c r="A1833" s="55" t="s">
        <v>3703</v>
      </c>
      <c r="B1833" s="55" t="s">
        <v>120</v>
      </c>
    </row>
    <row r="1834" spans="1:2" ht="15.95" customHeight="1" x14ac:dyDescent="0.25">
      <c r="A1834" s="55" t="s">
        <v>3704</v>
      </c>
      <c r="B1834" s="55" t="s">
        <v>120</v>
      </c>
    </row>
    <row r="1835" spans="1:2" ht="15.95" customHeight="1" x14ac:dyDescent="0.25">
      <c r="A1835" s="55" t="s">
        <v>3705</v>
      </c>
      <c r="B1835" s="55" t="s">
        <v>120</v>
      </c>
    </row>
    <row r="1836" spans="1:2" ht="15.95" customHeight="1" x14ac:dyDescent="0.25">
      <c r="A1836" s="55" t="s">
        <v>3706</v>
      </c>
      <c r="B1836" s="55" t="s">
        <v>181</v>
      </c>
    </row>
    <row r="1837" spans="1:2" ht="15.95" customHeight="1" x14ac:dyDescent="0.25">
      <c r="A1837" s="55" t="s">
        <v>3707</v>
      </c>
      <c r="B1837" s="55" t="s">
        <v>120</v>
      </c>
    </row>
    <row r="1838" spans="1:2" ht="15.95" customHeight="1" x14ac:dyDescent="0.25">
      <c r="A1838" s="55" t="s">
        <v>3708</v>
      </c>
      <c r="B1838" s="55" t="s">
        <v>181</v>
      </c>
    </row>
    <row r="1839" spans="1:2" ht="15.95" customHeight="1" x14ac:dyDescent="0.25">
      <c r="A1839" s="55" t="s">
        <v>3709</v>
      </c>
      <c r="B1839" s="55" t="s">
        <v>120</v>
      </c>
    </row>
    <row r="1840" spans="1:2" ht="15.95" customHeight="1" x14ac:dyDescent="0.25">
      <c r="A1840" s="55" t="s">
        <v>3710</v>
      </c>
      <c r="B1840" s="55" t="s">
        <v>120</v>
      </c>
    </row>
    <row r="1841" spans="1:2" ht="15.95" customHeight="1" x14ac:dyDescent="0.25">
      <c r="A1841" s="55" t="s">
        <v>3837</v>
      </c>
      <c r="B1841" s="55" t="s">
        <v>120</v>
      </c>
    </row>
    <row r="1842" spans="1:2" ht="15.95" customHeight="1" x14ac:dyDescent="0.25">
      <c r="A1842" s="55" t="s">
        <v>3711</v>
      </c>
      <c r="B1842" s="55" t="s">
        <v>120</v>
      </c>
    </row>
    <row r="1843" spans="1:2" ht="15.95" customHeight="1" x14ac:dyDescent="0.25">
      <c r="A1843" s="55" t="s">
        <v>3712</v>
      </c>
      <c r="B1843" s="55" t="s">
        <v>120</v>
      </c>
    </row>
    <row r="1844" spans="1:2" ht="15.95" customHeight="1" x14ac:dyDescent="0.25">
      <c r="A1844" s="55" t="s">
        <v>3713</v>
      </c>
      <c r="B1844" s="55" t="s">
        <v>120</v>
      </c>
    </row>
    <row r="1845" spans="1:2" ht="15.95" customHeight="1" x14ac:dyDescent="0.25">
      <c r="A1845" s="55" t="s">
        <v>3714</v>
      </c>
      <c r="B1845" s="55" t="s">
        <v>120</v>
      </c>
    </row>
    <row r="1846" spans="1:2" ht="15.95" customHeight="1" x14ac:dyDescent="0.25">
      <c r="A1846" s="55" t="s">
        <v>3715</v>
      </c>
      <c r="B1846" s="55" t="s">
        <v>120</v>
      </c>
    </row>
    <row r="1847" spans="1:2" ht="15.95" customHeight="1" x14ac:dyDescent="0.25">
      <c r="A1847" s="55" t="s">
        <v>3716</v>
      </c>
      <c r="B1847" s="55" t="s">
        <v>120</v>
      </c>
    </row>
    <row r="1848" spans="1:2" ht="15.95" customHeight="1" x14ac:dyDescent="0.25">
      <c r="A1848" s="55" t="s">
        <v>3717</v>
      </c>
      <c r="B1848" s="55" t="s">
        <v>120</v>
      </c>
    </row>
    <row r="1849" spans="1:2" ht="15.95" customHeight="1" x14ac:dyDescent="0.25">
      <c r="A1849" s="55" t="s">
        <v>3860</v>
      </c>
      <c r="B1849" s="55" t="s">
        <v>120</v>
      </c>
    </row>
    <row r="1850" spans="1:2" ht="15.95" customHeight="1" x14ac:dyDescent="0.25">
      <c r="A1850" s="55" t="s">
        <v>3718</v>
      </c>
      <c r="B1850" s="55" t="s">
        <v>120</v>
      </c>
    </row>
    <row r="1851" spans="1:2" ht="15.95" customHeight="1" x14ac:dyDescent="0.25">
      <c r="A1851" s="55" t="s">
        <v>3720</v>
      </c>
      <c r="B1851" s="55" t="s">
        <v>3719</v>
      </c>
    </row>
    <row r="1852" spans="1:2" ht="15.95" customHeight="1" x14ac:dyDescent="0.25">
      <c r="A1852" s="55" t="s">
        <v>3721</v>
      </c>
      <c r="B1852" s="55" t="s">
        <v>181</v>
      </c>
    </row>
    <row r="1853" spans="1:2" ht="15.95" customHeight="1" x14ac:dyDescent="0.25">
      <c r="A1853" s="55" t="s">
        <v>3722</v>
      </c>
      <c r="B1853" s="55" t="s">
        <v>181</v>
      </c>
    </row>
    <row r="1854" spans="1:2" ht="15.95" customHeight="1" x14ac:dyDescent="0.25">
      <c r="A1854" s="55" t="s">
        <v>3723</v>
      </c>
      <c r="B1854" s="55" t="s">
        <v>120</v>
      </c>
    </row>
    <row r="1855" spans="1:2" ht="15.95" customHeight="1" x14ac:dyDescent="0.25">
      <c r="A1855" s="55" t="s">
        <v>3724</v>
      </c>
      <c r="B1855" s="55" t="s">
        <v>120</v>
      </c>
    </row>
    <row r="1856" spans="1:2" ht="15.95" customHeight="1" x14ac:dyDescent="0.25">
      <c r="A1856" s="55" t="s">
        <v>3726</v>
      </c>
      <c r="B1856" s="55" t="s">
        <v>120</v>
      </c>
    </row>
    <row r="1857" spans="1:2" ht="15.95" customHeight="1" x14ac:dyDescent="0.25">
      <c r="A1857" s="55" t="s">
        <v>3727</v>
      </c>
      <c r="B1857" s="55" t="s">
        <v>120</v>
      </c>
    </row>
    <row r="1858" spans="1:2" ht="15.95" customHeight="1" x14ac:dyDescent="0.25">
      <c r="A1858" s="55" t="s">
        <v>3838</v>
      </c>
      <c r="B1858" s="55" t="s">
        <v>120</v>
      </c>
    </row>
    <row r="1859" spans="1:2" ht="15.95" customHeight="1" x14ac:dyDescent="0.25">
      <c r="A1859" s="55" t="s">
        <v>3728</v>
      </c>
      <c r="B1859" s="55" t="s">
        <v>120</v>
      </c>
    </row>
    <row r="1860" spans="1:2" ht="15.95" customHeight="1" x14ac:dyDescent="0.25">
      <c r="A1860" s="55" t="s">
        <v>3729</v>
      </c>
      <c r="B1860" s="55" t="s">
        <v>120</v>
      </c>
    </row>
    <row r="1861" spans="1:2" ht="15.95" customHeight="1" x14ac:dyDescent="0.25">
      <c r="A1861" s="55" t="s">
        <v>3730</v>
      </c>
      <c r="B1861" s="55" t="s">
        <v>120</v>
      </c>
    </row>
    <row r="1862" spans="1:2" ht="15.95" customHeight="1" x14ac:dyDescent="0.25">
      <c r="A1862" s="55" t="s">
        <v>3731</v>
      </c>
      <c r="B1862" s="55" t="s">
        <v>120</v>
      </c>
    </row>
    <row r="1863" spans="1:2" ht="15.95" customHeight="1" x14ac:dyDescent="0.25">
      <c r="A1863" s="55" t="s">
        <v>3732</v>
      </c>
      <c r="B1863" s="55" t="s">
        <v>120</v>
      </c>
    </row>
    <row r="1864" spans="1:2" ht="15.95" customHeight="1" x14ac:dyDescent="0.25">
      <c r="A1864" s="55" t="s">
        <v>3733</v>
      </c>
      <c r="B1864" s="55" t="s">
        <v>181</v>
      </c>
    </row>
    <row r="1865" spans="1:2" ht="15.95" customHeight="1" x14ac:dyDescent="0.25">
      <c r="A1865" s="55" t="s">
        <v>3734</v>
      </c>
      <c r="B1865" s="55" t="s">
        <v>120</v>
      </c>
    </row>
    <row r="1866" spans="1:2" ht="15.95" customHeight="1" x14ac:dyDescent="0.25">
      <c r="A1866" s="55" t="s">
        <v>3735</v>
      </c>
      <c r="B1866" s="55" t="s">
        <v>2833</v>
      </c>
    </row>
    <row r="1867" spans="1:2" ht="15.95" customHeight="1" x14ac:dyDescent="0.25">
      <c r="A1867" s="55" t="s">
        <v>3737</v>
      </c>
      <c r="B1867" s="55" t="s">
        <v>3736</v>
      </c>
    </row>
    <row r="1868" spans="1:2" ht="15.95" customHeight="1" x14ac:dyDescent="0.25">
      <c r="A1868" s="55" t="s">
        <v>3738</v>
      </c>
      <c r="B1868" s="55" t="s">
        <v>120</v>
      </c>
    </row>
    <row r="1869" spans="1:2" ht="15.95" customHeight="1" x14ac:dyDescent="0.25">
      <c r="A1869" s="55" t="s">
        <v>3739</v>
      </c>
      <c r="B1869" s="55" t="s">
        <v>120</v>
      </c>
    </row>
    <row r="1870" spans="1:2" ht="15.95" customHeight="1" x14ac:dyDescent="0.25">
      <c r="A1870" s="55" t="s">
        <v>3839</v>
      </c>
      <c r="B1870" s="55" t="s">
        <v>120</v>
      </c>
    </row>
    <row r="1871" spans="1:2" ht="15.95" customHeight="1" x14ac:dyDescent="0.25">
      <c r="A1871" s="55" t="s">
        <v>3740</v>
      </c>
      <c r="B1871" s="55" t="s">
        <v>120</v>
      </c>
    </row>
    <row r="1872" spans="1:2" ht="15.95" customHeight="1" x14ac:dyDescent="0.25">
      <c r="A1872" s="55" t="s">
        <v>3741</v>
      </c>
      <c r="B1872" s="55" t="s">
        <v>120</v>
      </c>
    </row>
    <row r="1873" spans="1:2" ht="15.95" customHeight="1" x14ac:dyDescent="0.25">
      <c r="A1873" s="55" t="s">
        <v>3742</v>
      </c>
      <c r="B1873" s="55" t="s">
        <v>181</v>
      </c>
    </row>
    <row r="1874" spans="1:2" ht="15.95" customHeight="1" x14ac:dyDescent="0.25">
      <c r="A1874" s="55" t="s">
        <v>3743</v>
      </c>
      <c r="B1874" s="55" t="s">
        <v>181</v>
      </c>
    </row>
    <row r="1875" spans="1:2" ht="15.95" customHeight="1" x14ac:dyDescent="0.25">
      <c r="A1875" s="55" t="s">
        <v>3744</v>
      </c>
      <c r="B1875" s="55" t="s">
        <v>181</v>
      </c>
    </row>
    <row r="1876" spans="1:2" ht="15.95" customHeight="1" x14ac:dyDescent="0.25">
      <c r="A1876" s="55" t="s">
        <v>3745</v>
      </c>
      <c r="B1876" s="55" t="s">
        <v>120</v>
      </c>
    </row>
    <row r="1877" spans="1:2" ht="15.95" customHeight="1" x14ac:dyDescent="0.25">
      <c r="A1877" s="55" t="s">
        <v>3746</v>
      </c>
      <c r="B1877" s="55" t="s">
        <v>120</v>
      </c>
    </row>
    <row r="1878" spans="1:2" ht="15.95" customHeight="1" x14ac:dyDescent="0.25">
      <c r="A1878" s="55" t="s">
        <v>3747</v>
      </c>
      <c r="B1878" s="55" t="s">
        <v>120</v>
      </c>
    </row>
    <row r="1879" spans="1:2" ht="15.95" customHeight="1" x14ac:dyDescent="0.25">
      <c r="A1879" s="55" t="s">
        <v>3748</v>
      </c>
      <c r="B1879" s="55" t="s">
        <v>120</v>
      </c>
    </row>
    <row r="1880" spans="1:2" ht="15.95" customHeight="1" x14ac:dyDescent="0.25">
      <c r="A1880" s="55" t="s">
        <v>3749</v>
      </c>
      <c r="B1880" s="55" t="s">
        <v>120</v>
      </c>
    </row>
    <row r="1881" spans="1:2" ht="15.95" customHeight="1" x14ac:dyDescent="0.25">
      <c r="A1881" s="55" t="s">
        <v>3750</v>
      </c>
      <c r="B1881" s="55" t="s">
        <v>120</v>
      </c>
    </row>
    <row r="1882" spans="1:2" ht="15.95" customHeight="1" x14ac:dyDescent="0.25">
      <c r="A1882" s="57" t="s">
        <v>6272</v>
      </c>
      <c r="B1882" s="57" t="s">
        <v>120</v>
      </c>
    </row>
    <row r="1883" spans="1:2" ht="15.95" customHeight="1" x14ac:dyDescent="0.25">
      <c r="A1883" s="55" t="s">
        <v>3840</v>
      </c>
      <c r="B1883" s="55" t="s">
        <v>120</v>
      </c>
    </row>
    <row r="1884" spans="1:2" ht="15.95" customHeight="1" x14ac:dyDescent="0.25">
      <c r="A1884" s="55" t="s">
        <v>3751</v>
      </c>
      <c r="B1884" s="55" t="s">
        <v>181</v>
      </c>
    </row>
    <row r="1885" spans="1:2" ht="15.95" customHeight="1" x14ac:dyDescent="0.25">
      <c r="A1885" s="55" t="s">
        <v>3752</v>
      </c>
      <c r="B1885" s="55" t="s">
        <v>181</v>
      </c>
    </row>
    <row r="1886" spans="1:2" ht="15.95" customHeight="1" x14ac:dyDescent="0.25">
      <c r="A1886" s="55" t="s">
        <v>3753</v>
      </c>
      <c r="B1886" s="55" t="s">
        <v>120</v>
      </c>
    </row>
    <row r="1887" spans="1:2" ht="15.95" customHeight="1" x14ac:dyDescent="0.25">
      <c r="A1887" s="55" t="s">
        <v>3754</v>
      </c>
      <c r="B1887" s="55" t="s">
        <v>120</v>
      </c>
    </row>
    <row r="1888" spans="1:2" ht="15.95" customHeight="1" x14ac:dyDescent="0.25">
      <c r="A1888" s="55" t="s">
        <v>3755</v>
      </c>
      <c r="B1888" s="55" t="s">
        <v>120</v>
      </c>
    </row>
    <row r="1889" spans="1:2" ht="15.95" customHeight="1" x14ac:dyDescent="0.25">
      <c r="A1889" s="55" t="s">
        <v>3756</v>
      </c>
      <c r="B1889" s="55" t="s">
        <v>120</v>
      </c>
    </row>
    <row r="1890" spans="1:2" ht="15.95" customHeight="1" x14ac:dyDescent="0.25">
      <c r="A1890" s="55" t="s">
        <v>3757</v>
      </c>
      <c r="B1890" s="55" t="s">
        <v>120</v>
      </c>
    </row>
    <row r="1891" spans="1:2" ht="15.95" customHeight="1" x14ac:dyDescent="0.25">
      <c r="A1891" s="55" t="s">
        <v>3841</v>
      </c>
      <c r="B1891" s="55" t="s">
        <v>171</v>
      </c>
    </row>
    <row r="1892" spans="1:2" ht="15.95" customHeight="1" x14ac:dyDescent="0.25">
      <c r="A1892" s="55" t="s">
        <v>3758</v>
      </c>
      <c r="B1892" s="55" t="s">
        <v>120</v>
      </c>
    </row>
    <row r="1893" spans="1:2" ht="15.95" customHeight="1" x14ac:dyDescent="0.25">
      <c r="A1893" s="55" t="s">
        <v>3759</v>
      </c>
      <c r="B1893" s="55" t="s">
        <v>120</v>
      </c>
    </row>
    <row r="1894" spans="1:2" ht="15.95" customHeight="1" x14ac:dyDescent="0.25">
      <c r="A1894" s="55" t="s">
        <v>3865</v>
      </c>
      <c r="B1894" s="55" t="s">
        <v>181</v>
      </c>
    </row>
    <row r="1895" spans="1:2" ht="15.95" customHeight="1" x14ac:dyDescent="0.25">
      <c r="A1895" s="55" t="s">
        <v>3760</v>
      </c>
      <c r="B1895" s="55" t="s">
        <v>120</v>
      </c>
    </row>
    <row r="1896" spans="1:2" ht="15.95" customHeight="1" x14ac:dyDescent="0.25">
      <c r="A1896" s="55" t="s">
        <v>3761</v>
      </c>
      <c r="B1896" s="55" t="s">
        <v>120</v>
      </c>
    </row>
    <row r="1897" spans="1:2" ht="15.95" customHeight="1" x14ac:dyDescent="0.25">
      <c r="A1897" s="55" t="s">
        <v>3842</v>
      </c>
      <c r="B1897" s="55" t="s">
        <v>120</v>
      </c>
    </row>
    <row r="1898" spans="1:2" ht="15.95" customHeight="1" x14ac:dyDescent="0.25">
      <c r="A1898" s="55" t="s">
        <v>3762</v>
      </c>
      <c r="B1898" s="55" t="s">
        <v>120</v>
      </c>
    </row>
    <row r="1899" spans="1:2" ht="15.95" customHeight="1" x14ac:dyDescent="0.25">
      <c r="A1899" s="55" t="s">
        <v>3763</v>
      </c>
      <c r="B1899" s="55" t="s">
        <v>181</v>
      </c>
    </row>
    <row r="1900" spans="1:2" ht="15.95" customHeight="1" x14ac:dyDescent="0.25">
      <c r="A1900" s="55" t="s">
        <v>3764</v>
      </c>
      <c r="B1900" s="55" t="s">
        <v>120</v>
      </c>
    </row>
    <row r="1901" spans="1:2" ht="15.95" customHeight="1" x14ac:dyDescent="0.25">
      <c r="A1901" s="55" t="s">
        <v>3843</v>
      </c>
      <c r="B1901" s="55" t="s">
        <v>120</v>
      </c>
    </row>
    <row r="1902" spans="1:2" ht="15.95" customHeight="1" x14ac:dyDescent="0.25">
      <c r="A1902" s="55" t="s">
        <v>3765</v>
      </c>
      <c r="B1902" s="55" t="s">
        <v>120</v>
      </c>
    </row>
    <row r="1903" spans="1:2" ht="15.95" customHeight="1" x14ac:dyDescent="0.25">
      <c r="A1903" s="55" t="s">
        <v>3766</v>
      </c>
      <c r="B1903" s="55" t="s">
        <v>181</v>
      </c>
    </row>
    <row r="1904" spans="1:2" ht="15.95" customHeight="1" x14ac:dyDescent="0.25">
      <c r="A1904" s="55" t="s">
        <v>3767</v>
      </c>
      <c r="B1904" s="55" t="s">
        <v>181</v>
      </c>
    </row>
    <row r="1905" spans="1:2" ht="15.95" customHeight="1" x14ac:dyDescent="0.25">
      <c r="A1905" s="57">
        <v>0</v>
      </c>
      <c r="B1905" s="55">
        <v>0</v>
      </c>
    </row>
    <row r="1906" spans="1:2" ht="15.95" customHeight="1" x14ac:dyDescent="0.25">
      <c r="A1906" s="55" t="s">
        <v>3768</v>
      </c>
      <c r="B1906" s="55" t="s">
        <v>120</v>
      </c>
    </row>
    <row r="1907" spans="1:2" ht="15.95" customHeight="1" x14ac:dyDescent="0.25">
      <c r="A1907" s="55" t="s">
        <v>3769</v>
      </c>
      <c r="B1907" s="55" t="s">
        <v>120</v>
      </c>
    </row>
    <row r="1908" spans="1:2" ht="15.95" customHeight="1" x14ac:dyDescent="0.25">
      <c r="A1908" s="55" t="s">
        <v>3844</v>
      </c>
      <c r="B1908" s="55" t="s">
        <v>120</v>
      </c>
    </row>
    <row r="1909" spans="1:2" ht="15.95" customHeight="1" x14ac:dyDescent="0.25">
      <c r="A1909" s="57">
        <v>0</v>
      </c>
      <c r="B1909" s="55">
        <v>0</v>
      </c>
    </row>
    <row r="1910" spans="1:2" ht="15.95" customHeight="1" x14ac:dyDescent="0.25">
      <c r="A1910" s="55" t="s">
        <v>3770</v>
      </c>
      <c r="B1910" s="55" t="s">
        <v>181</v>
      </c>
    </row>
    <row r="1911" spans="1:2" ht="15.95" customHeight="1" x14ac:dyDescent="0.25">
      <c r="A1911" s="55" t="s">
        <v>3771</v>
      </c>
      <c r="B1911" s="55" t="s">
        <v>120</v>
      </c>
    </row>
    <row r="1912" spans="1:2" ht="15.95" customHeight="1" x14ac:dyDescent="0.25">
      <c r="A1912" s="55" t="s">
        <v>3845</v>
      </c>
      <c r="B1912" s="55" t="s">
        <v>120</v>
      </c>
    </row>
    <row r="1913" spans="1:2" ht="15.95" customHeight="1" x14ac:dyDescent="0.25">
      <c r="A1913" s="55" t="s">
        <v>3772</v>
      </c>
      <c r="B1913" s="55" t="s">
        <v>181</v>
      </c>
    </row>
    <row r="1914" spans="1:2" ht="15.95" customHeight="1" x14ac:dyDescent="0.25">
      <c r="A1914" s="55" t="s">
        <v>3847</v>
      </c>
      <c r="B1914" s="55" t="s">
        <v>3846</v>
      </c>
    </row>
    <row r="1915" spans="1:2" ht="15.95" customHeight="1" x14ac:dyDescent="0.25">
      <c r="A1915" s="55" t="s">
        <v>3773</v>
      </c>
      <c r="B1915" s="55" t="s">
        <v>120</v>
      </c>
    </row>
    <row r="1916" spans="1:2" ht="15.95" customHeight="1" x14ac:dyDescent="0.25">
      <c r="A1916" s="55" t="s">
        <v>3774</v>
      </c>
      <c r="B1916" s="55" t="s">
        <v>158</v>
      </c>
    </row>
    <row r="1917" spans="1:2" ht="15.95" customHeight="1" x14ac:dyDescent="0.25">
      <c r="A1917" s="55" t="s">
        <v>3775</v>
      </c>
      <c r="B1917" s="55" t="s">
        <v>181</v>
      </c>
    </row>
    <row r="1918" spans="1:2" ht="15.95" customHeight="1" x14ac:dyDescent="0.25">
      <c r="A1918" s="55" t="s">
        <v>3776</v>
      </c>
      <c r="B1918" s="55" t="s">
        <v>120</v>
      </c>
    </row>
    <row r="1919" spans="1:2" ht="15.95" customHeight="1" x14ac:dyDescent="0.25">
      <c r="A1919" s="55" t="s">
        <v>3848</v>
      </c>
      <c r="B1919" s="55" t="s">
        <v>120</v>
      </c>
    </row>
    <row r="1920" spans="1:2" ht="15.95" customHeight="1" x14ac:dyDescent="0.25">
      <c r="A1920" s="55" t="s">
        <v>3777</v>
      </c>
      <c r="B1920" s="55" t="s">
        <v>120</v>
      </c>
    </row>
    <row r="1921" spans="1:2" ht="15.95" customHeight="1" x14ac:dyDescent="0.25">
      <c r="A1921" s="55" t="s">
        <v>3778</v>
      </c>
      <c r="B1921" s="55" t="s">
        <v>181</v>
      </c>
    </row>
    <row r="1922" spans="1:2" ht="15.95" customHeight="1" x14ac:dyDescent="0.25">
      <c r="A1922" s="55" t="s">
        <v>3779</v>
      </c>
      <c r="B1922" s="55" t="s">
        <v>181</v>
      </c>
    </row>
    <row r="1923" spans="1:2" ht="15.95" customHeight="1" x14ac:dyDescent="0.25">
      <c r="A1923" s="55" t="s">
        <v>3780</v>
      </c>
      <c r="B1923" s="55" t="s">
        <v>120</v>
      </c>
    </row>
    <row r="1924" spans="1:2" ht="15.95" customHeight="1" x14ac:dyDescent="0.25">
      <c r="A1924" s="55" t="s">
        <v>3781</v>
      </c>
      <c r="B1924" s="55" t="s">
        <v>181</v>
      </c>
    </row>
    <row r="1925" spans="1:2" ht="15.95" customHeight="1" x14ac:dyDescent="0.25">
      <c r="A1925" s="55" t="s">
        <v>3782</v>
      </c>
      <c r="B1925" s="55" t="s">
        <v>181</v>
      </c>
    </row>
    <row r="1926" spans="1:2" ht="15.95" customHeight="1" x14ac:dyDescent="0.25">
      <c r="A1926" s="55" t="s">
        <v>3783</v>
      </c>
      <c r="B1926" s="55" t="s">
        <v>120</v>
      </c>
    </row>
    <row r="1927" spans="1:2" ht="15.95" customHeight="1" x14ac:dyDescent="0.25">
      <c r="A1927" s="55" t="s">
        <v>3784</v>
      </c>
      <c r="B1927" s="55" t="s">
        <v>120</v>
      </c>
    </row>
    <row r="1928" spans="1:2" ht="15.95" customHeight="1" x14ac:dyDescent="0.25">
      <c r="A1928" s="55" t="s">
        <v>3785</v>
      </c>
      <c r="B1928" s="55" t="s">
        <v>120</v>
      </c>
    </row>
    <row r="1929" spans="1:2" ht="15.95" customHeight="1" x14ac:dyDescent="0.25">
      <c r="A1929" s="55" t="s">
        <v>3786</v>
      </c>
      <c r="B1929" s="55" t="s">
        <v>181</v>
      </c>
    </row>
    <row r="1930" spans="1:2" ht="15.95" customHeight="1" x14ac:dyDescent="0.25">
      <c r="A1930" s="55" t="s">
        <v>3787</v>
      </c>
      <c r="B1930" s="55" t="s">
        <v>120</v>
      </c>
    </row>
    <row r="1931" spans="1:2" ht="15.95" customHeight="1" x14ac:dyDescent="0.25">
      <c r="A1931" s="55" t="s">
        <v>3788</v>
      </c>
      <c r="B1931" s="55" t="s">
        <v>120</v>
      </c>
    </row>
    <row r="1932" spans="1:2" ht="15.95" customHeight="1" x14ac:dyDescent="0.25">
      <c r="A1932" s="57" t="s">
        <v>3436</v>
      </c>
      <c r="B1932" s="57" t="s">
        <v>120</v>
      </c>
    </row>
    <row r="1933" spans="1:2" ht="15.95" customHeight="1" x14ac:dyDescent="0.25">
      <c r="A1933" s="57" t="s">
        <v>6273</v>
      </c>
      <c r="B1933" s="57" t="s">
        <v>120</v>
      </c>
    </row>
    <row r="1934" spans="1:2" ht="15.95" customHeight="1" x14ac:dyDescent="0.25">
      <c r="A1934" s="55" t="s">
        <v>3789</v>
      </c>
      <c r="B1934" s="55" t="s">
        <v>120</v>
      </c>
    </row>
    <row r="1935" spans="1:2" ht="15.95" customHeight="1" x14ac:dyDescent="0.25">
      <c r="A1935" s="55" t="s">
        <v>3790</v>
      </c>
      <c r="B1935" s="55" t="s">
        <v>120</v>
      </c>
    </row>
    <row r="1936" spans="1:2" ht="15.95" customHeight="1" x14ac:dyDescent="0.25">
      <c r="A1936" s="55" t="s">
        <v>3791</v>
      </c>
      <c r="B1936" s="55" t="s">
        <v>120</v>
      </c>
    </row>
    <row r="1937" spans="1:2" ht="15.95" customHeight="1" x14ac:dyDescent="0.25">
      <c r="A1937" s="55" t="s">
        <v>3792</v>
      </c>
      <c r="B1937" s="55" t="s">
        <v>181</v>
      </c>
    </row>
    <row r="1938" spans="1:2" ht="15.95" customHeight="1" x14ac:dyDescent="0.25">
      <c r="A1938" s="55" t="s">
        <v>3793</v>
      </c>
      <c r="B1938" s="55" t="s">
        <v>120</v>
      </c>
    </row>
    <row r="1939" spans="1:2" ht="15.95" customHeight="1" x14ac:dyDescent="0.25">
      <c r="A1939" s="55" t="s">
        <v>3794</v>
      </c>
      <c r="B1939" s="55" t="s">
        <v>120</v>
      </c>
    </row>
    <row r="1940" spans="1:2" ht="15.95" customHeight="1" x14ac:dyDescent="0.25">
      <c r="A1940" s="55" t="s">
        <v>3795</v>
      </c>
      <c r="B1940" s="55" t="s">
        <v>120</v>
      </c>
    </row>
    <row r="1941" spans="1:2" ht="15.95" customHeight="1" x14ac:dyDescent="0.25">
      <c r="A1941" s="55" t="s">
        <v>3796</v>
      </c>
      <c r="B1941" s="55" t="s">
        <v>120</v>
      </c>
    </row>
    <row r="1942" spans="1:2" ht="15.95" customHeight="1" x14ac:dyDescent="0.25">
      <c r="A1942" s="55" t="s">
        <v>3797</v>
      </c>
      <c r="B1942" s="55" t="s">
        <v>120</v>
      </c>
    </row>
    <row r="1943" spans="1:2" ht="15.95" customHeight="1" x14ac:dyDescent="0.25">
      <c r="A1943" s="55" t="s">
        <v>3798</v>
      </c>
      <c r="B1943" s="55" t="s">
        <v>120</v>
      </c>
    </row>
    <row r="1944" spans="1:2" ht="15.95" customHeight="1" x14ac:dyDescent="0.25">
      <c r="A1944" s="55" t="s">
        <v>3799</v>
      </c>
      <c r="B1944" s="55" t="s">
        <v>181</v>
      </c>
    </row>
    <row r="1945" spans="1:2" ht="15.95" customHeight="1" x14ac:dyDescent="0.25">
      <c r="A1945" s="51" t="s">
        <v>113</v>
      </c>
      <c r="B1945" s="55" t="s">
        <v>112</v>
      </c>
    </row>
    <row r="1946" spans="1:2" ht="15.95" customHeight="1" x14ac:dyDescent="0.25">
      <c r="A1946" s="51">
        <v>0</v>
      </c>
      <c r="B1946" s="55">
        <v>0</v>
      </c>
    </row>
    <row r="1947" spans="1:2" ht="15.95" customHeight="1" x14ac:dyDescent="0.25">
      <c r="A1947" s="51" t="s">
        <v>121</v>
      </c>
      <c r="B1947" s="55" t="s">
        <v>120</v>
      </c>
    </row>
    <row r="1948" spans="1:2" ht="15.95" customHeight="1" x14ac:dyDescent="0.25">
      <c r="A1948" s="51" t="s">
        <v>141</v>
      </c>
      <c r="B1948" s="55" t="s">
        <v>120</v>
      </c>
    </row>
    <row r="1949" spans="1:2" ht="15.95" customHeight="1" x14ac:dyDescent="0.25">
      <c r="A1949" s="51" t="s">
        <v>142</v>
      </c>
      <c r="B1949" s="55" t="s">
        <v>139</v>
      </c>
    </row>
    <row r="1950" spans="1:2" ht="15.95" customHeight="1" x14ac:dyDescent="0.25">
      <c r="A1950" s="51" t="s">
        <v>146</v>
      </c>
      <c r="B1950" s="55" t="s">
        <v>120</v>
      </c>
    </row>
    <row r="1951" spans="1:2" ht="15.95" customHeight="1" x14ac:dyDescent="0.25">
      <c r="A1951" s="51">
        <v>0</v>
      </c>
      <c r="B1951" s="55">
        <v>0</v>
      </c>
    </row>
    <row r="1952" spans="1:2" ht="15.95" customHeight="1" x14ac:dyDescent="0.25">
      <c r="A1952" s="57" t="s">
        <v>6274</v>
      </c>
      <c r="B1952" s="57" t="s">
        <v>120</v>
      </c>
    </row>
    <row r="1953" spans="1:2" ht="15.95" customHeight="1" x14ac:dyDescent="0.25">
      <c r="A1953" s="51" t="s">
        <v>153</v>
      </c>
      <c r="B1953" s="55" t="s">
        <v>151</v>
      </c>
    </row>
    <row r="1954" spans="1:2" ht="15.95" customHeight="1" x14ac:dyDescent="0.25">
      <c r="A1954" s="51">
        <v>0</v>
      </c>
      <c r="B1954" s="55" t="s">
        <v>158</v>
      </c>
    </row>
    <row r="1955" spans="1:2" ht="15.95" customHeight="1" x14ac:dyDescent="0.25">
      <c r="A1955" s="51" t="s">
        <v>166</v>
      </c>
      <c r="B1955" s="55" t="s">
        <v>120</v>
      </c>
    </row>
    <row r="1956" spans="1:2" ht="15.95" customHeight="1" x14ac:dyDescent="0.25">
      <c r="A1956" s="51" t="s">
        <v>173</v>
      </c>
      <c r="B1956" s="55" t="s">
        <v>171</v>
      </c>
    </row>
    <row r="1957" spans="1:2" ht="15.95" customHeight="1" x14ac:dyDescent="0.25">
      <c r="A1957" s="51" t="s">
        <v>183</v>
      </c>
      <c r="B1957" s="55" t="s">
        <v>181</v>
      </c>
    </row>
    <row r="1958" spans="1:2" ht="15.95" customHeight="1" x14ac:dyDescent="0.25">
      <c r="A1958" s="51" t="s">
        <v>188</v>
      </c>
      <c r="B1958" s="55" t="s">
        <v>122</v>
      </c>
    </row>
    <row r="1959" spans="1:2" ht="15.95" customHeight="1" x14ac:dyDescent="0.25">
      <c r="A1959" s="51" t="s">
        <v>193</v>
      </c>
      <c r="B1959" s="55" t="s">
        <v>112</v>
      </c>
    </row>
    <row r="1960" spans="1:2" ht="15.95" customHeight="1" x14ac:dyDescent="0.25">
      <c r="A1960" s="51" t="s">
        <v>199</v>
      </c>
      <c r="B1960" s="55" t="s">
        <v>181</v>
      </c>
    </row>
    <row r="1961" spans="1:2" ht="15.95" customHeight="1" x14ac:dyDescent="0.25">
      <c r="A1961" s="51">
        <v>0</v>
      </c>
      <c r="B1961" s="55">
        <v>0</v>
      </c>
    </row>
    <row r="1962" spans="1:2" ht="15.95" customHeight="1" x14ac:dyDescent="0.25">
      <c r="A1962" s="51" t="s">
        <v>205</v>
      </c>
      <c r="B1962" s="55" t="s">
        <v>203</v>
      </c>
    </row>
    <row r="1963" spans="1:2" ht="15.95" customHeight="1" x14ac:dyDescent="0.25">
      <c r="A1963" s="51">
        <v>0</v>
      </c>
      <c r="B1963" s="55">
        <v>0</v>
      </c>
    </row>
    <row r="1964" spans="1:2" ht="15.95" customHeight="1" x14ac:dyDescent="0.25">
      <c r="A1964" s="51" t="s">
        <v>209</v>
      </c>
      <c r="B1964" s="55">
        <v>0</v>
      </c>
    </row>
    <row r="1965" spans="1:2" ht="15.95" customHeight="1" x14ac:dyDescent="0.25">
      <c r="A1965" s="51" t="s">
        <v>213</v>
      </c>
      <c r="B1965" s="55" t="s">
        <v>120</v>
      </c>
    </row>
    <row r="1966" spans="1:2" ht="15.95" customHeight="1" x14ac:dyDescent="0.25">
      <c r="A1966" s="51" t="s">
        <v>222</v>
      </c>
      <c r="B1966" s="55" t="s">
        <v>220</v>
      </c>
    </row>
    <row r="1967" spans="1:2" ht="15.95" customHeight="1" x14ac:dyDescent="0.25">
      <c r="A1967" s="51">
        <v>0</v>
      </c>
      <c r="B1967" s="55">
        <v>0</v>
      </c>
    </row>
    <row r="1968" spans="1:2" ht="15.95" customHeight="1" x14ac:dyDescent="0.25">
      <c r="A1968" s="51" t="s">
        <v>229</v>
      </c>
      <c r="B1968" s="55" t="s">
        <v>120</v>
      </c>
    </row>
    <row r="1969" spans="1:2" ht="15.95" customHeight="1" x14ac:dyDescent="0.25">
      <c r="A1969" s="51">
        <v>0</v>
      </c>
      <c r="B1969" s="55">
        <v>0</v>
      </c>
    </row>
    <row r="1970" spans="1:2" ht="15.95" customHeight="1" x14ac:dyDescent="0.25">
      <c r="A1970" s="51" t="s">
        <v>237</v>
      </c>
      <c r="B1970" s="55" t="s">
        <v>120</v>
      </c>
    </row>
    <row r="1971" spans="1:2" ht="15.95" customHeight="1" x14ac:dyDescent="0.25">
      <c r="A1971" s="51" t="s">
        <v>244</v>
      </c>
      <c r="B1971" s="55" t="s">
        <v>181</v>
      </c>
    </row>
    <row r="1972" spans="1:2" ht="15.95" customHeight="1" x14ac:dyDescent="0.25">
      <c r="A1972" s="51" t="s">
        <v>249</v>
      </c>
      <c r="B1972" s="55" t="s">
        <v>181</v>
      </c>
    </row>
    <row r="1973" spans="1:2" ht="15.95" customHeight="1" x14ac:dyDescent="0.25">
      <c r="A1973" s="51" t="s">
        <v>254</v>
      </c>
      <c r="B1973" s="55" t="s">
        <v>181</v>
      </c>
    </row>
    <row r="1974" spans="1:2" ht="15.95" customHeight="1" x14ac:dyDescent="0.25">
      <c r="A1974" s="51" t="s">
        <v>262</v>
      </c>
      <c r="B1974" s="55" t="s">
        <v>181</v>
      </c>
    </row>
    <row r="1975" spans="1:2" ht="15.95" customHeight="1" x14ac:dyDescent="0.25">
      <c r="A1975" s="51">
        <v>0</v>
      </c>
      <c r="B1975" s="55">
        <v>0</v>
      </c>
    </row>
    <row r="1976" spans="1:2" ht="15.95" customHeight="1" x14ac:dyDescent="0.25">
      <c r="A1976" s="51" t="s">
        <v>1206</v>
      </c>
      <c r="B1976" s="55" t="s">
        <v>1204</v>
      </c>
    </row>
    <row r="1977" spans="1:2" ht="15.95" customHeight="1" x14ac:dyDescent="0.25">
      <c r="A1977" s="51" t="s">
        <v>1212</v>
      </c>
      <c r="B1977" s="55" t="s">
        <v>1214</v>
      </c>
    </row>
    <row r="1978" spans="1:2" ht="15.95" customHeight="1" x14ac:dyDescent="0.25">
      <c r="A1978" s="51" t="s">
        <v>1219</v>
      </c>
      <c r="B1978" s="55" t="s">
        <v>1214</v>
      </c>
    </row>
    <row r="1979" spans="1:2" ht="15.95" customHeight="1" x14ac:dyDescent="0.25">
      <c r="A1979" s="51" t="s">
        <v>1226</v>
      </c>
      <c r="B1979" s="55" t="s">
        <v>1224</v>
      </c>
    </row>
    <row r="1980" spans="1:2" ht="15.95" customHeight="1" x14ac:dyDescent="0.25">
      <c r="A1980" s="51" t="s">
        <v>1231</v>
      </c>
      <c r="B1980" s="55" t="s">
        <v>181</v>
      </c>
    </row>
    <row r="1981" spans="1:2" ht="15.95" customHeight="1" x14ac:dyDescent="0.25">
      <c r="A1981" s="51">
        <v>0</v>
      </c>
      <c r="B1981" s="55">
        <v>0</v>
      </c>
    </row>
    <row r="1982" spans="1:2" ht="15.95" customHeight="1" x14ac:dyDescent="0.25">
      <c r="A1982" s="51">
        <v>0</v>
      </c>
      <c r="B1982" s="55">
        <v>0</v>
      </c>
    </row>
    <row r="1983" spans="1:2" ht="15.95" customHeight="1" x14ac:dyDescent="0.25">
      <c r="A1983" s="51" t="s">
        <v>1239</v>
      </c>
      <c r="B1983" s="55" t="s">
        <v>171</v>
      </c>
    </row>
    <row r="1984" spans="1:2" ht="15.95" customHeight="1" x14ac:dyDescent="0.25">
      <c r="A1984" s="51" t="s">
        <v>1245</v>
      </c>
      <c r="B1984" s="55" t="s">
        <v>181</v>
      </c>
    </row>
    <row r="1985" spans="1:2" ht="15.95" customHeight="1" x14ac:dyDescent="0.25">
      <c r="A1985" s="51" t="s">
        <v>1250</v>
      </c>
      <c r="B1985" s="55" t="s">
        <v>151</v>
      </c>
    </row>
    <row r="1986" spans="1:2" ht="15.95" customHeight="1" x14ac:dyDescent="0.25">
      <c r="A1986" s="51" t="s">
        <v>1257</v>
      </c>
      <c r="B1986" s="55" t="s">
        <v>181</v>
      </c>
    </row>
    <row r="1987" spans="1:2" ht="15.95" customHeight="1" x14ac:dyDescent="0.25">
      <c r="A1987" s="51" t="s">
        <v>1261</v>
      </c>
      <c r="B1987" s="55" t="s">
        <v>120</v>
      </c>
    </row>
    <row r="1988" spans="1:2" ht="15.95" customHeight="1" x14ac:dyDescent="0.25">
      <c r="A1988" s="51" t="s">
        <v>1266</v>
      </c>
      <c r="B1988" s="55" t="s">
        <v>120</v>
      </c>
    </row>
    <row r="1989" spans="1:2" ht="15.95" customHeight="1" x14ac:dyDescent="0.25">
      <c r="A1989" s="51" t="s">
        <v>1270</v>
      </c>
      <c r="B1989" s="55" t="s">
        <v>120</v>
      </c>
    </row>
    <row r="1990" spans="1:2" ht="15.95" customHeight="1" x14ac:dyDescent="0.25">
      <c r="A1990" s="51" t="s">
        <v>1276</v>
      </c>
      <c r="B1990" s="55" t="s">
        <v>120</v>
      </c>
    </row>
    <row r="1991" spans="1:2" ht="15.95" customHeight="1" x14ac:dyDescent="0.25">
      <c r="A1991" s="51" t="s">
        <v>1278</v>
      </c>
      <c r="B1991" s="55" t="s">
        <v>120</v>
      </c>
    </row>
    <row r="1992" spans="1:2" ht="15.95" customHeight="1" x14ac:dyDescent="0.25">
      <c r="A1992" s="51" t="s">
        <v>1286</v>
      </c>
      <c r="B1992" s="55" t="s">
        <v>181</v>
      </c>
    </row>
    <row r="1993" spans="1:2" ht="15.95" customHeight="1" x14ac:dyDescent="0.25">
      <c r="A1993" s="51" t="s">
        <v>1292</v>
      </c>
      <c r="B1993" s="55" t="s">
        <v>181</v>
      </c>
    </row>
    <row r="1994" spans="1:2" ht="15.95" customHeight="1" x14ac:dyDescent="0.25">
      <c r="A1994" s="51" t="s">
        <v>1297</v>
      </c>
      <c r="B1994" s="55" t="s">
        <v>120</v>
      </c>
    </row>
    <row r="1995" spans="1:2" ht="15.95" customHeight="1" x14ac:dyDescent="0.25">
      <c r="A1995" s="51" t="s">
        <v>1303</v>
      </c>
      <c r="B1995" s="55" t="s">
        <v>1302</v>
      </c>
    </row>
    <row r="1996" spans="1:2" ht="15.95" customHeight="1" x14ac:dyDescent="0.25">
      <c r="A1996" s="51" t="s">
        <v>1308</v>
      </c>
      <c r="B1996" s="55" t="s">
        <v>1307</v>
      </c>
    </row>
    <row r="1997" spans="1:2" ht="15.95" customHeight="1" x14ac:dyDescent="0.25">
      <c r="A1997" s="51" t="s">
        <v>1313</v>
      </c>
      <c r="B1997" s="55" t="s">
        <v>1184</v>
      </c>
    </row>
    <row r="1998" spans="1:2" ht="15.95" customHeight="1" x14ac:dyDescent="0.25">
      <c r="A1998" s="51" t="s">
        <v>1319</v>
      </c>
      <c r="B1998" s="55" t="s">
        <v>181</v>
      </c>
    </row>
    <row r="1999" spans="1:2" ht="15.95" customHeight="1" x14ac:dyDescent="0.25">
      <c r="A1999" s="51" t="s">
        <v>1323</v>
      </c>
      <c r="B1999" s="55" t="s">
        <v>120</v>
      </c>
    </row>
    <row r="2000" spans="1:2" ht="15.95" customHeight="1" x14ac:dyDescent="0.25">
      <c r="A2000" s="51" t="s">
        <v>1329</v>
      </c>
      <c r="B2000" s="55" t="s">
        <v>120</v>
      </c>
    </row>
    <row r="2001" spans="1:2" ht="15.95" customHeight="1" x14ac:dyDescent="0.25">
      <c r="A2001" s="51" t="s">
        <v>1334</v>
      </c>
      <c r="B2001" s="55" t="s">
        <v>120</v>
      </c>
    </row>
    <row r="2002" spans="1:2" ht="15.95" customHeight="1" x14ac:dyDescent="0.25">
      <c r="A2002" s="51" t="s">
        <v>1340</v>
      </c>
      <c r="B2002" s="55" t="s">
        <v>120</v>
      </c>
    </row>
    <row r="2003" spans="1:2" ht="15.95" customHeight="1" x14ac:dyDescent="0.25">
      <c r="A2003" s="51">
        <v>0</v>
      </c>
      <c r="B2003" s="55">
        <v>0</v>
      </c>
    </row>
    <row r="2004" spans="1:2" ht="15.95" customHeight="1" x14ac:dyDescent="0.25">
      <c r="A2004" s="51" t="s">
        <v>1349</v>
      </c>
      <c r="B2004" s="55" t="s">
        <v>1347</v>
      </c>
    </row>
    <row r="2005" spans="1:2" ht="15.95" customHeight="1" x14ac:dyDescent="0.25">
      <c r="A2005" s="51" t="s">
        <v>1353</v>
      </c>
      <c r="B2005" s="55" t="s">
        <v>120</v>
      </c>
    </row>
    <row r="2006" spans="1:2" ht="15.95" customHeight="1" x14ac:dyDescent="0.25">
      <c r="A2006" s="51" t="s">
        <v>1358</v>
      </c>
      <c r="B2006" s="55" t="s">
        <v>1178</v>
      </c>
    </row>
    <row r="2007" spans="1:2" ht="15.95" customHeight="1" x14ac:dyDescent="0.25">
      <c r="A2007" s="51" t="s">
        <v>1363</v>
      </c>
      <c r="B2007" s="55" t="s">
        <v>120</v>
      </c>
    </row>
    <row r="2008" spans="1:2" ht="15.95" customHeight="1" x14ac:dyDescent="0.25">
      <c r="A2008" s="51" t="s">
        <v>1369</v>
      </c>
      <c r="B2008" s="55" t="s">
        <v>181</v>
      </c>
    </row>
    <row r="2009" spans="1:2" ht="15.95" customHeight="1" x14ac:dyDescent="0.25">
      <c r="A2009" s="51" t="s">
        <v>1374</v>
      </c>
      <c r="B2009" s="55" t="s">
        <v>120</v>
      </c>
    </row>
    <row r="2010" spans="1:2" ht="15.95" customHeight="1" x14ac:dyDescent="0.25">
      <c r="A2010" s="51" t="s">
        <v>1380</v>
      </c>
      <c r="B2010" s="55" t="s">
        <v>1379</v>
      </c>
    </row>
    <row r="2011" spans="1:2" ht="15.95" customHeight="1" x14ac:dyDescent="0.25">
      <c r="A2011" s="51" t="s">
        <v>2487</v>
      </c>
      <c r="B2011" s="55" t="s">
        <v>1379</v>
      </c>
    </row>
    <row r="2012" spans="1:2" ht="15.95" customHeight="1" x14ac:dyDescent="0.25">
      <c r="A2012" s="51" t="s">
        <v>2494</v>
      </c>
      <c r="B2012" s="55" t="s">
        <v>1058</v>
      </c>
    </row>
    <row r="2013" spans="1:2" ht="15.95" customHeight="1" x14ac:dyDescent="0.25">
      <c r="A2013" s="51" t="s">
        <v>2500</v>
      </c>
      <c r="B2013" s="55" t="s">
        <v>151</v>
      </c>
    </row>
    <row r="2014" spans="1:2" ht="15.95" customHeight="1" x14ac:dyDescent="0.25">
      <c r="A2014" s="51" t="s">
        <v>2505</v>
      </c>
      <c r="B2014" s="55" t="s">
        <v>112</v>
      </c>
    </row>
    <row r="2015" spans="1:2" ht="15.95" customHeight="1" x14ac:dyDescent="0.25">
      <c r="A2015" s="51" t="s">
        <v>2509</v>
      </c>
      <c r="B2015" s="55" t="s">
        <v>151</v>
      </c>
    </row>
    <row r="2016" spans="1:2" ht="15.95" customHeight="1" x14ac:dyDescent="0.25">
      <c r="A2016" s="51" t="s">
        <v>2512</v>
      </c>
      <c r="B2016" s="55">
        <v>0</v>
      </c>
    </row>
    <row r="2017" spans="1:2" ht="15.95" customHeight="1" x14ac:dyDescent="0.25">
      <c r="A2017" s="51">
        <v>0</v>
      </c>
      <c r="B2017" s="55">
        <v>0</v>
      </c>
    </row>
    <row r="2018" spans="1:2" ht="15.95" customHeight="1" x14ac:dyDescent="0.25">
      <c r="A2018" s="51" t="s">
        <v>2517</v>
      </c>
      <c r="B2018" s="55" t="s">
        <v>151</v>
      </c>
    </row>
    <row r="2019" spans="1:2" ht="15.95" customHeight="1" x14ac:dyDescent="0.25">
      <c r="A2019" s="51" t="s">
        <v>2523</v>
      </c>
      <c r="B2019" s="55" t="s">
        <v>1302</v>
      </c>
    </row>
    <row r="2020" spans="1:2" ht="15.95" customHeight="1" x14ac:dyDescent="0.25">
      <c r="A2020" s="51" t="s">
        <v>2528</v>
      </c>
      <c r="B2020" s="55">
        <v>0</v>
      </c>
    </row>
    <row r="2021" spans="1:2" ht="15.95" customHeight="1" x14ac:dyDescent="0.25">
      <c r="A2021" s="51">
        <v>0</v>
      </c>
      <c r="B2021" s="55">
        <v>0</v>
      </c>
    </row>
    <row r="2022" spans="1:2" ht="15.95" customHeight="1" x14ac:dyDescent="0.25">
      <c r="A2022" s="51" t="s">
        <v>2533</v>
      </c>
      <c r="B2022" s="55">
        <v>0</v>
      </c>
    </row>
    <row r="2023" spans="1:2" ht="15.95" customHeight="1" x14ac:dyDescent="0.25">
      <c r="A2023" s="51" t="s">
        <v>2533</v>
      </c>
      <c r="B2023" s="55">
        <v>0</v>
      </c>
    </row>
    <row r="2024" spans="1:2" ht="15.95" customHeight="1" x14ac:dyDescent="0.25">
      <c r="A2024" s="51" t="s">
        <v>2842</v>
      </c>
      <c r="B2024" s="55" t="s">
        <v>2841</v>
      </c>
    </row>
    <row r="2025" spans="1:2" ht="15.95" customHeight="1" x14ac:dyDescent="0.25">
      <c r="A2025" s="51" t="s">
        <v>2843</v>
      </c>
      <c r="B2025" s="55" t="s">
        <v>120</v>
      </c>
    </row>
    <row r="2026" spans="1:2" ht="15.95" customHeight="1" x14ac:dyDescent="0.25">
      <c r="A2026" s="51" t="s">
        <v>2844</v>
      </c>
      <c r="B2026" s="55">
        <v>0</v>
      </c>
    </row>
    <row r="2027" spans="1:2" ht="15.95" customHeight="1" x14ac:dyDescent="0.25">
      <c r="A2027" s="51" t="s">
        <v>2845</v>
      </c>
      <c r="B2027" s="55" t="s">
        <v>181</v>
      </c>
    </row>
    <row r="2028" spans="1:2" ht="15.95" customHeight="1" x14ac:dyDescent="0.25">
      <c r="A2028" s="51" t="s">
        <v>2846</v>
      </c>
      <c r="B2028" s="55" t="s">
        <v>112</v>
      </c>
    </row>
    <row r="2029" spans="1:2" ht="15.95" customHeight="1" x14ac:dyDescent="0.25">
      <c r="A2029" s="51" t="s">
        <v>2847</v>
      </c>
      <c r="B2029" s="55" t="s">
        <v>120</v>
      </c>
    </row>
    <row r="2030" spans="1:2" ht="15.95" customHeight="1" x14ac:dyDescent="0.25">
      <c r="A2030" s="51">
        <v>0</v>
      </c>
      <c r="B2030" s="55">
        <v>0</v>
      </c>
    </row>
    <row r="2031" spans="1:2" ht="15.95" customHeight="1" x14ac:dyDescent="0.25">
      <c r="A2031" s="51">
        <v>0</v>
      </c>
      <c r="B2031" s="55">
        <v>0</v>
      </c>
    </row>
    <row r="2032" spans="1:2" ht="15.95" customHeight="1" x14ac:dyDescent="0.25">
      <c r="A2032" s="51">
        <v>0</v>
      </c>
      <c r="B2032" s="55">
        <v>0</v>
      </c>
    </row>
    <row r="2033" spans="1:2" ht="15.95" customHeight="1" x14ac:dyDescent="0.25">
      <c r="A2033" s="51" t="s">
        <v>2848</v>
      </c>
      <c r="B2033" s="55" t="s">
        <v>120</v>
      </c>
    </row>
    <row r="2034" spans="1:2" ht="15.95" customHeight="1" x14ac:dyDescent="0.25">
      <c r="A2034" s="51">
        <v>0</v>
      </c>
      <c r="B2034" s="55">
        <v>0</v>
      </c>
    </row>
    <row r="2035" spans="1:2" ht="15.95" customHeight="1" x14ac:dyDescent="0.25">
      <c r="A2035" s="51" t="s">
        <v>2849</v>
      </c>
      <c r="B2035" s="55" t="s">
        <v>2607</v>
      </c>
    </row>
    <row r="2036" spans="1:2" ht="15.95" customHeight="1" x14ac:dyDescent="0.25">
      <c r="A2036" s="51" t="s">
        <v>2850</v>
      </c>
      <c r="B2036" s="55" t="s">
        <v>1379</v>
      </c>
    </row>
    <row r="2037" spans="1:2" ht="15.95" customHeight="1" x14ac:dyDescent="0.25">
      <c r="A2037" s="51" t="s">
        <v>2851</v>
      </c>
      <c r="B2037" s="55" t="s">
        <v>151</v>
      </c>
    </row>
    <row r="2038" spans="1:2" ht="15.95" customHeight="1" x14ac:dyDescent="0.25">
      <c r="A2038" s="51" t="s">
        <v>2852</v>
      </c>
      <c r="B2038" s="55">
        <v>0</v>
      </c>
    </row>
    <row r="2039" spans="1:2" ht="15.95" customHeight="1" x14ac:dyDescent="0.25">
      <c r="A2039" s="51" t="s">
        <v>2853</v>
      </c>
      <c r="B2039" s="55" t="s">
        <v>1307</v>
      </c>
    </row>
    <row r="2040" spans="1:2" ht="15.95" customHeight="1" x14ac:dyDescent="0.25">
      <c r="A2040" s="51" t="s">
        <v>2854</v>
      </c>
      <c r="B2040" s="55" t="s">
        <v>181</v>
      </c>
    </row>
    <row r="2041" spans="1:2" ht="15.95" customHeight="1" x14ac:dyDescent="0.25">
      <c r="A2041" s="51" t="s">
        <v>2855</v>
      </c>
      <c r="B2041" s="55" t="s">
        <v>181</v>
      </c>
    </row>
    <row r="2042" spans="1:2" ht="15.95" customHeight="1" x14ac:dyDescent="0.25">
      <c r="A2042" s="51" t="s">
        <v>2856</v>
      </c>
      <c r="B2042" s="55" t="s">
        <v>112</v>
      </c>
    </row>
    <row r="2043" spans="1:2" ht="15.95" customHeight="1" x14ac:dyDescent="0.25">
      <c r="A2043" s="51" t="s">
        <v>2857</v>
      </c>
      <c r="B2043" s="55" t="s">
        <v>151</v>
      </c>
    </row>
    <row r="2044" spans="1:2" ht="15.95" customHeight="1" x14ac:dyDescent="0.25">
      <c r="A2044" s="51" t="s">
        <v>2859</v>
      </c>
      <c r="B2044" s="55" t="s">
        <v>2858</v>
      </c>
    </row>
    <row r="2045" spans="1:2" ht="15.95" customHeight="1" x14ac:dyDescent="0.25">
      <c r="A2045" s="51">
        <v>0</v>
      </c>
      <c r="B2045" s="55">
        <v>0</v>
      </c>
    </row>
    <row r="2046" spans="1:2" ht="15.95" customHeight="1" x14ac:dyDescent="0.25">
      <c r="A2046" s="51" t="s">
        <v>2862</v>
      </c>
      <c r="B2046" s="55" t="s">
        <v>2861</v>
      </c>
    </row>
    <row r="2047" spans="1:2" ht="15.95" customHeight="1" x14ac:dyDescent="0.25">
      <c r="A2047" s="51" t="s">
        <v>2863</v>
      </c>
      <c r="B2047" s="55" t="s">
        <v>120</v>
      </c>
    </row>
    <row r="2048" spans="1:2" ht="15.95" customHeight="1" x14ac:dyDescent="0.25">
      <c r="A2048" s="51" t="s">
        <v>2864</v>
      </c>
      <c r="B2048" s="55" t="s">
        <v>112</v>
      </c>
    </row>
    <row r="2049" spans="1:2" ht="15.95" customHeight="1" x14ac:dyDescent="0.25">
      <c r="A2049" s="51" t="s">
        <v>2865</v>
      </c>
      <c r="B2049" s="55" t="s">
        <v>1030</v>
      </c>
    </row>
    <row r="2050" spans="1:2" ht="15.95" customHeight="1" x14ac:dyDescent="0.25">
      <c r="A2050" s="51" t="s">
        <v>2866</v>
      </c>
      <c r="B2050" s="55" t="s">
        <v>181</v>
      </c>
    </row>
    <row r="2051" spans="1:2" ht="15.95" customHeight="1" x14ac:dyDescent="0.25">
      <c r="A2051" s="51" t="s">
        <v>2867</v>
      </c>
      <c r="B2051" s="55" t="s">
        <v>181</v>
      </c>
    </row>
    <row r="2052" spans="1:2" ht="15.95" customHeight="1" x14ac:dyDescent="0.25">
      <c r="A2052" s="51" t="s">
        <v>2868</v>
      </c>
      <c r="B2052" s="55" t="s">
        <v>181</v>
      </c>
    </row>
    <row r="2053" spans="1:2" ht="15.95" customHeight="1" x14ac:dyDescent="0.25">
      <c r="A2053" s="51" t="s">
        <v>2869</v>
      </c>
      <c r="B2053" s="55" t="s">
        <v>112</v>
      </c>
    </row>
    <row r="2054" spans="1:2" ht="15.95" customHeight="1" x14ac:dyDescent="0.25">
      <c r="A2054" s="51" t="s">
        <v>2871</v>
      </c>
      <c r="B2054" s="55" t="s">
        <v>2870</v>
      </c>
    </row>
    <row r="2055" spans="1:2" ht="15.95" customHeight="1" x14ac:dyDescent="0.25">
      <c r="A2055" s="51" t="s">
        <v>2872</v>
      </c>
      <c r="B2055" s="55">
        <v>0</v>
      </c>
    </row>
    <row r="2056" spans="1:2" ht="15.95" customHeight="1" x14ac:dyDescent="0.25">
      <c r="A2056" s="51" t="s">
        <v>2873</v>
      </c>
      <c r="B2056" s="55" t="s">
        <v>1030</v>
      </c>
    </row>
    <row r="2057" spans="1:2" ht="15.95" customHeight="1" x14ac:dyDescent="0.25">
      <c r="A2057" s="51">
        <v>0</v>
      </c>
      <c r="B2057" s="55">
        <v>0</v>
      </c>
    </row>
    <row r="2058" spans="1:2" ht="15.95" customHeight="1" x14ac:dyDescent="0.25">
      <c r="A2058" s="51" t="s">
        <v>2874</v>
      </c>
      <c r="B2058" s="55" t="s">
        <v>2548</v>
      </c>
    </row>
    <row r="2059" spans="1:2" ht="15.95" customHeight="1" x14ac:dyDescent="0.25">
      <c r="A2059" s="51" t="s">
        <v>2875</v>
      </c>
      <c r="B2059" s="55" t="s">
        <v>1184</v>
      </c>
    </row>
    <row r="2060" spans="1:2" ht="15.95" customHeight="1" x14ac:dyDescent="0.25">
      <c r="A2060" s="51">
        <v>0</v>
      </c>
      <c r="B2060" s="55">
        <v>0</v>
      </c>
    </row>
    <row r="2061" spans="1:2" ht="15.95" customHeight="1" x14ac:dyDescent="0.25">
      <c r="A2061" s="51" t="s">
        <v>3010</v>
      </c>
      <c r="B2061" s="55" t="s">
        <v>151</v>
      </c>
    </row>
    <row r="2062" spans="1:2" ht="15.95" customHeight="1" x14ac:dyDescent="0.25">
      <c r="A2062" s="51" t="s">
        <v>3011</v>
      </c>
      <c r="B2062" s="55">
        <v>0</v>
      </c>
    </row>
    <row r="2063" spans="1:2" ht="15.95" customHeight="1" x14ac:dyDescent="0.25">
      <c r="A2063" s="51" t="s">
        <v>3012</v>
      </c>
      <c r="B2063" s="55">
        <v>0</v>
      </c>
    </row>
    <row r="2064" spans="1:2" ht="15.95" customHeight="1" x14ac:dyDescent="0.25">
      <c r="A2064" s="51" t="s">
        <v>3013</v>
      </c>
      <c r="B2064" s="55" t="s">
        <v>151</v>
      </c>
    </row>
    <row r="2065" spans="1:2" ht="15.95" customHeight="1" x14ac:dyDescent="0.25">
      <c r="A2065" s="51" t="s">
        <v>3014</v>
      </c>
      <c r="B2065" s="55" t="s">
        <v>1307</v>
      </c>
    </row>
    <row r="2066" spans="1:2" ht="15.95" customHeight="1" x14ac:dyDescent="0.25">
      <c r="A2066" s="51" t="s">
        <v>3015</v>
      </c>
      <c r="B2066" s="55">
        <v>0</v>
      </c>
    </row>
    <row r="2067" spans="1:2" ht="15.95" customHeight="1" x14ac:dyDescent="0.25">
      <c r="A2067" s="51" t="s">
        <v>3016</v>
      </c>
      <c r="B2067" s="55">
        <v>0</v>
      </c>
    </row>
    <row r="2068" spans="1:2" ht="15.95" customHeight="1" x14ac:dyDescent="0.25">
      <c r="A2068" s="51">
        <v>0</v>
      </c>
      <c r="B2068" s="55">
        <v>0</v>
      </c>
    </row>
    <row r="2069" spans="1:2" ht="15.95" customHeight="1" x14ac:dyDescent="0.25">
      <c r="A2069" s="51" t="s">
        <v>3017</v>
      </c>
      <c r="B2069" s="55">
        <v>0</v>
      </c>
    </row>
    <row r="2070" spans="1:2" ht="15.95" customHeight="1" x14ac:dyDescent="0.25">
      <c r="A2070" s="51">
        <v>0</v>
      </c>
      <c r="B2070" s="55">
        <v>0</v>
      </c>
    </row>
    <row r="2071" spans="1:2" ht="15.95" customHeight="1" x14ac:dyDescent="0.25">
      <c r="A2071" s="51" t="s">
        <v>3018</v>
      </c>
      <c r="B2071" s="55" t="s">
        <v>1139</v>
      </c>
    </row>
    <row r="2072" spans="1:2" ht="15.95" customHeight="1" x14ac:dyDescent="0.25">
      <c r="A2072" s="51" t="s">
        <v>3019</v>
      </c>
      <c r="B2072" s="55" t="s">
        <v>151</v>
      </c>
    </row>
    <row r="2073" spans="1:2" ht="15.95" customHeight="1" x14ac:dyDescent="0.25">
      <c r="A2073" s="51" t="s">
        <v>3021</v>
      </c>
      <c r="B2073" s="55" t="s">
        <v>3020</v>
      </c>
    </row>
    <row r="2074" spans="1:2" ht="15.95" customHeight="1" x14ac:dyDescent="0.25">
      <c r="A2074" s="51" t="s">
        <v>3022</v>
      </c>
      <c r="B2074" s="55">
        <v>0</v>
      </c>
    </row>
    <row r="2075" spans="1:2" ht="15.95" customHeight="1" x14ac:dyDescent="0.25">
      <c r="A2075" s="51" t="s">
        <v>3023</v>
      </c>
      <c r="B2075" s="55" t="s">
        <v>3024</v>
      </c>
    </row>
    <row r="2076" spans="1:2" ht="15.95" customHeight="1" x14ac:dyDescent="0.25">
      <c r="A2076" s="51" t="s">
        <v>3025</v>
      </c>
      <c r="B2076" s="55">
        <v>0</v>
      </c>
    </row>
    <row r="2077" spans="1:2" ht="15.95" customHeight="1" x14ac:dyDescent="0.25">
      <c r="A2077" s="51" t="s">
        <v>3026</v>
      </c>
      <c r="B2077" s="55">
        <v>0</v>
      </c>
    </row>
    <row r="2078" spans="1:2" ht="15.95" customHeight="1" x14ac:dyDescent="0.25">
      <c r="A2078" s="51" t="s">
        <v>3027</v>
      </c>
      <c r="B2078" s="55">
        <v>0</v>
      </c>
    </row>
    <row r="2079" spans="1:2" ht="15.95" customHeight="1" x14ac:dyDescent="0.25">
      <c r="A2079" s="51" t="s">
        <v>3029</v>
      </c>
      <c r="B2079" s="55">
        <v>0</v>
      </c>
    </row>
    <row r="2080" spans="1:2" ht="15.95" customHeight="1" x14ac:dyDescent="0.25">
      <c r="A2080" s="51" t="s">
        <v>3030</v>
      </c>
      <c r="B2080" s="55">
        <v>0</v>
      </c>
    </row>
    <row r="2081" spans="1:2" ht="15.95" customHeight="1" x14ac:dyDescent="0.25">
      <c r="A2081" s="51" t="s">
        <v>3031</v>
      </c>
      <c r="B2081" s="55">
        <v>0</v>
      </c>
    </row>
    <row r="2082" spans="1:2" ht="15.95" customHeight="1" x14ac:dyDescent="0.25">
      <c r="A2082" s="51">
        <v>0</v>
      </c>
      <c r="B2082" s="55">
        <v>0</v>
      </c>
    </row>
    <row r="2083" spans="1:2" ht="15.95" customHeight="1" x14ac:dyDescent="0.25">
      <c r="A2083" s="51" t="s">
        <v>3032</v>
      </c>
      <c r="B2083" s="55" t="s">
        <v>2096</v>
      </c>
    </row>
    <row r="2084" spans="1:2" ht="15.95" customHeight="1" x14ac:dyDescent="0.25">
      <c r="A2084" s="51" t="s">
        <v>3034</v>
      </c>
      <c r="B2084" s="55" t="s">
        <v>3033</v>
      </c>
    </row>
    <row r="2085" spans="1:2" ht="15.95" customHeight="1" x14ac:dyDescent="0.25">
      <c r="A2085" s="51" t="s">
        <v>3035</v>
      </c>
      <c r="B2085" s="55" t="s">
        <v>1742</v>
      </c>
    </row>
    <row r="2086" spans="1:2" ht="15.95" customHeight="1" x14ac:dyDescent="0.25">
      <c r="A2086" s="51">
        <v>0</v>
      </c>
      <c r="B2086" s="55">
        <v>0</v>
      </c>
    </row>
    <row r="2087" spans="1:2" ht="15.95" customHeight="1" x14ac:dyDescent="0.25">
      <c r="A2087" s="51" t="s">
        <v>3036</v>
      </c>
      <c r="B2087" s="55" t="s">
        <v>547</v>
      </c>
    </row>
    <row r="2088" spans="1:2" ht="15.95" customHeight="1" x14ac:dyDescent="0.25">
      <c r="A2088" s="51" t="s">
        <v>3037</v>
      </c>
      <c r="B2088" s="55">
        <v>0</v>
      </c>
    </row>
    <row r="2089" spans="1:2" ht="15.95" customHeight="1" x14ac:dyDescent="0.25">
      <c r="A2089" s="57" t="s">
        <v>6275</v>
      </c>
      <c r="B2089" s="57" t="s">
        <v>120</v>
      </c>
    </row>
    <row r="2090" spans="1:2" ht="15.95" customHeight="1" x14ac:dyDescent="0.25">
      <c r="A2090" s="51" t="s">
        <v>3281</v>
      </c>
      <c r="B2090" s="55">
        <v>0</v>
      </c>
    </row>
    <row r="2091" spans="1:2" ht="15.95" customHeight="1" x14ac:dyDescent="0.25">
      <c r="A2091" s="51" t="s">
        <v>3283</v>
      </c>
      <c r="B2091" s="55" t="s">
        <v>3282</v>
      </c>
    </row>
    <row r="2092" spans="1:2" ht="15.95" customHeight="1" x14ac:dyDescent="0.25">
      <c r="A2092" s="51" t="s">
        <v>3284</v>
      </c>
      <c r="B2092" s="55">
        <v>0</v>
      </c>
    </row>
    <row r="2093" spans="1:2" ht="15.95" customHeight="1" x14ac:dyDescent="0.25">
      <c r="A2093" s="51" t="s">
        <v>3285</v>
      </c>
      <c r="B2093" s="55">
        <v>0</v>
      </c>
    </row>
    <row r="2094" spans="1:2" ht="15.95" customHeight="1" x14ac:dyDescent="0.25">
      <c r="A2094" s="51" t="s">
        <v>3286</v>
      </c>
      <c r="B2094" s="55" t="s">
        <v>181</v>
      </c>
    </row>
    <row r="2095" spans="1:2" ht="15.95" customHeight="1" x14ac:dyDescent="0.25">
      <c r="A2095" s="51" t="s">
        <v>3287</v>
      </c>
      <c r="B2095" s="55" t="s">
        <v>112</v>
      </c>
    </row>
    <row r="2096" spans="1:2" ht="15.95" customHeight="1" x14ac:dyDescent="0.25">
      <c r="A2096" s="51" t="s">
        <v>3288</v>
      </c>
      <c r="B2096" s="55">
        <v>0</v>
      </c>
    </row>
    <row r="2097" spans="1:2" ht="15.95" customHeight="1" x14ac:dyDescent="0.25">
      <c r="A2097" s="51" t="s">
        <v>3289</v>
      </c>
      <c r="B2097" s="55">
        <v>0</v>
      </c>
    </row>
    <row r="2098" spans="1:2" ht="15.95" customHeight="1" x14ac:dyDescent="0.25">
      <c r="A2098" s="51" t="s">
        <v>3290</v>
      </c>
      <c r="B2098" s="55" t="s">
        <v>1307</v>
      </c>
    </row>
    <row r="2099" spans="1:2" ht="15.95" customHeight="1" x14ac:dyDescent="0.25">
      <c r="A2099" s="51">
        <v>0</v>
      </c>
      <c r="B2099" s="55">
        <v>0</v>
      </c>
    </row>
    <row r="2100" spans="1:2" ht="15.95" customHeight="1" x14ac:dyDescent="0.25">
      <c r="A2100" s="51" t="s">
        <v>3292</v>
      </c>
      <c r="B2100" s="55" t="s">
        <v>3291</v>
      </c>
    </row>
    <row r="2101" spans="1:2" ht="15.95" customHeight="1" x14ac:dyDescent="0.25">
      <c r="A2101" s="51" t="s">
        <v>3294</v>
      </c>
      <c r="B2101" s="55" t="s">
        <v>3293</v>
      </c>
    </row>
    <row r="2102" spans="1:2" ht="15.95" customHeight="1" x14ac:dyDescent="0.25">
      <c r="A2102" s="51" t="s">
        <v>3295</v>
      </c>
      <c r="B2102" s="55">
        <v>0</v>
      </c>
    </row>
    <row r="2103" spans="1:2" ht="15.95" customHeight="1" x14ac:dyDescent="0.25">
      <c r="A2103" s="51" t="s">
        <v>3296</v>
      </c>
      <c r="B2103" s="55">
        <v>0</v>
      </c>
    </row>
    <row r="2104" spans="1:2" ht="15.95" customHeight="1" x14ac:dyDescent="0.25">
      <c r="A2104" s="51" t="s">
        <v>3297</v>
      </c>
      <c r="B2104" s="55" t="s">
        <v>151</v>
      </c>
    </row>
    <row r="2105" spans="1:2" ht="15.95" customHeight="1" x14ac:dyDescent="0.25">
      <c r="A2105" s="51" t="s">
        <v>3298</v>
      </c>
      <c r="B2105" s="55" t="s">
        <v>1724</v>
      </c>
    </row>
    <row r="2106" spans="1:2" ht="15.95" customHeight="1" x14ac:dyDescent="0.25">
      <c r="A2106" s="51" t="s">
        <v>3299</v>
      </c>
      <c r="B2106" s="55">
        <v>0</v>
      </c>
    </row>
    <row r="2107" spans="1:2" ht="15.95" customHeight="1" x14ac:dyDescent="0.25">
      <c r="A2107" s="51" t="s">
        <v>3300</v>
      </c>
      <c r="B2107" s="55">
        <v>0</v>
      </c>
    </row>
    <row r="2108" spans="1:2" ht="15.95" customHeight="1" x14ac:dyDescent="0.25">
      <c r="A2108" s="51" t="s">
        <v>3301</v>
      </c>
      <c r="B2108" s="55">
        <v>0</v>
      </c>
    </row>
    <row r="2109" spans="1:2" ht="15.95" customHeight="1" x14ac:dyDescent="0.25">
      <c r="A2109" s="51">
        <v>0</v>
      </c>
      <c r="B2109" s="55">
        <v>0</v>
      </c>
    </row>
    <row r="2110" spans="1:2" ht="15.95" customHeight="1" x14ac:dyDescent="0.25">
      <c r="A2110" s="51" t="s">
        <v>3303</v>
      </c>
      <c r="B2110" s="55" t="s">
        <v>3302</v>
      </c>
    </row>
    <row r="2111" spans="1:2" ht="15.95" customHeight="1" x14ac:dyDescent="0.25">
      <c r="A2111" s="51" t="s">
        <v>3304</v>
      </c>
      <c r="B2111" s="55">
        <v>0</v>
      </c>
    </row>
    <row r="2112" spans="1:2" ht="15.95" customHeight="1" x14ac:dyDescent="0.25">
      <c r="A2112" s="51" t="s">
        <v>3305</v>
      </c>
      <c r="B2112" s="55" t="s">
        <v>2870</v>
      </c>
    </row>
    <row r="2113" spans="1:2" ht="15.95" customHeight="1" x14ac:dyDescent="0.25">
      <c r="A2113" s="51">
        <v>0</v>
      </c>
      <c r="B2113" s="55">
        <v>0</v>
      </c>
    </row>
    <row r="2114" spans="1:2" ht="15.95" customHeight="1" x14ac:dyDescent="0.25">
      <c r="A2114" s="51" t="s">
        <v>3306</v>
      </c>
      <c r="B2114" s="55">
        <v>0</v>
      </c>
    </row>
    <row r="2115" spans="1:2" ht="15.95" customHeight="1" x14ac:dyDescent="0.25">
      <c r="A2115" s="51" t="s">
        <v>3307</v>
      </c>
      <c r="B2115" s="55">
        <v>0</v>
      </c>
    </row>
    <row r="2116" spans="1:2" ht="15.95" customHeight="1" x14ac:dyDescent="0.25">
      <c r="A2116" s="51" t="s">
        <v>3308</v>
      </c>
      <c r="B2116" s="55">
        <v>0</v>
      </c>
    </row>
    <row r="2117" spans="1:2" ht="15.95" customHeight="1" x14ac:dyDescent="0.25">
      <c r="A2117" s="51" t="s">
        <v>3309</v>
      </c>
      <c r="B2117" s="55" t="s">
        <v>1178</v>
      </c>
    </row>
    <row r="2118" spans="1:2" ht="15.95" customHeight="1" x14ac:dyDescent="0.25">
      <c r="A2118" s="51" t="s">
        <v>3310</v>
      </c>
      <c r="B2118" s="55">
        <v>0</v>
      </c>
    </row>
    <row r="2119" spans="1:2" ht="15.95" customHeight="1" x14ac:dyDescent="0.25">
      <c r="A2119" s="51" t="s">
        <v>3311</v>
      </c>
      <c r="B2119" s="55">
        <v>0</v>
      </c>
    </row>
    <row r="2120" spans="1:2" ht="15.95" customHeight="1" x14ac:dyDescent="0.25">
      <c r="A2120" s="51" t="s">
        <v>3313</v>
      </c>
      <c r="B2120" s="55" t="s">
        <v>3312</v>
      </c>
    </row>
    <row r="2121" spans="1:2" ht="15.95" customHeight="1" x14ac:dyDescent="0.25">
      <c r="A2121" s="57" t="s">
        <v>6276</v>
      </c>
      <c r="B2121" s="57" t="s">
        <v>181</v>
      </c>
    </row>
    <row r="2122" spans="1:2" ht="15.95" customHeight="1" x14ac:dyDescent="0.25">
      <c r="A2122" s="51" t="s">
        <v>4357</v>
      </c>
      <c r="B2122" s="55" t="s">
        <v>4356</v>
      </c>
    </row>
    <row r="2123" spans="1:2" ht="15.95" customHeight="1" x14ac:dyDescent="0.25">
      <c r="A2123" s="51" t="s">
        <v>4359</v>
      </c>
      <c r="B2123" s="55" t="s">
        <v>4358</v>
      </c>
    </row>
    <row r="2124" spans="1:2" ht="15.95" customHeight="1" x14ac:dyDescent="0.25">
      <c r="A2124" s="51" t="s">
        <v>4360</v>
      </c>
      <c r="B2124" s="55">
        <v>0</v>
      </c>
    </row>
    <row r="2125" spans="1:2" ht="15.95" customHeight="1" x14ac:dyDescent="0.25">
      <c r="A2125" s="51" t="s">
        <v>4361</v>
      </c>
      <c r="B2125" s="55" t="s">
        <v>3565</v>
      </c>
    </row>
    <row r="2126" spans="1:2" ht="15.95" customHeight="1" x14ac:dyDescent="0.25">
      <c r="A2126" s="51" t="s">
        <v>4362</v>
      </c>
      <c r="B2126" s="55">
        <v>0</v>
      </c>
    </row>
    <row r="2127" spans="1:2" ht="15.95" customHeight="1" x14ac:dyDescent="0.25">
      <c r="A2127" s="51" t="s">
        <v>4364</v>
      </c>
      <c r="B2127" s="55" t="s">
        <v>4363</v>
      </c>
    </row>
    <row r="2128" spans="1:2" ht="15.95" customHeight="1" x14ac:dyDescent="0.25">
      <c r="A2128" s="51">
        <v>0</v>
      </c>
      <c r="B2128" s="55">
        <v>0</v>
      </c>
    </row>
    <row r="2129" spans="1:2" ht="15.95" customHeight="1" x14ac:dyDescent="0.25">
      <c r="A2129" s="51" t="s">
        <v>4365</v>
      </c>
      <c r="B2129" s="55" t="s">
        <v>1307</v>
      </c>
    </row>
    <row r="2130" spans="1:2" ht="15.95" customHeight="1" x14ac:dyDescent="0.25">
      <c r="A2130" s="51" t="s">
        <v>4366</v>
      </c>
      <c r="B2130" s="55" t="s">
        <v>151</v>
      </c>
    </row>
    <row r="2131" spans="1:2" ht="15.95" customHeight="1" x14ac:dyDescent="0.25">
      <c r="A2131" s="51">
        <v>0</v>
      </c>
      <c r="B2131" s="55">
        <v>0</v>
      </c>
    </row>
    <row r="2132" spans="1:2" ht="15.95" customHeight="1" x14ac:dyDescent="0.25">
      <c r="A2132" s="51" t="s">
        <v>4367</v>
      </c>
      <c r="B2132" s="55" t="s">
        <v>3900</v>
      </c>
    </row>
    <row r="2133" spans="1:2" ht="15.95" customHeight="1" x14ac:dyDescent="0.25">
      <c r="A2133" s="51">
        <v>0</v>
      </c>
      <c r="B2133" s="55">
        <v>0</v>
      </c>
    </row>
    <row r="2134" spans="1:2" ht="15.95" customHeight="1" x14ac:dyDescent="0.25">
      <c r="A2134" s="51" t="s">
        <v>4368</v>
      </c>
      <c r="B2134" s="55">
        <v>0</v>
      </c>
    </row>
    <row r="2135" spans="1:2" ht="15.95" customHeight="1" x14ac:dyDescent="0.25">
      <c r="A2135" s="51" t="s">
        <v>4369</v>
      </c>
      <c r="B2135" s="55" t="s">
        <v>3569</v>
      </c>
    </row>
    <row r="2136" spans="1:2" ht="15.95" customHeight="1" x14ac:dyDescent="0.25">
      <c r="A2136" s="51" t="s">
        <v>4370</v>
      </c>
      <c r="B2136" s="55">
        <v>0</v>
      </c>
    </row>
    <row r="2137" spans="1:2" ht="15.95" customHeight="1" x14ac:dyDescent="0.25">
      <c r="A2137" s="51">
        <v>0</v>
      </c>
      <c r="B2137" s="55">
        <v>0</v>
      </c>
    </row>
    <row r="2138" spans="1:2" ht="15.95" customHeight="1" x14ac:dyDescent="0.25">
      <c r="A2138" s="51" t="s">
        <v>4371</v>
      </c>
      <c r="B2138" s="55">
        <v>0</v>
      </c>
    </row>
    <row r="2139" spans="1:2" ht="15.95" customHeight="1" x14ac:dyDescent="0.25">
      <c r="A2139" s="51" t="s">
        <v>4372</v>
      </c>
      <c r="B2139" s="55">
        <v>0</v>
      </c>
    </row>
    <row r="2140" spans="1:2" ht="15.95" customHeight="1" x14ac:dyDescent="0.25">
      <c r="A2140" s="51" t="s">
        <v>4373</v>
      </c>
      <c r="B2140" s="55" t="s">
        <v>151</v>
      </c>
    </row>
    <row r="2141" spans="1:2" ht="15.95" customHeight="1" x14ac:dyDescent="0.25">
      <c r="A2141" s="51" t="s">
        <v>4375</v>
      </c>
      <c r="B2141" s="55" t="s">
        <v>4374</v>
      </c>
    </row>
    <row r="2142" spans="1:2" ht="15.95" customHeight="1" x14ac:dyDescent="0.25">
      <c r="A2142" s="51" t="s">
        <v>4376</v>
      </c>
      <c r="B2142" s="55">
        <v>0</v>
      </c>
    </row>
    <row r="2143" spans="1:2" ht="15.95" customHeight="1" x14ac:dyDescent="0.25">
      <c r="A2143" s="57" t="s">
        <v>6277</v>
      </c>
      <c r="B2143" s="57" t="s">
        <v>181</v>
      </c>
    </row>
    <row r="2144" spans="1:2" ht="15.95" customHeight="1" x14ac:dyDescent="0.25">
      <c r="A2144" s="51" t="s">
        <v>4377</v>
      </c>
      <c r="B2144" s="55">
        <v>0</v>
      </c>
    </row>
    <row r="2145" spans="1:2" ht="15.95" customHeight="1" x14ac:dyDescent="0.25">
      <c r="A2145" s="51" t="s">
        <v>4378</v>
      </c>
      <c r="B2145" s="55">
        <v>0</v>
      </c>
    </row>
    <row r="2146" spans="1:2" ht="15.95" customHeight="1" x14ac:dyDescent="0.25">
      <c r="A2146" s="51" t="s">
        <v>4379</v>
      </c>
      <c r="B2146" s="55">
        <v>0</v>
      </c>
    </row>
    <row r="2147" spans="1:2" ht="15.95" customHeight="1" x14ac:dyDescent="0.25">
      <c r="A2147" s="51" t="s">
        <v>4380</v>
      </c>
      <c r="B2147" s="55">
        <v>0</v>
      </c>
    </row>
    <row r="2148" spans="1:2" ht="15.95" customHeight="1" x14ac:dyDescent="0.25">
      <c r="A2148" s="51" t="s">
        <v>4382</v>
      </c>
      <c r="B2148" s="55" t="s">
        <v>4381</v>
      </c>
    </row>
    <row r="2149" spans="1:2" ht="15.95" customHeight="1" x14ac:dyDescent="0.25">
      <c r="A2149" s="51" t="s">
        <v>4383</v>
      </c>
      <c r="B2149" s="55">
        <v>0</v>
      </c>
    </row>
    <row r="2150" spans="1:2" ht="15.95" customHeight="1" x14ac:dyDescent="0.25">
      <c r="A2150" s="51" t="s">
        <v>4384</v>
      </c>
      <c r="B2150" s="55" t="s">
        <v>3291</v>
      </c>
    </row>
    <row r="2151" spans="1:2" ht="15.95" customHeight="1" x14ac:dyDescent="0.25">
      <c r="A2151" s="51" t="s">
        <v>4386</v>
      </c>
      <c r="B2151" s="55" t="s">
        <v>4385</v>
      </c>
    </row>
    <row r="2152" spans="1:2" ht="15.95" customHeight="1" x14ac:dyDescent="0.25">
      <c r="A2152" s="51" t="s">
        <v>4388</v>
      </c>
      <c r="B2152" s="55" t="s">
        <v>4387</v>
      </c>
    </row>
    <row r="2153" spans="1:2" ht="15.95" customHeight="1" x14ac:dyDescent="0.25">
      <c r="A2153" s="51">
        <v>0</v>
      </c>
      <c r="B2153" s="55">
        <v>0</v>
      </c>
    </row>
    <row r="2154" spans="1:2" ht="15.95" customHeight="1" x14ac:dyDescent="0.25">
      <c r="A2154" s="51" t="s">
        <v>4389</v>
      </c>
      <c r="B2154" s="55" t="s">
        <v>2093</v>
      </c>
    </row>
    <row r="2155" spans="1:2" ht="15.95" customHeight="1" x14ac:dyDescent="0.25">
      <c r="A2155" s="51" t="s">
        <v>4390</v>
      </c>
      <c r="B2155" s="55" t="s">
        <v>151</v>
      </c>
    </row>
    <row r="2156" spans="1:2" ht="15.95" customHeight="1" x14ac:dyDescent="0.25">
      <c r="A2156" s="51" t="s">
        <v>4391</v>
      </c>
      <c r="B2156" s="55">
        <v>0</v>
      </c>
    </row>
    <row r="2157" spans="1:2" ht="15.95" customHeight="1" x14ac:dyDescent="0.25">
      <c r="A2157" s="51" t="s">
        <v>4392</v>
      </c>
      <c r="B2157" s="55" t="s">
        <v>547</v>
      </c>
    </row>
    <row r="2158" spans="1:2" ht="15.95" customHeight="1" x14ac:dyDescent="0.25">
      <c r="A2158" s="51" t="s">
        <v>4393</v>
      </c>
      <c r="B2158" s="55">
        <v>0</v>
      </c>
    </row>
    <row r="2159" spans="1:2" ht="15.95" customHeight="1" x14ac:dyDescent="0.25">
      <c r="A2159" s="51" t="s">
        <v>4394</v>
      </c>
      <c r="B2159" s="55">
        <v>0</v>
      </c>
    </row>
    <row r="2160" spans="1:2" ht="15.95" customHeight="1" x14ac:dyDescent="0.25">
      <c r="A2160" s="51" t="s">
        <v>4395</v>
      </c>
      <c r="B2160" s="55">
        <v>0</v>
      </c>
    </row>
    <row r="2161" spans="1:2" ht="15.95" customHeight="1" x14ac:dyDescent="0.25">
      <c r="A2161" s="51" t="s">
        <v>4396</v>
      </c>
      <c r="B2161" s="55">
        <v>0</v>
      </c>
    </row>
    <row r="2162" spans="1:2" ht="15.95" customHeight="1" x14ac:dyDescent="0.25">
      <c r="A2162" s="51" t="s">
        <v>4397</v>
      </c>
      <c r="B2162" s="55">
        <v>0</v>
      </c>
    </row>
    <row r="2163" spans="1:2" ht="15.95" customHeight="1" x14ac:dyDescent="0.25">
      <c r="A2163" s="51" t="s">
        <v>4398</v>
      </c>
      <c r="B2163" s="55" t="s">
        <v>2931</v>
      </c>
    </row>
    <row r="2164" spans="1:2" ht="15.95" customHeight="1" x14ac:dyDescent="0.25">
      <c r="A2164" s="51" t="s">
        <v>4399</v>
      </c>
      <c r="B2164" s="55">
        <v>0</v>
      </c>
    </row>
    <row r="2165" spans="1:2" ht="15.95" customHeight="1" x14ac:dyDescent="0.25">
      <c r="A2165" s="51" t="s">
        <v>4400</v>
      </c>
      <c r="B2165" s="55">
        <v>0</v>
      </c>
    </row>
    <row r="2166" spans="1:2" ht="15.95" customHeight="1" x14ac:dyDescent="0.25">
      <c r="A2166" s="51" t="s">
        <v>4401</v>
      </c>
      <c r="B2166" s="55" t="s">
        <v>1307</v>
      </c>
    </row>
    <row r="2167" spans="1:2" ht="15.95" customHeight="1" x14ac:dyDescent="0.25">
      <c r="A2167" s="51">
        <v>0</v>
      </c>
      <c r="B2167" s="55">
        <v>0</v>
      </c>
    </row>
    <row r="2168" spans="1:2" ht="15.95" customHeight="1" x14ac:dyDescent="0.25">
      <c r="A2168" s="51" t="s">
        <v>4403</v>
      </c>
      <c r="B2168" s="55" t="s">
        <v>4402</v>
      </c>
    </row>
    <row r="2169" spans="1:2" ht="15.95" customHeight="1" x14ac:dyDescent="0.25">
      <c r="A2169" s="51" t="s">
        <v>4404</v>
      </c>
      <c r="B2169" s="55" t="s">
        <v>1307</v>
      </c>
    </row>
    <row r="2170" spans="1:2" ht="15.95" customHeight="1" x14ac:dyDescent="0.25">
      <c r="A2170" s="51" t="s">
        <v>4405</v>
      </c>
      <c r="B2170" s="55">
        <v>0</v>
      </c>
    </row>
    <row r="2171" spans="1:2" ht="15.95" customHeight="1" x14ac:dyDescent="0.25">
      <c r="A2171" s="51" t="s">
        <v>4406</v>
      </c>
      <c r="B2171" s="55">
        <v>0</v>
      </c>
    </row>
    <row r="2172" spans="1:2" ht="15.95" customHeight="1" x14ac:dyDescent="0.25">
      <c r="A2172" s="51" t="s">
        <v>4407</v>
      </c>
      <c r="B2172" s="55">
        <v>0</v>
      </c>
    </row>
    <row r="2173" spans="1:2" ht="15.95" customHeight="1" x14ac:dyDescent="0.25">
      <c r="A2173" s="51" t="s">
        <v>4408</v>
      </c>
      <c r="B2173" s="55" t="s">
        <v>1742</v>
      </c>
    </row>
    <row r="2174" spans="1:2" ht="15.95" customHeight="1" x14ac:dyDescent="0.25">
      <c r="A2174" s="51" t="s">
        <v>4409</v>
      </c>
      <c r="B2174" s="55" t="s">
        <v>547</v>
      </c>
    </row>
    <row r="2175" spans="1:2" ht="15.95" customHeight="1" x14ac:dyDescent="0.25">
      <c r="A2175" s="51" t="s">
        <v>4410</v>
      </c>
      <c r="B2175" s="55" t="s">
        <v>171</v>
      </c>
    </row>
    <row r="2176" spans="1:2" ht="15.95" customHeight="1" x14ac:dyDescent="0.25">
      <c r="A2176" s="51" t="s">
        <v>4412</v>
      </c>
      <c r="B2176" s="55" t="s">
        <v>4411</v>
      </c>
    </row>
    <row r="2177" spans="1:2" ht="15.95" customHeight="1" x14ac:dyDescent="0.25">
      <c r="A2177" s="51" t="s">
        <v>4413</v>
      </c>
      <c r="B2177" s="55">
        <v>0</v>
      </c>
    </row>
    <row r="2178" spans="1:2" ht="15.95" customHeight="1" x14ac:dyDescent="0.25">
      <c r="A2178" s="51" t="s">
        <v>4414</v>
      </c>
      <c r="B2178" s="55">
        <v>0</v>
      </c>
    </row>
    <row r="2179" spans="1:2" ht="15.95" customHeight="1" x14ac:dyDescent="0.25">
      <c r="A2179" s="51" t="s">
        <v>4415</v>
      </c>
      <c r="B2179" s="55">
        <v>0</v>
      </c>
    </row>
    <row r="2180" spans="1:2" ht="15.95" customHeight="1" x14ac:dyDescent="0.25">
      <c r="A2180" s="51" t="s">
        <v>4417</v>
      </c>
      <c r="B2180" s="55">
        <v>0</v>
      </c>
    </row>
    <row r="2181" spans="1:2" ht="15.95" customHeight="1" x14ac:dyDescent="0.25">
      <c r="A2181" s="51" t="s">
        <v>4418</v>
      </c>
      <c r="B2181" s="55">
        <v>0</v>
      </c>
    </row>
    <row r="2182" spans="1:2" ht="15.95" customHeight="1" x14ac:dyDescent="0.25">
      <c r="A2182" s="51" t="s">
        <v>4419</v>
      </c>
      <c r="B2182" s="55">
        <v>0</v>
      </c>
    </row>
    <row r="2183" spans="1:2" ht="15.95" customHeight="1" x14ac:dyDescent="0.25">
      <c r="A2183" s="51" t="s">
        <v>4420</v>
      </c>
      <c r="B2183" s="55">
        <v>0</v>
      </c>
    </row>
    <row r="2184" spans="1:2" ht="15.95" customHeight="1" x14ac:dyDescent="0.25">
      <c r="A2184" s="57" t="s">
        <v>6278</v>
      </c>
      <c r="B2184" s="57" t="s">
        <v>181</v>
      </c>
    </row>
    <row r="2185" spans="1:2" ht="15.95" customHeight="1" x14ac:dyDescent="0.25">
      <c r="A2185" s="51">
        <v>0</v>
      </c>
      <c r="B2185" s="55">
        <v>0</v>
      </c>
    </row>
    <row r="2186" spans="1:2" ht="15.95" customHeight="1" x14ac:dyDescent="0.25">
      <c r="A2186" s="51">
        <v>0</v>
      </c>
      <c r="B2186" s="55">
        <v>0</v>
      </c>
    </row>
    <row r="2187" spans="1:2" ht="15.95" customHeight="1" x14ac:dyDescent="0.25">
      <c r="A2187" s="51" t="s">
        <v>4421</v>
      </c>
      <c r="B2187" s="55" t="s">
        <v>1307</v>
      </c>
    </row>
    <row r="2188" spans="1:2" ht="15.95" customHeight="1" x14ac:dyDescent="0.25">
      <c r="A2188" s="51">
        <v>0</v>
      </c>
      <c r="B2188" s="55">
        <v>0</v>
      </c>
    </row>
    <row r="2189" spans="1:2" ht="15.95" customHeight="1" x14ac:dyDescent="0.25">
      <c r="A2189" s="51">
        <v>0</v>
      </c>
      <c r="B2189" s="55">
        <v>0</v>
      </c>
    </row>
    <row r="2190" spans="1:2" ht="15.95" customHeight="1" x14ac:dyDescent="0.25">
      <c r="A2190" s="51" t="s">
        <v>4422</v>
      </c>
      <c r="B2190" s="55" t="s">
        <v>547</v>
      </c>
    </row>
    <row r="2191" spans="1:2" ht="15.95" customHeight="1" x14ac:dyDescent="0.25">
      <c r="A2191" s="51">
        <v>0</v>
      </c>
      <c r="B2191" s="55">
        <v>0</v>
      </c>
    </row>
    <row r="2192" spans="1:2" ht="15.95" customHeight="1" x14ac:dyDescent="0.25">
      <c r="A2192" s="51">
        <v>0</v>
      </c>
      <c r="B2192" s="55">
        <v>0</v>
      </c>
    </row>
    <row r="2193" spans="1:2" ht="15.95" customHeight="1" x14ac:dyDescent="0.25">
      <c r="A2193" s="51">
        <v>0</v>
      </c>
      <c r="B2193" s="55">
        <v>0</v>
      </c>
    </row>
    <row r="2194" spans="1:2" ht="15.95" customHeight="1" x14ac:dyDescent="0.25">
      <c r="A2194" s="51">
        <v>0</v>
      </c>
      <c r="B2194" s="55">
        <v>0</v>
      </c>
    </row>
    <row r="2195" spans="1:2" ht="15.95" customHeight="1" x14ac:dyDescent="0.25">
      <c r="A2195" s="51">
        <v>0</v>
      </c>
      <c r="B2195" s="55">
        <v>0</v>
      </c>
    </row>
    <row r="2196" spans="1:2" ht="15.95" customHeight="1" x14ac:dyDescent="0.25">
      <c r="A2196" s="51" t="s">
        <v>4423</v>
      </c>
      <c r="B2196" s="55" t="s">
        <v>1742</v>
      </c>
    </row>
    <row r="2197" spans="1:2" ht="15.95" customHeight="1" x14ac:dyDescent="0.25">
      <c r="A2197" s="51" t="s">
        <v>4424</v>
      </c>
      <c r="B2197" s="55" t="s">
        <v>1064</v>
      </c>
    </row>
    <row r="2198" spans="1:2" ht="15.95" customHeight="1" x14ac:dyDescent="0.25">
      <c r="A2198" s="51">
        <v>0</v>
      </c>
      <c r="B2198" s="55">
        <v>0</v>
      </c>
    </row>
    <row r="2199" spans="1:2" ht="15.95" customHeight="1" x14ac:dyDescent="0.25">
      <c r="A2199" s="51">
        <v>0</v>
      </c>
      <c r="B2199" s="55">
        <v>0</v>
      </c>
    </row>
    <row r="2200" spans="1:2" ht="15.95" customHeight="1" x14ac:dyDescent="0.25">
      <c r="A2200" s="51" t="s">
        <v>4425</v>
      </c>
      <c r="B2200" s="55" t="s">
        <v>1307</v>
      </c>
    </row>
    <row r="2201" spans="1:2" ht="15.95" customHeight="1" x14ac:dyDescent="0.25">
      <c r="A2201" s="57" t="s">
        <v>6279</v>
      </c>
      <c r="B2201" s="57">
        <v>0</v>
      </c>
    </row>
    <row r="2202" spans="1:2" ht="15.95" customHeight="1" x14ac:dyDescent="0.25">
      <c r="A2202" s="51">
        <v>0</v>
      </c>
      <c r="B2202" s="55">
        <v>0</v>
      </c>
    </row>
    <row r="2203" spans="1:2" ht="15.95" customHeight="1" x14ac:dyDescent="0.25">
      <c r="A2203" s="51" t="s">
        <v>4426</v>
      </c>
      <c r="B2203" s="55" t="s">
        <v>151</v>
      </c>
    </row>
    <row r="2204" spans="1:2" ht="15.95" customHeight="1" x14ac:dyDescent="0.25">
      <c r="A2204" s="51" t="s">
        <v>4427</v>
      </c>
      <c r="B2204" s="55" t="s">
        <v>731</v>
      </c>
    </row>
    <row r="2205" spans="1:2" ht="15.95" customHeight="1" x14ac:dyDescent="0.25">
      <c r="A2205" s="51">
        <v>0</v>
      </c>
      <c r="B2205" s="55">
        <v>0</v>
      </c>
    </row>
    <row r="2206" spans="1:2" ht="15.95" customHeight="1" x14ac:dyDescent="0.25">
      <c r="A2206" s="51">
        <v>0</v>
      </c>
      <c r="B2206" s="55">
        <v>0</v>
      </c>
    </row>
    <row r="2207" spans="1:2" ht="15.95" customHeight="1" x14ac:dyDescent="0.25">
      <c r="A2207" s="51" t="s">
        <v>4428</v>
      </c>
      <c r="B2207" s="55" t="s">
        <v>2973</v>
      </c>
    </row>
    <row r="2208" spans="1:2" ht="15.95" customHeight="1" x14ac:dyDescent="0.25">
      <c r="A2208" s="51">
        <v>0</v>
      </c>
      <c r="B2208" s="55" t="s">
        <v>1302</v>
      </c>
    </row>
    <row r="2209" spans="1:2" ht="15.95" customHeight="1" x14ac:dyDescent="0.25">
      <c r="A2209" s="51">
        <v>0</v>
      </c>
      <c r="B2209" s="55">
        <v>0</v>
      </c>
    </row>
    <row r="2210" spans="1:2" ht="15.95" customHeight="1" x14ac:dyDescent="0.25">
      <c r="A2210" s="51" t="s">
        <v>4429</v>
      </c>
      <c r="B2210" s="55">
        <v>0</v>
      </c>
    </row>
    <row r="2211" spans="1:2" ht="15.95" customHeight="1" x14ac:dyDescent="0.25">
      <c r="A2211" s="51" t="s">
        <v>4430</v>
      </c>
      <c r="B2211" s="55">
        <v>0</v>
      </c>
    </row>
    <row r="2212" spans="1:2" ht="15.95" customHeight="1" x14ac:dyDescent="0.25">
      <c r="A2212" s="51" t="s">
        <v>4431</v>
      </c>
      <c r="B2212" s="55" t="s">
        <v>4416</v>
      </c>
    </row>
    <row r="2213" spans="1:2" ht="15.95" customHeight="1" x14ac:dyDescent="0.25">
      <c r="A2213" s="51" t="s">
        <v>4432</v>
      </c>
      <c r="B2213" s="55">
        <v>0</v>
      </c>
    </row>
    <row r="2214" spans="1:2" ht="15.95" customHeight="1" x14ac:dyDescent="0.25">
      <c r="A2214" s="51" t="s">
        <v>4433</v>
      </c>
      <c r="B2214" s="55">
        <v>0</v>
      </c>
    </row>
    <row r="2215" spans="1:2" ht="15.95" customHeight="1" x14ac:dyDescent="0.25">
      <c r="A2215" s="51" t="s">
        <v>4434</v>
      </c>
      <c r="B2215" s="55">
        <v>0</v>
      </c>
    </row>
    <row r="2216" spans="1:2" ht="15.95" customHeight="1" x14ac:dyDescent="0.25">
      <c r="A2216" s="51" t="s">
        <v>4436</v>
      </c>
      <c r="B2216" s="55" t="s">
        <v>4435</v>
      </c>
    </row>
    <row r="2217" spans="1:2" ht="15.95" customHeight="1" x14ac:dyDescent="0.25">
      <c r="A2217" s="51" t="s">
        <v>4437</v>
      </c>
      <c r="B2217" s="55" t="s">
        <v>120</v>
      </c>
    </row>
    <row r="2218" spans="1:2" ht="15.95" customHeight="1" x14ac:dyDescent="0.25">
      <c r="A2218" s="51" t="s">
        <v>4438</v>
      </c>
      <c r="B2218" s="55" t="s">
        <v>835</v>
      </c>
    </row>
    <row r="2219" spans="1:2" ht="15.95" customHeight="1" x14ac:dyDescent="0.25">
      <c r="A2219" s="51" t="s">
        <v>4440</v>
      </c>
      <c r="B2219" s="55" t="s">
        <v>4439</v>
      </c>
    </row>
    <row r="2220" spans="1:2" ht="15.95" customHeight="1" x14ac:dyDescent="0.25">
      <c r="A2220" s="51" t="s">
        <v>4441</v>
      </c>
      <c r="B2220" s="55" t="s">
        <v>120</v>
      </c>
    </row>
    <row r="2221" spans="1:2" ht="15.95" customHeight="1" x14ac:dyDescent="0.25">
      <c r="A2221" s="51" t="s">
        <v>4442</v>
      </c>
      <c r="B2221" s="55">
        <v>0</v>
      </c>
    </row>
    <row r="2222" spans="1:2" ht="15.95" customHeight="1" x14ac:dyDescent="0.25">
      <c r="A2222" s="51" t="s">
        <v>4443</v>
      </c>
      <c r="B2222" s="55" t="s">
        <v>1307</v>
      </c>
    </row>
    <row r="2223" spans="1:2" ht="15.95" customHeight="1" x14ac:dyDescent="0.25">
      <c r="A2223" s="51" t="s">
        <v>4444</v>
      </c>
      <c r="B2223" s="55" t="s">
        <v>120</v>
      </c>
    </row>
    <row r="2224" spans="1:2" ht="15.95" customHeight="1" x14ac:dyDescent="0.25">
      <c r="A2224" s="51" t="s">
        <v>4445</v>
      </c>
      <c r="B2224" s="55" t="s">
        <v>120</v>
      </c>
    </row>
    <row r="2225" spans="1:2" ht="15.95" customHeight="1" x14ac:dyDescent="0.25">
      <c r="A2225" s="51" t="s">
        <v>4446</v>
      </c>
      <c r="B2225" s="55" t="s">
        <v>120</v>
      </c>
    </row>
    <row r="2226" spans="1:2" ht="15.95" customHeight="1" x14ac:dyDescent="0.25">
      <c r="A2226" s="51" t="s">
        <v>4447</v>
      </c>
      <c r="B2226" s="55" t="s">
        <v>120</v>
      </c>
    </row>
    <row r="2227" spans="1:2" ht="15.95" customHeight="1" x14ac:dyDescent="0.25">
      <c r="A2227" s="51" t="s">
        <v>4448</v>
      </c>
      <c r="B2227" s="55" t="s">
        <v>742</v>
      </c>
    </row>
    <row r="2228" spans="1:2" ht="15.95" customHeight="1" x14ac:dyDescent="0.25">
      <c r="A2228" s="51" t="s">
        <v>4449</v>
      </c>
      <c r="B2228" s="55" t="s">
        <v>181</v>
      </c>
    </row>
    <row r="2229" spans="1:2" ht="15.95" customHeight="1" x14ac:dyDescent="0.25">
      <c r="A2229" s="51" t="s">
        <v>4450</v>
      </c>
      <c r="B2229" s="55" t="s">
        <v>547</v>
      </c>
    </row>
    <row r="2230" spans="1:2" ht="15.95" customHeight="1" x14ac:dyDescent="0.25">
      <c r="A2230" s="51" t="s">
        <v>4451</v>
      </c>
      <c r="B2230" s="55" t="s">
        <v>3846</v>
      </c>
    </row>
    <row r="2231" spans="1:2" ht="15.95" customHeight="1" x14ac:dyDescent="0.25">
      <c r="A2231" s="51" t="s">
        <v>4452</v>
      </c>
      <c r="B2231" s="55" t="s">
        <v>2960</v>
      </c>
    </row>
    <row r="2232" spans="1:2" ht="15.95" customHeight="1" x14ac:dyDescent="0.25">
      <c r="A2232" s="51" t="s">
        <v>4453</v>
      </c>
      <c r="B2232" s="55" t="s">
        <v>3647</v>
      </c>
    </row>
    <row r="2233" spans="1:2" ht="15.95" customHeight="1" x14ac:dyDescent="0.25">
      <c r="A2233" s="51" t="s">
        <v>4454</v>
      </c>
      <c r="B2233" s="55" t="s">
        <v>1307</v>
      </c>
    </row>
    <row r="2234" spans="1:2" ht="15.95" customHeight="1" x14ac:dyDescent="0.25">
      <c r="A2234" s="51" t="s">
        <v>4455</v>
      </c>
      <c r="B2234" s="55" t="s">
        <v>120</v>
      </c>
    </row>
    <row r="2235" spans="1:2" ht="15.95" customHeight="1" x14ac:dyDescent="0.25">
      <c r="A2235" s="51" t="s">
        <v>4456</v>
      </c>
      <c r="B2235" s="55" t="s">
        <v>4435</v>
      </c>
    </row>
    <row r="2236" spans="1:2" ht="15.95" customHeight="1" x14ac:dyDescent="0.25">
      <c r="A2236" s="51" t="s">
        <v>4457</v>
      </c>
      <c r="B2236" s="55" t="s">
        <v>4435</v>
      </c>
    </row>
    <row r="2237" spans="1:2" ht="15.95" customHeight="1" x14ac:dyDescent="0.25">
      <c r="A2237" s="51" t="s">
        <v>4458</v>
      </c>
      <c r="B2237" s="55" t="s">
        <v>2607</v>
      </c>
    </row>
    <row r="2238" spans="1:2" ht="15.95" customHeight="1" x14ac:dyDescent="0.25">
      <c r="A2238" s="51" t="s">
        <v>4459</v>
      </c>
      <c r="B2238" s="55" t="s">
        <v>120</v>
      </c>
    </row>
    <row r="2239" spans="1:2" ht="15.95" customHeight="1" x14ac:dyDescent="0.25">
      <c r="A2239" s="51" t="s">
        <v>4460</v>
      </c>
      <c r="B2239" s="55" t="s">
        <v>181</v>
      </c>
    </row>
    <row r="2240" spans="1:2" ht="15.95" customHeight="1" x14ac:dyDescent="0.25">
      <c r="A2240" s="51" t="s">
        <v>4461</v>
      </c>
      <c r="B2240" s="55" t="s">
        <v>181</v>
      </c>
    </row>
    <row r="2241" spans="1:2" ht="15.95" customHeight="1" x14ac:dyDescent="0.25">
      <c r="A2241" s="51" t="s">
        <v>4462</v>
      </c>
      <c r="B2241" s="55" t="s">
        <v>120</v>
      </c>
    </row>
    <row r="2242" spans="1:2" ht="15.95" customHeight="1" x14ac:dyDescent="0.25">
      <c r="A2242" s="51" t="s">
        <v>4464</v>
      </c>
      <c r="B2242" s="55" t="s">
        <v>4463</v>
      </c>
    </row>
    <row r="2243" spans="1:2" ht="15.95" customHeight="1" x14ac:dyDescent="0.25">
      <c r="A2243" s="51" t="s">
        <v>4466</v>
      </c>
      <c r="B2243" s="55" t="s">
        <v>4465</v>
      </c>
    </row>
    <row r="2244" spans="1:2" ht="15.95" customHeight="1" x14ac:dyDescent="0.25">
      <c r="A2244" s="51" t="s">
        <v>4467</v>
      </c>
      <c r="B2244" s="55" t="s">
        <v>120</v>
      </c>
    </row>
    <row r="2245" spans="1:2" ht="15.95" customHeight="1" x14ac:dyDescent="0.25">
      <c r="A2245" s="51" t="s">
        <v>4468</v>
      </c>
      <c r="B2245" s="55" t="s">
        <v>120</v>
      </c>
    </row>
    <row r="2246" spans="1:2" ht="15.95" customHeight="1" x14ac:dyDescent="0.25">
      <c r="A2246" s="51" t="s">
        <v>4469</v>
      </c>
      <c r="B2246" s="55" t="s">
        <v>181</v>
      </c>
    </row>
    <row r="2247" spans="1:2" ht="15.95" customHeight="1" x14ac:dyDescent="0.25">
      <c r="A2247" s="51" t="s">
        <v>4470</v>
      </c>
      <c r="B2247" s="55" t="s">
        <v>181</v>
      </c>
    </row>
    <row r="2248" spans="1:2" ht="15.95" customHeight="1" x14ac:dyDescent="0.25">
      <c r="A2248" s="51" t="s">
        <v>4471</v>
      </c>
      <c r="B2248" s="55" t="s">
        <v>181</v>
      </c>
    </row>
    <row r="2249" spans="1:2" ht="15.95" customHeight="1" x14ac:dyDescent="0.25">
      <c r="A2249" s="51" t="s">
        <v>4472</v>
      </c>
      <c r="B2249" s="55" t="s">
        <v>120</v>
      </c>
    </row>
    <row r="2250" spans="1:2" ht="15.95" customHeight="1" x14ac:dyDescent="0.25">
      <c r="A2250" s="51" t="s">
        <v>4473</v>
      </c>
      <c r="B2250" s="55" t="s">
        <v>120</v>
      </c>
    </row>
    <row r="2251" spans="1:2" ht="15.95" customHeight="1" x14ac:dyDescent="0.25">
      <c r="A2251" s="51" t="s">
        <v>4474</v>
      </c>
      <c r="B2251" s="55" t="s">
        <v>2283</v>
      </c>
    </row>
    <row r="2252" spans="1:2" ht="15.95" customHeight="1" x14ac:dyDescent="0.25">
      <c r="A2252" s="51" t="s">
        <v>4475</v>
      </c>
      <c r="B2252" s="55" t="s">
        <v>120</v>
      </c>
    </row>
    <row r="2253" spans="1:2" ht="15.95" customHeight="1" x14ac:dyDescent="0.25">
      <c r="A2253" s="51" t="s">
        <v>4476</v>
      </c>
      <c r="B2253" s="55" t="s">
        <v>120</v>
      </c>
    </row>
    <row r="2254" spans="1:2" ht="15.95" customHeight="1" x14ac:dyDescent="0.25">
      <c r="A2254" s="51" t="s">
        <v>4477</v>
      </c>
      <c r="B2254" s="55" t="s">
        <v>276</v>
      </c>
    </row>
    <row r="2255" spans="1:2" ht="15.95" customHeight="1" x14ac:dyDescent="0.25">
      <c r="A2255" s="51" t="s">
        <v>4478</v>
      </c>
      <c r="B2255" s="55" t="s">
        <v>181</v>
      </c>
    </row>
    <row r="2256" spans="1:2" ht="15.95" customHeight="1" x14ac:dyDescent="0.25">
      <c r="A2256" s="51" t="s">
        <v>4479</v>
      </c>
      <c r="B2256" s="55" t="s">
        <v>120</v>
      </c>
    </row>
    <row r="2257" spans="1:2" ht="15.95" customHeight="1" x14ac:dyDescent="0.25">
      <c r="A2257" s="51" t="s">
        <v>4480</v>
      </c>
      <c r="B2257" s="55" t="s">
        <v>181</v>
      </c>
    </row>
    <row r="2258" spans="1:2" ht="15.95" customHeight="1" x14ac:dyDescent="0.25">
      <c r="A2258" s="51" t="s">
        <v>4481</v>
      </c>
      <c r="B2258" s="55" t="s">
        <v>181</v>
      </c>
    </row>
    <row r="2259" spans="1:2" ht="15.95" customHeight="1" x14ac:dyDescent="0.25">
      <c r="A2259" s="51" t="s">
        <v>4482</v>
      </c>
      <c r="B2259" s="55" t="s">
        <v>742</v>
      </c>
    </row>
    <row r="2260" spans="1:2" ht="15.95" customHeight="1" x14ac:dyDescent="0.25">
      <c r="A2260" s="51" t="s">
        <v>4483</v>
      </c>
      <c r="B2260" s="55" t="s">
        <v>181</v>
      </c>
    </row>
    <row r="2261" spans="1:2" ht="15.95" customHeight="1" x14ac:dyDescent="0.25">
      <c r="A2261" s="51" t="s">
        <v>4484</v>
      </c>
      <c r="B2261" s="55" t="s">
        <v>120</v>
      </c>
    </row>
    <row r="2262" spans="1:2" ht="15.95" customHeight="1" x14ac:dyDescent="0.25">
      <c r="A2262" s="51" t="s">
        <v>4485</v>
      </c>
      <c r="B2262" s="55" t="s">
        <v>120</v>
      </c>
    </row>
    <row r="2263" spans="1:2" ht="15.95" customHeight="1" x14ac:dyDescent="0.25">
      <c r="A2263" s="51" t="s">
        <v>4486</v>
      </c>
      <c r="B2263" s="55" t="s">
        <v>120</v>
      </c>
    </row>
    <row r="2264" spans="1:2" ht="15.95" customHeight="1" x14ac:dyDescent="0.25">
      <c r="A2264" s="51" t="s">
        <v>4487</v>
      </c>
      <c r="B2264" s="55" t="s">
        <v>181</v>
      </c>
    </row>
    <row r="2265" spans="1:2" ht="15.95" customHeight="1" x14ac:dyDescent="0.25">
      <c r="A2265" s="51" t="s">
        <v>6232</v>
      </c>
      <c r="B2265" s="55" t="s">
        <v>120</v>
      </c>
    </row>
    <row r="2266" spans="1:2" ht="15.95" customHeight="1" x14ac:dyDescent="0.25">
      <c r="A2266" s="57" t="s">
        <v>6280</v>
      </c>
      <c r="B2266" s="57" t="s">
        <v>120</v>
      </c>
    </row>
    <row r="2267" spans="1:2" ht="15.95" customHeight="1" x14ac:dyDescent="0.25">
      <c r="A2267" s="57" t="s">
        <v>6281</v>
      </c>
      <c r="B2267" s="57" t="s">
        <v>120</v>
      </c>
    </row>
    <row r="2268" spans="1:2" ht="15.95" customHeight="1" x14ac:dyDescent="0.25">
      <c r="A2268" s="57" t="s">
        <v>6282</v>
      </c>
      <c r="B2268" s="57" t="s">
        <v>120</v>
      </c>
    </row>
    <row r="2269" spans="1:2" ht="15.95" customHeight="1" x14ac:dyDescent="0.25">
      <c r="A2269" s="57" t="s">
        <v>6283</v>
      </c>
      <c r="B2269" s="57" t="s">
        <v>120</v>
      </c>
    </row>
    <row r="2270" spans="1:2" ht="15.95" customHeight="1" x14ac:dyDescent="0.25">
      <c r="A2270" s="57" t="s">
        <v>6284</v>
      </c>
      <c r="B2270" s="57" t="s">
        <v>120</v>
      </c>
    </row>
    <row r="2271" spans="1:2" ht="15.95" customHeight="1" x14ac:dyDescent="0.25">
      <c r="A2271" s="57" t="s">
        <v>6285</v>
      </c>
      <c r="B2271" s="57" t="s">
        <v>120</v>
      </c>
    </row>
    <row r="2272" spans="1:2" ht="15.95" customHeight="1" x14ac:dyDescent="0.25">
      <c r="A2272" s="57" t="s">
        <v>6286</v>
      </c>
      <c r="B2272" s="57" t="s">
        <v>120</v>
      </c>
    </row>
    <row r="2273" spans="1:2" ht="15.95" customHeight="1" x14ac:dyDescent="0.25">
      <c r="A2273" s="57" t="s">
        <v>6287</v>
      </c>
      <c r="B2273" s="57" t="s">
        <v>120</v>
      </c>
    </row>
    <row r="2274" spans="1:2" ht="15.95" customHeight="1" x14ac:dyDescent="0.25">
      <c r="A2274" s="57" t="s">
        <v>6288</v>
      </c>
      <c r="B2274" s="57" t="s">
        <v>120</v>
      </c>
    </row>
    <row r="2275" spans="1:2" ht="15.95" customHeight="1" x14ac:dyDescent="0.25">
      <c r="A2275" s="57" t="s">
        <v>6289</v>
      </c>
      <c r="B2275" s="57" t="s">
        <v>120</v>
      </c>
    </row>
    <row r="2276" spans="1:2" ht="15.95" customHeight="1" x14ac:dyDescent="0.25">
      <c r="A2276" s="57" t="s">
        <v>6290</v>
      </c>
      <c r="B2276" s="57" t="s">
        <v>120</v>
      </c>
    </row>
    <row r="2277" spans="1:2" ht="15.95" customHeight="1" x14ac:dyDescent="0.25">
      <c r="A2277" s="57" t="s">
        <v>6291</v>
      </c>
      <c r="B2277" s="57" t="s">
        <v>120</v>
      </c>
    </row>
    <row r="2278" spans="1:2" ht="15.95" customHeight="1" x14ac:dyDescent="0.25">
      <c r="A2278" s="57" t="s">
        <v>6292</v>
      </c>
      <c r="B2278" s="57" t="s">
        <v>120</v>
      </c>
    </row>
    <row r="2279" spans="1:2" ht="15.95" customHeight="1" x14ac:dyDescent="0.25">
      <c r="A2279" s="57" t="s">
        <v>6293</v>
      </c>
      <c r="B2279" s="57" t="s">
        <v>120</v>
      </c>
    </row>
    <row r="2280" spans="1:2" ht="15.95" customHeight="1" x14ac:dyDescent="0.25">
      <c r="A2280" s="57" t="s">
        <v>6294</v>
      </c>
      <c r="B2280" s="57" t="s">
        <v>120</v>
      </c>
    </row>
    <row r="2281" spans="1:2" ht="15.95" customHeight="1" x14ac:dyDescent="0.25">
      <c r="A2281" s="57" t="s">
        <v>6295</v>
      </c>
      <c r="B2281" s="57" t="s">
        <v>120</v>
      </c>
    </row>
    <row r="2282" spans="1:2" ht="15.95" customHeight="1" x14ac:dyDescent="0.25">
      <c r="A2282" s="57" t="s">
        <v>6296</v>
      </c>
      <c r="B2282" s="57" t="s">
        <v>120</v>
      </c>
    </row>
    <row r="2283" spans="1:2" ht="15.95" customHeight="1" x14ac:dyDescent="0.25">
      <c r="A2283" s="57" t="s">
        <v>6297</v>
      </c>
      <c r="B2283" s="57" t="s">
        <v>120</v>
      </c>
    </row>
    <row r="2284" spans="1:2" ht="15.95" customHeight="1" x14ac:dyDescent="0.25">
      <c r="A2284" s="57" t="s">
        <v>6298</v>
      </c>
      <c r="B2284" s="57" t="s">
        <v>120</v>
      </c>
    </row>
    <row r="2285" spans="1:2" ht="15.95" customHeight="1" x14ac:dyDescent="0.25">
      <c r="A2285" s="57" t="s">
        <v>6299</v>
      </c>
      <c r="B2285" s="57" t="s">
        <v>120</v>
      </c>
    </row>
    <row r="2286" spans="1:2" ht="15.95" customHeight="1" x14ac:dyDescent="0.25">
      <c r="A2286" s="57" t="s">
        <v>6300</v>
      </c>
      <c r="B2286" s="57" t="s">
        <v>120</v>
      </c>
    </row>
    <row r="2287" spans="1:2" ht="15.95" customHeight="1" x14ac:dyDescent="0.25">
      <c r="A2287" s="55">
        <v>0</v>
      </c>
      <c r="B2287" s="55" t="s">
        <v>171</v>
      </c>
    </row>
    <row r="2288" spans="1:2" ht="15.95" customHeight="1" x14ac:dyDescent="0.25">
      <c r="A2288" s="55" t="s">
        <v>4488</v>
      </c>
      <c r="B2288" s="55" t="s">
        <v>120</v>
      </c>
    </row>
    <row r="2289" spans="1:2" ht="15.95" customHeight="1" x14ac:dyDescent="0.25">
      <c r="A2289" s="51" t="s">
        <v>4489</v>
      </c>
      <c r="B2289" s="55" t="s">
        <v>1030</v>
      </c>
    </row>
    <row r="2290" spans="1:2" ht="15.95" customHeight="1" x14ac:dyDescent="0.25">
      <c r="A2290" s="55" t="s">
        <v>4490</v>
      </c>
      <c r="B2290" s="55" t="s">
        <v>120</v>
      </c>
    </row>
    <row r="2291" spans="1:2" ht="15.95" customHeight="1" x14ac:dyDescent="0.25">
      <c r="A2291" s="55" t="s">
        <v>4954</v>
      </c>
      <c r="B2291" s="55" t="s">
        <v>181</v>
      </c>
    </row>
    <row r="2292" spans="1:2" ht="15.95" customHeight="1" x14ac:dyDescent="0.25">
      <c r="A2292" s="55" t="s">
        <v>6233</v>
      </c>
      <c r="B2292" s="55" t="s">
        <v>120</v>
      </c>
    </row>
    <row r="2293" spans="1:2" ht="15.95" customHeight="1" x14ac:dyDescent="0.25">
      <c r="A2293" s="55" t="s">
        <v>4955</v>
      </c>
      <c r="B2293" s="55" t="s">
        <v>181</v>
      </c>
    </row>
    <row r="2294" spans="1:2" ht="15.95" customHeight="1" x14ac:dyDescent="0.25">
      <c r="A2294" s="55" t="s">
        <v>4956</v>
      </c>
      <c r="B2294" s="55" t="s">
        <v>181</v>
      </c>
    </row>
    <row r="2295" spans="1:2" ht="15.95" customHeight="1" x14ac:dyDescent="0.25">
      <c r="A2295" s="55" t="s">
        <v>4957</v>
      </c>
      <c r="B2295" s="55" t="s">
        <v>181</v>
      </c>
    </row>
    <row r="2296" spans="1:2" ht="15.95" customHeight="1" x14ac:dyDescent="0.25">
      <c r="A2296" s="55" t="s">
        <v>4958</v>
      </c>
      <c r="B2296" s="55" t="s">
        <v>181</v>
      </c>
    </row>
    <row r="2297" spans="1:2" ht="15.95" customHeight="1" x14ac:dyDescent="0.25">
      <c r="A2297" s="55" t="s">
        <v>4959</v>
      </c>
      <c r="B2297" s="55" t="s">
        <v>120</v>
      </c>
    </row>
    <row r="2298" spans="1:2" ht="15.95" customHeight="1" x14ac:dyDescent="0.25">
      <c r="A2298" s="55" t="s">
        <v>4960</v>
      </c>
      <c r="B2298" s="55" t="s">
        <v>181</v>
      </c>
    </row>
    <row r="2299" spans="1:2" ht="15.95" customHeight="1" x14ac:dyDescent="0.25">
      <c r="A2299" s="51">
        <v>0</v>
      </c>
      <c r="B2299" s="55">
        <v>0</v>
      </c>
    </row>
    <row r="2300" spans="1:2" ht="15.95" customHeight="1" x14ac:dyDescent="0.25">
      <c r="A2300" s="51" t="s">
        <v>4704</v>
      </c>
      <c r="B2300" s="55" t="s">
        <v>120</v>
      </c>
    </row>
    <row r="2301" spans="1:2" ht="15.95" customHeight="1" x14ac:dyDescent="0.25">
      <c r="A2301" s="51" t="s">
        <v>4705</v>
      </c>
      <c r="B2301" s="55" t="s">
        <v>3270</v>
      </c>
    </row>
    <row r="2302" spans="1:2" ht="15.95" customHeight="1" x14ac:dyDescent="0.25">
      <c r="A2302" s="55" t="s">
        <v>6234</v>
      </c>
      <c r="B2302" s="55" t="s">
        <v>742</v>
      </c>
    </row>
    <row r="2303" spans="1:2" ht="15.95" customHeight="1" x14ac:dyDescent="0.25">
      <c r="A2303" s="55" t="s">
        <v>6235</v>
      </c>
      <c r="B2303" s="55" t="s">
        <v>120</v>
      </c>
    </row>
    <row r="2304" spans="1:2" ht="15.95" customHeight="1" x14ac:dyDescent="0.25">
      <c r="A2304" s="55" t="s">
        <v>6236</v>
      </c>
      <c r="B2304" s="55" t="s">
        <v>171</v>
      </c>
    </row>
    <row r="2305" spans="1:2" ht="15.95" customHeight="1" x14ac:dyDescent="0.25">
      <c r="A2305" s="55" t="s">
        <v>6237</v>
      </c>
      <c r="B2305" s="55" t="s">
        <v>120</v>
      </c>
    </row>
    <row r="2306" spans="1:2" ht="15.95" customHeight="1" x14ac:dyDescent="0.25">
      <c r="A2306" s="55">
        <v>0</v>
      </c>
      <c r="B2306" s="55">
        <v>0</v>
      </c>
    </row>
    <row r="2307" spans="1:2" ht="15.95" customHeight="1" x14ac:dyDescent="0.25">
      <c r="A2307" s="55">
        <v>0</v>
      </c>
      <c r="B2307" s="55">
        <v>0</v>
      </c>
    </row>
    <row r="2308" spans="1:2" ht="15.95" customHeight="1" x14ac:dyDescent="0.25">
      <c r="A2308" s="51" t="s">
        <v>4706</v>
      </c>
      <c r="B2308" s="55" t="s">
        <v>181</v>
      </c>
    </row>
    <row r="2309" spans="1:2" ht="15.95" customHeight="1" x14ac:dyDescent="0.25">
      <c r="A2309" s="51" t="s">
        <v>4707</v>
      </c>
      <c r="B2309" s="55" t="s">
        <v>181</v>
      </c>
    </row>
    <row r="2310" spans="1:2" ht="15.95" customHeight="1" x14ac:dyDescent="0.25">
      <c r="A2310" s="51" t="s">
        <v>4708</v>
      </c>
      <c r="B2310" s="55" t="s">
        <v>181</v>
      </c>
    </row>
    <row r="2311" spans="1:2" ht="15.95" customHeight="1" x14ac:dyDescent="0.25">
      <c r="A2311" s="51" t="s">
        <v>4709</v>
      </c>
      <c r="B2311" s="55" t="s">
        <v>181</v>
      </c>
    </row>
    <row r="2312" spans="1:2" ht="15.95" customHeight="1" x14ac:dyDescent="0.25">
      <c r="A2312" s="51" t="s">
        <v>6243</v>
      </c>
      <c r="B2312" s="55" t="s">
        <v>6242</v>
      </c>
    </row>
    <row r="2313" spans="1:2" ht="15.95" customHeight="1" x14ac:dyDescent="0.25">
      <c r="A2313" s="51" t="s">
        <v>6244</v>
      </c>
      <c r="B2313" s="55" t="s">
        <v>112</v>
      </c>
    </row>
    <row r="2314" spans="1:2" ht="15.95" customHeight="1" x14ac:dyDescent="0.25">
      <c r="A2314" s="51" t="s">
        <v>4710</v>
      </c>
      <c r="B2314" s="55" t="s">
        <v>1307</v>
      </c>
    </row>
    <row r="2315" spans="1:2" ht="15.95" customHeight="1" x14ac:dyDescent="0.25">
      <c r="A2315" s="51" t="s">
        <v>4711</v>
      </c>
      <c r="B2315" s="55" t="s">
        <v>2991</v>
      </c>
    </row>
    <row r="2316" spans="1:2" ht="15.95" customHeight="1" x14ac:dyDescent="0.25">
      <c r="A2316" s="51" t="s">
        <v>4712</v>
      </c>
      <c r="B2316" s="55" t="s">
        <v>181</v>
      </c>
    </row>
    <row r="2317" spans="1:2" ht="15.95" customHeight="1" x14ac:dyDescent="0.25">
      <c r="A2317" s="51" t="s">
        <v>4713</v>
      </c>
      <c r="B2317" s="55" t="s">
        <v>120</v>
      </c>
    </row>
    <row r="2318" spans="1:2" ht="15.95" customHeight="1" x14ac:dyDescent="0.25">
      <c r="A2318" s="51" t="s">
        <v>4714</v>
      </c>
      <c r="B2318" s="55" t="s">
        <v>181</v>
      </c>
    </row>
    <row r="2319" spans="1:2" ht="15.95" customHeight="1" x14ac:dyDescent="0.25">
      <c r="A2319" s="51" t="s">
        <v>4715</v>
      </c>
      <c r="B2319" s="55" t="s">
        <v>181</v>
      </c>
    </row>
    <row r="2320" spans="1:2" ht="15.95" customHeight="1" x14ac:dyDescent="0.25">
      <c r="A2320" s="51" t="s">
        <v>4716</v>
      </c>
      <c r="B2320" s="55" t="s">
        <v>181</v>
      </c>
    </row>
    <row r="2321" spans="1:2" ht="15.95" customHeight="1" x14ac:dyDescent="0.25">
      <c r="A2321" s="51" t="s">
        <v>4717</v>
      </c>
      <c r="B2321" s="55" t="s">
        <v>181</v>
      </c>
    </row>
    <row r="2322" spans="1:2" ht="15.95" customHeight="1" x14ac:dyDescent="0.25">
      <c r="A2322" s="51" t="s">
        <v>6245</v>
      </c>
      <c r="B2322" s="55">
        <v>0</v>
      </c>
    </row>
    <row r="2323" spans="1:2" ht="15.95" customHeight="1" x14ac:dyDescent="0.25">
      <c r="A2323" s="51" t="s">
        <v>4718</v>
      </c>
      <c r="B2323" s="55" t="s">
        <v>181</v>
      </c>
    </row>
    <row r="2324" spans="1:2" ht="15.95" customHeight="1" x14ac:dyDescent="0.25">
      <c r="A2324" s="51" t="s">
        <v>6246</v>
      </c>
      <c r="B2324" s="55">
        <v>0</v>
      </c>
    </row>
    <row r="2325" spans="1:2" ht="15.95" customHeight="1" x14ac:dyDescent="0.25">
      <c r="A2325" s="51" t="s">
        <v>6247</v>
      </c>
      <c r="B2325" s="55" t="s">
        <v>6158</v>
      </c>
    </row>
    <row r="2326" spans="1:2" ht="15.95" customHeight="1" x14ac:dyDescent="0.25">
      <c r="A2326" s="51" t="s">
        <v>6248</v>
      </c>
      <c r="B2326" s="55">
        <v>0</v>
      </c>
    </row>
    <row r="2327" spans="1:2" ht="15.95" customHeight="1" x14ac:dyDescent="0.25">
      <c r="A2327" s="51" t="s">
        <v>4719</v>
      </c>
      <c r="B2327" s="55" t="s">
        <v>112</v>
      </c>
    </row>
    <row r="2328" spans="1:2" ht="15.95" customHeight="1" x14ac:dyDescent="0.25">
      <c r="A2328" s="51" t="s">
        <v>6249</v>
      </c>
      <c r="B2328" s="55" t="s">
        <v>181</v>
      </c>
    </row>
    <row r="2329" spans="1:2" ht="15.95" customHeight="1" x14ac:dyDescent="0.25">
      <c r="A2329" s="51" t="s">
        <v>4720</v>
      </c>
      <c r="B2329" s="55" t="s">
        <v>6250</v>
      </c>
    </row>
    <row r="2330" spans="1:2" ht="15.95" customHeight="1" x14ac:dyDescent="0.25">
      <c r="A2330" s="51" t="s">
        <v>4721</v>
      </c>
      <c r="B2330" s="55" t="s">
        <v>120</v>
      </c>
    </row>
    <row r="2331" spans="1:2" ht="15.95" customHeight="1" x14ac:dyDescent="0.25">
      <c r="A2331" s="51" t="s">
        <v>4722</v>
      </c>
      <c r="B2331" s="55" t="s">
        <v>120</v>
      </c>
    </row>
    <row r="2332" spans="1:2" ht="15.95" customHeight="1" x14ac:dyDescent="0.25">
      <c r="A2332" s="51" t="s">
        <v>4723</v>
      </c>
      <c r="B2332" s="55" t="s">
        <v>120</v>
      </c>
    </row>
    <row r="2333" spans="1:2" ht="15.95" customHeight="1" x14ac:dyDescent="0.25">
      <c r="A2333" s="51" t="s">
        <v>4724</v>
      </c>
      <c r="B2333" s="55" t="s">
        <v>120</v>
      </c>
    </row>
    <row r="2334" spans="1:2" ht="15.95" customHeight="1" x14ac:dyDescent="0.25">
      <c r="A2334" s="51" t="s">
        <v>4725</v>
      </c>
      <c r="B2334" s="55" t="s">
        <v>181</v>
      </c>
    </row>
    <row r="2335" spans="1:2" ht="15.95" customHeight="1" x14ac:dyDescent="0.25">
      <c r="A2335" s="51" t="s">
        <v>4726</v>
      </c>
      <c r="B2335" s="55" t="s">
        <v>120</v>
      </c>
    </row>
    <row r="2336" spans="1:2" ht="15.95" customHeight="1" x14ac:dyDescent="0.25">
      <c r="A2336" s="51" t="s">
        <v>6251</v>
      </c>
      <c r="B2336" s="55" t="s">
        <v>1030</v>
      </c>
    </row>
    <row r="2337" spans="1:2" ht="15.95" customHeight="1" x14ac:dyDescent="0.25">
      <c r="A2337" s="51" t="s">
        <v>4727</v>
      </c>
      <c r="B2337" s="55" t="s">
        <v>181</v>
      </c>
    </row>
    <row r="2338" spans="1:2" ht="15.95" customHeight="1" x14ac:dyDescent="0.25">
      <c r="A2338" s="51" t="s">
        <v>4728</v>
      </c>
      <c r="B2338" s="55" t="s">
        <v>181</v>
      </c>
    </row>
    <row r="2339" spans="1:2" ht="15.95" customHeight="1" x14ac:dyDescent="0.25">
      <c r="A2339" s="51" t="s">
        <v>4730</v>
      </c>
      <c r="B2339" s="55" t="s">
        <v>181</v>
      </c>
    </row>
    <row r="2340" spans="1:2" ht="15.95" customHeight="1" x14ac:dyDescent="0.25">
      <c r="A2340" s="51" t="s">
        <v>4731</v>
      </c>
      <c r="B2340" s="55" t="s">
        <v>120</v>
      </c>
    </row>
    <row r="2341" spans="1:2" ht="15.95" customHeight="1" x14ac:dyDescent="0.25">
      <c r="A2341" s="51" t="s">
        <v>4732</v>
      </c>
      <c r="B2341" s="55" t="s">
        <v>181</v>
      </c>
    </row>
    <row r="2342" spans="1:2" ht="15.95" customHeight="1" x14ac:dyDescent="0.25">
      <c r="A2342" s="51" t="s">
        <v>4733</v>
      </c>
      <c r="B2342" s="55" t="s">
        <v>120</v>
      </c>
    </row>
    <row r="2343" spans="1:2" ht="15.95" customHeight="1" x14ac:dyDescent="0.25">
      <c r="A2343" s="51" t="s">
        <v>6252</v>
      </c>
      <c r="B2343" s="55" t="s">
        <v>181</v>
      </c>
    </row>
    <row r="2344" spans="1:2" ht="15.95" customHeight="1" x14ac:dyDescent="0.25">
      <c r="A2344" s="51" t="s">
        <v>4734</v>
      </c>
      <c r="B2344" s="55" t="s">
        <v>181</v>
      </c>
    </row>
    <row r="2345" spans="1:2" ht="15.95" customHeight="1" x14ac:dyDescent="0.25">
      <c r="A2345" s="51" t="s">
        <v>4735</v>
      </c>
      <c r="B2345" s="55" t="s">
        <v>120</v>
      </c>
    </row>
    <row r="2346" spans="1:2" ht="15.95" customHeight="1" x14ac:dyDescent="0.25">
      <c r="A2346" s="51" t="s">
        <v>4736</v>
      </c>
      <c r="B2346" s="55" t="s">
        <v>181</v>
      </c>
    </row>
    <row r="2347" spans="1:2" ht="15.95" customHeight="1" x14ac:dyDescent="0.25">
      <c r="A2347" s="51" t="s">
        <v>4737</v>
      </c>
      <c r="B2347" s="55" t="s">
        <v>120</v>
      </c>
    </row>
    <row r="2348" spans="1:2" ht="15.95" customHeight="1" x14ac:dyDescent="0.25">
      <c r="A2348" s="51" t="s">
        <v>4738</v>
      </c>
      <c r="B2348" s="55" t="s">
        <v>120</v>
      </c>
    </row>
    <row r="2349" spans="1:2" ht="15.95" customHeight="1" x14ac:dyDescent="0.25">
      <c r="A2349" s="51" t="s">
        <v>4739</v>
      </c>
      <c r="B2349" s="55" t="s">
        <v>2152</v>
      </c>
    </row>
    <row r="2350" spans="1:2" ht="15.95" customHeight="1" x14ac:dyDescent="0.25">
      <c r="A2350" s="51" t="s">
        <v>4740</v>
      </c>
      <c r="B2350" s="55" t="s">
        <v>181</v>
      </c>
    </row>
    <row r="2351" spans="1:2" ht="15.95" customHeight="1" x14ac:dyDescent="0.25">
      <c r="A2351" s="51" t="s">
        <v>4741</v>
      </c>
      <c r="B2351" s="55" t="s">
        <v>181</v>
      </c>
    </row>
    <row r="2352" spans="1:2" ht="15.95" customHeight="1" x14ac:dyDescent="0.25">
      <c r="A2352" s="51" t="s">
        <v>4742</v>
      </c>
      <c r="B2352" s="55" t="s">
        <v>112</v>
      </c>
    </row>
    <row r="2353" spans="1:2" ht="15.95" customHeight="1" x14ac:dyDescent="0.25">
      <c r="A2353" s="51" t="s">
        <v>6253</v>
      </c>
      <c r="B2353" s="55" t="s">
        <v>120</v>
      </c>
    </row>
    <row r="2354" spans="1:2" ht="15.95" customHeight="1" x14ac:dyDescent="0.25">
      <c r="A2354" s="51" t="s">
        <v>4743</v>
      </c>
      <c r="B2354" s="55" t="s">
        <v>120</v>
      </c>
    </row>
    <row r="2355" spans="1:2" ht="15.95" customHeight="1" x14ac:dyDescent="0.25">
      <c r="A2355" s="51" t="s">
        <v>4744</v>
      </c>
      <c r="B2355" s="55" t="s">
        <v>181</v>
      </c>
    </row>
    <row r="2356" spans="1:2" ht="15.95" customHeight="1" x14ac:dyDescent="0.25">
      <c r="A2356" s="51" t="s">
        <v>4745</v>
      </c>
      <c r="B2356" s="55" t="s">
        <v>181</v>
      </c>
    </row>
    <row r="2357" spans="1:2" ht="15.95" customHeight="1" x14ac:dyDescent="0.25">
      <c r="A2357" s="51" t="s">
        <v>4746</v>
      </c>
      <c r="B2357" s="55" t="s">
        <v>6254</v>
      </c>
    </row>
    <row r="2358" spans="1:2" ht="15.95" customHeight="1" x14ac:dyDescent="0.25">
      <c r="A2358" s="51" t="s">
        <v>4747</v>
      </c>
      <c r="B2358" s="55" t="s">
        <v>120</v>
      </c>
    </row>
    <row r="2359" spans="1:2" ht="15.95" customHeight="1" x14ac:dyDescent="0.25">
      <c r="A2359" s="51" t="s">
        <v>4748</v>
      </c>
      <c r="B2359" s="55" t="s">
        <v>181</v>
      </c>
    </row>
    <row r="2360" spans="1:2" ht="15.95" customHeight="1" x14ac:dyDescent="0.25">
      <c r="A2360" s="51" t="s">
        <v>4749</v>
      </c>
      <c r="B2360" s="55" t="s">
        <v>120</v>
      </c>
    </row>
    <row r="2361" spans="1:2" ht="15.95" customHeight="1" x14ac:dyDescent="0.25">
      <c r="A2361" s="51" t="s">
        <v>4750</v>
      </c>
      <c r="B2361" s="55" t="s">
        <v>120</v>
      </c>
    </row>
    <row r="2362" spans="1:2" ht="15.95" customHeight="1" x14ac:dyDescent="0.25">
      <c r="A2362" s="51" t="s">
        <v>4751</v>
      </c>
      <c r="B2362" s="55">
        <v>0</v>
      </c>
    </row>
    <row r="2363" spans="1:2" ht="15.95" customHeight="1" x14ac:dyDescent="0.25">
      <c r="A2363" s="51" t="s">
        <v>6255</v>
      </c>
      <c r="B2363" s="55">
        <v>0</v>
      </c>
    </row>
    <row r="2364" spans="1:2" ht="15.95" customHeight="1" x14ac:dyDescent="0.25">
      <c r="A2364" s="51" t="s">
        <v>4752</v>
      </c>
      <c r="B2364" s="55" t="s">
        <v>181</v>
      </c>
    </row>
    <row r="2365" spans="1:2" ht="15.95" customHeight="1" x14ac:dyDescent="0.25">
      <c r="A2365" s="51" t="s">
        <v>4753</v>
      </c>
      <c r="B2365" s="55" t="s">
        <v>120</v>
      </c>
    </row>
    <row r="2366" spans="1:2" ht="15.95" customHeight="1" x14ac:dyDescent="0.25">
      <c r="A2366" s="51" t="s">
        <v>4754</v>
      </c>
      <c r="B2366" s="55" t="s">
        <v>1307</v>
      </c>
    </row>
    <row r="2367" spans="1:2" ht="15.95" customHeight="1" x14ac:dyDescent="0.25">
      <c r="A2367" s="51" t="s">
        <v>4755</v>
      </c>
      <c r="B2367" s="55">
        <v>0</v>
      </c>
    </row>
    <row r="2368" spans="1:2" ht="15.95" customHeight="1" x14ac:dyDescent="0.25">
      <c r="A2368" s="51" t="s">
        <v>4756</v>
      </c>
      <c r="B2368" s="55" t="s">
        <v>112</v>
      </c>
    </row>
    <row r="2369" spans="1:2" ht="15.95" customHeight="1" x14ac:dyDescent="0.25">
      <c r="A2369" s="51" t="s">
        <v>4757</v>
      </c>
      <c r="B2369" s="55">
        <v>0</v>
      </c>
    </row>
    <row r="2370" spans="1:2" ht="15.95" customHeight="1" x14ac:dyDescent="0.25">
      <c r="A2370" s="51" t="s">
        <v>4758</v>
      </c>
      <c r="B2370" s="55">
        <v>0</v>
      </c>
    </row>
    <row r="2371" spans="1:2" ht="15.95" customHeight="1" x14ac:dyDescent="0.25">
      <c r="A2371" s="51" t="s">
        <v>4759</v>
      </c>
      <c r="B2371" s="55" t="s">
        <v>112</v>
      </c>
    </row>
    <row r="2372" spans="1:2" ht="15.95" customHeight="1" x14ac:dyDescent="0.25">
      <c r="A2372" s="51" t="s">
        <v>4760</v>
      </c>
      <c r="B2372" s="55" t="s">
        <v>120</v>
      </c>
    </row>
    <row r="2373" spans="1:2" ht="15.95" customHeight="1" x14ac:dyDescent="0.25">
      <c r="A2373" s="51" t="s">
        <v>4761</v>
      </c>
      <c r="B2373" s="55" t="s">
        <v>1030</v>
      </c>
    </row>
    <row r="2374" spans="1:2" ht="15.95" customHeight="1" x14ac:dyDescent="0.25">
      <c r="A2374" s="51" t="s">
        <v>4762</v>
      </c>
      <c r="B2374" s="55" t="s">
        <v>120</v>
      </c>
    </row>
    <row r="2375" spans="1:2" ht="15.95" customHeight="1" x14ac:dyDescent="0.25">
      <c r="A2375" s="51" t="s">
        <v>4763</v>
      </c>
      <c r="B2375" s="55" t="s">
        <v>120</v>
      </c>
    </row>
    <row r="2376" spans="1:2" ht="15.95" customHeight="1" x14ac:dyDescent="0.25">
      <c r="A2376" s="51" t="s">
        <v>4764</v>
      </c>
      <c r="B2376" s="55" t="s">
        <v>120</v>
      </c>
    </row>
    <row r="2377" spans="1:2" ht="15.95" customHeight="1" x14ac:dyDescent="0.25">
      <c r="A2377" s="51" t="s">
        <v>4765</v>
      </c>
      <c r="B2377" s="55" t="s">
        <v>120</v>
      </c>
    </row>
    <row r="2378" spans="1:2" ht="15.95" customHeight="1" x14ac:dyDescent="0.25">
      <c r="A2378" s="51" t="s">
        <v>4766</v>
      </c>
      <c r="B2378" s="55" t="s">
        <v>120</v>
      </c>
    </row>
    <row r="2379" spans="1:2" ht="15.95" customHeight="1" x14ac:dyDescent="0.25">
      <c r="A2379" s="51" t="s">
        <v>4767</v>
      </c>
      <c r="B2379" s="55" t="s">
        <v>120</v>
      </c>
    </row>
    <row r="2380" spans="1:2" ht="15.95" customHeight="1" x14ac:dyDescent="0.25">
      <c r="A2380" s="51" t="s">
        <v>4768</v>
      </c>
      <c r="B2380" s="55" t="s">
        <v>120</v>
      </c>
    </row>
    <row r="2381" spans="1:2" ht="15.95" customHeight="1" x14ac:dyDescent="0.25">
      <c r="A2381" s="51" t="s">
        <v>4769</v>
      </c>
      <c r="B2381" s="55" t="s">
        <v>120</v>
      </c>
    </row>
    <row r="2382" spans="1:2" ht="15.95" customHeight="1" x14ac:dyDescent="0.25">
      <c r="A2382" s="51" t="s">
        <v>4770</v>
      </c>
      <c r="B2382" s="55" t="s">
        <v>120</v>
      </c>
    </row>
    <row r="2383" spans="1:2" ht="15.95" customHeight="1" x14ac:dyDescent="0.25">
      <c r="A2383" s="51" t="s">
        <v>4771</v>
      </c>
      <c r="B2383" s="55" t="s">
        <v>120</v>
      </c>
    </row>
    <row r="2384" spans="1:2" ht="15.95" customHeight="1" x14ac:dyDescent="0.25">
      <c r="A2384" s="51" t="s">
        <v>4772</v>
      </c>
      <c r="B2384" s="55" t="s">
        <v>120</v>
      </c>
    </row>
    <row r="2385" spans="1:2" ht="15.95" customHeight="1" x14ac:dyDescent="0.25">
      <c r="A2385" s="51" t="s">
        <v>4773</v>
      </c>
      <c r="B2385" s="55" t="s">
        <v>151</v>
      </c>
    </row>
    <row r="2386" spans="1:2" ht="15.95" customHeight="1" x14ac:dyDescent="0.25">
      <c r="A2386" s="51" t="s">
        <v>4774</v>
      </c>
      <c r="B2386" s="55" t="s">
        <v>120</v>
      </c>
    </row>
    <row r="2387" spans="1:2" ht="15.95" customHeight="1" x14ac:dyDescent="0.25">
      <c r="A2387" s="51" t="s">
        <v>4775</v>
      </c>
      <c r="B2387" s="55" t="s">
        <v>120</v>
      </c>
    </row>
    <row r="2388" spans="1:2" ht="15.95" customHeight="1" x14ac:dyDescent="0.25">
      <c r="A2388" s="51" t="s">
        <v>4776</v>
      </c>
      <c r="B2388" s="55" t="s">
        <v>120</v>
      </c>
    </row>
    <row r="2389" spans="1:2" ht="15.95" customHeight="1" x14ac:dyDescent="0.25">
      <c r="A2389" s="51" t="s">
        <v>4777</v>
      </c>
      <c r="B2389" s="55" t="s">
        <v>120</v>
      </c>
    </row>
    <row r="2390" spans="1:2" ht="15.95" customHeight="1" x14ac:dyDescent="0.25">
      <c r="A2390" s="51" t="s">
        <v>4778</v>
      </c>
      <c r="B2390" s="55" t="s">
        <v>120</v>
      </c>
    </row>
    <row r="2391" spans="1:2" ht="15.95" customHeight="1" x14ac:dyDescent="0.25">
      <c r="A2391" s="51" t="s">
        <v>4779</v>
      </c>
      <c r="B2391" s="55" t="s">
        <v>120</v>
      </c>
    </row>
    <row r="2392" spans="1:2" ht="15.95" customHeight="1" x14ac:dyDescent="0.25">
      <c r="A2392" s="51" t="s">
        <v>4780</v>
      </c>
      <c r="B2392" s="55" t="s">
        <v>181</v>
      </c>
    </row>
    <row r="2393" spans="1:2" ht="15.95" customHeight="1" x14ac:dyDescent="0.25">
      <c r="A2393" s="51" t="s">
        <v>4781</v>
      </c>
      <c r="B2393" s="55" t="s">
        <v>120</v>
      </c>
    </row>
    <row r="2394" spans="1:2" ht="15.95" customHeight="1" x14ac:dyDescent="0.25">
      <c r="A2394" s="51" t="s">
        <v>4782</v>
      </c>
      <c r="B2394" s="55" t="s">
        <v>1030</v>
      </c>
    </row>
    <row r="2395" spans="1:2" ht="15.95" customHeight="1" x14ac:dyDescent="0.25">
      <c r="A2395" s="51" t="s">
        <v>4783</v>
      </c>
      <c r="B2395" s="55">
        <v>0</v>
      </c>
    </row>
    <row r="2396" spans="1:2" ht="15.95" customHeight="1" x14ac:dyDescent="0.25">
      <c r="A2396" s="51" t="s">
        <v>4784</v>
      </c>
      <c r="B2396" s="55">
        <v>0</v>
      </c>
    </row>
    <row r="2397" spans="1:2" ht="15.95" customHeight="1" x14ac:dyDescent="0.25">
      <c r="A2397" s="51" t="s">
        <v>4785</v>
      </c>
      <c r="B2397" s="55" t="s">
        <v>6158</v>
      </c>
    </row>
    <row r="2398" spans="1:2" ht="15.95" customHeight="1" x14ac:dyDescent="0.25">
      <c r="A2398" s="51" t="s">
        <v>4786</v>
      </c>
      <c r="B2398" s="55" t="s">
        <v>1307</v>
      </c>
    </row>
    <row r="2399" spans="1:2" ht="15.95" customHeight="1" x14ac:dyDescent="0.25">
      <c r="A2399" s="51" t="s">
        <v>4788</v>
      </c>
      <c r="B2399" s="55" t="s">
        <v>4787</v>
      </c>
    </row>
    <row r="2400" spans="1:2" ht="15.95" customHeight="1" x14ac:dyDescent="0.25">
      <c r="A2400" s="51" t="s">
        <v>4789</v>
      </c>
      <c r="B2400" s="55" t="s">
        <v>181</v>
      </c>
    </row>
    <row r="2401" spans="1:2" ht="15.95" customHeight="1" x14ac:dyDescent="0.25">
      <c r="A2401" s="51" t="s">
        <v>4790</v>
      </c>
      <c r="B2401" s="55" t="s">
        <v>120</v>
      </c>
    </row>
    <row r="2402" spans="1:2" ht="15.95" customHeight="1" x14ac:dyDescent="0.25">
      <c r="A2402" s="51" t="s">
        <v>4791</v>
      </c>
      <c r="B2402" s="55" t="s">
        <v>120</v>
      </c>
    </row>
    <row r="2403" spans="1:2" ht="15.95" customHeight="1" x14ac:dyDescent="0.25">
      <c r="A2403" s="51" t="s">
        <v>4792</v>
      </c>
      <c r="B2403" s="55" t="s">
        <v>181</v>
      </c>
    </row>
    <row r="2404" spans="1:2" ht="15.95" customHeight="1" x14ac:dyDescent="0.25">
      <c r="A2404" s="51" t="s">
        <v>4793</v>
      </c>
      <c r="B2404" s="55" t="s">
        <v>120</v>
      </c>
    </row>
    <row r="2405" spans="1:2" ht="15.95" customHeight="1" x14ac:dyDescent="0.25">
      <c r="A2405" s="51" t="s">
        <v>4794</v>
      </c>
      <c r="B2405" s="55" t="s">
        <v>6256</v>
      </c>
    </row>
    <row r="2406" spans="1:2" ht="15.95" customHeight="1" x14ac:dyDescent="0.25">
      <c r="A2406" s="51" t="s">
        <v>4795</v>
      </c>
      <c r="B2406" s="55" t="s">
        <v>1307</v>
      </c>
    </row>
    <row r="2407" spans="1:2" ht="15.95" customHeight="1" x14ac:dyDescent="0.25">
      <c r="A2407" s="51" t="s">
        <v>4797</v>
      </c>
      <c r="B2407" s="55" t="s">
        <v>4796</v>
      </c>
    </row>
    <row r="2408" spans="1:2" ht="15.95" customHeight="1" x14ac:dyDescent="0.25">
      <c r="A2408" s="51" t="s">
        <v>4798</v>
      </c>
      <c r="B2408" s="55" t="s">
        <v>120</v>
      </c>
    </row>
    <row r="2409" spans="1:2" ht="15.95" customHeight="1" x14ac:dyDescent="0.25">
      <c r="A2409" s="51" t="s">
        <v>4799</v>
      </c>
      <c r="B2409" s="55" t="s">
        <v>120</v>
      </c>
    </row>
    <row r="2410" spans="1:2" ht="15.95" customHeight="1" x14ac:dyDescent="0.25">
      <c r="A2410" s="51" t="s">
        <v>4800</v>
      </c>
      <c r="B2410" s="55" t="s">
        <v>112</v>
      </c>
    </row>
    <row r="2411" spans="1:2" ht="15.95" customHeight="1" x14ac:dyDescent="0.25">
      <c r="A2411" s="51" t="s">
        <v>4801</v>
      </c>
      <c r="B2411" s="55" t="s">
        <v>181</v>
      </c>
    </row>
    <row r="2412" spans="1:2" ht="15.95" customHeight="1" x14ac:dyDescent="0.25">
      <c r="A2412" s="51" t="s">
        <v>4802</v>
      </c>
      <c r="B2412" s="55" t="s">
        <v>120</v>
      </c>
    </row>
    <row r="2413" spans="1:2" ht="15.95" customHeight="1" x14ac:dyDescent="0.25">
      <c r="A2413" s="51" t="s">
        <v>4803</v>
      </c>
      <c r="B2413" s="55" t="s">
        <v>120</v>
      </c>
    </row>
    <row r="2414" spans="1:2" ht="15.95" customHeight="1" x14ac:dyDescent="0.25">
      <c r="A2414" s="51" t="s">
        <v>4804</v>
      </c>
      <c r="B2414" s="55" t="s">
        <v>171</v>
      </c>
    </row>
    <row r="2415" spans="1:2" ht="15.95" customHeight="1" x14ac:dyDescent="0.25">
      <c r="A2415" s="51" t="s">
        <v>4805</v>
      </c>
      <c r="B2415" s="55" t="s">
        <v>120</v>
      </c>
    </row>
    <row r="2416" spans="1:2" ht="15.95" customHeight="1" x14ac:dyDescent="0.25">
      <c r="A2416" s="51" t="s">
        <v>4806</v>
      </c>
      <c r="B2416" s="55" t="s">
        <v>151</v>
      </c>
    </row>
    <row r="2417" spans="1:2" ht="15.95" customHeight="1" x14ac:dyDescent="0.25">
      <c r="A2417" s="51" t="s">
        <v>4807</v>
      </c>
      <c r="B2417" s="55" t="s">
        <v>120</v>
      </c>
    </row>
    <row r="2418" spans="1:2" ht="15.95" customHeight="1" x14ac:dyDescent="0.25">
      <c r="A2418" s="51" t="s">
        <v>4808</v>
      </c>
      <c r="B2418" s="55">
        <v>0</v>
      </c>
    </row>
    <row r="2419" spans="1:2" ht="15.95" customHeight="1" x14ac:dyDescent="0.25">
      <c r="A2419" s="51" t="s">
        <v>4809</v>
      </c>
      <c r="B2419" s="55" t="s">
        <v>120</v>
      </c>
    </row>
    <row r="2420" spans="1:2" ht="15.95" customHeight="1" x14ac:dyDescent="0.25">
      <c r="A2420" s="51" t="s">
        <v>4810</v>
      </c>
      <c r="B2420" s="55">
        <v>0</v>
      </c>
    </row>
    <row r="2421" spans="1:2" ht="15.95" customHeight="1" x14ac:dyDescent="0.25">
      <c r="A2421" s="51" t="s">
        <v>4811</v>
      </c>
      <c r="B2421" s="55">
        <v>0</v>
      </c>
    </row>
    <row r="2422" spans="1:2" ht="15.95" customHeight="1" x14ac:dyDescent="0.25">
      <c r="A2422" s="51" t="s">
        <v>4812</v>
      </c>
      <c r="B2422" s="55" t="s">
        <v>120</v>
      </c>
    </row>
    <row r="2423" spans="1:2" ht="15.95" customHeight="1" x14ac:dyDescent="0.25">
      <c r="A2423" s="51" t="s">
        <v>4813</v>
      </c>
      <c r="B2423" s="55" t="s">
        <v>120</v>
      </c>
    </row>
    <row r="2424" spans="1:2" ht="15.95" customHeight="1" x14ac:dyDescent="0.25">
      <c r="A2424" s="51" t="s">
        <v>4814</v>
      </c>
      <c r="B2424" s="55" t="s">
        <v>120</v>
      </c>
    </row>
    <row r="2425" spans="1:2" ht="15.95" customHeight="1" x14ac:dyDescent="0.25">
      <c r="A2425" s="51" t="s">
        <v>4815</v>
      </c>
      <c r="B2425" s="55" t="s">
        <v>181</v>
      </c>
    </row>
    <row r="2426" spans="1:2" ht="15.95" customHeight="1" x14ac:dyDescent="0.25">
      <c r="A2426" s="51" t="s">
        <v>4816</v>
      </c>
      <c r="B2426" s="55" t="s">
        <v>1307</v>
      </c>
    </row>
    <row r="2427" spans="1:2" ht="15.95" customHeight="1" x14ac:dyDescent="0.25">
      <c r="A2427" s="51" t="s">
        <v>4817</v>
      </c>
      <c r="B2427" s="55" t="s">
        <v>1064</v>
      </c>
    </row>
    <row r="2428" spans="1:2" ht="15.95" customHeight="1" x14ac:dyDescent="0.25">
      <c r="A2428" s="51" t="s">
        <v>4818</v>
      </c>
      <c r="B2428" s="55" t="s">
        <v>2548</v>
      </c>
    </row>
    <row r="2429" spans="1:2" ht="15.95" customHeight="1" x14ac:dyDescent="0.25">
      <c r="A2429" s="51" t="s">
        <v>4819</v>
      </c>
      <c r="B2429" s="55" t="s">
        <v>120</v>
      </c>
    </row>
    <row r="2430" spans="1:2" ht="15.95" customHeight="1" x14ac:dyDescent="0.25">
      <c r="A2430" s="51" t="s">
        <v>4820</v>
      </c>
      <c r="B2430" s="55" t="s">
        <v>181</v>
      </c>
    </row>
    <row r="2431" spans="1:2" ht="15.95" customHeight="1" x14ac:dyDescent="0.25">
      <c r="A2431" s="51" t="s">
        <v>4821</v>
      </c>
      <c r="B2431" s="55" t="s">
        <v>1307</v>
      </c>
    </row>
    <row r="2432" spans="1:2" ht="15.95" customHeight="1" x14ac:dyDescent="0.25">
      <c r="A2432" s="51" t="s">
        <v>4822</v>
      </c>
      <c r="B2432" s="55" t="s">
        <v>181</v>
      </c>
    </row>
    <row r="2433" spans="1:2" ht="15.95" customHeight="1" x14ac:dyDescent="0.25">
      <c r="A2433" s="51" t="s">
        <v>4823</v>
      </c>
      <c r="B2433" s="55" t="s">
        <v>120</v>
      </c>
    </row>
    <row r="2434" spans="1:2" ht="15.95" customHeight="1" x14ac:dyDescent="0.25">
      <c r="A2434" s="51" t="s">
        <v>4824</v>
      </c>
      <c r="B2434" s="55" t="s">
        <v>181</v>
      </c>
    </row>
    <row r="2435" spans="1:2" ht="15.95" customHeight="1" x14ac:dyDescent="0.25">
      <c r="A2435" s="51" t="s">
        <v>4825</v>
      </c>
      <c r="B2435" s="55" t="s">
        <v>1307</v>
      </c>
    </row>
    <row r="2436" spans="1:2" ht="15.95" customHeight="1" x14ac:dyDescent="0.25">
      <c r="A2436" s="51" t="s">
        <v>4826</v>
      </c>
      <c r="B2436" s="55" t="s">
        <v>120</v>
      </c>
    </row>
    <row r="2437" spans="1:2" ht="15.95" customHeight="1" x14ac:dyDescent="0.25">
      <c r="A2437" s="51" t="s">
        <v>4827</v>
      </c>
      <c r="B2437" s="55" t="s">
        <v>120</v>
      </c>
    </row>
    <row r="2438" spans="1:2" ht="15.95" customHeight="1" x14ac:dyDescent="0.25">
      <c r="A2438" s="51" t="s">
        <v>6257</v>
      </c>
      <c r="B2438" s="55">
        <v>0</v>
      </c>
    </row>
    <row r="2439" spans="1:2" ht="15.95" customHeight="1" x14ac:dyDescent="0.25">
      <c r="A2439" s="51" t="s">
        <v>4828</v>
      </c>
      <c r="B2439" s="55" t="s">
        <v>120</v>
      </c>
    </row>
    <row r="2440" spans="1:2" ht="15.95" customHeight="1" x14ac:dyDescent="0.25">
      <c r="A2440" s="51" t="s">
        <v>4829</v>
      </c>
      <c r="B2440" s="55" t="s">
        <v>181</v>
      </c>
    </row>
    <row r="2441" spans="1:2" ht="15.95" customHeight="1" x14ac:dyDescent="0.25">
      <c r="A2441" s="51" t="s">
        <v>4830</v>
      </c>
      <c r="B2441" s="55" t="s">
        <v>120</v>
      </c>
    </row>
    <row r="2442" spans="1:2" ht="15.95" customHeight="1" x14ac:dyDescent="0.25">
      <c r="A2442" s="51" t="s">
        <v>4831</v>
      </c>
      <c r="B2442" s="55" t="s">
        <v>181</v>
      </c>
    </row>
    <row r="2443" spans="1:2" ht="15.95" customHeight="1" x14ac:dyDescent="0.25">
      <c r="A2443" s="51" t="s">
        <v>4832</v>
      </c>
      <c r="B2443" s="55" t="s">
        <v>120</v>
      </c>
    </row>
    <row r="2444" spans="1:2" ht="15.95" customHeight="1" x14ac:dyDescent="0.25">
      <c r="A2444" s="51" t="s">
        <v>4833</v>
      </c>
      <c r="B2444" s="55" t="s">
        <v>181</v>
      </c>
    </row>
    <row r="2445" spans="1:2" ht="15.95" customHeight="1" x14ac:dyDescent="0.25">
      <c r="A2445" s="51" t="s">
        <v>4834</v>
      </c>
      <c r="B2445" s="55" t="s">
        <v>120</v>
      </c>
    </row>
    <row r="2446" spans="1:2" ht="15.95" customHeight="1" x14ac:dyDescent="0.25">
      <c r="A2446" s="51" t="s">
        <v>4835</v>
      </c>
      <c r="B2446" s="55" t="s">
        <v>181</v>
      </c>
    </row>
    <row r="2447" spans="1:2" ht="15.95" customHeight="1" x14ac:dyDescent="0.25">
      <c r="A2447" s="51" t="s">
        <v>4836</v>
      </c>
      <c r="B2447" s="55" t="s">
        <v>181</v>
      </c>
    </row>
    <row r="2448" spans="1:2" ht="15.95" customHeight="1" x14ac:dyDescent="0.25">
      <c r="A2448" s="51" t="s">
        <v>4837</v>
      </c>
      <c r="B2448" s="55" t="s">
        <v>120</v>
      </c>
    </row>
    <row r="2449" spans="1:2" ht="15.95" customHeight="1" x14ac:dyDescent="0.25">
      <c r="A2449" s="51" t="s">
        <v>4838</v>
      </c>
      <c r="B2449" s="55" t="s">
        <v>181</v>
      </c>
    </row>
    <row r="2450" spans="1:2" ht="15.95" customHeight="1" x14ac:dyDescent="0.25">
      <c r="A2450" s="51" t="s">
        <v>6258</v>
      </c>
      <c r="B2450" s="55">
        <v>0</v>
      </c>
    </row>
    <row r="2451" spans="1:2" ht="15.95" customHeight="1" x14ac:dyDescent="0.25">
      <c r="A2451" s="51" t="s">
        <v>4839</v>
      </c>
      <c r="B2451" s="55" t="s">
        <v>181</v>
      </c>
    </row>
    <row r="2452" spans="1:2" ht="15.95" customHeight="1" x14ac:dyDescent="0.25">
      <c r="A2452" s="51" t="s">
        <v>4840</v>
      </c>
      <c r="B2452" s="55" t="s">
        <v>181</v>
      </c>
    </row>
    <row r="2453" spans="1:2" ht="15.95" customHeight="1" x14ac:dyDescent="0.25">
      <c r="A2453" s="51" t="s">
        <v>4841</v>
      </c>
      <c r="B2453" s="55" t="s">
        <v>181</v>
      </c>
    </row>
    <row r="2454" spans="1:2" ht="15.95" customHeight="1" x14ac:dyDescent="0.25">
      <c r="A2454" s="51" t="s">
        <v>4842</v>
      </c>
      <c r="B2454" s="55" t="s">
        <v>181</v>
      </c>
    </row>
    <row r="2455" spans="1:2" ht="15.95" customHeight="1" x14ac:dyDescent="0.25">
      <c r="A2455" s="51" t="s">
        <v>4843</v>
      </c>
      <c r="B2455" s="55" t="s">
        <v>1515</v>
      </c>
    </row>
    <row r="2456" spans="1:2" ht="15.95" customHeight="1" x14ac:dyDescent="0.25">
      <c r="A2456" s="51" t="s">
        <v>4844</v>
      </c>
      <c r="B2456" s="55" t="s">
        <v>181</v>
      </c>
    </row>
    <row r="2457" spans="1:2" ht="15.95" customHeight="1" x14ac:dyDescent="0.25">
      <c r="A2457" s="51" t="s">
        <v>6259</v>
      </c>
      <c r="B2457" s="55" t="s">
        <v>120</v>
      </c>
    </row>
    <row r="2458" spans="1:2" ht="15.95" customHeight="1" x14ac:dyDescent="0.25">
      <c r="A2458" s="51" t="s">
        <v>4845</v>
      </c>
      <c r="B2458" s="55" t="s">
        <v>120</v>
      </c>
    </row>
    <row r="2459" spans="1:2" ht="15.95" customHeight="1" x14ac:dyDescent="0.25">
      <c r="A2459" s="51" t="s">
        <v>4846</v>
      </c>
      <c r="B2459" s="55" t="s">
        <v>120</v>
      </c>
    </row>
    <row r="2460" spans="1:2" ht="15.95" customHeight="1" x14ac:dyDescent="0.25">
      <c r="A2460" s="51" t="s">
        <v>4847</v>
      </c>
      <c r="B2460" s="55" t="s">
        <v>3276</v>
      </c>
    </row>
    <row r="2461" spans="1:2" ht="15.95" customHeight="1" x14ac:dyDescent="0.25">
      <c r="A2461" s="51" t="s">
        <v>6260</v>
      </c>
      <c r="B2461" s="55" t="s">
        <v>181</v>
      </c>
    </row>
    <row r="2462" spans="1:2" ht="15.95" customHeight="1" x14ac:dyDescent="0.25">
      <c r="A2462" s="51" t="s">
        <v>4848</v>
      </c>
      <c r="B2462" s="55" t="s">
        <v>120</v>
      </c>
    </row>
    <row r="2463" spans="1:2" ht="15.95" customHeight="1" x14ac:dyDescent="0.25">
      <c r="A2463" s="51" t="s">
        <v>4849</v>
      </c>
      <c r="B2463" s="55" t="s">
        <v>120</v>
      </c>
    </row>
    <row r="2464" spans="1:2" ht="15.95" customHeight="1" x14ac:dyDescent="0.25">
      <c r="A2464" s="51" t="s">
        <v>4850</v>
      </c>
      <c r="B2464" s="55" t="s">
        <v>171</v>
      </c>
    </row>
    <row r="2465" spans="1:2" ht="15.95" customHeight="1" x14ac:dyDescent="0.25">
      <c r="A2465" s="51" t="s">
        <v>4851</v>
      </c>
      <c r="B2465" s="55" t="s">
        <v>120</v>
      </c>
    </row>
    <row r="2466" spans="1:2" ht="15.95" customHeight="1" x14ac:dyDescent="0.25">
      <c r="A2466" s="51" t="s">
        <v>4852</v>
      </c>
      <c r="B2466" s="55" t="s">
        <v>120</v>
      </c>
    </row>
    <row r="2467" spans="1:2" ht="15.95" customHeight="1" x14ac:dyDescent="0.25">
      <c r="A2467" s="51" t="s">
        <v>4853</v>
      </c>
      <c r="B2467" s="55" t="s">
        <v>120</v>
      </c>
    </row>
    <row r="2468" spans="1:2" ht="15.95" customHeight="1" x14ac:dyDescent="0.25">
      <c r="A2468" s="51" t="s">
        <v>4854</v>
      </c>
      <c r="B2468" s="55" t="s">
        <v>120</v>
      </c>
    </row>
    <row r="2469" spans="1:2" ht="15.95" customHeight="1" x14ac:dyDescent="0.25">
      <c r="A2469" s="51" t="s">
        <v>6262</v>
      </c>
      <c r="B2469" s="55" t="s">
        <v>6261</v>
      </c>
    </row>
    <row r="2470" spans="1:2" ht="15.95" customHeight="1" x14ac:dyDescent="0.25">
      <c r="A2470" s="51" t="s">
        <v>4855</v>
      </c>
      <c r="B2470" s="55" t="s">
        <v>181</v>
      </c>
    </row>
    <row r="2471" spans="1:2" ht="15.95" customHeight="1" x14ac:dyDescent="0.25">
      <c r="A2471" s="51" t="s">
        <v>6263</v>
      </c>
      <c r="B2471" s="55" t="s">
        <v>6261</v>
      </c>
    </row>
    <row r="2472" spans="1:2" ht="15.95" customHeight="1" x14ac:dyDescent="0.25">
      <c r="A2472" s="51" t="s">
        <v>6264</v>
      </c>
      <c r="B2472" s="55" t="s">
        <v>112</v>
      </c>
    </row>
    <row r="2473" spans="1:2" ht="15.95" customHeight="1" x14ac:dyDescent="0.25">
      <c r="A2473" s="51" t="s">
        <v>4856</v>
      </c>
      <c r="B2473" s="55" t="s">
        <v>120</v>
      </c>
    </row>
    <row r="2474" spans="1:2" ht="15.95" customHeight="1" x14ac:dyDescent="0.25">
      <c r="A2474" s="51" t="s">
        <v>4857</v>
      </c>
      <c r="B2474" s="55" t="s">
        <v>181</v>
      </c>
    </row>
    <row r="2475" spans="1:2" ht="15.95" customHeight="1" x14ac:dyDescent="0.25">
      <c r="A2475" s="51" t="s">
        <v>4858</v>
      </c>
      <c r="B2475" s="55" t="s">
        <v>181</v>
      </c>
    </row>
    <row r="2476" spans="1:2" ht="15.95" customHeight="1" x14ac:dyDescent="0.25">
      <c r="A2476" s="51" t="s">
        <v>4859</v>
      </c>
      <c r="B2476" s="55" t="s">
        <v>181</v>
      </c>
    </row>
    <row r="2477" spans="1:2" ht="15.95" customHeight="1" x14ac:dyDescent="0.25">
      <c r="A2477" s="55" t="s">
        <v>4861</v>
      </c>
      <c r="B2477" s="55" t="s">
        <v>181</v>
      </c>
    </row>
    <row r="2478" spans="1:2" ht="15.95" customHeight="1" x14ac:dyDescent="0.25">
      <c r="A2478" s="55" t="s">
        <v>4862</v>
      </c>
      <c r="B2478" s="55" t="s">
        <v>276</v>
      </c>
    </row>
    <row r="2479" spans="1:2" ht="15.95" customHeight="1" x14ac:dyDescent="0.25">
      <c r="A2479" s="55" t="s">
        <v>4863</v>
      </c>
      <c r="B2479" s="55" t="s">
        <v>120</v>
      </c>
    </row>
    <row r="2480" spans="1:2" ht="15.95" customHeight="1" x14ac:dyDescent="0.25">
      <c r="A2480" s="55" t="s">
        <v>4864</v>
      </c>
      <c r="B2480" s="55" t="s">
        <v>120</v>
      </c>
    </row>
    <row r="2481" spans="1:2" ht="15.95" customHeight="1" x14ac:dyDescent="0.25">
      <c r="A2481" s="55" t="s">
        <v>4865</v>
      </c>
      <c r="B2481" s="55" t="s">
        <v>120</v>
      </c>
    </row>
    <row r="2482" spans="1:2" ht="15.95" customHeight="1" x14ac:dyDescent="0.25">
      <c r="A2482" s="55" t="s">
        <v>4866</v>
      </c>
      <c r="B2482" s="55" t="s">
        <v>181</v>
      </c>
    </row>
    <row r="2483" spans="1:2" ht="15.95" customHeight="1" x14ac:dyDescent="0.25">
      <c r="A2483" s="55" t="s">
        <v>4867</v>
      </c>
      <c r="B2483" s="55" t="s">
        <v>120</v>
      </c>
    </row>
    <row r="2484" spans="1:2" ht="15.95" customHeight="1" x14ac:dyDescent="0.25">
      <c r="A2484" s="55" t="s">
        <v>4868</v>
      </c>
      <c r="B2484" s="55" t="s">
        <v>120</v>
      </c>
    </row>
    <row r="2485" spans="1:2" ht="15.95" customHeight="1" x14ac:dyDescent="0.25">
      <c r="A2485" s="55" t="s">
        <v>4869</v>
      </c>
      <c r="B2485" s="55" t="s">
        <v>120</v>
      </c>
    </row>
    <row r="2486" spans="1:2" ht="15.95" customHeight="1" x14ac:dyDescent="0.25">
      <c r="A2486" s="55" t="s">
        <v>4870</v>
      </c>
      <c r="B2486" s="55" t="s">
        <v>181</v>
      </c>
    </row>
    <row r="2487" spans="1:2" ht="15.95" customHeight="1" x14ac:dyDescent="0.25">
      <c r="A2487" s="55" t="s">
        <v>4871</v>
      </c>
      <c r="B2487" s="55" t="s">
        <v>120</v>
      </c>
    </row>
    <row r="2488" spans="1:2" ht="15.95" customHeight="1" x14ac:dyDescent="0.25">
      <c r="A2488" s="55" t="s">
        <v>4872</v>
      </c>
      <c r="B2488" s="55" t="s">
        <v>120</v>
      </c>
    </row>
    <row r="2489" spans="1:2" ht="15.95" customHeight="1" x14ac:dyDescent="0.25">
      <c r="A2489" s="55" t="s">
        <v>4873</v>
      </c>
      <c r="B2489" s="55" t="s">
        <v>120</v>
      </c>
    </row>
    <row r="2490" spans="1:2" ht="15.95" customHeight="1" x14ac:dyDescent="0.25">
      <c r="A2490" s="55" t="s">
        <v>4874</v>
      </c>
      <c r="B2490" s="55" t="s">
        <v>120</v>
      </c>
    </row>
    <row r="2491" spans="1:2" ht="15.95" customHeight="1" x14ac:dyDescent="0.25">
      <c r="A2491" s="55" t="s">
        <v>4875</v>
      </c>
      <c r="B2491" s="55" t="s">
        <v>120</v>
      </c>
    </row>
    <row r="2492" spans="1:2" ht="15.95" customHeight="1" x14ac:dyDescent="0.25">
      <c r="A2492" s="55" t="s">
        <v>4876</v>
      </c>
      <c r="B2492" s="55" t="s">
        <v>120</v>
      </c>
    </row>
    <row r="2493" spans="1:2" ht="15.95" customHeight="1" x14ac:dyDescent="0.25">
      <c r="A2493" s="55" t="s">
        <v>4877</v>
      </c>
      <c r="B2493" s="55" t="s">
        <v>742</v>
      </c>
    </row>
    <row r="2494" spans="1:2" ht="15.95" customHeight="1" x14ac:dyDescent="0.25">
      <c r="A2494" s="55" t="s">
        <v>4878</v>
      </c>
      <c r="B2494" s="55" t="s">
        <v>120</v>
      </c>
    </row>
    <row r="2495" spans="1:2" ht="15.95" customHeight="1" x14ac:dyDescent="0.25">
      <c r="A2495" s="55" t="s">
        <v>4879</v>
      </c>
      <c r="B2495" s="55" t="s">
        <v>120</v>
      </c>
    </row>
    <row r="2496" spans="1:2" ht="15.95" customHeight="1" x14ac:dyDescent="0.25">
      <c r="A2496" s="55" t="s">
        <v>4880</v>
      </c>
      <c r="B2496" s="55" t="s">
        <v>158</v>
      </c>
    </row>
    <row r="2497" spans="1:2" ht="15.95" customHeight="1" x14ac:dyDescent="0.25">
      <c r="A2497" s="55" t="s">
        <v>4881</v>
      </c>
      <c r="B2497" s="55" t="s">
        <v>181</v>
      </c>
    </row>
    <row r="2498" spans="1:2" ht="15.95" customHeight="1" x14ac:dyDescent="0.25">
      <c r="A2498" s="55" t="s">
        <v>4882</v>
      </c>
      <c r="B2498" s="55" t="s">
        <v>158</v>
      </c>
    </row>
    <row r="2499" spans="1:2" ht="15.95" customHeight="1" x14ac:dyDescent="0.25">
      <c r="A2499" s="55" t="s">
        <v>4884</v>
      </c>
      <c r="B2499" s="55" t="s">
        <v>181</v>
      </c>
    </row>
    <row r="2500" spans="1:2" ht="15.95" customHeight="1" x14ac:dyDescent="0.25">
      <c r="A2500" s="55" t="s">
        <v>4885</v>
      </c>
      <c r="B2500" s="55" t="s">
        <v>120</v>
      </c>
    </row>
    <row r="2501" spans="1:2" ht="15.95" customHeight="1" x14ac:dyDescent="0.25">
      <c r="A2501" s="55" t="s">
        <v>4886</v>
      </c>
      <c r="B2501" s="55" t="s">
        <v>120</v>
      </c>
    </row>
    <row r="2502" spans="1:2" ht="15.95" customHeight="1" x14ac:dyDescent="0.25">
      <c r="A2502" s="55" t="s">
        <v>4887</v>
      </c>
      <c r="B2502" s="55" t="s">
        <v>120</v>
      </c>
    </row>
    <row r="2503" spans="1:2" ht="15.95" customHeight="1" x14ac:dyDescent="0.25">
      <c r="A2503" s="55" t="s">
        <v>4888</v>
      </c>
      <c r="B2503" s="55" t="s">
        <v>120</v>
      </c>
    </row>
    <row r="2504" spans="1:2" ht="15.95" customHeight="1" x14ac:dyDescent="0.25">
      <c r="A2504" s="55" t="s">
        <v>4889</v>
      </c>
      <c r="B2504" s="55" t="s">
        <v>120</v>
      </c>
    </row>
    <row r="2505" spans="1:2" ht="15.95" customHeight="1" x14ac:dyDescent="0.25">
      <c r="A2505" s="55" t="s">
        <v>4890</v>
      </c>
      <c r="B2505" s="55" t="s">
        <v>120</v>
      </c>
    </row>
    <row r="2506" spans="1:2" ht="15.95" customHeight="1" x14ac:dyDescent="0.25">
      <c r="A2506" s="55" t="s">
        <v>4891</v>
      </c>
      <c r="B2506" s="55" t="s">
        <v>120</v>
      </c>
    </row>
    <row r="2507" spans="1:2" ht="15.95" customHeight="1" x14ac:dyDescent="0.25">
      <c r="A2507" s="55" t="s">
        <v>4892</v>
      </c>
      <c r="B2507" s="55" t="s">
        <v>181</v>
      </c>
    </row>
    <row r="2508" spans="1:2" ht="15.95" customHeight="1" x14ac:dyDescent="0.25">
      <c r="A2508" s="55" t="s">
        <v>4893</v>
      </c>
      <c r="B2508" s="55" t="s">
        <v>120</v>
      </c>
    </row>
    <row r="2509" spans="1:2" ht="15.95" customHeight="1" x14ac:dyDescent="0.25">
      <c r="A2509" s="55" t="s">
        <v>4894</v>
      </c>
      <c r="B2509" s="55" t="s">
        <v>181</v>
      </c>
    </row>
    <row r="2510" spans="1:2" ht="15.95" customHeight="1" x14ac:dyDescent="0.25">
      <c r="A2510" s="55" t="s">
        <v>4895</v>
      </c>
      <c r="B2510" s="55" t="s">
        <v>2283</v>
      </c>
    </row>
    <row r="2511" spans="1:2" ht="15.95" customHeight="1" x14ac:dyDescent="0.25">
      <c r="A2511" s="55" t="s">
        <v>4896</v>
      </c>
      <c r="B2511" s="55" t="s">
        <v>120</v>
      </c>
    </row>
    <row r="2512" spans="1:2" ht="15.95" customHeight="1" x14ac:dyDescent="0.25">
      <c r="A2512" s="55" t="s">
        <v>4897</v>
      </c>
      <c r="B2512" s="55" t="s">
        <v>181</v>
      </c>
    </row>
    <row r="2513" spans="1:2" ht="15.95" customHeight="1" x14ac:dyDescent="0.25">
      <c r="A2513" s="55" t="s">
        <v>4898</v>
      </c>
      <c r="B2513" s="55" t="s">
        <v>181</v>
      </c>
    </row>
    <row r="2514" spans="1:2" ht="15.95" customHeight="1" x14ac:dyDescent="0.25">
      <c r="A2514" s="55" t="s">
        <v>4899</v>
      </c>
      <c r="B2514" s="55" t="s">
        <v>120</v>
      </c>
    </row>
    <row r="2515" spans="1:2" ht="15.95" customHeight="1" x14ac:dyDescent="0.25">
      <c r="A2515" s="55" t="s">
        <v>4900</v>
      </c>
      <c r="B2515" s="55" t="s">
        <v>120</v>
      </c>
    </row>
    <row r="2516" spans="1:2" ht="15.95" customHeight="1" x14ac:dyDescent="0.25">
      <c r="A2516" s="55" t="s">
        <v>4901</v>
      </c>
      <c r="B2516" s="55" t="s">
        <v>181</v>
      </c>
    </row>
    <row r="2517" spans="1:2" ht="15.95" customHeight="1" x14ac:dyDescent="0.25">
      <c r="A2517" s="55" t="s">
        <v>4902</v>
      </c>
      <c r="B2517" s="55" t="s">
        <v>120</v>
      </c>
    </row>
    <row r="2518" spans="1:2" ht="15.95" customHeight="1" x14ac:dyDescent="0.25">
      <c r="A2518" s="55" t="s">
        <v>4903</v>
      </c>
      <c r="B2518" s="55" t="s">
        <v>181</v>
      </c>
    </row>
    <row r="2519" spans="1:2" ht="15.95" customHeight="1" x14ac:dyDescent="0.25">
      <c r="A2519" s="55">
        <v>0</v>
      </c>
      <c r="B2519" s="55">
        <v>0</v>
      </c>
    </row>
    <row r="2520" spans="1:2" ht="15.95" customHeight="1" x14ac:dyDescent="0.25">
      <c r="A2520" s="55" t="s">
        <v>4904</v>
      </c>
      <c r="B2520" s="55" t="s">
        <v>181</v>
      </c>
    </row>
    <row r="2521" spans="1:2" ht="15.95" customHeight="1" x14ac:dyDescent="0.25">
      <c r="A2521" s="55" t="s">
        <v>4905</v>
      </c>
      <c r="B2521" s="55" t="s">
        <v>181</v>
      </c>
    </row>
    <row r="2522" spans="1:2" ht="15.95" customHeight="1" x14ac:dyDescent="0.25">
      <c r="A2522" s="55" t="s">
        <v>4906</v>
      </c>
      <c r="B2522" s="55" t="s">
        <v>181</v>
      </c>
    </row>
    <row r="2523" spans="1:2" ht="15.95" customHeight="1" x14ac:dyDescent="0.25">
      <c r="A2523" s="55" t="s">
        <v>4907</v>
      </c>
      <c r="B2523" s="55" t="s">
        <v>181</v>
      </c>
    </row>
    <row r="2524" spans="1:2" ht="15.95" customHeight="1" x14ac:dyDescent="0.25">
      <c r="A2524" s="55" t="s">
        <v>4908</v>
      </c>
      <c r="B2524" s="55" t="s">
        <v>181</v>
      </c>
    </row>
    <row r="2525" spans="1:2" ht="15.95" customHeight="1" x14ac:dyDescent="0.25">
      <c r="A2525" s="55" t="s">
        <v>4909</v>
      </c>
      <c r="B2525" s="55" t="s">
        <v>181</v>
      </c>
    </row>
    <row r="2526" spans="1:2" ht="15.95" customHeight="1" x14ac:dyDescent="0.25">
      <c r="A2526" s="55" t="s">
        <v>4910</v>
      </c>
      <c r="B2526" s="55" t="s">
        <v>120</v>
      </c>
    </row>
    <row r="2527" spans="1:2" ht="15.95" customHeight="1" x14ac:dyDescent="0.25">
      <c r="A2527" s="55" t="s">
        <v>4911</v>
      </c>
      <c r="B2527" s="55" t="s">
        <v>120</v>
      </c>
    </row>
    <row r="2528" spans="1:2" ht="15.95" customHeight="1" x14ac:dyDescent="0.25">
      <c r="A2528" s="55" t="s">
        <v>4912</v>
      </c>
      <c r="B2528" s="55" t="s">
        <v>181</v>
      </c>
    </row>
    <row r="2529" spans="1:2" ht="15.95" customHeight="1" x14ac:dyDescent="0.25">
      <c r="A2529" s="55" t="s">
        <v>4913</v>
      </c>
      <c r="B2529" s="55" t="s">
        <v>181</v>
      </c>
    </row>
    <row r="2530" spans="1:2" ht="15.95" customHeight="1" x14ac:dyDescent="0.25">
      <c r="A2530" s="55" t="s">
        <v>4914</v>
      </c>
      <c r="B2530" s="55" t="s">
        <v>181</v>
      </c>
    </row>
    <row r="2531" spans="1:2" ht="15.95" customHeight="1" x14ac:dyDescent="0.25">
      <c r="A2531" s="55" t="s">
        <v>4915</v>
      </c>
      <c r="B2531" s="55" t="s">
        <v>120</v>
      </c>
    </row>
    <row r="2532" spans="1:2" ht="15.95" customHeight="1" x14ac:dyDescent="0.25">
      <c r="A2532" s="55" t="s">
        <v>4916</v>
      </c>
      <c r="B2532" s="55" t="s">
        <v>181</v>
      </c>
    </row>
    <row r="2533" spans="1:2" ht="15.95" customHeight="1" x14ac:dyDescent="0.25">
      <c r="A2533" s="55" t="s">
        <v>4917</v>
      </c>
      <c r="B2533" s="55" t="s">
        <v>181</v>
      </c>
    </row>
    <row r="2534" spans="1:2" ht="15.95" customHeight="1" x14ac:dyDescent="0.25">
      <c r="A2534" s="55" t="s">
        <v>4918</v>
      </c>
      <c r="B2534" s="55" t="s">
        <v>120</v>
      </c>
    </row>
    <row r="2535" spans="1:2" ht="15.95" customHeight="1" x14ac:dyDescent="0.25">
      <c r="A2535" s="55" t="s">
        <v>4919</v>
      </c>
      <c r="B2535" s="55" t="s">
        <v>181</v>
      </c>
    </row>
    <row r="2536" spans="1:2" ht="15.95" customHeight="1" x14ac:dyDescent="0.25">
      <c r="A2536" s="55" t="s">
        <v>4920</v>
      </c>
      <c r="B2536" s="55" t="s">
        <v>181</v>
      </c>
    </row>
    <row r="2537" spans="1:2" ht="15.95" customHeight="1" x14ac:dyDescent="0.25">
      <c r="A2537" s="55" t="s">
        <v>4921</v>
      </c>
      <c r="B2537" s="55" t="s">
        <v>181</v>
      </c>
    </row>
    <row r="2538" spans="1:2" ht="15.95" customHeight="1" x14ac:dyDescent="0.25">
      <c r="A2538" s="55" t="s">
        <v>4922</v>
      </c>
      <c r="B2538" s="55" t="s">
        <v>120</v>
      </c>
    </row>
    <row r="2539" spans="1:2" ht="15.95" customHeight="1" x14ac:dyDescent="0.25">
      <c r="A2539" s="55" t="s">
        <v>4923</v>
      </c>
      <c r="B2539" s="55" t="s">
        <v>120</v>
      </c>
    </row>
    <row r="2540" spans="1:2" ht="15.95" customHeight="1" x14ac:dyDescent="0.25">
      <c r="A2540" s="55" t="s">
        <v>4924</v>
      </c>
      <c r="B2540" s="55" t="s">
        <v>181</v>
      </c>
    </row>
    <row r="2541" spans="1:2" ht="15.95" customHeight="1" x14ac:dyDescent="0.25">
      <c r="A2541" s="55" t="s">
        <v>4925</v>
      </c>
      <c r="B2541" s="55" t="s">
        <v>181</v>
      </c>
    </row>
    <row r="2542" spans="1:2" ht="15.95" customHeight="1" x14ac:dyDescent="0.25">
      <c r="A2542" s="55" t="s">
        <v>4926</v>
      </c>
      <c r="B2542" s="55" t="s">
        <v>120</v>
      </c>
    </row>
    <row r="2543" spans="1:2" ht="15.95" customHeight="1" x14ac:dyDescent="0.25">
      <c r="A2543" s="55" t="s">
        <v>4927</v>
      </c>
      <c r="B2543" s="55" t="s">
        <v>181</v>
      </c>
    </row>
    <row r="2544" spans="1:2" ht="15.95" customHeight="1" x14ac:dyDescent="0.25">
      <c r="A2544" s="55" t="s">
        <v>6238</v>
      </c>
      <c r="B2544" s="55" t="s">
        <v>181</v>
      </c>
    </row>
    <row r="2545" spans="1:2" ht="15.95" customHeight="1" x14ac:dyDescent="0.25">
      <c r="A2545" s="55" t="s">
        <v>4928</v>
      </c>
      <c r="B2545" s="55" t="s">
        <v>120</v>
      </c>
    </row>
    <row r="2546" spans="1:2" ht="15.95" customHeight="1" x14ac:dyDescent="0.25">
      <c r="A2546" s="55" t="s">
        <v>4929</v>
      </c>
      <c r="B2546" s="55" t="s">
        <v>120</v>
      </c>
    </row>
    <row r="2547" spans="1:2" ht="15.95" customHeight="1" x14ac:dyDescent="0.25">
      <c r="A2547" s="55" t="s">
        <v>4930</v>
      </c>
      <c r="B2547" s="55" t="s">
        <v>120</v>
      </c>
    </row>
    <row r="2548" spans="1:2" ht="15.95" customHeight="1" x14ac:dyDescent="0.25">
      <c r="A2548" s="55" t="s">
        <v>4931</v>
      </c>
      <c r="B2548" s="55" t="s">
        <v>120</v>
      </c>
    </row>
    <row r="2549" spans="1:2" ht="15.95" customHeight="1" x14ac:dyDescent="0.25">
      <c r="A2549" s="55" t="s">
        <v>4932</v>
      </c>
      <c r="B2549" s="55" t="s">
        <v>120</v>
      </c>
    </row>
    <row r="2550" spans="1:2" ht="15.95" customHeight="1" x14ac:dyDescent="0.25">
      <c r="A2550" s="55" t="s">
        <v>4933</v>
      </c>
      <c r="B2550" s="55" t="s">
        <v>120</v>
      </c>
    </row>
    <row r="2551" spans="1:2" ht="15.95" customHeight="1" x14ac:dyDescent="0.25">
      <c r="A2551" s="55" t="s">
        <v>4934</v>
      </c>
      <c r="B2551" s="55" t="s">
        <v>120</v>
      </c>
    </row>
    <row r="2552" spans="1:2" ht="15.95" customHeight="1" x14ac:dyDescent="0.25">
      <c r="A2552" s="55" t="s">
        <v>4935</v>
      </c>
      <c r="B2552" s="55" t="s">
        <v>120</v>
      </c>
    </row>
    <row r="2553" spans="1:2" ht="15.95" customHeight="1" x14ac:dyDescent="0.25">
      <c r="A2553" s="55" t="s">
        <v>4936</v>
      </c>
      <c r="B2553" s="55" t="s">
        <v>120</v>
      </c>
    </row>
    <row r="2554" spans="1:2" ht="15.95" customHeight="1" x14ac:dyDescent="0.25">
      <c r="A2554" s="55" t="s">
        <v>6239</v>
      </c>
      <c r="B2554" s="55" t="s">
        <v>120</v>
      </c>
    </row>
    <row r="2555" spans="1:2" ht="15.95" customHeight="1" x14ac:dyDescent="0.25">
      <c r="A2555" s="55" t="s">
        <v>4937</v>
      </c>
      <c r="B2555" s="55" t="s">
        <v>120</v>
      </c>
    </row>
    <row r="2556" spans="1:2" ht="15.95" customHeight="1" x14ac:dyDescent="0.25">
      <c r="A2556" s="55" t="s">
        <v>6240</v>
      </c>
      <c r="B2556" s="55" t="s">
        <v>120</v>
      </c>
    </row>
    <row r="2557" spans="1:2" ht="15.95" customHeight="1" x14ac:dyDescent="0.25">
      <c r="A2557" s="55" t="s">
        <v>4938</v>
      </c>
      <c r="B2557" s="55" t="s">
        <v>120</v>
      </c>
    </row>
    <row r="2558" spans="1:2" ht="15.95" customHeight="1" x14ac:dyDescent="0.25">
      <c r="A2558" s="55" t="s">
        <v>4939</v>
      </c>
      <c r="B2558" s="55" t="s">
        <v>120</v>
      </c>
    </row>
    <row r="2559" spans="1:2" ht="15.95" customHeight="1" x14ac:dyDescent="0.25">
      <c r="A2559" s="55" t="s">
        <v>4940</v>
      </c>
      <c r="B2559" s="55" t="s">
        <v>120</v>
      </c>
    </row>
    <row r="2560" spans="1:2" ht="15.95" customHeight="1" x14ac:dyDescent="0.25">
      <c r="A2560" s="55" t="s">
        <v>4941</v>
      </c>
      <c r="B2560" s="55" t="s">
        <v>120</v>
      </c>
    </row>
    <row r="2561" spans="1:2" ht="15.95" customHeight="1" x14ac:dyDescent="0.25">
      <c r="A2561" s="55" t="s">
        <v>4942</v>
      </c>
      <c r="B2561" s="55" t="s">
        <v>171</v>
      </c>
    </row>
    <row r="2562" spans="1:2" ht="15.95" customHeight="1" x14ac:dyDescent="0.25">
      <c r="A2562" s="55" t="s">
        <v>4943</v>
      </c>
      <c r="B2562" s="55" t="s">
        <v>120</v>
      </c>
    </row>
    <row r="2563" spans="1:2" ht="15.95" customHeight="1" x14ac:dyDescent="0.25">
      <c r="A2563" s="55" t="s">
        <v>4944</v>
      </c>
      <c r="B2563" s="55" t="s">
        <v>120</v>
      </c>
    </row>
    <row r="2564" spans="1:2" ht="15.95" customHeight="1" x14ac:dyDescent="0.25">
      <c r="A2564" s="55" t="s">
        <v>4945</v>
      </c>
      <c r="B2564" s="55" t="s">
        <v>120</v>
      </c>
    </row>
    <row r="2565" spans="1:2" ht="15.95" customHeight="1" x14ac:dyDescent="0.25">
      <c r="A2565" s="55" t="s">
        <v>4946</v>
      </c>
      <c r="B2565" s="55" t="s">
        <v>181</v>
      </c>
    </row>
    <row r="2566" spans="1:2" ht="15.95" customHeight="1" x14ac:dyDescent="0.25">
      <c r="A2566" s="55" t="s">
        <v>4947</v>
      </c>
      <c r="B2566" s="55" t="s">
        <v>120</v>
      </c>
    </row>
    <row r="2567" spans="1:2" ht="15.95" customHeight="1" x14ac:dyDescent="0.25">
      <c r="A2567" s="55" t="s">
        <v>4948</v>
      </c>
      <c r="B2567" s="55" t="s">
        <v>120</v>
      </c>
    </row>
    <row r="2568" spans="1:2" ht="15.95" customHeight="1" x14ac:dyDescent="0.25">
      <c r="A2568" s="55" t="s">
        <v>4949</v>
      </c>
      <c r="B2568" s="55" t="s">
        <v>120</v>
      </c>
    </row>
    <row r="2569" spans="1:2" ht="15.95" customHeight="1" x14ac:dyDescent="0.25">
      <c r="A2569" s="55" t="s">
        <v>4950</v>
      </c>
      <c r="B2569" s="55" t="s">
        <v>120</v>
      </c>
    </row>
    <row r="2570" spans="1:2" ht="15.95" customHeight="1" x14ac:dyDescent="0.25">
      <c r="A2570" s="55" t="s">
        <v>4951</v>
      </c>
      <c r="B2570" s="55" t="s">
        <v>120</v>
      </c>
    </row>
    <row r="2571" spans="1:2" ht="15.95" customHeight="1" x14ac:dyDescent="0.25">
      <c r="A2571" s="55" t="s">
        <v>4952</v>
      </c>
      <c r="B2571" s="55" t="s">
        <v>120</v>
      </c>
    </row>
    <row r="2572" spans="1:2" ht="15.95" customHeight="1" x14ac:dyDescent="0.25">
      <c r="A2572" s="55" t="s">
        <v>4953</v>
      </c>
      <c r="B2572" s="55" t="s">
        <v>181</v>
      </c>
    </row>
    <row r="2573" spans="1:2" ht="15.95" customHeight="1" x14ac:dyDescent="0.25">
      <c r="A2573" s="55">
        <v>0</v>
      </c>
      <c r="B2573" s="55">
        <v>0</v>
      </c>
    </row>
    <row r="2574" spans="1:2" ht="15.95" customHeight="1" x14ac:dyDescent="0.25">
      <c r="A2574" s="55" t="s">
        <v>6203</v>
      </c>
      <c r="B2574" s="55" t="s">
        <v>120</v>
      </c>
    </row>
    <row r="2575" spans="1:2" ht="15.95" customHeight="1" x14ac:dyDescent="0.25">
      <c r="A2575" s="55" t="s">
        <v>6204</v>
      </c>
      <c r="B2575" s="55" t="s">
        <v>181</v>
      </c>
    </row>
    <row r="2576" spans="1:2" ht="15.95" customHeight="1" x14ac:dyDescent="0.25">
      <c r="A2576" s="55" t="s">
        <v>6205</v>
      </c>
      <c r="B2576" s="55" t="s">
        <v>120</v>
      </c>
    </row>
    <row r="2577" spans="1:2" ht="15.95" customHeight="1" x14ac:dyDescent="0.25">
      <c r="A2577" s="55">
        <v>0</v>
      </c>
      <c r="B2577" s="55">
        <v>0</v>
      </c>
    </row>
    <row r="2578" spans="1:2" ht="15.95" customHeight="1" x14ac:dyDescent="0.25">
      <c r="A2578" s="55" t="s">
        <v>6206</v>
      </c>
      <c r="B2578" s="55" t="s">
        <v>181</v>
      </c>
    </row>
    <row r="2579" spans="1:2" ht="15.95" customHeight="1" x14ac:dyDescent="0.25">
      <c r="A2579" s="55" t="s">
        <v>6207</v>
      </c>
      <c r="B2579" s="55" t="s">
        <v>120</v>
      </c>
    </row>
    <row r="2580" spans="1:2" ht="15.95" customHeight="1" x14ac:dyDescent="0.25">
      <c r="A2580" s="55" t="s">
        <v>6208</v>
      </c>
      <c r="B2580" s="55" t="s">
        <v>120</v>
      </c>
    </row>
    <row r="2581" spans="1:2" ht="15.95" customHeight="1" x14ac:dyDescent="0.25">
      <c r="A2581" s="55" t="s">
        <v>6209</v>
      </c>
      <c r="B2581" s="55" t="s">
        <v>120</v>
      </c>
    </row>
    <row r="2582" spans="1:2" ht="15.95" customHeight="1" x14ac:dyDescent="0.25">
      <c r="A2582" s="55">
        <v>0</v>
      </c>
      <c r="B2582" s="55">
        <v>0</v>
      </c>
    </row>
    <row r="2583" spans="1:2" ht="15.95" customHeight="1" x14ac:dyDescent="0.25">
      <c r="A2583" s="55" t="s">
        <v>6210</v>
      </c>
      <c r="B2583" s="55" t="s">
        <v>120</v>
      </c>
    </row>
    <row r="2584" spans="1:2" ht="15.95" customHeight="1" x14ac:dyDescent="0.25">
      <c r="A2584" s="55" t="s">
        <v>6211</v>
      </c>
      <c r="B2584" s="55" t="s">
        <v>120</v>
      </c>
    </row>
    <row r="2585" spans="1:2" ht="15.95" customHeight="1" x14ac:dyDescent="0.25">
      <c r="A2585" s="55" t="s">
        <v>6212</v>
      </c>
      <c r="B2585" s="55" t="s">
        <v>120</v>
      </c>
    </row>
    <row r="2586" spans="1:2" ht="15.95" customHeight="1" x14ac:dyDescent="0.25">
      <c r="A2586" s="55">
        <v>0</v>
      </c>
      <c r="B2586" s="55">
        <v>0</v>
      </c>
    </row>
    <row r="2587" spans="1:2" ht="15.95" customHeight="1" x14ac:dyDescent="0.25">
      <c r="A2587" s="55" t="s">
        <v>6213</v>
      </c>
      <c r="B2587" s="55" t="s">
        <v>181</v>
      </c>
    </row>
    <row r="2588" spans="1:2" ht="15.95" customHeight="1" x14ac:dyDescent="0.25">
      <c r="A2588" s="55" t="s">
        <v>6214</v>
      </c>
      <c r="B2588" s="55" t="s">
        <v>120</v>
      </c>
    </row>
    <row r="2589" spans="1:2" ht="15.95" customHeight="1" x14ac:dyDescent="0.25">
      <c r="A2589" s="55" t="s">
        <v>6215</v>
      </c>
      <c r="B2589" s="55" t="s">
        <v>120</v>
      </c>
    </row>
    <row r="2590" spans="1:2" ht="15.95" customHeight="1" x14ac:dyDescent="0.25">
      <c r="A2590" s="55" t="s">
        <v>6216</v>
      </c>
      <c r="B2590" s="55" t="s">
        <v>120</v>
      </c>
    </row>
    <row r="2591" spans="1:2" ht="15.95" customHeight="1" x14ac:dyDescent="0.25">
      <c r="A2591" s="55">
        <v>0</v>
      </c>
      <c r="B2591" s="55">
        <v>0</v>
      </c>
    </row>
    <row r="2592" spans="1:2" ht="15.95" customHeight="1" x14ac:dyDescent="0.25">
      <c r="A2592" s="55" t="s">
        <v>6217</v>
      </c>
      <c r="B2592" s="55" t="s">
        <v>120</v>
      </c>
    </row>
    <row r="2593" spans="1:2" ht="15.95" customHeight="1" x14ac:dyDescent="0.25">
      <c r="A2593" s="55">
        <v>0</v>
      </c>
      <c r="B2593" s="55">
        <v>0</v>
      </c>
    </row>
    <row r="2594" spans="1:2" ht="15.95" customHeight="1" x14ac:dyDescent="0.25">
      <c r="A2594" s="55" t="s">
        <v>6218</v>
      </c>
      <c r="B2594" s="55" t="s">
        <v>120</v>
      </c>
    </row>
    <row r="2595" spans="1:2" ht="15.95" customHeight="1" x14ac:dyDescent="0.25">
      <c r="A2595" s="55">
        <v>0</v>
      </c>
      <c r="B2595" s="55">
        <v>0</v>
      </c>
    </row>
    <row r="2596" spans="1:2" ht="15.95" customHeight="1" x14ac:dyDescent="0.25">
      <c r="A2596" s="55" t="s">
        <v>6219</v>
      </c>
      <c r="B2596" s="55" t="s">
        <v>120</v>
      </c>
    </row>
    <row r="2597" spans="1:2" ht="15.95" customHeight="1" x14ac:dyDescent="0.25">
      <c r="A2597" s="55" t="s">
        <v>6220</v>
      </c>
      <c r="B2597" s="55" t="s">
        <v>120</v>
      </c>
    </row>
    <row r="2598" spans="1:2" ht="15.95" customHeight="1" x14ac:dyDescent="0.25">
      <c r="A2598" s="55" t="s">
        <v>6221</v>
      </c>
      <c r="B2598" s="55" t="s">
        <v>120</v>
      </c>
    </row>
    <row r="2599" spans="1:2" ht="15.95" customHeight="1" x14ac:dyDescent="0.25">
      <c r="A2599" s="55" t="s">
        <v>6222</v>
      </c>
      <c r="B2599" s="55" t="s">
        <v>120</v>
      </c>
    </row>
    <row r="2600" spans="1:2" ht="15.95" customHeight="1" x14ac:dyDescent="0.25">
      <c r="A2600" s="55" t="s">
        <v>6223</v>
      </c>
      <c r="B2600" s="55" t="s">
        <v>120</v>
      </c>
    </row>
    <row r="2601" spans="1:2" ht="15.95" customHeight="1" x14ac:dyDescent="0.25">
      <c r="A2601" s="55" t="s">
        <v>6224</v>
      </c>
      <c r="B2601" s="55" t="s">
        <v>120</v>
      </c>
    </row>
    <row r="2602" spans="1:2" ht="15.95" customHeight="1" x14ac:dyDescent="0.25">
      <c r="A2602" s="55" t="s">
        <v>6225</v>
      </c>
      <c r="B2602" s="55" t="s">
        <v>181</v>
      </c>
    </row>
    <row r="2603" spans="1:2" ht="15.95" customHeight="1" x14ac:dyDescent="0.25">
      <c r="A2603" s="55" t="s">
        <v>6226</v>
      </c>
      <c r="B2603" s="55" t="s">
        <v>181</v>
      </c>
    </row>
    <row r="2604" spans="1:2" ht="15.95" customHeight="1" x14ac:dyDescent="0.25">
      <c r="A2604" s="55" t="s">
        <v>6227</v>
      </c>
      <c r="B2604" s="55" t="s">
        <v>120</v>
      </c>
    </row>
    <row r="2605" spans="1:2" ht="15.95" customHeight="1" x14ac:dyDescent="0.25">
      <c r="A2605" s="55" t="s">
        <v>6228</v>
      </c>
      <c r="B2605" s="55" t="s">
        <v>120</v>
      </c>
    </row>
    <row r="2606" spans="1:2" ht="15.95" customHeight="1" x14ac:dyDescent="0.25">
      <c r="A2606" s="45" t="s">
        <v>5726</v>
      </c>
      <c r="B2606" s="55">
        <v>0</v>
      </c>
    </row>
    <row r="2607" spans="1:2" ht="15.95" customHeight="1" x14ac:dyDescent="0.25">
      <c r="A2607" s="45" t="s">
        <v>5727</v>
      </c>
      <c r="B2607" s="55">
        <v>0</v>
      </c>
    </row>
    <row r="2608" spans="1:2" ht="15.95" customHeight="1" x14ac:dyDescent="0.25">
      <c r="A2608" s="45" t="s">
        <v>5728</v>
      </c>
      <c r="B2608" s="55">
        <v>0</v>
      </c>
    </row>
    <row r="2609" spans="1:2" ht="15.95" customHeight="1" x14ac:dyDescent="0.25">
      <c r="A2609" s="45" t="s">
        <v>5729</v>
      </c>
      <c r="B2609" s="55">
        <v>0</v>
      </c>
    </row>
    <row r="2610" spans="1:2" ht="15.95" customHeight="1" x14ac:dyDescent="0.25">
      <c r="A2610" s="45" t="s">
        <v>5730</v>
      </c>
      <c r="B2610" s="55">
        <v>0</v>
      </c>
    </row>
    <row r="2611" spans="1:2" ht="15.95" customHeight="1" x14ac:dyDescent="0.25">
      <c r="A2611" s="45" t="s">
        <v>5731</v>
      </c>
      <c r="B2611" s="55">
        <v>0</v>
      </c>
    </row>
    <row r="2612" spans="1:2" ht="15.95" customHeight="1" x14ac:dyDescent="0.25">
      <c r="A2612" s="45" t="s">
        <v>5733</v>
      </c>
      <c r="B2612" s="55" t="s">
        <v>5732</v>
      </c>
    </row>
    <row r="2613" spans="1:2" ht="15.95" customHeight="1" x14ac:dyDescent="0.25">
      <c r="A2613" s="45" t="s">
        <v>5734</v>
      </c>
      <c r="B2613" s="55">
        <v>0</v>
      </c>
    </row>
    <row r="2614" spans="1:2" ht="15.95" customHeight="1" x14ac:dyDescent="0.25">
      <c r="A2614" s="45" t="s">
        <v>5735</v>
      </c>
      <c r="B2614" s="55">
        <v>0</v>
      </c>
    </row>
    <row r="2615" spans="1:2" ht="15.95" customHeight="1" x14ac:dyDescent="0.25">
      <c r="A2615" s="45" t="s">
        <v>5736</v>
      </c>
      <c r="B2615" s="55" t="s">
        <v>4416</v>
      </c>
    </row>
    <row r="2616" spans="1:2" ht="15.95" customHeight="1" x14ac:dyDescent="0.25">
      <c r="A2616" s="45" t="s">
        <v>5738</v>
      </c>
      <c r="B2616" s="55" t="s">
        <v>5737</v>
      </c>
    </row>
    <row r="2617" spans="1:2" ht="15.95" customHeight="1" x14ac:dyDescent="0.25">
      <c r="A2617" s="45" t="s">
        <v>5739</v>
      </c>
      <c r="B2617" s="55">
        <v>0</v>
      </c>
    </row>
    <row r="2618" spans="1:2" ht="15.95" customHeight="1" x14ac:dyDescent="0.25">
      <c r="A2618" s="45" t="s">
        <v>5740</v>
      </c>
      <c r="B2618" s="55">
        <v>0</v>
      </c>
    </row>
    <row r="2619" spans="1:2" ht="15.95" customHeight="1" x14ac:dyDescent="0.25">
      <c r="A2619" s="45" t="s">
        <v>5742</v>
      </c>
      <c r="B2619" s="55" t="s">
        <v>5741</v>
      </c>
    </row>
    <row r="2620" spans="1:2" ht="15.95" customHeight="1" x14ac:dyDescent="0.25">
      <c r="A2620" s="45" t="s">
        <v>5743</v>
      </c>
      <c r="B2620" s="55" t="s">
        <v>276</v>
      </c>
    </row>
    <row r="2621" spans="1:2" ht="15.95" customHeight="1" x14ac:dyDescent="0.25">
      <c r="A2621" s="45" t="s">
        <v>5744</v>
      </c>
      <c r="B2621" s="55">
        <v>0</v>
      </c>
    </row>
    <row r="2622" spans="1:2" ht="15.95" customHeight="1" x14ac:dyDescent="0.25">
      <c r="A2622" s="45" t="s">
        <v>5745</v>
      </c>
      <c r="B2622" s="55">
        <v>0</v>
      </c>
    </row>
    <row r="2623" spans="1:2" ht="15.95" customHeight="1" x14ac:dyDescent="0.25">
      <c r="A2623" s="45" t="s">
        <v>5746</v>
      </c>
      <c r="B2623" s="55">
        <v>0</v>
      </c>
    </row>
    <row r="2624" spans="1:2" ht="15.95" customHeight="1" x14ac:dyDescent="0.25">
      <c r="A2624" s="45" t="s">
        <v>5747</v>
      </c>
      <c r="B2624" s="55">
        <v>0</v>
      </c>
    </row>
    <row r="2625" spans="1:2" ht="15.95" customHeight="1" x14ac:dyDescent="0.25">
      <c r="A2625" s="45" t="s">
        <v>5749</v>
      </c>
      <c r="B2625" s="55" t="s">
        <v>5748</v>
      </c>
    </row>
    <row r="2626" spans="1:2" ht="15.95" customHeight="1" x14ac:dyDescent="0.25">
      <c r="A2626" s="45" t="s">
        <v>5750</v>
      </c>
      <c r="B2626" s="55" t="s">
        <v>112</v>
      </c>
    </row>
    <row r="2627" spans="1:2" ht="15.95" customHeight="1" x14ac:dyDescent="0.25">
      <c r="A2627" s="45" t="s">
        <v>5751</v>
      </c>
      <c r="B2627" s="55">
        <v>0</v>
      </c>
    </row>
    <row r="2628" spans="1:2" ht="15.95" customHeight="1" x14ac:dyDescent="0.25">
      <c r="A2628" s="45" t="s">
        <v>5752</v>
      </c>
      <c r="B2628" s="55">
        <v>0</v>
      </c>
    </row>
    <row r="2629" spans="1:2" ht="15.95" customHeight="1" x14ac:dyDescent="0.25">
      <c r="A2629" s="45" t="s">
        <v>5753</v>
      </c>
      <c r="B2629" s="55">
        <v>0</v>
      </c>
    </row>
    <row r="2630" spans="1:2" ht="15.95" customHeight="1" x14ac:dyDescent="0.25">
      <c r="A2630" s="45" t="s">
        <v>5754</v>
      </c>
      <c r="B2630" s="55" t="s">
        <v>3927</v>
      </c>
    </row>
    <row r="2631" spans="1:2" ht="15.95" customHeight="1" x14ac:dyDescent="0.25">
      <c r="A2631" s="45" t="s">
        <v>5755</v>
      </c>
      <c r="B2631" s="55" t="s">
        <v>2555</v>
      </c>
    </row>
    <row r="2632" spans="1:2" ht="15.95" customHeight="1" x14ac:dyDescent="0.25">
      <c r="A2632" s="45" t="s">
        <v>5756</v>
      </c>
      <c r="B2632" s="55" t="s">
        <v>151</v>
      </c>
    </row>
    <row r="2633" spans="1:2" ht="15.95" customHeight="1" x14ac:dyDescent="0.25">
      <c r="A2633" s="45" t="s">
        <v>5757</v>
      </c>
      <c r="B2633" s="55">
        <v>0</v>
      </c>
    </row>
    <row r="2634" spans="1:2" ht="15.95" customHeight="1" x14ac:dyDescent="0.25">
      <c r="A2634" s="45" t="s">
        <v>5759</v>
      </c>
      <c r="B2634" s="55" t="s">
        <v>5758</v>
      </c>
    </row>
    <row r="2635" spans="1:2" ht="15.95" customHeight="1" x14ac:dyDescent="0.25">
      <c r="A2635" s="45" t="s">
        <v>5761</v>
      </c>
      <c r="B2635" s="55" t="s">
        <v>5760</v>
      </c>
    </row>
    <row r="2636" spans="1:2" ht="15.95" customHeight="1" x14ac:dyDescent="0.25">
      <c r="A2636" s="59" t="s">
        <v>6194</v>
      </c>
      <c r="B2636" s="55" t="s">
        <v>6193</v>
      </c>
    </row>
    <row r="2637" spans="1:2" ht="15.95" customHeight="1" x14ac:dyDescent="0.25">
      <c r="A2637" s="59" t="s">
        <v>6192</v>
      </c>
      <c r="B2637" s="55" t="s">
        <v>6191</v>
      </c>
    </row>
    <row r="2638" spans="1:2" ht="15.95" customHeight="1" x14ac:dyDescent="0.25">
      <c r="A2638" s="59" t="s">
        <v>6190</v>
      </c>
      <c r="B2638" s="55" t="s">
        <v>6189</v>
      </c>
    </row>
    <row r="2639" spans="1:2" ht="15.95" customHeight="1" x14ac:dyDescent="0.25">
      <c r="A2639" s="59" t="s">
        <v>6188</v>
      </c>
      <c r="B2639" s="55" t="s">
        <v>4435</v>
      </c>
    </row>
    <row r="2640" spans="1:2" ht="15.95" customHeight="1" x14ac:dyDescent="0.25">
      <c r="A2640" s="59" t="s">
        <v>6187</v>
      </c>
      <c r="B2640" s="55" t="s">
        <v>6163</v>
      </c>
    </row>
    <row r="2641" spans="1:2" ht="15.95" customHeight="1" x14ac:dyDescent="0.25">
      <c r="A2641" s="57" t="s">
        <v>6301</v>
      </c>
      <c r="B2641" s="57" t="s">
        <v>181</v>
      </c>
    </row>
    <row r="2642" spans="1:2" ht="15.95" customHeight="1" x14ac:dyDescent="0.25">
      <c r="A2642" s="59" t="s">
        <v>6186</v>
      </c>
      <c r="B2642" s="55" t="s">
        <v>6163</v>
      </c>
    </row>
    <row r="2643" spans="1:2" ht="15.95" customHeight="1" x14ac:dyDescent="0.25">
      <c r="A2643" s="59" t="s">
        <v>6185</v>
      </c>
      <c r="B2643" s="55" t="s">
        <v>181</v>
      </c>
    </row>
    <row r="2644" spans="1:2" ht="15.95" customHeight="1" x14ac:dyDescent="0.25">
      <c r="A2644" s="59" t="s">
        <v>6184</v>
      </c>
      <c r="B2644" s="55" t="s">
        <v>2712</v>
      </c>
    </row>
    <row r="2645" spans="1:2" ht="15.95" customHeight="1" x14ac:dyDescent="0.25">
      <c r="A2645" s="59" t="s">
        <v>6183</v>
      </c>
      <c r="B2645" s="55" t="s">
        <v>4435</v>
      </c>
    </row>
    <row r="2646" spans="1:2" ht="15.95" customHeight="1" x14ac:dyDescent="0.25">
      <c r="A2646" s="59" t="s">
        <v>6182</v>
      </c>
      <c r="B2646" s="55" t="s">
        <v>1307</v>
      </c>
    </row>
    <row r="2647" spans="1:2" ht="15.95" customHeight="1" x14ac:dyDescent="0.25">
      <c r="A2647" s="59" t="s">
        <v>6181</v>
      </c>
      <c r="B2647" s="55" t="s">
        <v>1307</v>
      </c>
    </row>
    <row r="2648" spans="1:2" ht="15.95" customHeight="1" x14ac:dyDescent="0.25">
      <c r="A2648" s="59" t="s">
        <v>6180</v>
      </c>
      <c r="B2648" s="55" t="s">
        <v>112</v>
      </c>
    </row>
    <row r="2649" spans="1:2" ht="15.95" customHeight="1" x14ac:dyDescent="0.25">
      <c r="A2649" s="59" t="s">
        <v>6179</v>
      </c>
      <c r="B2649" s="55" t="s">
        <v>181</v>
      </c>
    </row>
    <row r="2650" spans="1:2" ht="15.95" customHeight="1" x14ac:dyDescent="0.25">
      <c r="A2650" s="59" t="s">
        <v>6178</v>
      </c>
      <c r="B2650" s="55" t="s">
        <v>3671</v>
      </c>
    </row>
    <row r="2651" spans="1:2" ht="15.95" customHeight="1" x14ac:dyDescent="0.25">
      <c r="A2651" s="59" t="s">
        <v>6177</v>
      </c>
      <c r="B2651" s="55" t="s">
        <v>6163</v>
      </c>
    </row>
    <row r="2652" spans="1:2" ht="15.95" customHeight="1" x14ac:dyDescent="0.25">
      <c r="A2652" s="59" t="s">
        <v>6176</v>
      </c>
      <c r="B2652" s="55" t="s">
        <v>6163</v>
      </c>
    </row>
    <row r="2653" spans="1:2" ht="15.95" customHeight="1" x14ac:dyDescent="0.25">
      <c r="A2653" s="59" t="s">
        <v>6175</v>
      </c>
      <c r="B2653" s="55" t="s">
        <v>181</v>
      </c>
    </row>
    <row r="2654" spans="1:2" ht="15.95" customHeight="1" x14ac:dyDescent="0.25">
      <c r="A2654" s="59" t="s">
        <v>6174</v>
      </c>
      <c r="B2654" s="55" t="s">
        <v>6173</v>
      </c>
    </row>
    <row r="2655" spans="1:2" ht="15.95" customHeight="1" x14ac:dyDescent="0.25">
      <c r="A2655" s="59" t="s">
        <v>6172</v>
      </c>
      <c r="B2655" s="55" t="s">
        <v>3066</v>
      </c>
    </row>
    <row r="2656" spans="1:2" ht="15.95" customHeight="1" x14ac:dyDescent="0.25">
      <c r="A2656" s="59" t="s">
        <v>6171</v>
      </c>
      <c r="B2656" s="55" t="s">
        <v>6163</v>
      </c>
    </row>
    <row r="2657" spans="1:2" ht="15.95" customHeight="1" x14ac:dyDescent="0.25">
      <c r="A2657" s="59" t="s">
        <v>6169</v>
      </c>
      <c r="B2657" s="55" t="s">
        <v>6170</v>
      </c>
    </row>
    <row r="2658" spans="1:2" ht="15.95" customHeight="1" x14ac:dyDescent="0.25">
      <c r="A2658" s="59" t="s">
        <v>6168</v>
      </c>
      <c r="B2658" s="55" t="s">
        <v>120</v>
      </c>
    </row>
    <row r="2659" spans="1:2" ht="15.95" customHeight="1" x14ac:dyDescent="0.25">
      <c r="A2659" s="59" t="s">
        <v>6167</v>
      </c>
      <c r="B2659" s="55" t="s">
        <v>1307</v>
      </c>
    </row>
    <row r="2660" spans="1:2" ht="15.95" customHeight="1" x14ac:dyDescent="0.25">
      <c r="A2660" s="59" t="s">
        <v>6165</v>
      </c>
      <c r="B2660" s="55" t="s">
        <v>6166</v>
      </c>
    </row>
    <row r="2661" spans="1:2" ht="15.95" customHeight="1" x14ac:dyDescent="0.25">
      <c r="A2661" s="59" t="s">
        <v>6164</v>
      </c>
      <c r="B2661" s="55" t="s">
        <v>120</v>
      </c>
    </row>
    <row r="2662" spans="1:2" ht="15.95" customHeight="1" x14ac:dyDescent="0.25">
      <c r="A2662" s="59" t="s">
        <v>6162</v>
      </c>
      <c r="B2662" s="55" t="s">
        <v>6161</v>
      </c>
    </row>
    <row r="2663" spans="1:2" ht="15.95" customHeight="1" x14ac:dyDescent="0.25">
      <c r="A2663" s="59" t="s">
        <v>6159</v>
      </c>
      <c r="B2663" s="55" t="s">
        <v>6160</v>
      </c>
    </row>
    <row r="2664" spans="1:2" ht="15.95" customHeight="1" x14ac:dyDescent="0.25">
      <c r="A2664" s="63" t="s">
        <v>6157</v>
      </c>
      <c r="B2664" s="55" t="s">
        <v>6158</v>
      </c>
    </row>
    <row r="2665" spans="1:2" ht="15.95" customHeight="1" x14ac:dyDescent="0.25">
      <c r="A2665" s="59">
        <v>0</v>
      </c>
      <c r="B2665" s="55">
        <v>0</v>
      </c>
    </row>
    <row r="2666" spans="1:2" ht="15.95" customHeight="1" x14ac:dyDescent="0.25">
      <c r="A2666" s="59" t="s">
        <v>6241</v>
      </c>
      <c r="B2666" s="55" t="s">
        <v>112</v>
      </c>
    </row>
    <row r="2667" spans="1:2" ht="15.95" customHeight="1" x14ac:dyDescent="0.25">
      <c r="A2667" s="57" t="s">
        <v>6302</v>
      </c>
      <c r="B2667" s="57" t="s">
        <v>6309</v>
      </c>
    </row>
    <row r="2668" spans="1:2" ht="15.95" customHeight="1" x14ac:dyDescent="0.25">
      <c r="A2668" s="51" t="s">
        <v>6195</v>
      </c>
      <c r="B2668" s="55">
        <v>0</v>
      </c>
    </row>
    <row r="2669" spans="1:2" ht="15.95" customHeight="1" x14ac:dyDescent="0.25">
      <c r="A2669" s="51" t="s">
        <v>6196</v>
      </c>
      <c r="B2669" s="55">
        <v>0</v>
      </c>
    </row>
    <row r="2670" spans="1:2" ht="15.95" customHeight="1" x14ac:dyDescent="0.25">
      <c r="A2670" s="51" t="s">
        <v>6197</v>
      </c>
      <c r="B2670" s="55">
        <v>0</v>
      </c>
    </row>
    <row r="2671" spans="1:2" ht="15.95" customHeight="1" x14ac:dyDescent="0.25">
      <c r="A2671" s="57" t="s">
        <v>6303</v>
      </c>
      <c r="B2671" s="57">
        <v>0</v>
      </c>
    </row>
    <row r="2672" spans="1:2" ht="15.95" customHeight="1" x14ac:dyDescent="0.25">
      <c r="A2672" s="51" t="s">
        <v>6198</v>
      </c>
      <c r="B2672" s="55">
        <v>0</v>
      </c>
    </row>
    <row r="2673" spans="1:2" ht="15.95" customHeight="1" x14ac:dyDescent="0.25">
      <c r="A2673" s="57" t="s">
        <v>6304</v>
      </c>
      <c r="B2673" s="57" t="s">
        <v>181</v>
      </c>
    </row>
    <row r="2674" spans="1:2" ht="15.95" customHeight="1" x14ac:dyDescent="0.25">
      <c r="A2674" s="51" t="s">
        <v>6199</v>
      </c>
      <c r="B2674" s="55">
        <v>0</v>
      </c>
    </row>
    <row r="2675" spans="1:2" ht="15.95" customHeight="1" x14ac:dyDescent="0.25">
      <c r="A2675" s="51" t="s">
        <v>6200</v>
      </c>
      <c r="B2675" s="55" t="s">
        <v>112</v>
      </c>
    </row>
    <row r="2676" spans="1:2" ht="15.95" customHeight="1" x14ac:dyDescent="0.25">
      <c r="A2676" s="51" t="s">
        <v>6201</v>
      </c>
      <c r="B2676" s="55">
        <v>0</v>
      </c>
    </row>
    <row r="2677" spans="1:2" ht="15.95" customHeight="1" x14ac:dyDescent="0.25">
      <c r="A2677" s="51" t="s">
        <v>6202</v>
      </c>
      <c r="B2677" s="55">
        <v>0</v>
      </c>
    </row>
    <row r="2678" spans="1:2" ht="15.95" customHeight="1" x14ac:dyDescent="0.25">
      <c r="A2678" s="57" t="s">
        <v>6305</v>
      </c>
      <c r="B2678" s="57">
        <v>0</v>
      </c>
    </row>
    <row r="2679" spans="1:2" ht="15.95" customHeight="1" x14ac:dyDescent="0.25">
      <c r="A2679" s="51" t="s">
        <v>6122</v>
      </c>
      <c r="B2679" s="55" t="s">
        <v>181</v>
      </c>
    </row>
    <row r="2680" spans="1:2" ht="15.95" customHeight="1" x14ac:dyDescent="0.25">
      <c r="A2680" s="51" t="s">
        <v>6123</v>
      </c>
      <c r="B2680" s="55" t="s">
        <v>120</v>
      </c>
    </row>
    <row r="2681" spans="1:2" ht="15.95" customHeight="1" x14ac:dyDescent="0.25">
      <c r="A2681" s="51" t="s">
        <v>6124</v>
      </c>
      <c r="B2681" s="55" t="s">
        <v>181</v>
      </c>
    </row>
    <row r="2682" spans="1:2" ht="15.95" customHeight="1" x14ac:dyDescent="0.25">
      <c r="A2682" s="51" t="s">
        <v>6125</v>
      </c>
      <c r="B2682" s="55" t="s">
        <v>181</v>
      </c>
    </row>
    <row r="2683" spans="1:2" ht="15.95" customHeight="1" x14ac:dyDescent="0.25">
      <c r="A2683" s="51">
        <v>0</v>
      </c>
      <c r="B2683" s="55">
        <v>0</v>
      </c>
    </row>
    <row r="2684" spans="1:2" ht="15.95" customHeight="1" x14ac:dyDescent="0.25">
      <c r="A2684" s="51" t="s">
        <v>6126</v>
      </c>
      <c r="B2684" s="55" t="s">
        <v>120</v>
      </c>
    </row>
    <row r="2685" spans="1:2" ht="15.95" customHeight="1" x14ac:dyDescent="0.25">
      <c r="A2685" s="51" t="s">
        <v>6127</v>
      </c>
      <c r="B2685" s="55" t="s">
        <v>181</v>
      </c>
    </row>
    <row r="2686" spans="1:2" ht="15.95" customHeight="1" x14ac:dyDescent="0.25">
      <c r="A2686" s="51" t="s">
        <v>6128</v>
      </c>
      <c r="B2686" s="55" t="s">
        <v>1307</v>
      </c>
    </row>
    <row r="2687" spans="1:2" ht="15.95" customHeight="1" x14ac:dyDescent="0.25">
      <c r="A2687" s="51" t="s">
        <v>6129</v>
      </c>
      <c r="B2687" s="55" t="s">
        <v>181</v>
      </c>
    </row>
    <row r="2688" spans="1:2" ht="15.95" customHeight="1" x14ac:dyDescent="0.25">
      <c r="A2688" s="51" t="s">
        <v>6130</v>
      </c>
      <c r="B2688" s="55" t="s">
        <v>181</v>
      </c>
    </row>
    <row r="2689" spans="1:2" ht="15.95" customHeight="1" x14ac:dyDescent="0.25">
      <c r="A2689" s="51" t="s">
        <v>6131</v>
      </c>
      <c r="B2689" s="55" t="s">
        <v>120</v>
      </c>
    </row>
    <row r="2690" spans="1:2" ht="15.95" customHeight="1" x14ac:dyDescent="0.25">
      <c r="A2690" s="51" t="s">
        <v>6132</v>
      </c>
      <c r="B2690" s="55" t="s">
        <v>181</v>
      </c>
    </row>
    <row r="2691" spans="1:2" ht="15.95" customHeight="1" x14ac:dyDescent="0.25">
      <c r="A2691" s="51" t="s">
        <v>6133</v>
      </c>
      <c r="B2691" s="55" t="s">
        <v>112</v>
      </c>
    </row>
    <row r="2692" spans="1:2" ht="15.95" customHeight="1" x14ac:dyDescent="0.25">
      <c r="A2692" s="51" t="s">
        <v>6134</v>
      </c>
      <c r="B2692" s="55" t="s">
        <v>181</v>
      </c>
    </row>
    <row r="2693" spans="1:2" ht="15.95" customHeight="1" x14ac:dyDescent="0.25">
      <c r="A2693" s="51">
        <v>0</v>
      </c>
      <c r="B2693" s="55">
        <v>0</v>
      </c>
    </row>
    <row r="2694" spans="1:2" ht="15.95" customHeight="1" x14ac:dyDescent="0.25">
      <c r="A2694" s="51" t="s">
        <v>6135</v>
      </c>
      <c r="B2694" s="55" t="s">
        <v>120</v>
      </c>
    </row>
    <row r="2695" spans="1:2" ht="15.95" customHeight="1" x14ac:dyDescent="0.25">
      <c r="A2695" s="51" t="s">
        <v>6136</v>
      </c>
      <c r="B2695" s="55" t="s">
        <v>120</v>
      </c>
    </row>
    <row r="2696" spans="1:2" ht="15.95" customHeight="1" x14ac:dyDescent="0.25">
      <c r="A2696" s="57" t="s">
        <v>6306</v>
      </c>
      <c r="B2696" s="57" t="s">
        <v>120</v>
      </c>
    </row>
    <row r="2697" spans="1:2" ht="15.95" customHeight="1" x14ac:dyDescent="0.25">
      <c r="A2697" s="51" t="s">
        <v>6137</v>
      </c>
      <c r="B2697" s="55" t="s">
        <v>120</v>
      </c>
    </row>
    <row r="2698" spans="1:2" ht="15.95" customHeight="1" x14ac:dyDescent="0.25">
      <c r="A2698" s="51" t="s">
        <v>6138</v>
      </c>
      <c r="B2698" s="55" t="s">
        <v>120</v>
      </c>
    </row>
    <row r="2699" spans="1:2" ht="15.95" customHeight="1" x14ac:dyDescent="0.25">
      <c r="A2699" s="51" t="s">
        <v>6139</v>
      </c>
      <c r="B2699" s="55" t="s">
        <v>120</v>
      </c>
    </row>
    <row r="2700" spans="1:2" ht="15.95" customHeight="1" x14ac:dyDescent="0.25">
      <c r="A2700" s="51" t="s">
        <v>6140</v>
      </c>
      <c r="B2700" s="55" t="s">
        <v>120</v>
      </c>
    </row>
    <row r="2701" spans="1:2" ht="15.95" customHeight="1" x14ac:dyDescent="0.25">
      <c r="A2701" s="51" t="s">
        <v>6141</v>
      </c>
      <c r="B2701" s="55">
        <v>0</v>
      </c>
    </row>
    <row r="2702" spans="1:2" ht="15.95" customHeight="1" x14ac:dyDescent="0.25">
      <c r="A2702" s="51" t="s">
        <v>6142</v>
      </c>
      <c r="B2702" s="55" t="s">
        <v>120</v>
      </c>
    </row>
    <row r="2703" spans="1:2" ht="15.95" customHeight="1" x14ac:dyDescent="0.25">
      <c r="A2703" s="51" t="s">
        <v>6143</v>
      </c>
      <c r="B2703" s="55" t="s">
        <v>120</v>
      </c>
    </row>
    <row r="2704" spans="1:2" ht="15.95" customHeight="1" x14ac:dyDescent="0.25">
      <c r="A2704" s="51" t="s">
        <v>6144</v>
      </c>
      <c r="B2704" s="55" t="s">
        <v>181</v>
      </c>
    </row>
    <row r="2705" spans="1:2" ht="15.95" customHeight="1" x14ac:dyDescent="0.25">
      <c r="A2705" s="51" t="s">
        <v>6145</v>
      </c>
      <c r="B2705" s="55" t="s">
        <v>181</v>
      </c>
    </row>
    <row r="2706" spans="1:2" ht="15.95" customHeight="1" x14ac:dyDescent="0.25">
      <c r="A2706" s="51" t="s">
        <v>6146</v>
      </c>
      <c r="B2706" s="55" t="s">
        <v>120</v>
      </c>
    </row>
    <row r="2707" spans="1:2" ht="15.95" customHeight="1" x14ac:dyDescent="0.25">
      <c r="A2707" s="51" t="s">
        <v>6147</v>
      </c>
      <c r="B2707" s="55" t="s">
        <v>120</v>
      </c>
    </row>
    <row r="2708" spans="1:2" ht="15.95" customHeight="1" x14ac:dyDescent="0.25">
      <c r="A2708" s="51" t="s">
        <v>6148</v>
      </c>
      <c r="B2708" s="55" t="s">
        <v>120</v>
      </c>
    </row>
    <row r="2709" spans="1:2" ht="15.95" customHeight="1" x14ac:dyDescent="0.25">
      <c r="A2709" s="51" t="s">
        <v>6149</v>
      </c>
      <c r="B2709" s="55" t="s">
        <v>120</v>
      </c>
    </row>
    <row r="2710" spans="1:2" ht="15.95" customHeight="1" x14ac:dyDescent="0.25">
      <c r="A2710" s="51" t="s">
        <v>6150</v>
      </c>
      <c r="B2710" s="55" t="s">
        <v>120</v>
      </c>
    </row>
    <row r="2711" spans="1:2" ht="15.95" customHeight="1" x14ac:dyDescent="0.25">
      <c r="A2711" s="51" t="s">
        <v>6151</v>
      </c>
      <c r="B2711" s="55" t="s">
        <v>120</v>
      </c>
    </row>
    <row r="2712" spans="1:2" ht="15.95" customHeight="1" x14ac:dyDescent="0.25">
      <c r="A2712" s="51" t="s">
        <v>6152</v>
      </c>
      <c r="B2712" s="55" t="s">
        <v>181</v>
      </c>
    </row>
    <row r="2713" spans="1:2" ht="15.95" customHeight="1" x14ac:dyDescent="0.25">
      <c r="A2713" s="51" t="s">
        <v>6153</v>
      </c>
      <c r="B2713" s="55" t="s">
        <v>120</v>
      </c>
    </row>
    <row r="2714" spans="1:2" ht="15.95" customHeight="1" x14ac:dyDescent="0.25">
      <c r="A2714" s="51" t="s">
        <v>6154</v>
      </c>
      <c r="B2714" s="55" t="s">
        <v>120</v>
      </c>
    </row>
    <row r="2715" spans="1:2" ht="15.95" customHeight="1" x14ac:dyDescent="0.25">
      <c r="A2715" s="51" t="s">
        <v>6155</v>
      </c>
      <c r="B2715" s="55">
        <v>0</v>
      </c>
    </row>
    <row r="2716" spans="1:2" ht="15.95" customHeight="1" x14ac:dyDescent="0.25">
      <c r="A2716" s="51" t="s">
        <v>6156</v>
      </c>
      <c r="B2716" s="55" t="s">
        <v>120</v>
      </c>
    </row>
    <row r="2717" spans="1:2" ht="15.95" customHeight="1" x14ac:dyDescent="0.25">
      <c r="A2717" s="51" t="s">
        <v>5643</v>
      </c>
      <c r="B2717" s="55" t="s">
        <v>181</v>
      </c>
    </row>
    <row r="2718" spans="1:2" ht="15.95" customHeight="1" x14ac:dyDescent="0.25">
      <c r="A2718" s="51" t="s">
        <v>5644</v>
      </c>
      <c r="B2718" s="55" t="s">
        <v>5392</v>
      </c>
    </row>
    <row r="2719" spans="1:2" ht="15.95" customHeight="1" x14ac:dyDescent="0.25">
      <c r="A2719" s="51" t="s">
        <v>5646</v>
      </c>
      <c r="B2719" s="55" t="s">
        <v>5645</v>
      </c>
    </row>
    <row r="2720" spans="1:2" ht="15.95" customHeight="1" x14ac:dyDescent="0.25">
      <c r="A2720" s="51" t="s">
        <v>5647</v>
      </c>
      <c r="B2720" s="55" t="s">
        <v>151</v>
      </c>
    </row>
    <row r="2721" spans="1:2" ht="15.95" customHeight="1" x14ac:dyDescent="0.25">
      <c r="A2721" s="51" t="s">
        <v>5648</v>
      </c>
      <c r="B2721" s="55" t="s">
        <v>1742</v>
      </c>
    </row>
    <row r="2722" spans="1:2" ht="15.95" customHeight="1" x14ac:dyDescent="0.25">
      <c r="A2722" s="51" t="s">
        <v>5650</v>
      </c>
      <c r="B2722" s="55" t="s">
        <v>5649</v>
      </c>
    </row>
    <row r="2723" spans="1:2" ht="15.95" customHeight="1" x14ac:dyDescent="0.25">
      <c r="A2723" s="51" t="s">
        <v>5651</v>
      </c>
      <c r="B2723" s="55" t="s">
        <v>547</v>
      </c>
    </row>
    <row r="2724" spans="1:2" ht="15.95" customHeight="1" x14ac:dyDescent="0.25">
      <c r="A2724" s="51" t="s">
        <v>5652</v>
      </c>
      <c r="B2724" s="55" t="s">
        <v>120</v>
      </c>
    </row>
    <row r="2725" spans="1:2" ht="15.95" customHeight="1" x14ac:dyDescent="0.25">
      <c r="A2725" s="51" t="s">
        <v>5653</v>
      </c>
      <c r="B2725" s="55" t="s">
        <v>120</v>
      </c>
    </row>
    <row r="2726" spans="1:2" ht="15.95" customHeight="1" x14ac:dyDescent="0.25">
      <c r="A2726" s="51" t="s">
        <v>5654</v>
      </c>
      <c r="B2726" s="55" t="s">
        <v>120</v>
      </c>
    </row>
    <row r="2727" spans="1:2" ht="15.95" customHeight="1" x14ac:dyDescent="0.25">
      <c r="A2727" s="51" t="s">
        <v>5656</v>
      </c>
      <c r="B2727" s="55" t="s">
        <v>5655</v>
      </c>
    </row>
    <row r="2728" spans="1:2" ht="15.95" customHeight="1" x14ac:dyDescent="0.25">
      <c r="A2728" s="51" t="s">
        <v>5657</v>
      </c>
      <c r="B2728" s="55" t="s">
        <v>181</v>
      </c>
    </row>
    <row r="2729" spans="1:2" ht="15.95" customHeight="1" x14ac:dyDescent="0.25">
      <c r="A2729" s="51" t="s">
        <v>5658</v>
      </c>
      <c r="B2729" s="55" t="s">
        <v>120</v>
      </c>
    </row>
    <row r="2730" spans="1:2" ht="15.95" customHeight="1" x14ac:dyDescent="0.25">
      <c r="A2730" s="51" t="s">
        <v>5659</v>
      </c>
      <c r="B2730" s="55" t="s">
        <v>120</v>
      </c>
    </row>
    <row r="2731" spans="1:2" ht="15.95" customHeight="1" x14ac:dyDescent="0.25">
      <c r="A2731" s="51" t="s">
        <v>5660</v>
      </c>
      <c r="B2731" s="55" t="s">
        <v>120</v>
      </c>
    </row>
    <row r="2732" spans="1:2" ht="15.95" customHeight="1" x14ac:dyDescent="0.25">
      <c r="A2732" s="51" t="s">
        <v>5661</v>
      </c>
      <c r="B2732" s="55" t="s">
        <v>120</v>
      </c>
    </row>
    <row r="2733" spans="1:2" ht="15.95" customHeight="1" x14ac:dyDescent="0.25">
      <c r="A2733" s="51" t="s">
        <v>5662</v>
      </c>
      <c r="B2733" s="55" t="s">
        <v>120</v>
      </c>
    </row>
    <row r="2734" spans="1:2" ht="15.95" customHeight="1" x14ac:dyDescent="0.25">
      <c r="A2734" s="51" t="s">
        <v>5663</v>
      </c>
      <c r="B2734" s="55" t="s">
        <v>181</v>
      </c>
    </row>
    <row r="2735" spans="1:2" ht="15.95" customHeight="1" x14ac:dyDescent="0.25">
      <c r="A2735" s="51" t="s">
        <v>5664</v>
      </c>
      <c r="B2735" s="55" t="s">
        <v>120</v>
      </c>
    </row>
    <row r="2736" spans="1:2" ht="15.95" customHeight="1" x14ac:dyDescent="0.25">
      <c r="A2736" s="51" t="s">
        <v>5665</v>
      </c>
      <c r="B2736" s="55" t="s">
        <v>1214</v>
      </c>
    </row>
    <row r="2737" spans="1:2" ht="15.95" customHeight="1" x14ac:dyDescent="0.25">
      <c r="A2737" s="51" t="s">
        <v>5666</v>
      </c>
      <c r="B2737" s="55" t="s">
        <v>547</v>
      </c>
    </row>
    <row r="2738" spans="1:2" ht="15.95" customHeight="1" x14ac:dyDescent="0.25">
      <c r="A2738" s="51" t="s">
        <v>5667</v>
      </c>
      <c r="B2738" s="55" t="s">
        <v>120</v>
      </c>
    </row>
    <row r="2739" spans="1:2" ht="15.95" customHeight="1" x14ac:dyDescent="0.25">
      <c r="A2739" s="51" t="s">
        <v>5668</v>
      </c>
      <c r="B2739" s="55" t="s">
        <v>120</v>
      </c>
    </row>
    <row r="2740" spans="1:2" ht="15.95" customHeight="1" x14ac:dyDescent="0.25">
      <c r="A2740" s="51" t="s">
        <v>5669</v>
      </c>
      <c r="B2740" s="55" t="s">
        <v>120</v>
      </c>
    </row>
    <row r="2741" spans="1:2" ht="15.95" customHeight="1" x14ac:dyDescent="0.25">
      <c r="A2741" s="51" t="s">
        <v>5670</v>
      </c>
      <c r="B2741" s="55" t="s">
        <v>120</v>
      </c>
    </row>
    <row r="2742" spans="1:2" ht="15.95" customHeight="1" x14ac:dyDescent="0.25">
      <c r="A2742" s="51" t="s">
        <v>5671</v>
      </c>
      <c r="B2742" s="55" t="s">
        <v>120</v>
      </c>
    </row>
    <row r="2743" spans="1:2" ht="15.95" customHeight="1" x14ac:dyDescent="0.25">
      <c r="A2743" s="51" t="s">
        <v>5672</v>
      </c>
      <c r="B2743" s="55" t="s">
        <v>120</v>
      </c>
    </row>
    <row r="2744" spans="1:2" ht="15.95" customHeight="1" x14ac:dyDescent="0.25">
      <c r="A2744" s="51" t="s">
        <v>5673</v>
      </c>
      <c r="B2744" s="55" t="s">
        <v>120</v>
      </c>
    </row>
    <row r="2745" spans="1:2" ht="15.95" customHeight="1" x14ac:dyDescent="0.25">
      <c r="A2745" s="51" t="s">
        <v>5674</v>
      </c>
      <c r="B2745" s="55" t="s">
        <v>120</v>
      </c>
    </row>
    <row r="2746" spans="1:2" ht="15.95" customHeight="1" x14ac:dyDescent="0.25">
      <c r="A2746" s="51" t="s">
        <v>5675</v>
      </c>
      <c r="B2746" s="55" t="s">
        <v>120</v>
      </c>
    </row>
    <row r="2747" spans="1:2" ht="15.95" customHeight="1" x14ac:dyDescent="0.25">
      <c r="A2747" s="51" t="s">
        <v>5676</v>
      </c>
      <c r="B2747" s="55" t="s">
        <v>120</v>
      </c>
    </row>
    <row r="2748" spans="1:2" ht="15.95" customHeight="1" x14ac:dyDescent="0.25">
      <c r="A2748" s="51" t="s">
        <v>5677</v>
      </c>
      <c r="B2748" s="55" t="s">
        <v>171</v>
      </c>
    </row>
    <row r="2749" spans="1:2" ht="15.95" customHeight="1" x14ac:dyDescent="0.25">
      <c r="A2749" s="51" t="s">
        <v>5679</v>
      </c>
      <c r="B2749" s="55" t="s">
        <v>181</v>
      </c>
    </row>
    <row r="2750" spans="1:2" ht="15.95" customHeight="1" x14ac:dyDescent="0.25">
      <c r="A2750" s="51" t="s">
        <v>5680</v>
      </c>
      <c r="B2750" s="55" t="s">
        <v>120</v>
      </c>
    </row>
    <row r="2751" spans="1:2" ht="15.95" customHeight="1" x14ac:dyDescent="0.25">
      <c r="A2751" s="51" t="s">
        <v>5681</v>
      </c>
      <c r="B2751" s="55" t="s">
        <v>120</v>
      </c>
    </row>
    <row r="2752" spans="1:2" ht="15.95" customHeight="1" x14ac:dyDescent="0.25">
      <c r="A2752" s="51" t="s">
        <v>5682</v>
      </c>
      <c r="B2752" s="55" t="s">
        <v>181</v>
      </c>
    </row>
    <row r="2753" spans="1:2" ht="15.95" customHeight="1" x14ac:dyDescent="0.25">
      <c r="A2753" s="51" t="s">
        <v>5683</v>
      </c>
      <c r="B2753" s="55" t="s">
        <v>181</v>
      </c>
    </row>
    <row r="2754" spans="1:2" ht="15.95" customHeight="1" x14ac:dyDescent="0.25">
      <c r="A2754" s="51" t="s">
        <v>5684</v>
      </c>
      <c r="B2754" s="55" t="s">
        <v>181</v>
      </c>
    </row>
    <row r="2755" spans="1:2" ht="15.95" customHeight="1" x14ac:dyDescent="0.25">
      <c r="A2755" s="51" t="s">
        <v>5685</v>
      </c>
      <c r="B2755" s="55" t="s">
        <v>181</v>
      </c>
    </row>
    <row r="2756" spans="1:2" ht="15.95" customHeight="1" x14ac:dyDescent="0.25">
      <c r="A2756" s="51" t="s">
        <v>5686</v>
      </c>
      <c r="B2756" s="55" t="s">
        <v>181</v>
      </c>
    </row>
    <row r="2757" spans="1:2" ht="15.95" customHeight="1" x14ac:dyDescent="0.25">
      <c r="A2757" s="51" t="s">
        <v>5687</v>
      </c>
      <c r="B2757" s="55" t="s">
        <v>181</v>
      </c>
    </row>
    <row r="2758" spans="1:2" ht="15.95" customHeight="1" x14ac:dyDescent="0.25">
      <c r="A2758" s="51" t="s">
        <v>5688</v>
      </c>
      <c r="B2758" s="55" t="s">
        <v>181</v>
      </c>
    </row>
    <row r="2759" spans="1:2" ht="15.95" customHeight="1" x14ac:dyDescent="0.25">
      <c r="A2759" s="51" t="s">
        <v>5689</v>
      </c>
      <c r="B2759" s="55" t="s">
        <v>181</v>
      </c>
    </row>
    <row r="2760" spans="1:2" ht="15.95" customHeight="1" x14ac:dyDescent="0.25">
      <c r="A2760" s="51" t="s">
        <v>5690</v>
      </c>
      <c r="B2760" s="55" t="s">
        <v>120</v>
      </c>
    </row>
    <row r="2761" spans="1:2" ht="15.95" customHeight="1" x14ac:dyDescent="0.25">
      <c r="A2761" s="51" t="s">
        <v>5691</v>
      </c>
      <c r="B2761" s="55" t="s">
        <v>120</v>
      </c>
    </row>
    <row r="2762" spans="1:2" ht="15.95" customHeight="1" x14ac:dyDescent="0.25">
      <c r="A2762" s="51" t="s">
        <v>5692</v>
      </c>
      <c r="B2762" s="55" t="s">
        <v>120</v>
      </c>
    </row>
    <row r="2763" spans="1:2" ht="15.95" customHeight="1" x14ac:dyDescent="0.25">
      <c r="A2763" s="51" t="s">
        <v>5693</v>
      </c>
      <c r="B2763" s="55" t="s">
        <v>120</v>
      </c>
    </row>
    <row r="2764" spans="1:2" ht="15.95" customHeight="1" x14ac:dyDescent="0.25">
      <c r="A2764" s="51" t="s">
        <v>5678</v>
      </c>
      <c r="B2764" s="55" t="s">
        <v>181</v>
      </c>
    </row>
    <row r="2765" spans="1:2" ht="15.95" customHeight="1" x14ac:dyDescent="0.25">
      <c r="A2765" s="51" t="s">
        <v>5694</v>
      </c>
      <c r="B2765" s="55" t="s">
        <v>181</v>
      </c>
    </row>
    <row r="2766" spans="1:2" ht="15.95" customHeight="1" x14ac:dyDescent="0.25">
      <c r="A2766" s="51" t="s">
        <v>5695</v>
      </c>
      <c r="B2766" s="55" t="s">
        <v>276</v>
      </c>
    </row>
    <row r="2767" spans="1:2" ht="15.95" customHeight="1" x14ac:dyDescent="0.25">
      <c r="A2767" s="51" t="s">
        <v>5696</v>
      </c>
      <c r="B2767" s="55" t="s">
        <v>181</v>
      </c>
    </row>
    <row r="2768" spans="1:2" ht="15.95" customHeight="1" x14ac:dyDescent="0.25">
      <c r="A2768" s="51" t="s">
        <v>5697</v>
      </c>
      <c r="B2768" s="55" t="s">
        <v>120</v>
      </c>
    </row>
    <row r="2769" spans="1:2" ht="15.95" customHeight="1" x14ac:dyDescent="0.25">
      <c r="A2769" s="51" t="s">
        <v>5698</v>
      </c>
      <c r="B2769" s="55" t="s">
        <v>2607</v>
      </c>
    </row>
    <row r="2770" spans="1:2" ht="15.95" customHeight="1" x14ac:dyDescent="0.25">
      <c r="A2770" s="51" t="s">
        <v>5699</v>
      </c>
      <c r="B2770" s="55" t="s">
        <v>120</v>
      </c>
    </row>
    <row r="2771" spans="1:2" ht="15.95" customHeight="1" x14ac:dyDescent="0.25">
      <c r="A2771" s="51" t="s">
        <v>5700</v>
      </c>
      <c r="B2771" s="55" t="s">
        <v>120</v>
      </c>
    </row>
    <row r="2772" spans="1:2" ht="15.95" customHeight="1" x14ac:dyDescent="0.25">
      <c r="A2772" s="51" t="s">
        <v>5701</v>
      </c>
      <c r="B2772" s="55" t="s">
        <v>181</v>
      </c>
    </row>
    <row r="2773" spans="1:2" ht="15.95" customHeight="1" x14ac:dyDescent="0.25">
      <c r="A2773" s="51" t="s">
        <v>5702</v>
      </c>
      <c r="B2773" s="55" t="s">
        <v>120</v>
      </c>
    </row>
    <row r="2774" spans="1:2" ht="15.95" customHeight="1" x14ac:dyDescent="0.25">
      <c r="A2774" s="51" t="s">
        <v>5703</v>
      </c>
      <c r="B2774" s="55" t="s">
        <v>120</v>
      </c>
    </row>
    <row r="2775" spans="1:2" ht="15.95" customHeight="1" x14ac:dyDescent="0.25">
      <c r="A2775" s="51" t="s">
        <v>5704</v>
      </c>
      <c r="B2775" s="55" t="s">
        <v>120</v>
      </c>
    </row>
    <row r="2776" spans="1:2" ht="15.95" customHeight="1" x14ac:dyDescent="0.25">
      <c r="A2776" s="51" t="s">
        <v>5705</v>
      </c>
      <c r="B2776" s="55" t="s">
        <v>181</v>
      </c>
    </row>
    <row r="2777" spans="1:2" ht="15.95" customHeight="1" x14ac:dyDescent="0.25">
      <c r="A2777" s="51" t="s">
        <v>5706</v>
      </c>
      <c r="B2777" s="55" t="s">
        <v>120</v>
      </c>
    </row>
    <row r="2778" spans="1:2" ht="15.95" customHeight="1" x14ac:dyDescent="0.25">
      <c r="A2778" s="51" t="s">
        <v>5707</v>
      </c>
      <c r="B2778" s="55" t="s">
        <v>181</v>
      </c>
    </row>
    <row r="2779" spans="1:2" ht="15.95" customHeight="1" x14ac:dyDescent="0.25">
      <c r="A2779" s="51" t="s">
        <v>5708</v>
      </c>
      <c r="B2779" s="55" t="s">
        <v>120</v>
      </c>
    </row>
    <row r="2780" spans="1:2" ht="15.95" customHeight="1" x14ac:dyDescent="0.25">
      <c r="A2780" s="51" t="s">
        <v>4729</v>
      </c>
      <c r="B2780" s="55" t="s">
        <v>181</v>
      </c>
    </row>
    <row r="2781" spans="1:2" ht="15.95" customHeight="1" x14ac:dyDescent="0.25">
      <c r="A2781" s="51" t="s">
        <v>5709</v>
      </c>
      <c r="B2781" s="55" t="s">
        <v>181</v>
      </c>
    </row>
    <row r="2782" spans="1:2" ht="15.95" customHeight="1" x14ac:dyDescent="0.25">
      <c r="A2782" s="51" t="s">
        <v>5710</v>
      </c>
      <c r="B2782" s="55" t="s">
        <v>1307</v>
      </c>
    </row>
    <row r="2783" spans="1:2" ht="15.95" customHeight="1" x14ac:dyDescent="0.25">
      <c r="A2783" s="51" t="s">
        <v>5711</v>
      </c>
      <c r="B2783" s="55" t="s">
        <v>120</v>
      </c>
    </row>
    <row r="2784" spans="1:2" ht="15.95" customHeight="1" x14ac:dyDescent="0.25">
      <c r="A2784" s="51" t="s">
        <v>5712</v>
      </c>
      <c r="B2784" s="55" t="s">
        <v>120</v>
      </c>
    </row>
    <row r="2785" spans="1:2" ht="15.95" customHeight="1" x14ac:dyDescent="0.25">
      <c r="A2785" s="51" t="s">
        <v>5713</v>
      </c>
      <c r="B2785" s="55" t="s">
        <v>181</v>
      </c>
    </row>
    <row r="2786" spans="1:2" ht="15.95" customHeight="1" x14ac:dyDescent="0.25">
      <c r="A2786" s="51" t="s">
        <v>5714</v>
      </c>
      <c r="B2786" s="55" t="s">
        <v>120</v>
      </c>
    </row>
    <row r="2787" spans="1:2" ht="15.95" customHeight="1" x14ac:dyDescent="0.25">
      <c r="A2787" s="51" t="s">
        <v>5715</v>
      </c>
      <c r="B2787" s="55" t="s">
        <v>120</v>
      </c>
    </row>
    <row r="2788" spans="1:2" ht="15.95" customHeight="1" x14ac:dyDescent="0.25">
      <c r="A2788" s="51" t="s">
        <v>5716</v>
      </c>
      <c r="B2788" s="55" t="s">
        <v>181</v>
      </c>
    </row>
    <row r="2789" spans="1:2" ht="15.95" customHeight="1" x14ac:dyDescent="0.25">
      <c r="A2789" s="51" t="s">
        <v>5718</v>
      </c>
      <c r="B2789" s="55" t="s">
        <v>5717</v>
      </c>
    </row>
    <row r="2790" spans="1:2" ht="15.95" customHeight="1" x14ac:dyDescent="0.25">
      <c r="A2790" s="51" t="s">
        <v>5719</v>
      </c>
      <c r="B2790" s="55" t="s">
        <v>181</v>
      </c>
    </row>
    <row r="2791" spans="1:2" ht="15.95" customHeight="1" x14ac:dyDescent="0.25">
      <c r="A2791" s="51" t="s">
        <v>5720</v>
      </c>
      <c r="B2791" s="55" t="s">
        <v>120</v>
      </c>
    </row>
    <row r="2792" spans="1:2" ht="15.95" customHeight="1" x14ac:dyDescent="0.25">
      <c r="A2792" s="51" t="s">
        <v>5721</v>
      </c>
      <c r="B2792" s="55" t="s">
        <v>181</v>
      </c>
    </row>
    <row r="2793" spans="1:2" ht="15.95" customHeight="1" x14ac:dyDescent="0.25">
      <c r="A2793" s="51" t="s">
        <v>5722</v>
      </c>
      <c r="B2793" s="55" t="s">
        <v>2870</v>
      </c>
    </row>
    <row r="2794" spans="1:2" ht="15.95" customHeight="1" x14ac:dyDescent="0.25">
      <c r="A2794" s="51" t="s">
        <v>5723</v>
      </c>
      <c r="B2794" s="55" t="s">
        <v>4994</v>
      </c>
    </row>
    <row r="2795" spans="1:2" ht="15.95" customHeight="1" x14ac:dyDescent="0.25">
      <c r="A2795" s="51" t="s">
        <v>5724</v>
      </c>
      <c r="B2795" s="55" t="s">
        <v>1307</v>
      </c>
    </row>
    <row r="2796" spans="1:2" ht="15.95" customHeight="1" x14ac:dyDescent="0.25">
      <c r="A2796" s="51" t="s">
        <v>5725</v>
      </c>
      <c r="B2796" s="55" t="s">
        <v>181</v>
      </c>
    </row>
    <row r="2797" spans="1:2" ht="15.95" customHeight="1" x14ac:dyDescent="0.25">
      <c r="A2797" s="55" t="s">
        <v>5232</v>
      </c>
      <c r="B2797" s="55" t="s">
        <v>5231</v>
      </c>
    </row>
    <row r="2798" spans="1:2" ht="15.95" customHeight="1" x14ac:dyDescent="0.25">
      <c r="A2798" s="55" t="s">
        <v>5233</v>
      </c>
      <c r="B2798" s="55">
        <v>0</v>
      </c>
    </row>
    <row r="2799" spans="1:2" ht="15.95" customHeight="1" x14ac:dyDescent="0.25">
      <c r="A2799" s="55" t="s">
        <v>5234</v>
      </c>
      <c r="B2799" s="55" t="s">
        <v>2555</v>
      </c>
    </row>
    <row r="2800" spans="1:2" ht="15.95" customHeight="1" x14ac:dyDescent="0.25">
      <c r="A2800" s="55" t="s">
        <v>5236</v>
      </c>
      <c r="B2800" s="55" t="s">
        <v>5235</v>
      </c>
    </row>
    <row r="2801" spans="1:2" ht="15.95" customHeight="1" x14ac:dyDescent="0.25">
      <c r="A2801" s="55" t="s">
        <v>5237</v>
      </c>
      <c r="B2801" s="55" t="s">
        <v>151</v>
      </c>
    </row>
    <row r="2802" spans="1:2" ht="15.95" customHeight="1" x14ac:dyDescent="0.25">
      <c r="A2802" s="55" t="s">
        <v>5238</v>
      </c>
      <c r="B2802" s="55" t="s">
        <v>151</v>
      </c>
    </row>
    <row r="2803" spans="1:2" ht="15.95" customHeight="1" x14ac:dyDescent="0.25">
      <c r="A2803" s="55" t="s">
        <v>5239</v>
      </c>
      <c r="B2803" s="55" t="s">
        <v>2870</v>
      </c>
    </row>
    <row r="2804" spans="1:2" ht="15.95" customHeight="1" x14ac:dyDescent="0.25">
      <c r="A2804" s="55" t="s">
        <v>5240</v>
      </c>
      <c r="B2804" s="55" t="s">
        <v>3312</v>
      </c>
    </row>
    <row r="2805" spans="1:2" ht="15.95" customHeight="1" x14ac:dyDescent="0.25">
      <c r="A2805" s="55" t="s">
        <v>5241</v>
      </c>
      <c r="B2805" s="55" t="s">
        <v>2096</v>
      </c>
    </row>
    <row r="2806" spans="1:2" ht="15.95" customHeight="1" x14ac:dyDescent="0.25">
      <c r="A2806" s="55">
        <v>0</v>
      </c>
      <c r="B2806" s="55">
        <v>0</v>
      </c>
    </row>
    <row r="2807" spans="1:2" ht="15.95" customHeight="1" x14ac:dyDescent="0.25">
      <c r="A2807" s="55" t="s">
        <v>5242</v>
      </c>
      <c r="B2807" s="55" t="s">
        <v>181</v>
      </c>
    </row>
    <row r="2808" spans="1:2" ht="15.95" customHeight="1" x14ac:dyDescent="0.25">
      <c r="A2808" s="55" t="s">
        <v>5243</v>
      </c>
      <c r="B2808" s="55">
        <v>0</v>
      </c>
    </row>
    <row r="2809" spans="1:2" ht="15.95" customHeight="1" x14ac:dyDescent="0.25">
      <c r="A2809" s="55">
        <v>0</v>
      </c>
      <c r="B2809" s="55">
        <v>0</v>
      </c>
    </row>
    <row r="2810" spans="1:2" ht="15.95" customHeight="1" x14ac:dyDescent="0.25">
      <c r="A2810" s="55" t="s">
        <v>5244</v>
      </c>
      <c r="B2810" s="55">
        <v>0</v>
      </c>
    </row>
    <row r="2811" spans="1:2" ht="15.95" customHeight="1" x14ac:dyDescent="0.25">
      <c r="A2811" s="55" t="s">
        <v>5245</v>
      </c>
      <c r="B2811" s="55">
        <v>0</v>
      </c>
    </row>
    <row r="2812" spans="1:2" ht="15.95" customHeight="1" x14ac:dyDescent="0.25">
      <c r="A2812" s="55">
        <v>0</v>
      </c>
      <c r="B2812" s="55" t="s">
        <v>4374</v>
      </c>
    </row>
    <row r="2813" spans="1:2" ht="15.95" customHeight="1" x14ac:dyDescent="0.25">
      <c r="A2813" s="55" t="s">
        <v>5246</v>
      </c>
      <c r="B2813" s="55" t="s">
        <v>2712</v>
      </c>
    </row>
    <row r="2814" spans="1:2" ht="15.95" customHeight="1" x14ac:dyDescent="0.25">
      <c r="A2814" s="55" t="s">
        <v>5247</v>
      </c>
      <c r="B2814" s="55" t="s">
        <v>151</v>
      </c>
    </row>
    <row r="2815" spans="1:2" ht="15.95" customHeight="1" x14ac:dyDescent="0.25">
      <c r="A2815" s="55" t="s">
        <v>5248</v>
      </c>
      <c r="B2815" s="55" t="s">
        <v>1030</v>
      </c>
    </row>
    <row r="2816" spans="1:2" ht="15.95" customHeight="1" x14ac:dyDescent="0.25">
      <c r="A2816" s="55" t="s">
        <v>999</v>
      </c>
      <c r="B2816" s="55" t="s">
        <v>998</v>
      </c>
    </row>
    <row r="2817" spans="1:2" ht="15.95" customHeight="1" x14ac:dyDescent="0.25">
      <c r="A2817" s="57">
        <v>0</v>
      </c>
      <c r="B2817" s="55">
        <v>0</v>
      </c>
    </row>
    <row r="2818" spans="1:2" ht="15.95" customHeight="1" x14ac:dyDescent="0.25">
      <c r="A2818" s="55" t="s">
        <v>1004</v>
      </c>
      <c r="B2818" s="55">
        <v>0</v>
      </c>
    </row>
    <row r="2819" spans="1:2" ht="15.95" customHeight="1" x14ac:dyDescent="0.25">
      <c r="A2819" s="57">
        <v>0</v>
      </c>
      <c r="B2819" s="55">
        <v>0</v>
      </c>
    </row>
    <row r="2820" spans="1:2" ht="15.95" customHeight="1" x14ac:dyDescent="0.25">
      <c r="A2820" s="55" t="s">
        <v>1009</v>
      </c>
      <c r="B2820" s="55" t="s">
        <v>181</v>
      </c>
    </row>
    <row r="2821" spans="1:2" ht="15.95" customHeight="1" x14ac:dyDescent="0.25">
      <c r="A2821" s="55" t="s">
        <v>1014</v>
      </c>
      <c r="B2821" s="55">
        <v>0</v>
      </c>
    </row>
    <row r="2822" spans="1:2" ht="15.95" customHeight="1" x14ac:dyDescent="0.25">
      <c r="A2822" s="55" t="s">
        <v>1017</v>
      </c>
      <c r="B2822" s="55">
        <v>0</v>
      </c>
    </row>
    <row r="2823" spans="1:2" ht="15.95" customHeight="1" x14ac:dyDescent="0.25">
      <c r="A2823" s="55" t="s">
        <v>1024</v>
      </c>
      <c r="B2823" s="55" t="s">
        <v>112</v>
      </c>
    </row>
    <row r="2824" spans="1:2" ht="15.95" customHeight="1" x14ac:dyDescent="0.25">
      <c r="A2824" s="55" t="s">
        <v>1031</v>
      </c>
      <c r="B2824" s="55" t="s">
        <v>1030</v>
      </c>
    </row>
    <row r="2825" spans="1:2" ht="15.95" customHeight="1" x14ac:dyDescent="0.25">
      <c r="A2825" s="55" t="s">
        <v>1037</v>
      </c>
      <c r="B2825" s="55">
        <v>0</v>
      </c>
    </row>
    <row r="2826" spans="1:2" ht="15.95" customHeight="1" x14ac:dyDescent="0.25">
      <c r="A2826" s="55" t="s">
        <v>1039</v>
      </c>
      <c r="B2826" s="55">
        <v>0</v>
      </c>
    </row>
    <row r="2827" spans="1:2" ht="15.95" customHeight="1" x14ac:dyDescent="0.25">
      <c r="A2827" s="55" t="s">
        <v>1042</v>
      </c>
      <c r="B2827" s="55">
        <v>0</v>
      </c>
    </row>
    <row r="2828" spans="1:2" ht="15.95" customHeight="1" x14ac:dyDescent="0.25">
      <c r="A2828" s="55" t="s">
        <v>1049</v>
      </c>
      <c r="B2828" s="55">
        <v>0</v>
      </c>
    </row>
    <row r="2829" spans="1:2" ht="15.95" customHeight="1" x14ac:dyDescent="0.25">
      <c r="A2829" s="55" t="s">
        <v>1054</v>
      </c>
      <c r="B2829" s="55" t="s">
        <v>112</v>
      </c>
    </row>
    <row r="2830" spans="1:2" ht="15.95" customHeight="1" x14ac:dyDescent="0.25">
      <c r="A2830" s="55" t="s">
        <v>1059</v>
      </c>
      <c r="B2830" s="55" t="s">
        <v>1058</v>
      </c>
    </row>
    <row r="2831" spans="1:2" ht="15.95" customHeight="1" x14ac:dyDescent="0.25">
      <c r="A2831" s="57">
        <v>0</v>
      </c>
      <c r="B2831" s="55">
        <v>0</v>
      </c>
    </row>
    <row r="2832" spans="1:2" ht="15.95" customHeight="1" x14ac:dyDescent="0.25">
      <c r="A2832" s="55" t="s">
        <v>1065</v>
      </c>
      <c r="B2832" s="55" t="s">
        <v>1064</v>
      </c>
    </row>
    <row r="2833" spans="1:2" ht="15.95" customHeight="1" x14ac:dyDescent="0.25">
      <c r="A2833" s="55" t="s">
        <v>1070</v>
      </c>
      <c r="B2833" s="55">
        <v>0</v>
      </c>
    </row>
    <row r="2834" spans="1:2" ht="15.95" customHeight="1" x14ac:dyDescent="0.25">
      <c r="A2834" s="55" t="s">
        <v>1075</v>
      </c>
      <c r="B2834" s="55">
        <v>0</v>
      </c>
    </row>
    <row r="2835" spans="1:2" ht="15.95" customHeight="1" x14ac:dyDescent="0.25">
      <c r="A2835" s="55" t="s">
        <v>1081</v>
      </c>
      <c r="B2835" s="55" t="s">
        <v>1079</v>
      </c>
    </row>
    <row r="2836" spans="1:2" ht="15.95" customHeight="1" x14ac:dyDescent="0.25">
      <c r="A2836" s="55" t="s">
        <v>1088</v>
      </c>
      <c r="B2836" s="55" t="s">
        <v>1307</v>
      </c>
    </row>
    <row r="2837" spans="1:2" ht="15.95" customHeight="1" x14ac:dyDescent="0.25">
      <c r="A2837" s="55" t="s">
        <v>1093</v>
      </c>
      <c r="B2837" s="55">
        <v>0</v>
      </c>
    </row>
    <row r="2838" spans="1:2" ht="15.95" customHeight="1" x14ac:dyDescent="0.25">
      <c r="A2838" s="57">
        <v>0</v>
      </c>
      <c r="B2838" s="55">
        <v>0</v>
      </c>
    </row>
    <row r="2839" spans="1:2" ht="15.95" customHeight="1" x14ac:dyDescent="0.25">
      <c r="A2839" s="57">
        <v>0</v>
      </c>
      <c r="B2839" s="55">
        <v>0</v>
      </c>
    </row>
    <row r="2840" spans="1:2" ht="15.95" customHeight="1" x14ac:dyDescent="0.25">
      <c r="A2840" s="55" t="s">
        <v>1099</v>
      </c>
      <c r="B2840" s="55" t="s">
        <v>1058</v>
      </c>
    </row>
    <row r="2841" spans="1:2" ht="15.95" customHeight="1" x14ac:dyDescent="0.25">
      <c r="A2841" s="55" t="s">
        <v>1104</v>
      </c>
      <c r="B2841" s="55">
        <v>0</v>
      </c>
    </row>
    <row r="2842" spans="1:2" ht="15.95" customHeight="1" x14ac:dyDescent="0.25">
      <c r="A2842" s="55" t="s">
        <v>1109</v>
      </c>
      <c r="B2842" s="55">
        <v>0</v>
      </c>
    </row>
    <row r="2843" spans="1:2" ht="15.95" customHeight="1" x14ac:dyDescent="0.25">
      <c r="A2843" s="55" t="s">
        <v>1112</v>
      </c>
      <c r="B2843" s="55">
        <v>0</v>
      </c>
    </row>
    <row r="2844" spans="1:2" ht="15.95" customHeight="1" x14ac:dyDescent="0.25">
      <c r="A2844" s="57">
        <v>0</v>
      </c>
      <c r="B2844" s="55">
        <v>0</v>
      </c>
    </row>
    <row r="2845" spans="1:2" ht="15.95" customHeight="1" x14ac:dyDescent="0.25">
      <c r="A2845" s="55" t="s">
        <v>1118</v>
      </c>
      <c r="B2845" s="55">
        <v>0</v>
      </c>
    </row>
    <row r="2846" spans="1:2" ht="15.95" customHeight="1" x14ac:dyDescent="0.25">
      <c r="A2846" s="55" t="s">
        <v>1120</v>
      </c>
      <c r="B2846" s="55">
        <v>0</v>
      </c>
    </row>
    <row r="2847" spans="1:2" ht="15.95" customHeight="1" x14ac:dyDescent="0.25">
      <c r="A2847" s="55" t="s">
        <v>1127</v>
      </c>
      <c r="B2847" s="55" t="s">
        <v>1125</v>
      </c>
    </row>
    <row r="2848" spans="1:2" ht="15.95" customHeight="1" x14ac:dyDescent="0.25">
      <c r="A2848" s="57">
        <v>0</v>
      </c>
      <c r="B2848" s="55">
        <v>0</v>
      </c>
    </row>
    <row r="2849" spans="1:2" ht="15.95" customHeight="1" x14ac:dyDescent="0.25">
      <c r="A2849" s="55" t="s">
        <v>1131</v>
      </c>
      <c r="B2849" s="55" t="s">
        <v>1030</v>
      </c>
    </row>
    <row r="2850" spans="1:2" ht="15.95" customHeight="1" x14ac:dyDescent="0.25">
      <c r="A2850" s="57">
        <v>0</v>
      </c>
      <c r="B2850" s="55">
        <v>0</v>
      </c>
    </row>
    <row r="2851" spans="1:2" ht="15.95" customHeight="1" x14ac:dyDescent="0.25">
      <c r="A2851" s="57">
        <v>0</v>
      </c>
      <c r="B2851" s="55">
        <v>0</v>
      </c>
    </row>
    <row r="2852" spans="1:2" ht="15.95" customHeight="1" x14ac:dyDescent="0.25">
      <c r="A2852" s="55" t="s">
        <v>1133</v>
      </c>
      <c r="B2852" s="55">
        <v>0</v>
      </c>
    </row>
    <row r="2853" spans="1:2" ht="15.95" customHeight="1" x14ac:dyDescent="0.25">
      <c r="A2853" s="55" t="s">
        <v>1140</v>
      </c>
      <c r="B2853" s="55" t="s">
        <v>1139</v>
      </c>
    </row>
    <row r="2854" spans="1:2" ht="15.95" customHeight="1" x14ac:dyDescent="0.25">
      <c r="A2854" s="55" t="s">
        <v>1145</v>
      </c>
      <c r="B2854" s="55">
        <v>0</v>
      </c>
    </row>
    <row r="2855" spans="1:2" ht="15.95" customHeight="1" x14ac:dyDescent="0.25">
      <c r="A2855" s="55" t="s">
        <v>1152</v>
      </c>
      <c r="B2855" s="55">
        <v>0</v>
      </c>
    </row>
    <row r="2856" spans="1:2" ht="15.95" customHeight="1" x14ac:dyDescent="0.25">
      <c r="A2856" s="55" t="s">
        <v>1156</v>
      </c>
      <c r="B2856" s="55">
        <v>0</v>
      </c>
    </row>
    <row r="2857" spans="1:2" ht="15.95" customHeight="1" x14ac:dyDescent="0.25">
      <c r="A2857" s="55" t="s">
        <v>1161</v>
      </c>
      <c r="B2857" s="55">
        <v>0</v>
      </c>
    </row>
    <row r="2858" spans="1:2" ht="15.95" customHeight="1" x14ac:dyDescent="0.25">
      <c r="A2858" s="55" t="s">
        <v>1168</v>
      </c>
      <c r="B2858" s="55">
        <v>0</v>
      </c>
    </row>
    <row r="2859" spans="1:2" ht="15.95" customHeight="1" x14ac:dyDescent="0.25">
      <c r="A2859" s="55" t="s">
        <v>1174</v>
      </c>
      <c r="B2859" s="55">
        <v>0</v>
      </c>
    </row>
    <row r="2860" spans="1:2" ht="15.95" customHeight="1" x14ac:dyDescent="0.25">
      <c r="A2860" s="57">
        <v>0</v>
      </c>
      <c r="B2860" s="55">
        <v>0</v>
      </c>
    </row>
    <row r="2861" spans="1:2" ht="15.95" customHeight="1" x14ac:dyDescent="0.25">
      <c r="A2861" s="55" t="s">
        <v>1180</v>
      </c>
      <c r="B2861" s="55" t="s">
        <v>1178</v>
      </c>
    </row>
    <row r="2862" spans="1:2" ht="15.95" customHeight="1" x14ac:dyDescent="0.25">
      <c r="A2862" s="55" t="s">
        <v>1186</v>
      </c>
      <c r="B2862" s="55" t="s">
        <v>1184</v>
      </c>
    </row>
    <row r="2863" spans="1:2" ht="15.95" customHeight="1" x14ac:dyDescent="0.25">
      <c r="A2863" s="55" t="s">
        <v>1192</v>
      </c>
      <c r="B2863" s="55" t="s">
        <v>1190</v>
      </c>
    </row>
    <row r="2864" spans="1:2" ht="15.95" customHeight="1" x14ac:dyDescent="0.25">
      <c r="A2864" s="57">
        <v>0</v>
      </c>
      <c r="B2864" s="55">
        <v>0</v>
      </c>
    </row>
    <row r="2865" spans="1:2" ht="15.95" customHeight="1" x14ac:dyDescent="0.25">
      <c r="A2865" s="55" t="s">
        <v>1197</v>
      </c>
      <c r="B2865" s="55">
        <v>0</v>
      </c>
    </row>
    <row r="2866" spans="1:2" ht="15.95" customHeight="1" x14ac:dyDescent="0.25">
      <c r="A2866" s="55" t="s">
        <v>1993</v>
      </c>
      <c r="B2866" s="55">
        <v>0</v>
      </c>
    </row>
    <row r="2867" spans="1:2" ht="15.95" customHeight="1" x14ac:dyDescent="0.25">
      <c r="A2867" s="55">
        <v>0</v>
      </c>
      <c r="B2867" s="55" t="s">
        <v>1997</v>
      </c>
    </row>
    <row r="2868" spans="1:2" ht="15.95" customHeight="1" x14ac:dyDescent="0.25">
      <c r="A2868" s="55" t="s">
        <v>2000</v>
      </c>
      <c r="B2868" s="55" t="s">
        <v>2002</v>
      </c>
    </row>
    <row r="2869" spans="1:2" ht="15.95" customHeight="1" x14ac:dyDescent="0.25">
      <c r="A2869" s="57">
        <v>0</v>
      </c>
      <c r="B2869" s="55">
        <v>0</v>
      </c>
    </row>
    <row r="2870" spans="1:2" ht="15.95" customHeight="1" x14ac:dyDescent="0.25">
      <c r="A2870" s="57">
        <v>0</v>
      </c>
      <c r="B2870" s="55">
        <v>0</v>
      </c>
    </row>
    <row r="2871" spans="1:2" ht="15.95" customHeight="1" x14ac:dyDescent="0.25">
      <c r="A2871" s="55" t="s">
        <v>2008</v>
      </c>
      <c r="B2871" s="55" t="s">
        <v>1834</v>
      </c>
    </row>
    <row r="2872" spans="1:2" ht="15.95" customHeight="1" x14ac:dyDescent="0.25">
      <c r="A2872" s="55" t="s">
        <v>2015</v>
      </c>
      <c r="B2872" s="55" t="s">
        <v>2013</v>
      </c>
    </row>
    <row r="2873" spans="1:2" ht="15.95" customHeight="1" x14ac:dyDescent="0.25">
      <c r="A2873" s="55" t="s">
        <v>2021</v>
      </c>
      <c r="B2873" s="55" t="s">
        <v>1307</v>
      </c>
    </row>
    <row r="2874" spans="1:2" ht="15.95" customHeight="1" x14ac:dyDescent="0.25">
      <c r="A2874" s="57">
        <v>0</v>
      </c>
      <c r="B2874" s="55">
        <v>0</v>
      </c>
    </row>
    <row r="2875" spans="1:2" ht="15.95" customHeight="1" x14ac:dyDescent="0.25">
      <c r="A2875" s="55" t="s">
        <v>2026</v>
      </c>
      <c r="B2875" s="55">
        <v>0</v>
      </c>
    </row>
    <row r="2876" spans="1:2" ht="15.95" customHeight="1" x14ac:dyDescent="0.25">
      <c r="A2876" s="55" t="s">
        <v>2031</v>
      </c>
      <c r="B2876" s="55">
        <v>0</v>
      </c>
    </row>
    <row r="2877" spans="1:2" ht="15.95" customHeight="1" x14ac:dyDescent="0.25">
      <c r="A2877" s="55" t="s">
        <v>2037</v>
      </c>
      <c r="B2877" s="55">
        <v>0</v>
      </c>
    </row>
    <row r="2878" spans="1:2" ht="15.95" customHeight="1" x14ac:dyDescent="0.25">
      <c r="A2878" s="55" t="s">
        <v>2042</v>
      </c>
      <c r="B2878" s="55">
        <v>0</v>
      </c>
    </row>
    <row r="2879" spans="1:2" ht="15.95" customHeight="1" x14ac:dyDescent="0.25">
      <c r="A2879" s="55" t="s">
        <v>2048</v>
      </c>
      <c r="B2879" s="55">
        <v>0</v>
      </c>
    </row>
    <row r="2880" spans="1:2" ht="15.95" customHeight="1" x14ac:dyDescent="0.25">
      <c r="A2880" s="55" t="s">
        <v>2054</v>
      </c>
      <c r="B2880" s="55">
        <v>0</v>
      </c>
    </row>
    <row r="2881" spans="1:2" ht="15.95" customHeight="1" x14ac:dyDescent="0.25">
      <c r="A2881" s="55" t="s">
        <v>2058</v>
      </c>
      <c r="B2881" s="55">
        <v>0</v>
      </c>
    </row>
    <row r="2882" spans="1:2" ht="15.95" customHeight="1" x14ac:dyDescent="0.25">
      <c r="A2882" s="55" t="s">
        <v>2063</v>
      </c>
      <c r="B2882" s="55" t="s">
        <v>2013</v>
      </c>
    </row>
    <row r="2883" spans="1:2" ht="15.95" customHeight="1" x14ac:dyDescent="0.25">
      <c r="A2883" s="55" t="s">
        <v>2067</v>
      </c>
      <c r="B2883" s="55">
        <v>0</v>
      </c>
    </row>
    <row r="2884" spans="1:2" ht="15.95" customHeight="1" x14ac:dyDescent="0.25">
      <c r="A2884" s="57">
        <v>0</v>
      </c>
      <c r="B2884" s="55">
        <v>0</v>
      </c>
    </row>
    <row r="2885" spans="1:2" ht="15.95" customHeight="1" x14ac:dyDescent="0.25">
      <c r="A2885" s="57">
        <v>0</v>
      </c>
      <c r="B2885" s="55">
        <v>0</v>
      </c>
    </row>
    <row r="2886" spans="1:2" ht="15.95" customHeight="1" x14ac:dyDescent="0.25">
      <c r="A2886" s="55" t="s">
        <v>2073</v>
      </c>
      <c r="B2886" s="55" t="s">
        <v>2071</v>
      </c>
    </row>
    <row r="2887" spans="1:2" ht="15.95" customHeight="1" x14ac:dyDescent="0.25">
      <c r="A2887" s="55" t="s">
        <v>2078</v>
      </c>
      <c r="B2887" s="55" t="s">
        <v>1307</v>
      </c>
    </row>
    <row r="2888" spans="1:2" ht="15.95" customHeight="1" x14ac:dyDescent="0.25">
      <c r="A2888" s="55" t="s">
        <v>2084</v>
      </c>
      <c r="B2888" s="55" t="s">
        <v>2082</v>
      </c>
    </row>
    <row r="2889" spans="1:2" ht="15.95" customHeight="1" x14ac:dyDescent="0.25">
      <c r="A2889" s="57">
        <v>0</v>
      </c>
      <c r="B2889" s="55">
        <v>0</v>
      </c>
    </row>
    <row r="2890" spans="1:2" ht="15.95" customHeight="1" x14ac:dyDescent="0.25">
      <c r="A2890" s="55" t="s">
        <v>2089</v>
      </c>
      <c r="B2890" s="55">
        <v>0</v>
      </c>
    </row>
    <row r="2891" spans="1:2" ht="15.95" customHeight="1" x14ac:dyDescent="0.25">
      <c r="A2891" s="55" t="s">
        <v>2095</v>
      </c>
      <c r="B2891" s="55" t="s">
        <v>2093</v>
      </c>
    </row>
    <row r="2892" spans="1:2" ht="15.95" customHeight="1" x14ac:dyDescent="0.25">
      <c r="A2892" s="55" t="s">
        <v>2103</v>
      </c>
      <c r="B2892" s="55" t="s">
        <v>2101</v>
      </c>
    </row>
    <row r="2893" spans="1:2" ht="15.95" customHeight="1" x14ac:dyDescent="0.25">
      <c r="A2893" s="57">
        <v>0</v>
      </c>
      <c r="B2893" s="55">
        <v>0</v>
      </c>
    </row>
    <row r="2894" spans="1:2" ht="15.95" customHeight="1" x14ac:dyDescent="0.25">
      <c r="A2894" s="57">
        <v>0</v>
      </c>
      <c r="B2894" s="55">
        <v>0</v>
      </c>
    </row>
    <row r="2895" spans="1:2" ht="15.95" customHeight="1" x14ac:dyDescent="0.25">
      <c r="A2895" s="55" t="s">
        <v>2108</v>
      </c>
      <c r="B2895" s="55" t="s">
        <v>1307</v>
      </c>
    </row>
    <row r="2896" spans="1:2" ht="15.95" customHeight="1" x14ac:dyDescent="0.25">
      <c r="A2896" s="57">
        <v>0</v>
      </c>
      <c r="B2896" s="55">
        <v>0</v>
      </c>
    </row>
    <row r="2897" spans="1:2" ht="15.95" customHeight="1" x14ac:dyDescent="0.25">
      <c r="A2897" s="55" t="s">
        <v>2113</v>
      </c>
      <c r="B2897" s="55" t="s">
        <v>2112</v>
      </c>
    </row>
    <row r="2898" spans="1:2" ht="15.95" customHeight="1" x14ac:dyDescent="0.25">
      <c r="A2898" s="57">
        <v>0</v>
      </c>
      <c r="B2898" s="55">
        <v>0</v>
      </c>
    </row>
    <row r="2899" spans="1:2" ht="15.95" customHeight="1" x14ac:dyDescent="0.25">
      <c r="A2899" s="57">
        <v>0</v>
      </c>
      <c r="B2899" s="55">
        <v>0</v>
      </c>
    </row>
    <row r="2900" spans="1:2" ht="15.95" customHeight="1" x14ac:dyDescent="0.25">
      <c r="A2900" s="55" t="s">
        <v>2117</v>
      </c>
      <c r="B2900" s="55">
        <v>0</v>
      </c>
    </row>
    <row r="2901" spans="1:2" ht="15.95" customHeight="1" x14ac:dyDescent="0.25">
      <c r="A2901" s="55" t="s">
        <v>2122</v>
      </c>
      <c r="B2901" s="55">
        <v>0</v>
      </c>
    </row>
    <row r="2902" spans="1:2" ht="15.95" customHeight="1" x14ac:dyDescent="0.25">
      <c r="A2902" s="55" t="s">
        <v>2128</v>
      </c>
      <c r="B2902" s="55">
        <v>0</v>
      </c>
    </row>
    <row r="2903" spans="1:2" ht="15.95" customHeight="1" x14ac:dyDescent="0.25">
      <c r="A2903" s="57">
        <v>0</v>
      </c>
      <c r="B2903" s="55">
        <v>0</v>
      </c>
    </row>
    <row r="2904" spans="1:2" ht="15.95" customHeight="1" x14ac:dyDescent="0.25">
      <c r="A2904" s="57">
        <v>0</v>
      </c>
      <c r="B2904" s="55">
        <v>0</v>
      </c>
    </row>
    <row r="2905" spans="1:2" ht="15.95" customHeight="1" x14ac:dyDescent="0.25">
      <c r="A2905" s="57">
        <v>0</v>
      </c>
      <c r="B2905" s="55">
        <v>0</v>
      </c>
    </row>
    <row r="2906" spans="1:2" ht="15.95" customHeight="1" x14ac:dyDescent="0.25">
      <c r="A2906" s="55" t="s">
        <v>2132</v>
      </c>
      <c r="B2906" s="55">
        <v>0</v>
      </c>
    </row>
    <row r="2907" spans="1:2" ht="15.95" customHeight="1" x14ac:dyDescent="0.25">
      <c r="A2907" s="57">
        <v>0</v>
      </c>
      <c r="B2907" s="55">
        <v>0</v>
      </c>
    </row>
    <row r="2908" spans="1:2" ht="15.95" customHeight="1" x14ac:dyDescent="0.25">
      <c r="A2908" s="55" t="s">
        <v>2137</v>
      </c>
      <c r="B2908" s="55">
        <v>0</v>
      </c>
    </row>
    <row r="2909" spans="1:2" ht="15.95" customHeight="1" x14ac:dyDescent="0.25">
      <c r="A2909" s="55" t="s">
        <v>2142</v>
      </c>
      <c r="B2909" s="55">
        <v>0</v>
      </c>
    </row>
    <row r="2910" spans="1:2" ht="15.95" customHeight="1" x14ac:dyDescent="0.25">
      <c r="A2910" s="56" t="s">
        <v>2148</v>
      </c>
      <c r="B2910" s="55">
        <v>0</v>
      </c>
    </row>
    <row r="2911" spans="1:2" ht="15.95" customHeight="1" x14ac:dyDescent="0.25">
      <c r="A2911" s="55" t="s">
        <v>2153</v>
      </c>
      <c r="B2911" s="55" t="s">
        <v>2152</v>
      </c>
    </row>
    <row r="2912" spans="1:2" ht="15.95" customHeight="1" x14ac:dyDescent="0.25">
      <c r="A2912" s="55" t="s">
        <v>2158</v>
      </c>
      <c r="B2912" s="55" t="s">
        <v>1178</v>
      </c>
    </row>
    <row r="2913" spans="1:2" ht="15.95" customHeight="1" x14ac:dyDescent="0.25">
      <c r="A2913" s="55" t="s">
        <v>3601</v>
      </c>
      <c r="B2913" s="55" t="s">
        <v>1742</v>
      </c>
    </row>
    <row r="2914" spans="1:2" ht="15.95" customHeight="1" x14ac:dyDescent="0.25">
      <c r="A2914" s="55" t="s">
        <v>2162</v>
      </c>
      <c r="B2914" s="55" t="s">
        <v>1307</v>
      </c>
    </row>
    <row r="2915" spans="1:2" ht="15.95" customHeight="1" x14ac:dyDescent="0.25">
      <c r="A2915" s="55" t="s">
        <v>2167</v>
      </c>
      <c r="B2915" s="55">
        <v>0</v>
      </c>
    </row>
    <row r="2916" spans="1:2" ht="15.95" customHeight="1" x14ac:dyDescent="0.25">
      <c r="A2916" s="55" t="s">
        <v>2173</v>
      </c>
      <c r="B2916" s="55">
        <v>0</v>
      </c>
    </row>
    <row r="2917" spans="1:2" ht="15.95" customHeight="1" x14ac:dyDescent="0.25">
      <c r="A2917" s="57">
        <v>0</v>
      </c>
      <c r="B2917" s="55">
        <v>0</v>
      </c>
    </row>
    <row r="2918" spans="1:2" ht="15.95" customHeight="1" x14ac:dyDescent="0.25">
      <c r="A2918" s="55" t="s">
        <v>2178</v>
      </c>
      <c r="B2918" s="55">
        <v>0</v>
      </c>
    </row>
    <row r="2919" spans="1:2" ht="15.95" customHeight="1" x14ac:dyDescent="0.25">
      <c r="A2919" s="55" t="s">
        <v>2182</v>
      </c>
      <c r="B2919" s="55">
        <v>0</v>
      </c>
    </row>
    <row r="2920" spans="1:2" ht="15.95" customHeight="1" x14ac:dyDescent="0.25">
      <c r="A2920" s="55" t="s">
        <v>2186</v>
      </c>
      <c r="B2920" s="55">
        <v>0</v>
      </c>
    </row>
    <row r="2921" spans="1:2" ht="15.95" customHeight="1" x14ac:dyDescent="0.25">
      <c r="A2921" s="55" t="s">
        <v>2191</v>
      </c>
      <c r="B2921" s="55">
        <v>0</v>
      </c>
    </row>
    <row r="2922" spans="1:2" ht="15.95" customHeight="1" x14ac:dyDescent="0.25">
      <c r="A2922" s="55" t="s">
        <v>2197</v>
      </c>
      <c r="B2922" s="55" t="s">
        <v>2195</v>
      </c>
    </row>
    <row r="2923" spans="1:2" ht="15.95" customHeight="1" x14ac:dyDescent="0.25">
      <c r="A2923" s="55">
        <v>0</v>
      </c>
      <c r="B2923" s="55">
        <v>0</v>
      </c>
    </row>
    <row r="2924" spans="1:2" ht="15.95" customHeight="1" x14ac:dyDescent="0.25">
      <c r="A2924" s="57">
        <v>0</v>
      </c>
      <c r="B2924" s="55">
        <v>0</v>
      </c>
    </row>
    <row r="2925" spans="1:2" ht="15.95" customHeight="1" x14ac:dyDescent="0.25">
      <c r="A2925" s="55" t="s">
        <v>2200</v>
      </c>
      <c r="B2925" s="55">
        <v>0</v>
      </c>
    </row>
    <row r="2926" spans="1:2" ht="15.95" customHeight="1" x14ac:dyDescent="0.25">
      <c r="A2926" s="55" t="s">
        <v>2206</v>
      </c>
      <c r="B2926" s="55">
        <v>0</v>
      </c>
    </row>
    <row r="2927" spans="1:2" ht="15.95" customHeight="1" x14ac:dyDescent="0.25">
      <c r="A2927" s="57">
        <v>0</v>
      </c>
      <c r="B2927" s="55">
        <v>0</v>
      </c>
    </row>
    <row r="2928" spans="1:2" ht="15.95" customHeight="1" x14ac:dyDescent="0.25">
      <c r="A2928" s="55" t="s">
        <v>2211</v>
      </c>
      <c r="B2928" s="55">
        <v>0</v>
      </c>
    </row>
    <row r="2929" spans="1:2" ht="15.95" customHeight="1" x14ac:dyDescent="0.25">
      <c r="A2929" s="55" t="s">
        <v>2217</v>
      </c>
      <c r="B2929" s="55" t="s">
        <v>151</v>
      </c>
    </row>
    <row r="2930" spans="1:2" ht="15.95" customHeight="1" x14ac:dyDescent="0.25">
      <c r="A2930" s="55" t="s">
        <v>2219</v>
      </c>
      <c r="B2930" s="55" t="s">
        <v>2221</v>
      </c>
    </row>
    <row r="2931" spans="1:2" ht="15.95" customHeight="1" x14ac:dyDescent="0.25">
      <c r="A2931" s="57">
        <v>0</v>
      </c>
      <c r="B2931" s="55">
        <v>0</v>
      </c>
    </row>
    <row r="2932" spans="1:2" ht="15.95" customHeight="1" x14ac:dyDescent="0.25">
      <c r="A2932" s="55" t="s">
        <v>2225</v>
      </c>
      <c r="B2932" s="55" t="s">
        <v>1178</v>
      </c>
    </row>
    <row r="2933" spans="1:2" ht="15.95" customHeight="1" x14ac:dyDescent="0.25">
      <c r="A2933" s="55" t="s">
        <v>2230</v>
      </c>
      <c r="B2933" s="55">
        <v>0</v>
      </c>
    </row>
    <row r="2934" spans="1:2" ht="15.95" customHeight="1" x14ac:dyDescent="0.25">
      <c r="A2934" s="55" t="s">
        <v>4505</v>
      </c>
      <c r="B2934" s="55" t="s">
        <v>4506</v>
      </c>
    </row>
    <row r="2935" spans="1:2" ht="15.95" customHeight="1" x14ac:dyDescent="0.25">
      <c r="A2935" s="55" t="s">
        <v>2583</v>
      </c>
      <c r="B2935" s="55">
        <v>0</v>
      </c>
    </row>
    <row r="2936" spans="1:2" ht="15.95" customHeight="1" x14ac:dyDescent="0.25">
      <c r="A2936" s="55" t="s">
        <v>2584</v>
      </c>
      <c r="B2936" s="55">
        <v>0</v>
      </c>
    </row>
    <row r="2937" spans="1:2" ht="15.95" customHeight="1" x14ac:dyDescent="0.25">
      <c r="A2937" s="55" t="s">
        <v>2585</v>
      </c>
      <c r="B2937" s="55" t="s">
        <v>1307</v>
      </c>
    </row>
    <row r="2938" spans="1:2" ht="15.95" customHeight="1" x14ac:dyDescent="0.25">
      <c r="A2938" s="55" t="s">
        <v>2586</v>
      </c>
      <c r="B2938" s="55">
        <v>0</v>
      </c>
    </row>
    <row r="2939" spans="1:2" ht="15.95" customHeight="1" x14ac:dyDescent="0.25">
      <c r="A2939" s="57">
        <v>0</v>
      </c>
      <c r="B2939" s="55">
        <v>0</v>
      </c>
    </row>
    <row r="2940" spans="1:2" ht="15.95" customHeight="1" x14ac:dyDescent="0.25">
      <c r="A2940" s="55" t="s">
        <v>2587</v>
      </c>
      <c r="B2940" s="55">
        <v>0</v>
      </c>
    </row>
    <row r="2941" spans="1:2" ht="15.95" customHeight="1" x14ac:dyDescent="0.25">
      <c r="A2941" s="55" t="s">
        <v>2589</v>
      </c>
      <c r="B2941" s="55" t="s">
        <v>2588</v>
      </c>
    </row>
    <row r="2942" spans="1:2" ht="15.95" customHeight="1" x14ac:dyDescent="0.25">
      <c r="A2942" s="55" t="s">
        <v>2590</v>
      </c>
      <c r="B2942" s="55">
        <v>0</v>
      </c>
    </row>
    <row r="2943" spans="1:2" ht="15.95" customHeight="1" x14ac:dyDescent="0.25">
      <c r="A2943" s="55" t="s">
        <v>2591</v>
      </c>
      <c r="B2943" s="55">
        <v>0</v>
      </c>
    </row>
    <row r="2944" spans="1:2" ht="15.95" customHeight="1" x14ac:dyDescent="0.25">
      <c r="A2944" s="55" t="s">
        <v>2592</v>
      </c>
      <c r="B2944" s="55" t="s">
        <v>112</v>
      </c>
    </row>
    <row r="2945" spans="1:2" ht="15.95" customHeight="1" x14ac:dyDescent="0.25">
      <c r="A2945" s="55" t="s">
        <v>2593</v>
      </c>
      <c r="B2945" s="55" t="s">
        <v>171</v>
      </c>
    </row>
    <row r="2946" spans="1:2" ht="15.95" customHeight="1" x14ac:dyDescent="0.25">
      <c r="A2946" s="55" t="s">
        <v>2595</v>
      </c>
      <c r="B2946" s="55" t="s">
        <v>2594</v>
      </c>
    </row>
    <row r="2947" spans="1:2" ht="15.95" customHeight="1" x14ac:dyDescent="0.25">
      <c r="A2947" s="57">
        <v>0</v>
      </c>
      <c r="B2947" s="55">
        <v>0</v>
      </c>
    </row>
    <row r="2948" spans="1:2" ht="15.95" customHeight="1" x14ac:dyDescent="0.25">
      <c r="A2948" s="55" t="s">
        <v>2596</v>
      </c>
      <c r="B2948" s="55" t="s">
        <v>2283</v>
      </c>
    </row>
    <row r="2949" spans="1:2" ht="15.95" customHeight="1" x14ac:dyDescent="0.25">
      <c r="A2949" s="55" t="s">
        <v>2597</v>
      </c>
      <c r="B2949" s="55">
        <v>0</v>
      </c>
    </row>
    <row r="2950" spans="1:2" ht="15.95" customHeight="1" x14ac:dyDescent="0.25">
      <c r="A2950" s="57">
        <v>0</v>
      </c>
      <c r="B2950" s="55">
        <v>0</v>
      </c>
    </row>
    <row r="2951" spans="1:2" ht="15.95" customHeight="1" x14ac:dyDescent="0.25">
      <c r="A2951" s="55" t="s">
        <v>2598</v>
      </c>
      <c r="B2951" s="55">
        <v>0</v>
      </c>
    </row>
    <row r="2952" spans="1:2" ht="15.95" customHeight="1" x14ac:dyDescent="0.25">
      <c r="A2952" s="55" t="s">
        <v>2599</v>
      </c>
      <c r="B2952" s="55">
        <v>0</v>
      </c>
    </row>
    <row r="2953" spans="1:2" ht="15.95" customHeight="1" x14ac:dyDescent="0.25">
      <c r="A2953" s="55" t="s">
        <v>2600</v>
      </c>
      <c r="B2953" s="55">
        <v>0</v>
      </c>
    </row>
    <row r="2954" spans="1:2" ht="15.95" customHeight="1" x14ac:dyDescent="0.25">
      <c r="A2954" s="55" t="s">
        <v>2601</v>
      </c>
      <c r="B2954" s="55">
        <v>0</v>
      </c>
    </row>
    <row r="2955" spans="1:2" ht="15.95" customHeight="1" x14ac:dyDescent="0.25">
      <c r="A2955" s="55" t="s">
        <v>2602</v>
      </c>
      <c r="B2955" s="55" t="s">
        <v>151</v>
      </c>
    </row>
    <row r="2956" spans="1:2" ht="15.95" customHeight="1" x14ac:dyDescent="0.25">
      <c r="A2956" s="55" t="s">
        <v>2603</v>
      </c>
      <c r="B2956" s="55">
        <v>0</v>
      </c>
    </row>
    <row r="2957" spans="1:2" ht="15.95" customHeight="1" x14ac:dyDescent="0.25">
      <c r="A2957" s="55" t="s">
        <v>2604</v>
      </c>
      <c r="B2957" s="55" t="s">
        <v>1125</v>
      </c>
    </row>
    <row r="2958" spans="1:2" ht="15.95" customHeight="1" x14ac:dyDescent="0.25">
      <c r="A2958" s="55" t="s">
        <v>2606</v>
      </c>
      <c r="B2958" s="55" t="s">
        <v>2605</v>
      </c>
    </row>
    <row r="2959" spans="1:2" ht="15.95" customHeight="1" x14ac:dyDescent="0.25">
      <c r="A2959" s="55" t="s">
        <v>2608</v>
      </c>
      <c r="B2959" s="55" t="s">
        <v>2607</v>
      </c>
    </row>
    <row r="2960" spans="1:2" ht="15.95" customHeight="1" x14ac:dyDescent="0.25">
      <c r="A2960" s="55" t="s">
        <v>4507</v>
      </c>
      <c r="B2960" s="55" t="s">
        <v>1742</v>
      </c>
    </row>
    <row r="2961" spans="1:2" ht="15.95" customHeight="1" x14ac:dyDescent="0.25">
      <c r="A2961" s="55" t="s">
        <v>2609</v>
      </c>
      <c r="B2961" s="55" t="s">
        <v>151</v>
      </c>
    </row>
    <row r="2962" spans="1:2" ht="15.95" customHeight="1" x14ac:dyDescent="0.25">
      <c r="A2962" s="55" t="s">
        <v>2611</v>
      </c>
      <c r="B2962" s="55" t="s">
        <v>2610</v>
      </c>
    </row>
    <row r="2963" spans="1:2" ht="15.95" customHeight="1" x14ac:dyDescent="0.25">
      <c r="A2963" s="55" t="s">
        <v>2612</v>
      </c>
      <c r="B2963" s="55">
        <v>0</v>
      </c>
    </row>
    <row r="2964" spans="1:2" ht="15.95" customHeight="1" x14ac:dyDescent="0.25">
      <c r="A2964" s="55" t="s">
        <v>2613</v>
      </c>
      <c r="B2964" s="55">
        <v>0</v>
      </c>
    </row>
    <row r="2965" spans="1:2" ht="15.95" customHeight="1" x14ac:dyDescent="0.25">
      <c r="A2965" s="55" t="s">
        <v>2615</v>
      </c>
      <c r="B2965" s="55" t="s">
        <v>2614</v>
      </c>
    </row>
    <row r="2966" spans="1:2" ht="15.95" customHeight="1" x14ac:dyDescent="0.25">
      <c r="A2966" s="55" t="s">
        <v>2616</v>
      </c>
      <c r="B2966" s="55" t="s">
        <v>2548</v>
      </c>
    </row>
    <row r="2967" spans="1:2" ht="15.95" customHeight="1" x14ac:dyDescent="0.25">
      <c r="A2967" s="55" t="s">
        <v>2617</v>
      </c>
      <c r="B2967" s="55" t="s">
        <v>1178</v>
      </c>
    </row>
    <row r="2968" spans="1:2" ht="15.95" customHeight="1" x14ac:dyDescent="0.25">
      <c r="A2968" s="55" t="s">
        <v>2618</v>
      </c>
      <c r="B2968" s="55" t="s">
        <v>1307</v>
      </c>
    </row>
    <row r="2969" spans="1:2" ht="15.95" customHeight="1" x14ac:dyDescent="0.25">
      <c r="A2969" s="55" t="s">
        <v>2619</v>
      </c>
      <c r="B2969" s="55">
        <v>0</v>
      </c>
    </row>
    <row r="2970" spans="1:2" ht="15.95" customHeight="1" x14ac:dyDescent="0.25">
      <c r="A2970" s="55" t="s">
        <v>2620</v>
      </c>
      <c r="B2970" s="55" t="s">
        <v>1058</v>
      </c>
    </row>
    <row r="2971" spans="1:2" ht="15.95" customHeight="1" x14ac:dyDescent="0.25">
      <c r="A2971" s="55" t="s">
        <v>2621</v>
      </c>
      <c r="B2971" s="55" t="s">
        <v>1307</v>
      </c>
    </row>
    <row r="2972" spans="1:2" ht="15.95" customHeight="1" x14ac:dyDescent="0.25">
      <c r="A2972" s="55" t="s">
        <v>2623</v>
      </c>
      <c r="B2972" s="55" t="s">
        <v>2622</v>
      </c>
    </row>
    <row r="2973" spans="1:2" ht="15.95" customHeight="1" x14ac:dyDescent="0.25">
      <c r="A2973" s="55" t="s">
        <v>2624</v>
      </c>
      <c r="B2973" s="55" t="s">
        <v>2605</v>
      </c>
    </row>
    <row r="2974" spans="1:2" ht="15.95" customHeight="1" x14ac:dyDescent="0.25">
      <c r="A2974" s="55" t="s">
        <v>2625</v>
      </c>
      <c r="B2974" s="55" t="s">
        <v>1307</v>
      </c>
    </row>
    <row r="2975" spans="1:2" ht="15.95" customHeight="1" x14ac:dyDescent="0.25">
      <c r="A2975" s="55" t="s">
        <v>2626</v>
      </c>
      <c r="B2975" s="55">
        <v>0</v>
      </c>
    </row>
    <row r="2976" spans="1:2" ht="15.95" customHeight="1" x14ac:dyDescent="0.25">
      <c r="A2976" s="55" t="s">
        <v>2627</v>
      </c>
      <c r="B2976" s="55">
        <v>0</v>
      </c>
    </row>
    <row r="2977" spans="1:2" ht="15.95" customHeight="1" x14ac:dyDescent="0.25">
      <c r="A2977" s="55" t="s">
        <v>2628</v>
      </c>
      <c r="B2977" s="55" t="s">
        <v>1307</v>
      </c>
    </row>
    <row r="2978" spans="1:2" ht="15.95" customHeight="1" x14ac:dyDescent="0.25">
      <c r="A2978" s="55" t="s">
        <v>2629</v>
      </c>
      <c r="B2978" s="55">
        <v>0</v>
      </c>
    </row>
    <row r="2979" spans="1:2" ht="15.95" customHeight="1" x14ac:dyDescent="0.25">
      <c r="A2979" s="55" t="s">
        <v>2630</v>
      </c>
      <c r="B2979" s="55">
        <v>0</v>
      </c>
    </row>
    <row r="2980" spans="1:2" ht="15.95" customHeight="1" x14ac:dyDescent="0.25">
      <c r="A2980" s="55" t="s">
        <v>2631</v>
      </c>
      <c r="B2980" s="55" t="s">
        <v>151</v>
      </c>
    </row>
    <row r="2981" spans="1:2" ht="15.95" customHeight="1" x14ac:dyDescent="0.25">
      <c r="A2981" s="55" t="s">
        <v>2632</v>
      </c>
      <c r="B2981" s="55">
        <v>0</v>
      </c>
    </row>
    <row r="2982" spans="1:2" ht="15.95" customHeight="1" x14ac:dyDescent="0.25">
      <c r="A2982" s="55" t="s">
        <v>2634</v>
      </c>
      <c r="B2982" s="55" t="s">
        <v>2633</v>
      </c>
    </row>
    <row r="2983" spans="1:2" ht="15.95" customHeight="1" x14ac:dyDescent="0.25">
      <c r="A2983" s="55" t="s">
        <v>2635</v>
      </c>
      <c r="B2983" s="55">
        <v>0</v>
      </c>
    </row>
    <row r="2984" spans="1:2" ht="15.95" customHeight="1" x14ac:dyDescent="0.25">
      <c r="A2984" s="55" t="s">
        <v>2636</v>
      </c>
      <c r="B2984" s="55">
        <v>0</v>
      </c>
    </row>
    <row r="2985" spans="1:2" ht="15.95" customHeight="1" x14ac:dyDescent="0.25">
      <c r="A2985" s="55" t="s">
        <v>2637</v>
      </c>
      <c r="B2985" s="55">
        <v>0</v>
      </c>
    </row>
    <row r="2986" spans="1:2" ht="15.95" customHeight="1" x14ac:dyDescent="0.25">
      <c r="A2986" s="55" t="s">
        <v>2638</v>
      </c>
      <c r="B2986" s="55">
        <v>0</v>
      </c>
    </row>
    <row r="2987" spans="1:2" ht="15.95" customHeight="1" x14ac:dyDescent="0.25">
      <c r="A2987" s="55" t="s">
        <v>2639</v>
      </c>
      <c r="B2987" s="55" t="s">
        <v>151</v>
      </c>
    </row>
    <row r="2988" spans="1:2" ht="15.95" customHeight="1" x14ac:dyDescent="0.25">
      <c r="A2988" s="55" t="s">
        <v>4508</v>
      </c>
      <c r="B2988" s="55">
        <v>0</v>
      </c>
    </row>
    <row r="2989" spans="1:2" ht="15.95" customHeight="1" x14ac:dyDescent="0.25">
      <c r="A2989" s="55" t="s">
        <v>4509</v>
      </c>
      <c r="B2989" s="55" t="s">
        <v>2932</v>
      </c>
    </row>
    <row r="2990" spans="1:2" ht="15.95" customHeight="1" x14ac:dyDescent="0.25">
      <c r="A2990" s="55" t="s">
        <v>4510</v>
      </c>
      <c r="B2990" s="55" t="s">
        <v>3354</v>
      </c>
    </row>
    <row r="2991" spans="1:2" ht="15.95" customHeight="1" x14ac:dyDescent="0.25">
      <c r="A2991" s="55" t="s">
        <v>4511</v>
      </c>
      <c r="B2991" s="55">
        <v>0</v>
      </c>
    </row>
    <row r="2992" spans="1:2" ht="15.95" customHeight="1" x14ac:dyDescent="0.25">
      <c r="A2992" s="55" t="s">
        <v>4512</v>
      </c>
      <c r="B2992" s="55" t="s">
        <v>972</v>
      </c>
    </row>
    <row r="2993" spans="1:2" ht="15.95" customHeight="1" x14ac:dyDescent="0.25">
      <c r="A2993" s="55" t="s">
        <v>4513</v>
      </c>
      <c r="B2993" s="55" t="s">
        <v>4439</v>
      </c>
    </row>
    <row r="2994" spans="1:2" ht="15.95" customHeight="1" x14ac:dyDescent="0.25">
      <c r="A2994" s="55" t="s">
        <v>4514</v>
      </c>
      <c r="B2994" s="55">
        <v>0</v>
      </c>
    </row>
    <row r="2995" spans="1:2" ht="15.95" customHeight="1" x14ac:dyDescent="0.25">
      <c r="A2995" s="55" t="s">
        <v>4515</v>
      </c>
      <c r="B2995" s="55" t="s">
        <v>151</v>
      </c>
    </row>
    <row r="2996" spans="1:2" ht="15.95" customHeight="1" x14ac:dyDescent="0.25">
      <c r="A2996" s="55" t="s">
        <v>4516</v>
      </c>
      <c r="B2996" s="55" t="s">
        <v>1827</v>
      </c>
    </row>
    <row r="2997" spans="1:2" ht="15.95" customHeight="1" x14ac:dyDescent="0.25">
      <c r="A2997" s="55" t="s">
        <v>4517</v>
      </c>
      <c r="B2997" s="55" t="s">
        <v>325</v>
      </c>
    </row>
    <row r="2998" spans="1:2" ht="15.95" customHeight="1" x14ac:dyDescent="0.25">
      <c r="A2998" s="55" t="s">
        <v>2969</v>
      </c>
      <c r="B2998" s="55" t="s">
        <v>151</v>
      </c>
    </row>
    <row r="2999" spans="1:2" ht="15.95" customHeight="1" x14ac:dyDescent="0.25">
      <c r="A2999" s="55" t="s">
        <v>2970</v>
      </c>
      <c r="B2999" s="55" t="s">
        <v>347</v>
      </c>
    </row>
    <row r="3000" spans="1:2" ht="15.95" customHeight="1" x14ac:dyDescent="0.25">
      <c r="A3000" s="55" t="s">
        <v>2971</v>
      </c>
      <c r="B3000" s="55" t="s">
        <v>1030</v>
      </c>
    </row>
    <row r="3001" spans="1:2" ht="15.95" customHeight="1" x14ac:dyDescent="0.25">
      <c r="A3001" s="55" t="s">
        <v>2972</v>
      </c>
      <c r="B3001" s="55">
        <v>0</v>
      </c>
    </row>
    <row r="3002" spans="1:2" ht="15.95" customHeight="1" x14ac:dyDescent="0.25">
      <c r="A3002" s="55" t="s">
        <v>2975</v>
      </c>
      <c r="B3002" s="55" t="s">
        <v>2974</v>
      </c>
    </row>
    <row r="3003" spans="1:2" ht="15.95" customHeight="1" x14ac:dyDescent="0.25">
      <c r="A3003" s="55" t="s">
        <v>2976</v>
      </c>
      <c r="B3003" s="55">
        <v>0</v>
      </c>
    </row>
    <row r="3004" spans="1:2" ht="15.95" customHeight="1" x14ac:dyDescent="0.25">
      <c r="A3004" s="55" t="s">
        <v>2977</v>
      </c>
      <c r="B3004" s="55" t="s">
        <v>1307</v>
      </c>
    </row>
    <row r="3005" spans="1:2" ht="15.95" customHeight="1" x14ac:dyDescent="0.25">
      <c r="A3005" s="55" t="s">
        <v>2978</v>
      </c>
      <c r="B3005" s="55" t="s">
        <v>1184</v>
      </c>
    </row>
    <row r="3006" spans="1:2" ht="15.95" customHeight="1" x14ac:dyDescent="0.25">
      <c r="A3006" s="55" t="s">
        <v>2979</v>
      </c>
      <c r="B3006" s="55">
        <v>0</v>
      </c>
    </row>
    <row r="3007" spans="1:2" ht="15.95" customHeight="1" x14ac:dyDescent="0.25">
      <c r="A3007" s="55" t="s">
        <v>2980</v>
      </c>
      <c r="B3007" s="55">
        <v>0</v>
      </c>
    </row>
    <row r="3008" spans="1:2" ht="15.95" customHeight="1" x14ac:dyDescent="0.25">
      <c r="A3008" s="55" t="s">
        <v>2981</v>
      </c>
      <c r="B3008" s="55" t="s">
        <v>171</v>
      </c>
    </row>
    <row r="3009" spans="1:2" ht="15.95" customHeight="1" x14ac:dyDescent="0.25">
      <c r="A3009" s="55" t="s">
        <v>2982</v>
      </c>
      <c r="B3009" s="55">
        <v>0</v>
      </c>
    </row>
    <row r="3010" spans="1:2" ht="15.95" customHeight="1" x14ac:dyDescent="0.25">
      <c r="A3010" s="55" t="s">
        <v>2983</v>
      </c>
      <c r="B3010" s="55">
        <v>0</v>
      </c>
    </row>
    <row r="3011" spans="1:2" ht="15.95" customHeight="1" x14ac:dyDescent="0.25">
      <c r="A3011" s="55" t="s">
        <v>2984</v>
      </c>
      <c r="B3011" s="55" t="s">
        <v>112</v>
      </c>
    </row>
    <row r="3012" spans="1:2" ht="15.95" customHeight="1" x14ac:dyDescent="0.25">
      <c r="A3012" s="55" t="s">
        <v>2985</v>
      </c>
      <c r="B3012" s="55">
        <v>0</v>
      </c>
    </row>
    <row r="3013" spans="1:2" ht="15.95" customHeight="1" x14ac:dyDescent="0.25">
      <c r="A3013" s="55" t="s">
        <v>2986</v>
      </c>
      <c r="B3013" s="55">
        <v>0</v>
      </c>
    </row>
    <row r="3014" spans="1:2" ht="15.95" customHeight="1" x14ac:dyDescent="0.25">
      <c r="A3014" s="55" t="s">
        <v>2987</v>
      </c>
      <c r="B3014" s="55" t="s">
        <v>151</v>
      </c>
    </row>
    <row r="3015" spans="1:2" ht="15.95" customHeight="1" x14ac:dyDescent="0.25">
      <c r="A3015" s="55" t="s">
        <v>2989</v>
      </c>
      <c r="B3015" s="55" t="s">
        <v>2988</v>
      </c>
    </row>
    <row r="3016" spans="1:2" ht="15.95" customHeight="1" x14ac:dyDescent="0.25">
      <c r="A3016" s="55" t="s">
        <v>2990</v>
      </c>
      <c r="B3016" s="55" t="s">
        <v>151</v>
      </c>
    </row>
    <row r="3017" spans="1:2" ht="15.95" customHeight="1" x14ac:dyDescent="0.25">
      <c r="A3017" s="55" t="s">
        <v>2992</v>
      </c>
      <c r="B3017" s="55" t="s">
        <v>2991</v>
      </c>
    </row>
    <row r="3018" spans="1:2" ht="15.95" customHeight="1" x14ac:dyDescent="0.25">
      <c r="A3018" s="55" t="s">
        <v>2993</v>
      </c>
      <c r="B3018" s="55">
        <v>0</v>
      </c>
    </row>
    <row r="3019" spans="1:2" ht="15.95" customHeight="1" x14ac:dyDescent="0.25">
      <c r="A3019" s="55" t="s">
        <v>2994</v>
      </c>
      <c r="B3019" s="55" t="s">
        <v>1184</v>
      </c>
    </row>
    <row r="3020" spans="1:2" ht="15.95" customHeight="1" x14ac:dyDescent="0.25">
      <c r="A3020" s="55" t="s">
        <v>2995</v>
      </c>
      <c r="B3020" s="55">
        <v>0</v>
      </c>
    </row>
    <row r="3021" spans="1:2" ht="15.95" customHeight="1" x14ac:dyDescent="0.25">
      <c r="A3021" s="55" t="s">
        <v>2996</v>
      </c>
      <c r="B3021" s="55">
        <v>0</v>
      </c>
    </row>
    <row r="3022" spans="1:2" ht="15.95" customHeight="1" x14ac:dyDescent="0.25">
      <c r="A3022" s="55" t="s">
        <v>2997</v>
      </c>
      <c r="B3022" s="55">
        <v>0</v>
      </c>
    </row>
    <row r="3023" spans="1:2" ht="15.95" customHeight="1" x14ac:dyDescent="0.25">
      <c r="A3023" s="55" t="s">
        <v>2998</v>
      </c>
      <c r="B3023" s="55" t="s">
        <v>1307</v>
      </c>
    </row>
    <row r="3024" spans="1:2" ht="15.95" customHeight="1" x14ac:dyDescent="0.25">
      <c r="A3024" s="55" t="s">
        <v>2999</v>
      </c>
      <c r="B3024" s="55" t="s">
        <v>2860</v>
      </c>
    </row>
    <row r="3025" spans="1:2" ht="15.95" customHeight="1" x14ac:dyDescent="0.25">
      <c r="A3025" s="55" t="s">
        <v>3000</v>
      </c>
      <c r="B3025" s="55">
        <v>0</v>
      </c>
    </row>
    <row r="3026" spans="1:2" ht="15.95" customHeight="1" x14ac:dyDescent="0.25">
      <c r="A3026" s="55" t="s">
        <v>3001</v>
      </c>
      <c r="B3026" s="55" t="s">
        <v>547</v>
      </c>
    </row>
    <row r="3027" spans="1:2" ht="15.95" customHeight="1" x14ac:dyDescent="0.25">
      <c r="A3027" s="55" t="s">
        <v>3002</v>
      </c>
      <c r="B3027" s="55">
        <v>0</v>
      </c>
    </row>
    <row r="3028" spans="1:2" ht="15.95" customHeight="1" x14ac:dyDescent="0.25">
      <c r="A3028" s="55" t="s">
        <v>3003</v>
      </c>
      <c r="B3028" s="55" t="s">
        <v>2013</v>
      </c>
    </row>
    <row r="3029" spans="1:2" ht="15.95" customHeight="1" x14ac:dyDescent="0.25">
      <c r="A3029" s="55" t="s">
        <v>3004</v>
      </c>
      <c r="B3029" s="55" t="s">
        <v>1178</v>
      </c>
    </row>
    <row r="3030" spans="1:2" ht="15.95" customHeight="1" x14ac:dyDescent="0.25">
      <c r="A3030" s="55" t="s">
        <v>3005</v>
      </c>
      <c r="B3030" s="55">
        <v>0</v>
      </c>
    </row>
    <row r="3031" spans="1:2" ht="15.95" customHeight="1" x14ac:dyDescent="0.25">
      <c r="A3031" s="55" t="s">
        <v>3006</v>
      </c>
      <c r="B3031" s="55">
        <v>0</v>
      </c>
    </row>
    <row r="3032" spans="1:2" ht="15.95" customHeight="1" x14ac:dyDescent="0.25">
      <c r="A3032" s="55" t="s">
        <v>3007</v>
      </c>
      <c r="B3032" s="55">
        <v>0</v>
      </c>
    </row>
    <row r="3033" spans="1:2" ht="15.95" customHeight="1" x14ac:dyDescent="0.25">
      <c r="A3033" s="55" t="s">
        <v>3008</v>
      </c>
      <c r="B3033" s="55">
        <v>0</v>
      </c>
    </row>
    <row r="3034" spans="1:2" ht="15.95" customHeight="1" x14ac:dyDescent="0.25">
      <c r="A3034" s="55" t="s">
        <v>3009</v>
      </c>
      <c r="B3034" s="55">
        <v>0</v>
      </c>
    </row>
    <row r="3035" spans="1:2" ht="15.95" customHeight="1" x14ac:dyDescent="0.25">
      <c r="A3035" s="55" t="s">
        <v>3231</v>
      </c>
      <c r="B3035" s="55">
        <v>0</v>
      </c>
    </row>
    <row r="3036" spans="1:2" ht="15.95" customHeight="1" x14ac:dyDescent="0.25">
      <c r="A3036" s="55" t="s">
        <v>3232</v>
      </c>
      <c r="B3036" s="55">
        <v>0</v>
      </c>
    </row>
    <row r="3037" spans="1:2" ht="15.95" customHeight="1" x14ac:dyDescent="0.25">
      <c r="A3037" s="55" t="s">
        <v>3233</v>
      </c>
      <c r="B3037" s="55">
        <v>0</v>
      </c>
    </row>
    <row r="3038" spans="1:2" ht="15.95" customHeight="1" x14ac:dyDescent="0.25">
      <c r="A3038" s="55" t="s">
        <v>3234</v>
      </c>
      <c r="B3038" s="55">
        <v>0</v>
      </c>
    </row>
    <row r="3039" spans="1:2" ht="15.95" customHeight="1" x14ac:dyDescent="0.25">
      <c r="A3039" s="55" t="s">
        <v>3235</v>
      </c>
      <c r="B3039" s="55">
        <v>0</v>
      </c>
    </row>
    <row r="3040" spans="1:2" ht="15.95" customHeight="1" x14ac:dyDescent="0.25">
      <c r="A3040" s="55" t="s">
        <v>3237</v>
      </c>
      <c r="B3040" s="55" t="s">
        <v>3236</v>
      </c>
    </row>
    <row r="3041" spans="1:2" ht="15.95" customHeight="1" x14ac:dyDescent="0.25">
      <c r="A3041" s="55" t="s">
        <v>3238</v>
      </c>
      <c r="B3041" s="55">
        <v>0</v>
      </c>
    </row>
    <row r="3042" spans="1:2" ht="15.95" customHeight="1" x14ac:dyDescent="0.25">
      <c r="A3042" s="55" t="s">
        <v>3239</v>
      </c>
      <c r="B3042" s="55">
        <v>0</v>
      </c>
    </row>
    <row r="3043" spans="1:2" ht="15.95" customHeight="1" x14ac:dyDescent="0.25">
      <c r="A3043" s="55" t="s">
        <v>3240</v>
      </c>
      <c r="B3043" s="55">
        <v>0</v>
      </c>
    </row>
    <row r="3044" spans="1:2" ht="15.95" customHeight="1" x14ac:dyDescent="0.25">
      <c r="A3044" s="55" t="s">
        <v>3241</v>
      </c>
      <c r="B3044" s="55">
        <v>0</v>
      </c>
    </row>
    <row r="3045" spans="1:2" ht="15.95" customHeight="1" x14ac:dyDescent="0.25">
      <c r="A3045" s="55" t="s">
        <v>3242</v>
      </c>
      <c r="B3045" s="55" t="s">
        <v>1184</v>
      </c>
    </row>
    <row r="3046" spans="1:2" ht="15.95" customHeight="1" x14ac:dyDescent="0.25">
      <c r="A3046" s="55" t="s">
        <v>3243</v>
      </c>
      <c r="B3046" s="55">
        <v>0</v>
      </c>
    </row>
    <row r="3047" spans="1:2" ht="15.95" customHeight="1" x14ac:dyDescent="0.25">
      <c r="A3047" s="55" t="s">
        <v>3244</v>
      </c>
      <c r="B3047" s="55">
        <v>0</v>
      </c>
    </row>
    <row r="3048" spans="1:2" ht="15.95" customHeight="1" x14ac:dyDescent="0.25">
      <c r="A3048" s="55" t="s">
        <v>3245</v>
      </c>
      <c r="B3048" s="55">
        <v>0</v>
      </c>
    </row>
    <row r="3049" spans="1:2" ht="15.95" customHeight="1" x14ac:dyDescent="0.25">
      <c r="A3049" s="55" t="s">
        <v>3246</v>
      </c>
      <c r="B3049" s="55">
        <v>0</v>
      </c>
    </row>
    <row r="3050" spans="1:2" ht="15.95" customHeight="1" x14ac:dyDescent="0.25">
      <c r="A3050" s="55" t="s">
        <v>3247</v>
      </c>
      <c r="B3050" s="55" t="s">
        <v>151</v>
      </c>
    </row>
    <row r="3051" spans="1:2" ht="15.95" customHeight="1" x14ac:dyDescent="0.25">
      <c r="A3051" s="55" t="s">
        <v>3248</v>
      </c>
      <c r="B3051" s="55">
        <v>0</v>
      </c>
    </row>
    <row r="3052" spans="1:2" ht="15.95" customHeight="1" x14ac:dyDescent="0.25">
      <c r="A3052" s="55" t="s">
        <v>3249</v>
      </c>
      <c r="B3052" s="55">
        <v>0</v>
      </c>
    </row>
    <row r="3053" spans="1:2" ht="15.95" customHeight="1" x14ac:dyDescent="0.25">
      <c r="A3053" s="55" t="s">
        <v>3250</v>
      </c>
      <c r="B3053" s="55">
        <v>0</v>
      </c>
    </row>
    <row r="3054" spans="1:2" ht="15.95" customHeight="1" x14ac:dyDescent="0.25">
      <c r="A3054" s="55" t="s">
        <v>3251</v>
      </c>
      <c r="B3054" s="55">
        <v>0</v>
      </c>
    </row>
    <row r="3055" spans="1:2" ht="15.95" customHeight="1" x14ac:dyDescent="0.25">
      <c r="A3055" s="55" t="s">
        <v>3252</v>
      </c>
      <c r="B3055" s="55">
        <v>0</v>
      </c>
    </row>
    <row r="3056" spans="1:2" ht="15.95" customHeight="1" x14ac:dyDescent="0.25">
      <c r="A3056" s="55" t="s">
        <v>3253</v>
      </c>
      <c r="B3056" s="55">
        <v>0</v>
      </c>
    </row>
    <row r="3057" spans="1:2" ht="15.95" customHeight="1" x14ac:dyDescent="0.25">
      <c r="A3057" s="55" t="s">
        <v>3254</v>
      </c>
      <c r="B3057" s="55">
        <v>0</v>
      </c>
    </row>
    <row r="3058" spans="1:2" ht="15.95" customHeight="1" x14ac:dyDescent="0.25">
      <c r="A3058" s="55" t="s">
        <v>3255</v>
      </c>
      <c r="B3058" s="55">
        <v>0</v>
      </c>
    </row>
    <row r="3059" spans="1:2" ht="15.95" customHeight="1" x14ac:dyDescent="0.25">
      <c r="A3059" s="55" t="s">
        <v>3256</v>
      </c>
      <c r="B3059" s="55">
        <v>0</v>
      </c>
    </row>
    <row r="3060" spans="1:2" ht="15.95" customHeight="1" x14ac:dyDescent="0.25">
      <c r="A3060" s="55" t="s">
        <v>3257</v>
      </c>
      <c r="B3060" s="55">
        <v>0</v>
      </c>
    </row>
    <row r="3061" spans="1:2" ht="15.95" customHeight="1" x14ac:dyDescent="0.25">
      <c r="A3061" s="55" t="s">
        <v>3258</v>
      </c>
      <c r="B3061" s="55">
        <v>0</v>
      </c>
    </row>
    <row r="3062" spans="1:2" ht="15.95" customHeight="1" x14ac:dyDescent="0.25">
      <c r="A3062" s="55" t="s">
        <v>3259</v>
      </c>
      <c r="B3062" s="55">
        <v>0</v>
      </c>
    </row>
    <row r="3063" spans="1:2" ht="15.95" customHeight="1" x14ac:dyDescent="0.25">
      <c r="A3063" s="55" t="s">
        <v>3261</v>
      </c>
      <c r="B3063" s="55" t="s">
        <v>3260</v>
      </c>
    </row>
    <row r="3064" spans="1:2" ht="15.95" customHeight="1" x14ac:dyDescent="0.25">
      <c r="A3064" s="55" t="s">
        <v>3262</v>
      </c>
      <c r="B3064" s="55" t="s">
        <v>547</v>
      </c>
    </row>
    <row r="3065" spans="1:2" ht="15.95" customHeight="1" x14ac:dyDescent="0.25">
      <c r="A3065" s="55" t="s">
        <v>5639</v>
      </c>
      <c r="B3065" s="55">
        <v>0</v>
      </c>
    </row>
    <row r="3066" spans="1:2" ht="15.95" customHeight="1" x14ac:dyDescent="0.25">
      <c r="A3066" s="55" t="s">
        <v>5640</v>
      </c>
      <c r="B3066" s="55">
        <v>0</v>
      </c>
    </row>
    <row r="3067" spans="1:2" ht="15.95" customHeight="1" x14ac:dyDescent="0.25">
      <c r="A3067" s="55" t="s">
        <v>5641</v>
      </c>
      <c r="B3067" s="55">
        <v>0</v>
      </c>
    </row>
    <row r="3068" spans="1:2" ht="15.95" customHeight="1" x14ac:dyDescent="0.25">
      <c r="A3068" s="55" t="s">
        <v>3263</v>
      </c>
      <c r="B3068" s="55">
        <v>0</v>
      </c>
    </row>
    <row r="3069" spans="1:2" ht="15.95" customHeight="1" x14ac:dyDescent="0.25">
      <c r="A3069" s="55" t="s">
        <v>3264</v>
      </c>
      <c r="B3069" s="55">
        <v>0</v>
      </c>
    </row>
    <row r="3070" spans="1:2" ht="15.95" customHeight="1" x14ac:dyDescent="0.25">
      <c r="A3070" s="55" t="s">
        <v>3265</v>
      </c>
      <c r="B3070" s="55">
        <v>0</v>
      </c>
    </row>
    <row r="3071" spans="1:2" ht="15.95" customHeight="1" x14ac:dyDescent="0.25">
      <c r="A3071" s="55" t="s">
        <v>3266</v>
      </c>
      <c r="B3071" s="55">
        <v>0</v>
      </c>
    </row>
    <row r="3072" spans="1:2" ht="15.95" customHeight="1" x14ac:dyDescent="0.25">
      <c r="A3072" s="55" t="s">
        <v>3267</v>
      </c>
      <c r="B3072" s="55">
        <v>0</v>
      </c>
    </row>
    <row r="3073" spans="1:2" ht="15.95" customHeight="1" x14ac:dyDescent="0.25">
      <c r="A3073" s="55" t="s">
        <v>3268</v>
      </c>
      <c r="B3073" s="55">
        <v>0</v>
      </c>
    </row>
    <row r="3074" spans="1:2" ht="15.95" customHeight="1" x14ac:dyDescent="0.25">
      <c r="A3074" s="55" t="s">
        <v>3269</v>
      </c>
      <c r="B3074" s="55">
        <v>0</v>
      </c>
    </row>
    <row r="3075" spans="1:2" ht="15.95" customHeight="1" x14ac:dyDescent="0.25">
      <c r="A3075" s="55" t="s">
        <v>3271</v>
      </c>
      <c r="B3075" s="55" t="s">
        <v>3270</v>
      </c>
    </row>
    <row r="3076" spans="1:2" ht="15.95" customHeight="1" x14ac:dyDescent="0.25">
      <c r="A3076" s="55" t="s">
        <v>3272</v>
      </c>
      <c r="B3076" s="55">
        <v>0</v>
      </c>
    </row>
    <row r="3077" spans="1:2" ht="15.95" customHeight="1" x14ac:dyDescent="0.25">
      <c r="A3077" s="55" t="s">
        <v>3273</v>
      </c>
      <c r="B3077" s="55" t="s">
        <v>3028</v>
      </c>
    </row>
    <row r="3078" spans="1:2" ht="15.95" customHeight="1" x14ac:dyDescent="0.25">
      <c r="A3078" s="55" t="s">
        <v>3274</v>
      </c>
      <c r="B3078" s="55">
        <v>0</v>
      </c>
    </row>
    <row r="3079" spans="1:2" ht="15.95" customHeight="1" x14ac:dyDescent="0.25">
      <c r="A3079" s="55" t="s">
        <v>3275</v>
      </c>
      <c r="B3079" s="55">
        <v>0</v>
      </c>
    </row>
    <row r="3080" spans="1:2" ht="15.95" customHeight="1" x14ac:dyDescent="0.25">
      <c r="A3080" s="55" t="s">
        <v>3277</v>
      </c>
      <c r="B3080" s="55" t="s">
        <v>3276</v>
      </c>
    </row>
    <row r="3081" spans="1:2" ht="15.95" customHeight="1" x14ac:dyDescent="0.25">
      <c r="A3081" s="55" t="s">
        <v>3278</v>
      </c>
      <c r="B3081" s="55" t="s">
        <v>171</v>
      </c>
    </row>
    <row r="3082" spans="1:2" ht="15.95" customHeight="1" x14ac:dyDescent="0.25">
      <c r="A3082" s="55" t="s">
        <v>3279</v>
      </c>
      <c r="B3082" s="55">
        <v>0</v>
      </c>
    </row>
    <row r="3083" spans="1:2" ht="15.95" customHeight="1" x14ac:dyDescent="0.25">
      <c r="A3083" s="55" t="s">
        <v>3280</v>
      </c>
      <c r="B3083" s="55">
        <v>0</v>
      </c>
    </row>
    <row r="3084" spans="1:2" ht="15.95" customHeight="1" x14ac:dyDescent="0.25">
      <c r="A3084" s="55" t="s">
        <v>3566</v>
      </c>
      <c r="B3084" s="55" t="s">
        <v>3565</v>
      </c>
    </row>
    <row r="3085" spans="1:2" ht="15.95" customHeight="1" x14ac:dyDescent="0.25">
      <c r="A3085" s="55" t="s">
        <v>3568</v>
      </c>
      <c r="B3085" s="55" t="s">
        <v>3567</v>
      </c>
    </row>
    <row r="3086" spans="1:2" ht="15.95" customHeight="1" x14ac:dyDescent="0.25">
      <c r="A3086" s="55" t="s">
        <v>3570</v>
      </c>
      <c r="B3086" s="55" t="s">
        <v>3569</v>
      </c>
    </row>
    <row r="3087" spans="1:2" ht="15.95" customHeight="1" x14ac:dyDescent="0.25">
      <c r="A3087" s="55" t="s">
        <v>3571</v>
      </c>
      <c r="B3087" s="55">
        <v>0</v>
      </c>
    </row>
    <row r="3088" spans="1:2" ht="15.95" customHeight="1" x14ac:dyDescent="0.25">
      <c r="A3088" s="55" t="s">
        <v>3573</v>
      </c>
      <c r="B3088" s="55" t="s">
        <v>3572</v>
      </c>
    </row>
    <row r="3089" spans="1:2" ht="15.95" customHeight="1" x14ac:dyDescent="0.25">
      <c r="A3089" s="55" t="s">
        <v>3574</v>
      </c>
      <c r="B3089" s="55" t="s">
        <v>1184</v>
      </c>
    </row>
    <row r="3090" spans="1:2" ht="15.95" customHeight="1" x14ac:dyDescent="0.25">
      <c r="A3090" s="55" t="s">
        <v>3576</v>
      </c>
      <c r="B3090" s="55" t="s">
        <v>3575</v>
      </c>
    </row>
    <row r="3091" spans="1:2" ht="15.95" customHeight="1" x14ac:dyDescent="0.25">
      <c r="A3091" s="55" t="s">
        <v>3577</v>
      </c>
      <c r="B3091" s="55" t="s">
        <v>1030</v>
      </c>
    </row>
    <row r="3092" spans="1:2" ht="15.95" customHeight="1" x14ac:dyDescent="0.25">
      <c r="A3092" s="55" t="s">
        <v>3578</v>
      </c>
      <c r="B3092" s="55" t="s">
        <v>547</v>
      </c>
    </row>
    <row r="3093" spans="1:2" ht="15.95" customHeight="1" x14ac:dyDescent="0.25">
      <c r="A3093" s="55" t="s">
        <v>3579</v>
      </c>
      <c r="B3093" s="55" t="s">
        <v>151</v>
      </c>
    </row>
    <row r="3094" spans="1:2" ht="15.95" customHeight="1" x14ac:dyDescent="0.25">
      <c r="A3094" s="55" t="s">
        <v>3580</v>
      </c>
      <c r="B3094" s="55">
        <v>0</v>
      </c>
    </row>
    <row r="3095" spans="1:2" ht="15.95" customHeight="1" x14ac:dyDescent="0.25">
      <c r="A3095" s="55" t="s">
        <v>3581</v>
      </c>
      <c r="B3095" s="55">
        <v>0</v>
      </c>
    </row>
    <row r="3096" spans="1:2" ht="15.95" customHeight="1" x14ac:dyDescent="0.25">
      <c r="A3096" s="55" t="s">
        <v>3582</v>
      </c>
      <c r="B3096" s="55">
        <v>0</v>
      </c>
    </row>
    <row r="3097" spans="1:2" ht="15.95" customHeight="1" x14ac:dyDescent="0.25">
      <c r="A3097" s="55" t="s">
        <v>3583</v>
      </c>
      <c r="B3097" s="55">
        <v>0</v>
      </c>
    </row>
    <row r="3098" spans="1:2" ht="15.95" customHeight="1" x14ac:dyDescent="0.25">
      <c r="A3098" s="55" t="s">
        <v>3584</v>
      </c>
      <c r="B3098" s="55" t="s">
        <v>1139</v>
      </c>
    </row>
    <row r="3099" spans="1:2" ht="15.95" customHeight="1" x14ac:dyDescent="0.25">
      <c r="A3099" s="55" t="s">
        <v>3585</v>
      </c>
      <c r="B3099" s="55">
        <v>0</v>
      </c>
    </row>
    <row r="3100" spans="1:2" ht="15.95" customHeight="1" x14ac:dyDescent="0.25">
      <c r="A3100" s="55" t="s">
        <v>3586</v>
      </c>
      <c r="B3100" s="55">
        <v>0</v>
      </c>
    </row>
    <row r="3101" spans="1:2" ht="15.95" customHeight="1" x14ac:dyDescent="0.25">
      <c r="A3101" s="55" t="s">
        <v>3587</v>
      </c>
      <c r="B3101" s="55">
        <v>0</v>
      </c>
    </row>
    <row r="3102" spans="1:2" ht="15.95" customHeight="1" x14ac:dyDescent="0.25">
      <c r="A3102" s="55" t="s">
        <v>3588</v>
      </c>
      <c r="B3102" s="55">
        <v>0</v>
      </c>
    </row>
    <row r="3103" spans="1:2" ht="15.95" customHeight="1" x14ac:dyDescent="0.25">
      <c r="A3103" s="55" t="s">
        <v>3589</v>
      </c>
      <c r="B3103" s="55">
        <v>0</v>
      </c>
    </row>
    <row r="3104" spans="1:2" ht="15.95" customHeight="1" x14ac:dyDescent="0.25">
      <c r="A3104" s="55" t="s">
        <v>3590</v>
      </c>
      <c r="B3104" s="55">
        <v>0</v>
      </c>
    </row>
    <row r="3105" spans="1:2" ht="15.95" customHeight="1" x14ac:dyDescent="0.25">
      <c r="A3105" s="55" t="s">
        <v>3591</v>
      </c>
      <c r="B3105" s="55">
        <v>0</v>
      </c>
    </row>
    <row r="3106" spans="1:2" ht="15.95" customHeight="1" x14ac:dyDescent="0.25">
      <c r="A3106" s="55" t="s">
        <v>3592</v>
      </c>
      <c r="B3106" s="55" t="s">
        <v>1307</v>
      </c>
    </row>
    <row r="3107" spans="1:2" ht="15.95" customHeight="1" x14ac:dyDescent="0.25">
      <c r="A3107" s="55" t="s">
        <v>3593</v>
      </c>
      <c r="B3107" s="55">
        <v>0</v>
      </c>
    </row>
    <row r="3108" spans="1:2" ht="15.95" customHeight="1" x14ac:dyDescent="0.25">
      <c r="A3108" s="55" t="s">
        <v>3594</v>
      </c>
      <c r="B3108" s="55" t="s">
        <v>1307</v>
      </c>
    </row>
    <row r="3109" spans="1:2" ht="15.95" customHeight="1" x14ac:dyDescent="0.25">
      <c r="A3109" s="55" t="s">
        <v>3595</v>
      </c>
      <c r="B3109" s="55">
        <v>0</v>
      </c>
    </row>
    <row r="3110" spans="1:2" ht="15.95" customHeight="1" x14ac:dyDescent="0.25">
      <c r="A3110" s="55" t="s">
        <v>3596</v>
      </c>
      <c r="B3110" s="55">
        <v>0</v>
      </c>
    </row>
    <row r="3111" spans="1:2" ht="15.95" customHeight="1" x14ac:dyDescent="0.25">
      <c r="A3111" s="55" t="s">
        <v>3598</v>
      </c>
      <c r="B3111" s="55">
        <v>0</v>
      </c>
    </row>
    <row r="3112" spans="1:2" ht="15.95" customHeight="1" x14ac:dyDescent="0.25">
      <c r="A3112" s="55" t="s">
        <v>3599</v>
      </c>
      <c r="B3112" s="55" t="s">
        <v>1307</v>
      </c>
    </row>
    <row r="3113" spans="1:2" ht="15.95" customHeight="1" x14ac:dyDescent="0.25">
      <c r="A3113" s="55" t="s">
        <v>3600</v>
      </c>
      <c r="B3113" s="55">
        <v>0</v>
      </c>
    </row>
    <row r="3114" spans="1:2" ht="15.95" customHeight="1" x14ac:dyDescent="0.25">
      <c r="A3114" s="55" t="s">
        <v>3615</v>
      </c>
      <c r="B3114" s="55" t="s">
        <v>1307</v>
      </c>
    </row>
    <row r="3115" spans="1:2" ht="15.95" customHeight="1" x14ac:dyDescent="0.25">
      <c r="A3115" s="55" t="s">
        <v>3616</v>
      </c>
      <c r="B3115" s="55">
        <v>0</v>
      </c>
    </row>
    <row r="3116" spans="1:2" ht="15.95" customHeight="1" x14ac:dyDescent="0.25">
      <c r="A3116" s="55" t="s">
        <v>3617</v>
      </c>
      <c r="B3116" s="55">
        <v>0</v>
      </c>
    </row>
    <row r="3117" spans="1:2" ht="15.95" customHeight="1" x14ac:dyDescent="0.25">
      <c r="A3117" s="55" t="s">
        <v>2972</v>
      </c>
      <c r="B3117" s="55">
        <v>0</v>
      </c>
    </row>
    <row r="3118" spans="1:2" ht="15.95" customHeight="1" x14ac:dyDescent="0.25">
      <c r="A3118" s="55" t="s">
        <v>3618</v>
      </c>
      <c r="B3118" s="55" t="s">
        <v>112</v>
      </c>
    </row>
    <row r="3119" spans="1:2" ht="15.95" customHeight="1" x14ac:dyDescent="0.25">
      <c r="A3119" s="55" t="s">
        <v>3619</v>
      </c>
      <c r="B3119" s="55">
        <v>0</v>
      </c>
    </row>
    <row r="3120" spans="1:2" ht="15.95" customHeight="1" x14ac:dyDescent="0.25">
      <c r="A3120" s="55" t="s">
        <v>3620</v>
      </c>
      <c r="B3120" s="55">
        <v>0</v>
      </c>
    </row>
    <row r="3121" spans="1:2" ht="15.95" customHeight="1" x14ac:dyDescent="0.25">
      <c r="A3121" s="55" t="s">
        <v>3621</v>
      </c>
      <c r="B3121" s="55">
        <v>0</v>
      </c>
    </row>
    <row r="3122" spans="1:2" ht="15.95" customHeight="1" x14ac:dyDescent="0.25">
      <c r="A3122" s="55" t="s">
        <v>3622</v>
      </c>
      <c r="B3122" s="55">
        <v>0</v>
      </c>
    </row>
    <row r="3123" spans="1:2" ht="15.95" customHeight="1" x14ac:dyDescent="0.25">
      <c r="A3123" s="55" t="s">
        <v>3623</v>
      </c>
      <c r="B3123" s="55" t="s">
        <v>3028</v>
      </c>
    </row>
    <row r="3124" spans="1:2" ht="15.95" customHeight="1" x14ac:dyDescent="0.25">
      <c r="A3124" s="55" t="s">
        <v>3624</v>
      </c>
      <c r="B3124" s="55">
        <v>0</v>
      </c>
    </row>
    <row r="3125" spans="1:2" ht="15.95" customHeight="1" x14ac:dyDescent="0.25">
      <c r="A3125" s="55" t="s">
        <v>3625</v>
      </c>
      <c r="B3125" s="55">
        <v>0</v>
      </c>
    </row>
    <row r="3126" spans="1:2" ht="15.95" customHeight="1" x14ac:dyDescent="0.25">
      <c r="A3126" s="55" t="s">
        <v>3627</v>
      </c>
      <c r="B3126" s="55" t="s">
        <v>3626</v>
      </c>
    </row>
    <row r="3127" spans="1:2" ht="15.95" customHeight="1" x14ac:dyDescent="0.25">
      <c r="A3127" s="55" t="s">
        <v>3628</v>
      </c>
      <c r="B3127" s="55">
        <v>0</v>
      </c>
    </row>
    <row r="3128" spans="1:2" ht="15.95" customHeight="1" x14ac:dyDescent="0.25">
      <c r="A3128" s="55" t="s">
        <v>3630</v>
      </c>
      <c r="B3128" s="55" t="s">
        <v>3629</v>
      </c>
    </row>
    <row r="3129" spans="1:2" ht="15.95" customHeight="1" x14ac:dyDescent="0.25">
      <c r="A3129" s="55" t="s">
        <v>3631</v>
      </c>
      <c r="B3129" s="55">
        <v>0</v>
      </c>
    </row>
    <row r="3130" spans="1:2" ht="15.95" customHeight="1" x14ac:dyDescent="0.25">
      <c r="A3130" s="55" t="s">
        <v>3632</v>
      </c>
      <c r="B3130" s="55">
        <v>0</v>
      </c>
    </row>
    <row r="3131" spans="1:2" ht="15.95" customHeight="1" x14ac:dyDescent="0.25">
      <c r="A3131" s="55" t="s">
        <v>3633</v>
      </c>
      <c r="B3131" s="55" t="s">
        <v>151</v>
      </c>
    </row>
    <row r="3132" spans="1:2" ht="15.95" customHeight="1" x14ac:dyDescent="0.25">
      <c r="A3132" s="55" t="s">
        <v>3634</v>
      </c>
      <c r="B3132" s="55">
        <v>0</v>
      </c>
    </row>
    <row r="3133" spans="1:2" ht="15.95" customHeight="1" x14ac:dyDescent="0.25">
      <c r="A3133" s="55" t="s">
        <v>3635</v>
      </c>
      <c r="B3133" s="55">
        <v>0</v>
      </c>
    </row>
    <row r="3134" spans="1:2" ht="15.95" customHeight="1" x14ac:dyDescent="0.25">
      <c r="A3134" s="55" t="s">
        <v>3636</v>
      </c>
      <c r="B3134" s="55">
        <v>0</v>
      </c>
    </row>
    <row r="3135" spans="1:2" ht="15.95" customHeight="1" x14ac:dyDescent="0.25">
      <c r="A3135" s="55" t="s">
        <v>3638</v>
      </c>
      <c r="B3135" s="55" t="s">
        <v>3637</v>
      </c>
    </row>
    <row r="3136" spans="1:2" ht="15.95" customHeight="1" x14ac:dyDescent="0.25">
      <c r="A3136" s="55" t="s">
        <v>3640</v>
      </c>
      <c r="B3136" s="55" t="s">
        <v>3639</v>
      </c>
    </row>
    <row r="3137" spans="1:2" ht="15.95" customHeight="1" x14ac:dyDescent="0.25">
      <c r="A3137" s="55" t="s">
        <v>3641</v>
      </c>
      <c r="B3137" s="55">
        <v>0</v>
      </c>
    </row>
    <row r="3138" spans="1:2" ht="15.95" customHeight="1" x14ac:dyDescent="0.25">
      <c r="A3138" s="55" t="s">
        <v>3643</v>
      </c>
      <c r="B3138" s="55" t="s">
        <v>3642</v>
      </c>
    </row>
    <row r="3139" spans="1:2" ht="15.95" customHeight="1" x14ac:dyDescent="0.25">
      <c r="A3139" s="55" t="s">
        <v>3644</v>
      </c>
      <c r="B3139" s="55">
        <v>0</v>
      </c>
    </row>
    <row r="3140" spans="1:2" ht="15.95" customHeight="1" x14ac:dyDescent="0.25">
      <c r="A3140" s="55" t="s">
        <v>3645</v>
      </c>
      <c r="B3140" s="55">
        <v>0</v>
      </c>
    </row>
    <row r="3141" spans="1:2" ht="15.95" customHeight="1" x14ac:dyDescent="0.25">
      <c r="A3141" s="55" t="s">
        <v>3646</v>
      </c>
      <c r="B3141" s="55">
        <v>0</v>
      </c>
    </row>
    <row r="3142" spans="1:2" ht="15.95" customHeight="1" x14ac:dyDescent="0.25">
      <c r="A3142" s="55">
        <v>0</v>
      </c>
      <c r="B3142" s="55">
        <v>0</v>
      </c>
    </row>
    <row r="3143" spans="1:2" ht="15.95" customHeight="1" x14ac:dyDescent="0.25">
      <c r="A3143" s="55" t="s">
        <v>3648</v>
      </c>
      <c r="B3143" s="55" t="s">
        <v>3647</v>
      </c>
    </row>
    <row r="3144" spans="1:2" ht="15.95" customHeight="1" x14ac:dyDescent="0.25">
      <c r="A3144" s="55" t="s">
        <v>3649</v>
      </c>
      <c r="B3144" s="55" t="s">
        <v>3650</v>
      </c>
    </row>
    <row r="3145" spans="1:2" ht="15.95" customHeight="1" x14ac:dyDescent="0.25">
      <c r="A3145" s="55" t="s">
        <v>3651</v>
      </c>
      <c r="B3145" s="55">
        <v>0</v>
      </c>
    </row>
    <row r="3146" spans="1:2" ht="15.95" customHeight="1" x14ac:dyDescent="0.25">
      <c r="A3146" s="55" t="s">
        <v>3652</v>
      </c>
      <c r="B3146" s="55" t="s">
        <v>2013</v>
      </c>
    </row>
    <row r="3147" spans="1:2" ht="15.95" customHeight="1" x14ac:dyDescent="0.25">
      <c r="A3147" s="55" t="s">
        <v>3653</v>
      </c>
      <c r="B3147" s="55" t="s">
        <v>1515</v>
      </c>
    </row>
    <row r="3148" spans="1:2" ht="15.95" customHeight="1" x14ac:dyDescent="0.25">
      <c r="A3148" s="55" t="s">
        <v>3654</v>
      </c>
      <c r="B3148" s="55" t="s">
        <v>1030</v>
      </c>
    </row>
    <row r="3149" spans="1:2" ht="15.95" customHeight="1" x14ac:dyDescent="0.25">
      <c r="A3149" s="55" t="s">
        <v>3655</v>
      </c>
      <c r="B3149" s="55">
        <v>0</v>
      </c>
    </row>
    <row r="3150" spans="1:2" ht="15.95" customHeight="1" x14ac:dyDescent="0.25">
      <c r="A3150" s="55" t="s">
        <v>3656</v>
      </c>
      <c r="B3150" s="55" t="s">
        <v>2013</v>
      </c>
    </row>
    <row r="3151" spans="1:2" ht="15.95" customHeight="1" x14ac:dyDescent="0.25">
      <c r="A3151" s="55" t="s">
        <v>3657</v>
      </c>
      <c r="B3151" s="55" t="s">
        <v>3658</v>
      </c>
    </row>
    <row r="3152" spans="1:2" ht="15.95" customHeight="1" x14ac:dyDescent="0.25">
      <c r="A3152" s="57">
        <v>0</v>
      </c>
      <c r="B3152" s="55">
        <v>0</v>
      </c>
    </row>
    <row r="3153" spans="1:2" ht="15.95" customHeight="1" x14ac:dyDescent="0.25">
      <c r="A3153" s="57">
        <v>0</v>
      </c>
      <c r="B3153" s="55">
        <v>0</v>
      </c>
    </row>
    <row r="3154" spans="1:2" ht="15.95" customHeight="1" x14ac:dyDescent="0.25">
      <c r="A3154" s="55" t="s">
        <v>3660</v>
      </c>
      <c r="B3154" s="55" t="s">
        <v>3659</v>
      </c>
    </row>
    <row r="3155" spans="1:2" ht="15.95" customHeight="1" x14ac:dyDescent="0.25">
      <c r="A3155" s="55" t="s">
        <v>3661</v>
      </c>
      <c r="B3155" s="55" t="s">
        <v>1307</v>
      </c>
    </row>
    <row r="3156" spans="1:2" ht="15.95" customHeight="1" x14ac:dyDescent="0.25">
      <c r="A3156" s="55" t="s">
        <v>3663</v>
      </c>
      <c r="B3156" s="55" t="s">
        <v>3662</v>
      </c>
    </row>
    <row r="3157" spans="1:2" ht="15.95" customHeight="1" x14ac:dyDescent="0.25">
      <c r="A3157" s="55" t="s">
        <v>3664</v>
      </c>
      <c r="B3157" s="55" t="s">
        <v>3647</v>
      </c>
    </row>
    <row r="3158" spans="1:2" ht="15.95" customHeight="1" x14ac:dyDescent="0.25">
      <c r="A3158" s="55" t="s">
        <v>3666</v>
      </c>
      <c r="B3158" s="55" t="s">
        <v>3665</v>
      </c>
    </row>
    <row r="3159" spans="1:2" ht="15.95" customHeight="1" x14ac:dyDescent="0.25">
      <c r="A3159" s="55" t="s">
        <v>3667</v>
      </c>
      <c r="B3159" s="55" t="s">
        <v>3312</v>
      </c>
    </row>
    <row r="3160" spans="1:2" ht="15.95" customHeight="1" x14ac:dyDescent="0.25">
      <c r="A3160" s="55" t="s">
        <v>3668</v>
      </c>
      <c r="B3160" s="55">
        <v>0</v>
      </c>
    </row>
    <row r="3161" spans="1:2" ht="15.95" customHeight="1" x14ac:dyDescent="0.25">
      <c r="A3161" s="55" t="s">
        <v>3669</v>
      </c>
      <c r="B3161" s="55" t="s">
        <v>325</v>
      </c>
    </row>
    <row r="3162" spans="1:2" ht="15.95" customHeight="1" x14ac:dyDescent="0.25">
      <c r="A3162" s="55" t="s">
        <v>3959</v>
      </c>
      <c r="B3162" s="55" t="s">
        <v>998</v>
      </c>
    </row>
    <row r="3163" spans="1:2" ht="15.95" customHeight="1" x14ac:dyDescent="0.25">
      <c r="A3163" s="55" t="s">
        <v>3960</v>
      </c>
      <c r="B3163" s="55" t="s">
        <v>1184</v>
      </c>
    </row>
    <row r="3164" spans="1:2" ht="15.95" customHeight="1" x14ac:dyDescent="0.25">
      <c r="A3164" s="57">
        <v>0</v>
      </c>
      <c r="B3164" s="55">
        <v>0</v>
      </c>
    </row>
    <row r="3165" spans="1:2" ht="15.95" customHeight="1" x14ac:dyDescent="0.25">
      <c r="A3165" s="55" t="s">
        <v>3961</v>
      </c>
      <c r="B3165" s="55" t="s">
        <v>817</v>
      </c>
    </row>
    <row r="3166" spans="1:2" ht="15.95" customHeight="1" x14ac:dyDescent="0.25">
      <c r="A3166" s="55" t="s">
        <v>3962</v>
      </c>
      <c r="B3166" s="55">
        <v>0</v>
      </c>
    </row>
    <row r="3167" spans="1:2" ht="15.95" customHeight="1" x14ac:dyDescent="0.25">
      <c r="A3167" s="55" t="s">
        <v>3963</v>
      </c>
      <c r="B3167" s="55" t="s">
        <v>1064</v>
      </c>
    </row>
    <row r="3168" spans="1:2" ht="15.95" customHeight="1" x14ac:dyDescent="0.25">
      <c r="A3168" s="55" t="s">
        <v>3964</v>
      </c>
      <c r="B3168" s="55">
        <v>0</v>
      </c>
    </row>
    <row r="3169" spans="1:2" ht="15.95" customHeight="1" x14ac:dyDescent="0.25">
      <c r="A3169" s="57">
        <v>0</v>
      </c>
      <c r="B3169" s="55">
        <v>0</v>
      </c>
    </row>
    <row r="3170" spans="1:2" ht="15.95" customHeight="1" x14ac:dyDescent="0.25">
      <c r="A3170" s="55" t="s">
        <v>3965</v>
      </c>
      <c r="B3170" s="55">
        <v>0</v>
      </c>
    </row>
    <row r="3171" spans="1:2" ht="15.95" customHeight="1" x14ac:dyDescent="0.25">
      <c r="A3171" s="55" t="s">
        <v>3966</v>
      </c>
      <c r="B3171" s="55" t="s">
        <v>112</v>
      </c>
    </row>
    <row r="3172" spans="1:2" ht="15.95" customHeight="1" x14ac:dyDescent="0.25">
      <c r="A3172" s="55" t="s">
        <v>3967</v>
      </c>
      <c r="B3172" s="55" t="s">
        <v>3647</v>
      </c>
    </row>
    <row r="3173" spans="1:2" ht="15.95" customHeight="1" x14ac:dyDescent="0.25">
      <c r="A3173" s="55" t="s">
        <v>3968</v>
      </c>
      <c r="B3173" s="55">
        <v>0</v>
      </c>
    </row>
    <row r="3174" spans="1:2" ht="15.95" customHeight="1" x14ac:dyDescent="0.25">
      <c r="A3174" s="55" t="s">
        <v>3969</v>
      </c>
      <c r="B3174" s="55" t="s">
        <v>1064</v>
      </c>
    </row>
    <row r="3175" spans="1:2" ht="15.95" customHeight="1" x14ac:dyDescent="0.25">
      <c r="A3175" s="55" t="s">
        <v>3970</v>
      </c>
      <c r="B3175" s="55" t="s">
        <v>1307</v>
      </c>
    </row>
    <row r="3176" spans="1:2" ht="15.95" customHeight="1" x14ac:dyDescent="0.25">
      <c r="A3176" s="55" t="s">
        <v>3972</v>
      </c>
      <c r="B3176" s="55">
        <v>0</v>
      </c>
    </row>
    <row r="3177" spans="1:2" ht="15.95" customHeight="1" x14ac:dyDescent="0.25">
      <c r="A3177" s="55" t="s">
        <v>3973</v>
      </c>
      <c r="B3177" s="55">
        <v>0</v>
      </c>
    </row>
    <row r="3178" spans="1:2" ht="15.95" customHeight="1" x14ac:dyDescent="0.25">
      <c r="A3178" s="57">
        <v>0</v>
      </c>
      <c r="B3178" s="55">
        <v>0</v>
      </c>
    </row>
    <row r="3179" spans="1:2" ht="15.95" customHeight="1" x14ac:dyDescent="0.25">
      <c r="A3179" s="55" t="s">
        <v>3975</v>
      </c>
      <c r="B3179" s="55" t="s">
        <v>3974</v>
      </c>
    </row>
    <row r="3180" spans="1:2" ht="15.95" customHeight="1" x14ac:dyDescent="0.25">
      <c r="A3180" s="55" t="s">
        <v>3976</v>
      </c>
      <c r="B3180" s="55">
        <v>0</v>
      </c>
    </row>
    <row r="3181" spans="1:2" ht="15.95" customHeight="1" x14ac:dyDescent="0.25">
      <c r="A3181" s="55" t="s">
        <v>3977</v>
      </c>
      <c r="B3181" s="55">
        <v>0</v>
      </c>
    </row>
    <row r="3182" spans="1:2" ht="15.95" customHeight="1" x14ac:dyDescent="0.25">
      <c r="A3182" s="55" t="s">
        <v>3978</v>
      </c>
      <c r="B3182" s="55">
        <v>0</v>
      </c>
    </row>
    <row r="3183" spans="1:2" ht="15.95" customHeight="1" x14ac:dyDescent="0.25">
      <c r="A3183" s="55" t="s">
        <v>4019</v>
      </c>
      <c r="B3183" s="55">
        <v>0</v>
      </c>
    </row>
    <row r="3184" spans="1:2" ht="15.95" customHeight="1" x14ac:dyDescent="0.25">
      <c r="A3184" s="57">
        <v>0</v>
      </c>
      <c r="B3184" s="55">
        <v>0</v>
      </c>
    </row>
    <row r="3185" spans="1:2" ht="15.95" customHeight="1" x14ac:dyDescent="0.25">
      <c r="A3185" s="55" t="s">
        <v>3979</v>
      </c>
      <c r="B3185" s="55">
        <v>0</v>
      </c>
    </row>
    <row r="3186" spans="1:2" ht="15.95" customHeight="1" x14ac:dyDescent="0.25">
      <c r="A3186" s="57">
        <v>0</v>
      </c>
      <c r="B3186" s="55">
        <v>0</v>
      </c>
    </row>
    <row r="3187" spans="1:2" ht="15.95" customHeight="1" x14ac:dyDescent="0.25">
      <c r="A3187" s="55" t="s">
        <v>3980</v>
      </c>
      <c r="B3187" s="55">
        <v>0</v>
      </c>
    </row>
    <row r="3188" spans="1:2" ht="15.95" customHeight="1" x14ac:dyDescent="0.25">
      <c r="A3188" s="55" t="s">
        <v>3981</v>
      </c>
      <c r="B3188" s="55" t="s">
        <v>1742</v>
      </c>
    </row>
    <row r="3189" spans="1:2" ht="15.95" customHeight="1" x14ac:dyDescent="0.25">
      <c r="A3189" s="55" t="s">
        <v>3982</v>
      </c>
      <c r="B3189" s="55">
        <v>0</v>
      </c>
    </row>
    <row r="3190" spans="1:2" ht="15.95" customHeight="1" x14ac:dyDescent="0.25">
      <c r="A3190" s="57">
        <v>0</v>
      </c>
      <c r="B3190" s="55">
        <v>0</v>
      </c>
    </row>
    <row r="3191" spans="1:2" ht="15.95" customHeight="1" x14ac:dyDescent="0.25">
      <c r="A3191" s="55" t="s">
        <v>3983</v>
      </c>
      <c r="B3191" s="55">
        <v>0</v>
      </c>
    </row>
    <row r="3192" spans="1:2" ht="15.95" customHeight="1" x14ac:dyDescent="0.25">
      <c r="A3192" s="55" t="s">
        <v>3984</v>
      </c>
      <c r="B3192" s="55">
        <v>0</v>
      </c>
    </row>
    <row r="3193" spans="1:2" ht="15.95" customHeight="1" x14ac:dyDescent="0.25">
      <c r="A3193" s="55" t="s">
        <v>3985</v>
      </c>
      <c r="B3193" s="55">
        <v>0</v>
      </c>
    </row>
    <row r="3194" spans="1:2" ht="15.95" customHeight="1" x14ac:dyDescent="0.25">
      <c r="A3194" s="55" t="s">
        <v>3986</v>
      </c>
      <c r="B3194" s="55" t="s">
        <v>151</v>
      </c>
    </row>
    <row r="3195" spans="1:2" ht="15.95" customHeight="1" x14ac:dyDescent="0.25">
      <c r="A3195" s="55" t="s">
        <v>3987</v>
      </c>
      <c r="B3195" s="55" t="s">
        <v>3028</v>
      </c>
    </row>
    <row r="3196" spans="1:2" ht="15.95" customHeight="1" x14ac:dyDescent="0.25">
      <c r="A3196" s="55" t="s">
        <v>3988</v>
      </c>
      <c r="B3196" s="55">
        <v>0</v>
      </c>
    </row>
    <row r="3197" spans="1:2" ht="15.95" customHeight="1" x14ac:dyDescent="0.25">
      <c r="A3197" s="55" t="s">
        <v>3989</v>
      </c>
      <c r="B3197" s="55">
        <v>0</v>
      </c>
    </row>
    <row r="3198" spans="1:2" ht="15.95" customHeight="1" x14ac:dyDescent="0.25">
      <c r="A3198" s="55" t="s">
        <v>3990</v>
      </c>
      <c r="B3198" s="55">
        <v>0</v>
      </c>
    </row>
    <row r="3199" spans="1:2" ht="15.95" customHeight="1" x14ac:dyDescent="0.25">
      <c r="A3199" s="55" t="s">
        <v>3991</v>
      </c>
      <c r="B3199" s="55">
        <v>0</v>
      </c>
    </row>
    <row r="3200" spans="1:2" ht="15.95" customHeight="1" x14ac:dyDescent="0.25">
      <c r="A3200" s="55" t="s">
        <v>3992</v>
      </c>
      <c r="B3200" s="55">
        <v>0</v>
      </c>
    </row>
    <row r="3201" spans="1:2" ht="15.95" customHeight="1" x14ac:dyDescent="0.25">
      <c r="A3201" s="55" t="s">
        <v>3993</v>
      </c>
      <c r="B3201" s="55" t="s">
        <v>3944</v>
      </c>
    </row>
    <row r="3202" spans="1:2" ht="15.95" customHeight="1" x14ac:dyDescent="0.25">
      <c r="A3202" s="55" t="s">
        <v>3994</v>
      </c>
      <c r="B3202" s="55">
        <v>0</v>
      </c>
    </row>
    <row r="3203" spans="1:2" ht="15.95" customHeight="1" x14ac:dyDescent="0.25">
      <c r="A3203" s="55" t="s">
        <v>3995</v>
      </c>
      <c r="B3203" s="55">
        <v>0</v>
      </c>
    </row>
    <row r="3204" spans="1:2" ht="15.95" customHeight="1" x14ac:dyDescent="0.25">
      <c r="A3204" s="55" t="s">
        <v>3997</v>
      </c>
      <c r="B3204" s="55" t="s">
        <v>3996</v>
      </c>
    </row>
    <row r="3205" spans="1:2" ht="15.95" customHeight="1" x14ac:dyDescent="0.25">
      <c r="A3205" s="55" t="s">
        <v>3999</v>
      </c>
      <c r="B3205" s="55" t="s">
        <v>3998</v>
      </c>
    </row>
    <row r="3206" spans="1:2" ht="15.95" customHeight="1" x14ac:dyDescent="0.25">
      <c r="A3206" s="55" t="s">
        <v>4000</v>
      </c>
      <c r="B3206" s="55">
        <v>0</v>
      </c>
    </row>
    <row r="3207" spans="1:2" ht="15.95" customHeight="1" x14ac:dyDescent="0.25">
      <c r="A3207" s="55" t="s">
        <v>4001</v>
      </c>
      <c r="B3207" s="55">
        <v>0</v>
      </c>
    </row>
    <row r="3208" spans="1:2" ht="15.95" customHeight="1" x14ac:dyDescent="0.25">
      <c r="A3208" s="55" t="s">
        <v>4002</v>
      </c>
      <c r="B3208" s="55">
        <v>0</v>
      </c>
    </row>
    <row r="3209" spans="1:2" ht="15.95" customHeight="1" x14ac:dyDescent="0.25">
      <c r="A3209" s="55" t="s">
        <v>4003</v>
      </c>
      <c r="B3209" s="55">
        <v>0</v>
      </c>
    </row>
    <row r="3210" spans="1:2" ht="15.95" customHeight="1" x14ac:dyDescent="0.25">
      <c r="A3210" s="55" t="s">
        <v>4004</v>
      </c>
      <c r="B3210" s="55">
        <v>0</v>
      </c>
    </row>
    <row r="3211" spans="1:2" ht="15.95" customHeight="1" x14ac:dyDescent="0.25">
      <c r="A3211" s="55" t="s">
        <v>4005</v>
      </c>
      <c r="B3211" s="55">
        <v>0</v>
      </c>
    </row>
    <row r="3212" spans="1:2" ht="15.95" customHeight="1" x14ac:dyDescent="0.25">
      <c r="A3212" s="55" t="s">
        <v>4006</v>
      </c>
      <c r="B3212" s="55">
        <v>0</v>
      </c>
    </row>
    <row r="3213" spans="1:2" ht="15.95" customHeight="1" x14ac:dyDescent="0.25">
      <c r="A3213" s="55" t="s">
        <v>4007</v>
      </c>
      <c r="B3213" s="55" t="s">
        <v>1184</v>
      </c>
    </row>
    <row r="3214" spans="1:2" ht="15.95" customHeight="1" x14ac:dyDescent="0.25">
      <c r="A3214" s="55" t="s">
        <v>4009</v>
      </c>
      <c r="B3214" s="55" t="s">
        <v>4008</v>
      </c>
    </row>
    <row r="3215" spans="1:2" ht="15.95" customHeight="1" x14ac:dyDescent="0.25">
      <c r="A3215" s="55" t="s">
        <v>4010</v>
      </c>
      <c r="B3215" s="55">
        <v>0</v>
      </c>
    </row>
    <row r="3216" spans="1:2" ht="15.95" customHeight="1" x14ac:dyDescent="0.25">
      <c r="A3216" s="55" t="s">
        <v>4012</v>
      </c>
      <c r="B3216" s="55" t="s">
        <v>4011</v>
      </c>
    </row>
    <row r="3217" spans="1:2" ht="15.95" customHeight="1" x14ac:dyDescent="0.25">
      <c r="A3217" s="55" t="s">
        <v>4013</v>
      </c>
      <c r="B3217" s="55" t="s">
        <v>1058</v>
      </c>
    </row>
    <row r="3218" spans="1:2" ht="15.95" customHeight="1" x14ac:dyDescent="0.25">
      <c r="A3218" s="55" t="s">
        <v>4014</v>
      </c>
      <c r="B3218" s="55" t="s">
        <v>2195</v>
      </c>
    </row>
    <row r="3219" spans="1:2" ht="15.95" customHeight="1" x14ac:dyDescent="0.25">
      <c r="A3219" s="57">
        <v>0</v>
      </c>
      <c r="B3219" s="55">
        <v>0</v>
      </c>
    </row>
    <row r="3220" spans="1:2" ht="15.95" customHeight="1" x14ac:dyDescent="0.25">
      <c r="A3220" s="55" t="s">
        <v>4015</v>
      </c>
      <c r="B3220" s="55">
        <v>0</v>
      </c>
    </row>
    <row r="3221" spans="1:2" ht="15.95" customHeight="1" x14ac:dyDescent="0.25">
      <c r="A3221" s="55" t="s">
        <v>4017</v>
      </c>
      <c r="B3221" s="55" t="s">
        <v>4016</v>
      </c>
    </row>
    <row r="3222" spans="1:2" ht="15.95" customHeight="1" x14ac:dyDescent="0.25">
      <c r="A3222" s="55" t="s">
        <v>4018</v>
      </c>
      <c r="B3222" s="55" t="s">
        <v>2548</v>
      </c>
    </row>
    <row r="3223" spans="1:2" ht="15.95" customHeight="1" x14ac:dyDescent="0.25">
      <c r="A3223" s="55" t="s">
        <v>3987</v>
      </c>
      <c r="B3223" s="55" t="s">
        <v>4020</v>
      </c>
    </row>
    <row r="3224" spans="1:2" ht="15.95" customHeight="1" x14ac:dyDescent="0.25">
      <c r="A3224" s="55" t="s">
        <v>4021</v>
      </c>
      <c r="B3224" s="55" t="s">
        <v>175</v>
      </c>
    </row>
    <row r="3225" spans="1:2" ht="15.95" customHeight="1" x14ac:dyDescent="0.25">
      <c r="A3225" s="57">
        <v>0</v>
      </c>
      <c r="B3225" s="55">
        <v>0</v>
      </c>
    </row>
    <row r="3226" spans="1:2" ht="15.95" customHeight="1" x14ac:dyDescent="0.25">
      <c r="A3226" s="55" t="s">
        <v>4023</v>
      </c>
      <c r="B3226" s="55" t="s">
        <v>4022</v>
      </c>
    </row>
    <row r="3227" spans="1:2" ht="15.95" customHeight="1" x14ac:dyDescent="0.25">
      <c r="A3227" s="55" t="s">
        <v>4025</v>
      </c>
      <c r="B3227" s="55" t="s">
        <v>4024</v>
      </c>
    </row>
    <row r="3228" spans="1:2" ht="15.95" customHeight="1" x14ac:dyDescent="0.25">
      <c r="A3228" s="55" t="s">
        <v>4026</v>
      </c>
      <c r="B3228" s="55">
        <v>0</v>
      </c>
    </row>
    <row r="3229" spans="1:2" ht="15.95" customHeight="1" x14ac:dyDescent="0.25">
      <c r="A3229" s="55" t="s">
        <v>4027</v>
      </c>
      <c r="B3229" s="55">
        <v>0</v>
      </c>
    </row>
    <row r="3230" spans="1:2" ht="15.95" customHeight="1" x14ac:dyDescent="0.25">
      <c r="A3230" s="55" t="s">
        <v>4028</v>
      </c>
      <c r="B3230" s="55">
        <v>0</v>
      </c>
    </row>
    <row r="3231" spans="1:2" ht="15.95" customHeight="1" x14ac:dyDescent="0.25">
      <c r="A3231" s="55" t="s">
        <v>4029</v>
      </c>
      <c r="B3231" s="55" t="s">
        <v>151</v>
      </c>
    </row>
    <row r="3232" spans="1:2" ht="15.95" customHeight="1" x14ac:dyDescent="0.25">
      <c r="A3232" s="55" t="s">
        <v>4030</v>
      </c>
      <c r="B3232" s="55">
        <v>0</v>
      </c>
    </row>
    <row r="3233" spans="1:2" ht="15.95" customHeight="1" x14ac:dyDescent="0.25">
      <c r="A3233" s="55" t="s">
        <v>4031</v>
      </c>
      <c r="B3233" s="55">
        <v>0</v>
      </c>
    </row>
    <row r="3234" spans="1:2" ht="15.95" customHeight="1" x14ac:dyDescent="0.25">
      <c r="A3234" s="55" t="s">
        <v>4032</v>
      </c>
      <c r="B3234" s="55">
        <v>0</v>
      </c>
    </row>
    <row r="3235" spans="1:2" ht="15.95" customHeight="1" x14ac:dyDescent="0.25">
      <c r="A3235" s="55" t="s">
        <v>4033</v>
      </c>
      <c r="B3235" s="55" t="s">
        <v>2991</v>
      </c>
    </row>
    <row r="3236" spans="1:2" ht="15.95" customHeight="1" x14ac:dyDescent="0.25">
      <c r="A3236" s="55" t="s">
        <v>4034</v>
      </c>
      <c r="B3236" s="55">
        <v>0</v>
      </c>
    </row>
    <row r="3237" spans="1:2" ht="15.95" customHeight="1" x14ac:dyDescent="0.25">
      <c r="A3237" s="55" t="s">
        <v>4036</v>
      </c>
      <c r="B3237" s="55" t="s">
        <v>4035</v>
      </c>
    </row>
    <row r="3238" spans="1:2" ht="15.95" customHeight="1" x14ac:dyDescent="0.25">
      <c r="A3238" s="55" t="s">
        <v>369</v>
      </c>
      <c r="B3238" s="55">
        <v>0</v>
      </c>
    </row>
    <row r="3239" spans="1:2" ht="15.95" customHeight="1" x14ac:dyDescent="0.25">
      <c r="A3239" s="57">
        <v>0</v>
      </c>
      <c r="B3239" s="55">
        <v>0</v>
      </c>
    </row>
    <row r="3240" spans="1:2" ht="15.95" customHeight="1" x14ac:dyDescent="0.25">
      <c r="A3240" s="55" t="s">
        <v>4037</v>
      </c>
      <c r="B3240" s="55">
        <v>0</v>
      </c>
    </row>
    <row r="3241" spans="1:2" ht="15.95" customHeight="1" x14ac:dyDescent="0.25">
      <c r="A3241" s="55" t="s">
        <v>4038</v>
      </c>
      <c r="B3241" s="55">
        <v>0</v>
      </c>
    </row>
    <row r="3242" spans="1:2" ht="15.95" customHeight="1" x14ac:dyDescent="0.25">
      <c r="A3242" s="55" t="s">
        <v>4039</v>
      </c>
      <c r="B3242" s="55">
        <v>0</v>
      </c>
    </row>
    <row r="3243" spans="1:2" ht="15.95" customHeight="1" x14ac:dyDescent="0.25">
      <c r="A3243" s="55" t="s">
        <v>4041</v>
      </c>
      <c r="B3243" s="55" t="s">
        <v>4040</v>
      </c>
    </row>
    <row r="3244" spans="1:2" ht="15.95" customHeight="1" x14ac:dyDescent="0.25">
      <c r="A3244" s="55" t="s">
        <v>4042</v>
      </c>
      <c r="B3244" s="55" t="s">
        <v>1742</v>
      </c>
    </row>
    <row r="3245" spans="1:2" ht="15.95" customHeight="1" x14ac:dyDescent="0.25">
      <c r="A3245" s="55" t="s">
        <v>4043</v>
      </c>
      <c r="B3245" s="55">
        <v>0</v>
      </c>
    </row>
    <row r="3246" spans="1:2" ht="15.95" customHeight="1" x14ac:dyDescent="0.25">
      <c r="A3246" s="55" t="s">
        <v>4044</v>
      </c>
      <c r="B3246" s="55" t="s">
        <v>2960</v>
      </c>
    </row>
    <row r="3247" spans="1:2" ht="15.95" customHeight="1" x14ac:dyDescent="0.25">
      <c r="A3247" s="55" t="s">
        <v>4045</v>
      </c>
      <c r="B3247" s="55">
        <v>0</v>
      </c>
    </row>
    <row r="3248" spans="1:2" ht="15.95" customHeight="1" x14ac:dyDescent="0.25">
      <c r="A3248" s="55" t="s">
        <v>4046</v>
      </c>
      <c r="B3248" s="55" t="s">
        <v>1184</v>
      </c>
    </row>
    <row r="3249" spans="1:2" ht="15.95" customHeight="1" x14ac:dyDescent="0.25">
      <c r="A3249" s="55" t="s">
        <v>4047</v>
      </c>
      <c r="B3249" s="55">
        <v>0</v>
      </c>
    </row>
    <row r="3250" spans="1:2" ht="15.95" customHeight="1" x14ac:dyDescent="0.25">
      <c r="A3250" s="55" t="s">
        <v>4048</v>
      </c>
      <c r="B3250" s="55">
        <v>0</v>
      </c>
    </row>
    <row r="3251" spans="1:2" ht="15.95" customHeight="1" x14ac:dyDescent="0.25">
      <c r="A3251" s="55" t="s">
        <v>4049</v>
      </c>
      <c r="B3251" s="55">
        <v>0</v>
      </c>
    </row>
    <row r="3252" spans="1:2" ht="15.95" customHeight="1" x14ac:dyDescent="0.25">
      <c r="A3252" s="55" t="s">
        <v>4050</v>
      </c>
      <c r="B3252" s="55">
        <v>0</v>
      </c>
    </row>
    <row r="3253" spans="1:2" ht="15.95" customHeight="1" x14ac:dyDescent="0.25">
      <c r="A3253" s="55" t="s">
        <v>5442</v>
      </c>
      <c r="B3253" s="55">
        <v>0</v>
      </c>
    </row>
    <row r="3254" spans="1:2" ht="15.95" customHeight="1" x14ac:dyDescent="0.25">
      <c r="A3254" s="57">
        <v>0</v>
      </c>
      <c r="B3254" s="55">
        <v>0</v>
      </c>
    </row>
    <row r="3255" spans="1:2" ht="15.95" customHeight="1" x14ac:dyDescent="0.25">
      <c r="A3255" s="55" t="s">
        <v>4051</v>
      </c>
      <c r="B3255" s="55" t="s">
        <v>1307</v>
      </c>
    </row>
    <row r="3256" spans="1:2" ht="15.95" customHeight="1" x14ac:dyDescent="0.25">
      <c r="A3256" s="55" t="s">
        <v>4053</v>
      </c>
      <c r="B3256" s="55" t="s">
        <v>4052</v>
      </c>
    </row>
    <row r="3257" spans="1:2" ht="15.95" customHeight="1" x14ac:dyDescent="0.25">
      <c r="A3257" s="57">
        <v>0</v>
      </c>
      <c r="B3257" s="55">
        <v>0</v>
      </c>
    </row>
    <row r="3258" spans="1:2" ht="15.95" customHeight="1" x14ac:dyDescent="0.25">
      <c r="A3258" s="55" t="s">
        <v>4054</v>
      </c>
      <c r="B3258" s="55" t="s">
        <v>998</v>
      </c>
    </row>
    <row r="3259" spans="1:2" ht="15.95" customHeight="1" x14ac:dyDescent="0.25">
      <c r="A3259" s="55" t="s">
        <v>4055</v>
      </c>
      <c r="B3259" s="55" t="s">
        <v>3516</v>
      </c>
    </row>
    <row r="3260" spans="1:2" ht="15.95" customHeight="1" x14ac:dyDescent="0.25">
      <c r="A3260" s="55" t="s">
        <v>5445</v>
      </c>
      <c r="B3260" s="55" t="s">
        <v>5444</v>
      </c>
    </row>
    <row r="3261" spans="1:2" ht="15.95" customHeight="1" x14ac:dyDescent="0.25">
      <c r="A3261" s="55" t="s">
        <v>4056</v>
      </c>
      <c r="B3261" s="55">
        <v>0</v>
      </c>
    </row>
    <row r="3262" spans="1:2" ht="15.95" customHeight="1" x14ac:dyDescent="0.25">
      <c r="A3262" s="55" t="s">
        <v>4057</v>
      </c>
      <c r="B3262" s="55">
        <v>0</v>
      </c>
    </row>
    <row r="3263" spans="1:2" ht="15.95" customHeight="1" x14ac:dyDescent="0.25">
      <c r="A3263" s="55" t="s">
        <v>4058</v>
      </c>
      <c r="B3263" s="55" t="s">
        <v>1178</v>
      </c>
    </row>
    <row r="3264" spans="1:2" ht="15.95" customHeight="1" x14ac:dyDescent="0.25">
      <c r="A3264" s="55" t="s">
        <v>4060</v>
      </c>
      <c r="B3264" s="55" t="s">
        <v>4059</v>
      </c>
    </row>
    <row r="3265" spans="1:2" ht="15.95" customHeight="1" x14ac:dyDescent="0.25">
      <c r="A3265" s="55" t="s">
        <v>5438</v>
      </c>
      <c r="B3265" s="55" t="s">
        <v>5437</v>
      </c>
    </row>
    <row r="3266" spans="1:2" ht="15.95" customHeight="1" x14ac:dyDescent="0.25">
      <c r="A3266" s="55" t="s">
        <v>4061</v>
      </c>
      <c r="B3266" s="55">
        <v>0</v>
      </c>
    </row>
    <row r="3267" spans="1:2" ht="15.95" customHeight="1" x14ac:dyDescent="0.25">
      <c r="A3267" s="55" t="s">
        <v>4062</v>
      </c>
      <c r="B3267" s="55">
        <v>0</v>
      </c>
    </row>
    <row r="3268" spans="1:2" ht="15.95" customHeight="1" x14ac:dyDescent="0.25">
      <c r="A3268" s="55" t="s">
        <v>4063</v>
      </c>
      <c r="B3268" s="55" t="s">
        <v>1079</v>
      </c>
    </row>
    <row r="3269" spans="1:2" ht="15.95" customHeight="1" x14ac:dyDescent="0.25">
      <c r="A3269" s="55" t="s">
        <v>4064</v>
      </c>
      <c r="B3269" s="55">
        <v>0</v>
      </c>
    </row>
    <row r="3270" spans="1:2" ht="15.95" customHeight="1" x14ac:dyDescent="0.25">
      <c r="A3270" s="55" t="s">
        <v>4065</v>
      </c>
      <c r="B3270" s="55" t="s">
        <v>1139</v>
      </c>
    </row>
    <row r="3271" spans="1:2" ht="15.95" customHeight="1" x14ac:dyDescent="0.25">
      <c r="A3271" s="55" t="s">
        <v>4066</v>
      </c>
      <c r="B3271" s="55">
        <v>0</v>
      </c>
    </row>
    <row r="3272" spans="1:2" ht="15.95" customHeight="1" x14ac:dyDescent="0.25">
      <c r="A3272" s="55" t="s">
        <v>5428</v>
      </c>
      <c r="B3272" s="55">
        <v>0</v>
      </c>
    </row>
    <row r="3273" spans="1:2" ht="15.95" customHeight="1" x14ac:dyDescent="0.25">
      <c r="A3273" s="57">
        <v>0</v>
      </c>
      <c r="B3273" s="55">
        <v>0</v>
      </c>
    </row>
    <row r="3274" spans="1:2" ht="15.95" customHeight="1" x14ac:dyDescent="0.25">
      <c r="A3274" s="55" t="s">
        <v>4067</v>
      </c>
      <c r="B3274" s="55">
        <v>0</v>
      </c>
    </row>
    <row r="3275" spans="1:2" ht="15.95" customHeight="1" x14ac:dyDescent="0.25">
      <c r="A3275" s="55" t="s">
        <v>4068</v>
      </c>
      <c r="B3275" s="55">
        <v>0</v>
      </c>
    </row>
    <row r="3276" spans="1:2" ht="15.95" customHeight="1" x14ac:dyDescent="0.25">
      <c r="A3276" s="55" t="s">
        <v>4069</v>
      </c>
      <c r="B3276" s="55">
        <v>0</v>
      </c>
    </row>
    <row r="3277" spans="1:2" ht="15.95" customHeight="1" x14ac:dyDescent="0.25">
      <c r="A3277" s="55" t="s">
        <v>5429</v>
      </c>
      <c r="B3277" s="55">
        <v>0</v>
      </c>
    </row>
    <row r="3278" spans="1:2" ht="15.95" customHeight="1" x14ac:dyDescent="0.25">
      <c r="A3278" s="55" t="s">
        <v>5446</v>
      </c>
      <c r="B3278" s="55">
        <v>0</v>
      </c>
    </row>
    <row r="3279" spans="1:2" ht="15.95" customHeight="1" x14ac:dyDescent="0.25">
      <c r="A3279" s="55" t="s">
        <v>4070</v>
      </c>
      <c r="B3279" s="55" t="s">
        <v>112</v>
      </c>
    </row>
    <row r="3280" spans="1:2" ht="15.95" customHeight="1" x14ac:dyDescent="0.25">
      <c r="A3280" s="55" t="s">
        <v>4071</v>
      </c>
      <c r="B3280" s="55" t="s">
        <v>158</v>
      </c>
    </row>
    <row r="3281" spans="1:2" ht="15.95" customHeight="1" x14ac:dyDescent="0.25">
      <c r="A3281" s="55" t="s">
        <v>4072</v>
      </c>
      <c r="B3281" s="55">
        <v>0</v>
      </c>
    </row>
    <row r="3282" spans="1:2" ht="15.95" customHeight="1" x14ac:dyDescent="0.25">
      <c r="A3282" s="55" t="s">
        <v>4073</v>
      </c>
      <c r="B3282" s="55">
        <v>0</v>
      </c>
    </row>
    <row r="3283" spans="1:2" ht="15.95" customHeight="1" x14ac:dyDescent="0.25">
      <c r="A3283" s="55" t="s">
        <v>4074</v>
      </c>
      <c r="B3283" s="55">
        <v>0</v>
      </c>
    </row>
    <row r="3284" spans="1:2" ht="15.95" customHeight="1" x14ac:dyDescent="0.25">
      <c r="A3284" s="55" t="s">
        <v>4075</v>
      </c>
      <c r="B3284" s="55">
        <v>0</v>
      </c>
    </row>
    <row r="3285" spans="1:2" ht="15.95" customHeight="1" x14ac:dyDescent="0.25">
      <c r="A3285" s="55" t="s">
        <v>4076</v>
      </c>
      <c r="B3285" s="55">
        <v>0</v>
      </c>
    </row>
    <row r="3286" spans="1:2" ht="15.95" customHeight="1" x14ac:dyDescent="0.25">
      <c r="A3286" s="55" t="s">
        <v>4077</v>
      </c>
      <c r="B3286" s="55">
        <v>0</v>
      </c>
    </row>
    <row r="3287" spans="1:2" ht="15.95" customHeight="1" x14ac:dyDescent="0.25">
      <c r="A3287" s="55" t="s">
        <v>4078</v>
      </c>
      <c r="B3287" s="55">
        <v>0</v>
      </c>
    </row>
    <row r="3288" spans="1:2" ht="15.95" customHeight="1" x14ac:dyDescent="0.25">
      <c r="A3288" s="55" t="s">
        <v>4079</v>
      </c>
      <c r="B3288" s="55">
        <v>0</v>
      </c>
    </row>
    <row r="3289" spans="1:2" ht="15.95" customHeight="1" x14ac:dyDescent="0.25">
      <c r="A3289" s="55" t="s">
        <v>4080</v>
      </c>
      <c r="B3289" s="55">
        <v>0</v>
      </c>
    </row>
    <row r="3290" spans="1:2" ht="15.95" customHeight="1" x14ac:dyDescent="0.25">
      <c r="A3290" s="55" t="s">
        <v>4081</v>
      </c>
      <c r="B3290" s="55">
        <v>0</v>
      </c>
    </row>
    <row r="3291" spans="1:2" ht="15.95" customHeight="1" x14ac:dyDescent="0.25">
      <c r="A3291" s="55" t="s">
        <v>4082</v>
      </c>
      <c r="B3291" s="55">
        <v>0</v>
      </c>
    </row>
    <row r="3292" spans="1:2" ht="15.95" customHeight="1" x14ac:dyDescent="0.25">
      <c r="A3292" s="55" t="s">
        <v>4083</v>
      </c>
      <c r="B3292" s="55">
        <v>0</v>
      </c>
    </row>
    <row r="3293" spans="1:2" ht="15.95" customHeight="1" x14ac:dyDescent="0.25">
      <c r="A3293" s="55" t="s">
        <v>4084</v>
      </c>
      <c r="B3293" s="55">
        <v>0</v>
      </c>
    </row>
    <row r="3294" spans="1:2" ht="15.95" customHeight="1" x14ac:dyDescent="0.25">
      <c r="A3294" s="55" t="s">
        <v>5441</v>
      </c>
      <c r="B3294" s="55">
        <v>0</v>
      </c>
    </row>
    <row r="3295" spans="1:2" ht="15.95" customHeight="1" x14ac:dyDescent="0.25">
      <c r="A3295" s="55" t="s">
        <v>5440</v>
      </c>
      <c r="B3295" s="55">
        <v>0</v>
      </c>
    </row>
    <row r="3296" spans="1:2" ht="15.95" customHeight="1" x14ac:dyDescent="0.25">
      <c r="A3296" s="55" t="s">
        <v>5439</v>
      </c>
      <c r="B3296" s="55">
        <v>0</v>
      </c>
    </row>
    <row r="3297" spans="1:2" ht="15.95" customHeight="1" x14ac:dyDescent="0.25">
      <c r="A3297" s="55" t="s">
        <v>4085</v>
      </c>
      <c r="B3297" s="55" t="s">
        <v>1688</v>
      </c>
    </row>
    <row r="3298" spans="1:2" ht="15.95" customHeight="1" x14ac:dyDescent="0.25">
      <c r="A3298" s="55" t="s">
        <v>4086</v>
      </c>
      <c r="B3298" s="55" t="s">
        <v>151</v>
      </c>
    </row>
    <row r="3299" spans="1:2" ht="15.95" customHeight="1" x14ac:dyDescent="0.25">
      <c r="A3299" s="55" t="s">
        <v>5430</v>
      </c>
      <c r="B3299" s="55">
        <v>0</v>
      </c>
    </row>
    <row r="3300" spans="1:2" ht="15.95" customHeight="1" x14ac:dyDescent="0.25">
      <c r="A3300" s="55" t="s">
        <v>5436</v>
      </c>
      <c r="B3300" s="55">
        <v>0</v>
      </c>
    </row>
    <row r="3301" spans="1:2" ht="15.95" customHeight="1" x14ac:dyDescent="0.25">
      <c r="A3301" s="55" t="s">
        <v>4087</v>
      </c>
      <c r="B3301" s="55">
        <v>0</v>
      </c>
    </row>
    <row r="3302" spans="1:2" ht="15.95" customHeight="1" x14ac:dyDescent="0.25">
      <c r="A3302" s="55" t="s">
        <v>4088</v>
      </c>
      <c r="B3302" s="55">
        <v>0</v>
      </c>
    </row>
    <row r="3303" spans="1:2" ht="15.95" customHeight="1" x14ac:dyDescent="0.25">
      <c r="A3303" s="55" t="s">
        <v>4089</v>
      </c>
      <c r="B3303" s="55">
        <v>0</v>
      </c>
    </row>
    <row r="3304" spans="1:2" ht="15.95" customHeight="1" x14ac:dyDescent="0.25">
      <c r="A3304" s="55" t="s">
        <v>5472</v>
      </c>
      <c r="B3304" s="55">
        <v>0</v>
      </c>
    </row>
    <row r="3305" spans="1:2" ht="15.95" customHeight="1" x14ac:dyDescent="0.25">
      <c r="A3305" s="55" t="s">
        <v>4090</v>
      </c>
      <c r="B3305" s="55">
        <v>0</v>
      </c>
    </row>
    <row r="3306" spans="1:2" ht="15.95" customHeight="1" x14ac:dyDescent="0.25">
      <c r="A3306" s="55" t="s">
        <v>5433</v>
      </c>
      <c r="B3306" s="55" t="s">
        <v>112</v>
      </c>
    </row>
    <row r="3307" spans="1:2" ht="15.95" customHeight="1" x14ac:dyDescent="0.25">
      <c r="A3307" s="55" t="s">
        <v>4092</v>
      </c>
      <c r="B3307" s="55" t="s">
        <v>4091</v>
      </c>
    </row>
    <row r="3308" spans="1:2" ht="15.95" customHeight="1" x14ac:dyDescent="0.25">
      <c r="A3308" s="55" t="s">
        <v>4093</v>
      </c>
      <c r="B3308" s="55" t="s">
        <v>1178</v>
      </c>
    </row>
    <row r="3309" spans="1:2" ht="15.95" customHeight="1" x14ac:dyDescent="0.25">
      <c r="A3309" s="55" t="s">
        <v>4094</v>
      </c>
      <c r="B3309" s="55">
        <v>0</v>
      </c>
    </row>
    <row r="3310" spans="1:2" ht="15.95" customHeight="1" x14ac:dyDescent="0.25">
      <c r="A3310" s="55" t="s">
        <v>4095</v>
      </c>
      <c r="B3310" s="55">
        <v>0</v>
      </c>
    </row>
    <row r="3311" spans="1:2" ht="15.95" customHeight="1" x14ac:dyDescent="0.25">
      <c r="A3311" s="55" t="s">
        <v>4096</v>
      </c>
      <c r="B3311" s="55" t="s">
        <v>3647</v>
      </c>
    </row>
    <row r="3312" spans="1:2" ht="15.95" customHeight="1" x14ac:dyDescent="0.25">
      <c r="A3312" s="55" t="s">
        <v>4097</v>
      </c>
      <c r="B3312" s="55">
        <v>0</v>
      </c>
    </row>
    <row r="3313" spans="1:2" ht="15.95" customHeight="1" x14ac:dyDescent="0.25">
      <c r="A3313" s="57">
        <v>0</v>
      </c>
      <c r="B3313" s="55">
        <v>0</v>
      </c>
    </row>
    <row r="3314" spans="1:2" ht="15.95" customHeight="1" x14ac:dyDescent="0.25">
      <c r="A3314" s="55" t="s">
        <v>4099</v>
      </c>
      <c r="B3314" s="55" t="s">
        <v>4098</v>
      </c>
    </row>
    <row r="3315" spans="1:2" ht="15.95" customHeight="1" x14ac:dyDescent="0.25">
      <c r="A3315" s="55" t="s">
        <v>4100</v>
      </c>
      <c r="B3315" s="55" t="s">
        <v>2605</v>
      </c>
    </row>
    <row r="3316" spans="1:2" ht="15.95" customHeight="1" x14ac:dyDescent="0.25">
      <c r="A3316" s="55" t="s">
        <v>4102</v>
      </c>
      <c r="B3316" s="55">
        <v>0</v>
      </c>
    </row>
    <row r="3317" spans="1:2" ht="15.95" customHeight="1" x14ac:dyDescent="0.25">
      <c r="A3317" s="57">
        <v>0</v>
      </c>
      <c r="B3317" s="55">
        <v>0</v>
      </c>
    </row>
    <row r="3318" spans="1:2" ht="15.95" customHeight="1" x14ac:dyDescent="0.25">
      <c r="A3318" s="55" t="s">
        <v>4103</v>
      </c>
      <c r="B3318" s="55" t="s">
        <v>1307</v>
      </c>
    </row>
    <row r="3319" spans="1:2" ht="15.95" customHeight="1" x14ac:dyDescent="0.25">
      <c r="A3319" s="57">
        <v>0</v>
      </c>
      <c r="B3319" s="55">
        <v>0</v>
      </c>
    </row>
    <row r="3320" spans="1:2" ht="15.95" customHeight="1" x14ac:dyDescent="0.25">
      <c r="A3320" s="55" t="s">
        <v>4105</v>
      </c>
      <c r="B3320" s="55" t="s">
        <v>4104</v>
      </c>
    </row>
    <row r="3321" spans="1:2" ht="15.95" customHeight="1" x14ac:dyDescent="0.25">
      <c r="A3321" s="57">
        <v>0</v>
      </c>
      <c r="B3321" s="55">
        <v>0</v>
      </c>
    </row>
    <row r="3322" spans="1:2" ht="15.95" customHeight="1" x14ac:dyDescent="0.25">
      <c r="A3322" s="55" t="s">
        <v>5501</v>
      </c>
      <c r="B3322" s="55" t="s">
        <v>120</v>
      </c>
    </row>
    <row r="3323" spans="1:2" ht="15.95" customHeight="1" x14ac:dyDescent="0.25">
      <c r="A3323" s="55" t="s">
        <v>4107</v>
      </c>
      <c r="B3323" s="55" t="s">
        <v>4106</v>
      </c>
    </row>
    <row r="3324" spans="1:2" ht="15.95" customHeight="1" x14ac:dyDescent="0.25">
      <c r="A3324" s="57">
        <v>0</v>
      </c>
      <c r="B3324" s="55">
        <v>0</v>
      </c>
    </row>
    <row r="3325" spans="1:2" ht="15.95" customHeight="1" x14ac:dyDescent="0.25">
      <c r="A3325" s="57">
        <v>0</v>
      </c>
      <c r="B3325" s="55">
        <v>0</v>
      </c>
    </row>
    <row r="3326" spans="1:2" ht="15.95" customHeight="1" x14ac:dyDescent="0.25">
      <c r="A3326" s="55" t="s">
        <v>5431</v>
      </c>
      <c r="B3326" s="55">
        <v>0</v>
      </c>
    </row>
    <row r="3327" spans="1:2" ht="15.95" customHeight="1" x14ac:dyDescent="0.25">
      <c r="A3327" s="55" t="s">
        <v>4109</v>
      </c>
      <c r="B3327" s="55" t="s">
        <v>4108</v>
      </c>
    </row>
    <row r="3328" spans="1:2" ht="15.95" customHeight="1" x14ac:dyDescent="0.25">
      <c r="A3328" s="57">
        <v>0</v>
      </c>
      <c r="B3328" s="55">
        <v>0</v>
      </c>
    </row>
    <row r="3329" spans="1:2" ht="15.95" customHeight="1" x14ac:dyDescent="0.25">
      <c r="A3329" s="55" t="s">
        <v>4111</v>
      </c>
      <c r="B3329" s="55" t="s">
        <v>4110</v>
      </c>
    </row>
    <row r="3330" spans="1:2" ht="15.95" customHeight="1" x14ac:dyDescent="0.25">
      <c r="A3330" s="57">
        <v>0</v>
      </c>
      <c r="B3330" s="55">
        <v>0</v>
      </c>
    </row>
    <row r="3331" spans="1:2" ht="15.95" customHeight="1" x14ac:dyDescent="0.25">
      <c r="A3331" s="57">
        <v>0</v>
      </c>
      <c r="B3331" s="55">
        <v>0</v>
      </c>
    </row>
    <row r="3332" spans="1:2" ht="15.95" customHeight="1" x14ac:dyDescent="0.25">
      <c r="A3332" s="57">
        <v>0</v>
      </c>
      <c r="B3332" s="55">
        <v>0</v>
      </c>
    </row>
    <row r="3333" spans="1:2" ht="15.95" customHeight="1" x14ac:dyDescent="0.25">
      <c r="A3333" s="55" t="s">
        <v>4112</v>
      </c>
      <c r="B3333" s="55">
        <v>0</v>
      </c>
    </row>
    <row r="3334" spans="1:2" ht="15.95" customHeight="1" x14ac:dyDescent="0.25">
      <c r="A3334" s="57" t="s">
        <v>6307</v>
      </c>
      <c r="B3334" s="57" t="s">
        <v>181</v>
      </c>
    </row>
    <row r="3335" spans="1:2" ht="15.95" customHeight="1" x14ac:dyDescent="0.25">
      <c r="A3335" s="55" t="s">
        <v>4113</v>
      </c>
      <c r="B3335" s="55">
        <v>0</v>
      </c>
    </row>
    <row r="3336" spans="1:2" ht="15.95" customHeight="1" x14ac:dyDescent="0.25">
      <c r="A3336" s="55" t="s">
        <v>4114</v>
      </c>
      <c r="B3336" s="55">
        <v>0</v>
      </c>
    </row>
    <row r="3337" spans="1:2" ht="15.95" customHeight="1" x14ac:dyDescent="0.25">
      <c r="A3337" s="55" t="s">
        <v>4116</v>
      </c>
      <c r="B3337" s="55" t="s">
        <v>4115</v>
      </c>
    </row>
    <row r="3338" spans="1:2" ht="15.95" customHeight="1" x14ac:dyDescent="0.25">
      <c r="A3338" s="57">
        <v>0</v>
      </c>
      <c r="B3338" s="55">
        <v>0</v>
      </c>
    </row>
    <row r="3339" spans="1:2" ht="15.95" customHeight="1" x14ac:dyDescent="0.25">
      <c r="A3339" s="55" t="s">
        <v>4117</v>
      </c>
      <c r="B3339" s="55">
        <v>0</v>
      </c>
    </row>
    <row r="3340" spans="1:2" ht="15.95" customHeight="1" x14ac:dyDescent="0.25">
      <c r="A3340" s="55" t="s">
        <v>4118</v>
      </c>
      <c r="B3340" s="55">
        <v>0</v>
      </c>
    </row>
    <row r="3341" spans="1:2" ht="15.95" customHeight="1" x14ac:dyDescent="0.25">
      <c r="A3341" s="55" t="s">
        <v>4119</v>
      </c>
      <c r="B3341" s="55">
        <v>0</v>
      </c>
    </row>
    <row r="3342" spans="1:2" ht="15.95" customHeight="1" x14ac:dyDescent="0.25">
      <c r="A3342" s="55" t="s">
        <v>4120</v>
      </c>
      <c r="B3342" s="55">
        <v>0</v>
      </c>
    </row>
    <row r="3343" spans="1:2" ht="15.95" customHeight="1" x14ac:dyDescent="0.25">
      <c r="A3343" s="55" t="s">
        <v>4121</v>
      </c>
      <c r="B3343" s="55" t="s">
        <v>112</v>
      </c>
    </row>
    <row r="3344" spans="1:2" ht="15.95" customHeight="1" x14ac:dyDescent="0.25">
      <c r="A3344" s="57">
        <v>0</v>
      </c>
      <c r="B3344" s="55">
        <v>0</v>
      </c>
    </row>
    <row r="3345" spans="1:2" ht="15.95" customHeight="1" x14ac:dyDescent="0.25">
      <c r="A3345" s="55" t="s">
        <v>4122</v>
      </c>
      <c r="B3345" s="55">
        <v>0</v>
      </c>
    </row>
    <row r="3346" spans="1:2" ht="15.95" customHeight="1" x14ac:dyDescent="0.25">
      <c r="A3346" s="55" t="s">
        <v>4124</v>
      </c>
      <c r="B3346" s="55" t="s">
        <v>4123</v>
      </c>
    </row>
    <row r="3347" spans="1:2" ht="15.95" customHeight="1" x14ac:dyDescent="0.25">
      <c r="A3347" s="55" t="s">
        <v>4126</v>
      </c>
      <c r="B3347" s="55" t="s">
        <v>4125</v>
      </c>
    </row>
    <row r="3348" spans="1:2" ht="15.95" customHeight="1" x14ac:dyDescent="0.25">
      <c r="A3348" s="55" t="s">
        <v>4127</v>
      </c>
      <c r="B3348" s="55" t="s">
        <v>2860</v>
      </c>
    </row>
    <row r="3349" spans="1:2" ht="15.95" customHeight="1" x14ac:dyDescent="0.25">
      <c r="A3349" s="55" t="s">
        <v>4128</v>
      </c>
      <c r="B3349" s="55">
        <v>0</v>
      </c>
    </row>
    <row r="3350" spans="1:2" ht="15.95" customHeight="1" x14ac:dyDescent="0.25">
      <c r="A3350" s="55" t="s">
        <v>4129</v>
      </c>
      <c r="B3350" s="55">
        <v>0</v>
      </c>
    </row>
    <row r="3351" spans="1:2" ht="15.95" customHeight="1" x14ac:dyDescent="0.25">
      <c r="A3351" s="55" t="s">
        <v>4130</v>
      </c>
      <c r="B3351" s="55">
        <v>0</v>
      </c>
    </row>
    <row r="3352" spans="1:2" ht="15.95" customHeight="1" x14ac:dyDescent="0.25">
      <c r="A3352" s="55" t="s">
        <v>4131</v>
      </c>
      <c r="B3352" s="55">
        <v>0</v>
      </c>
    </row>
    <row r="3353" spans="1:2" ht="15.95" customHeight="1" x14ac:dyDescent="0.25">
      <c r="A3353" s="55" t="s">
        <v>4132</v>
      </c>
      <c r="B3353" s="55">
        <v>0</v>
      </c>
    </row>
    <row r="3354" spans="1:2" ht="15.95" customHeight="1" x14ac:dyDescent="0.25">
      <c r="A3354" s="55" t="s">
        <v>4133</v>
      </c>
      <c r="B3354" s="55">
        <v>0</v>
      </c>
    </row>
    <row r="3355" spans="1:2" ht="15.95" customHeight="1" x14ac:dyDescent="0.25">
      <c r="A3355" s="55" t="s">
        <v>4134</v>
      </c>
      <c r="B3355" s="55" t="s">
        <v>112</v>
      </c>
    </row>
    <row r="3356" spans="1:2" ht="15.95" customHeight="1" x14ac:dyDescent="0.25">
      <c r="A3356" s="57">
        <v>0</v>
      </c>
      <c r="B3356" s="55">
        <v>0</v>
      </c>
    </row>
    <row r="3357" spans="1:2" ht="15.95" customHeight="1" x14ac:dyDescent="0.25">
      <c r="A3357" s="55" t="s">
        <v>4135</v>
      </c>
      <c r="B3357" s="55" t="s">
        <v>547</v>
      </c>
    </row>
    <row r="3358" spans="1:2" ht="15.95" customHeight="1" x14ac:dyDescent="0.25">
      <c r="A3358" s="57">
        <v>0</v>
      </c>
      <c r="B3358" s="55">
        <v>0</v>
      </c>
    </row>
    <row r="3359" spans="1:2" ht="15.95" customHeight="1" x14ac:dyDescent="0.25">
      <c r="A3359" s="55" t="s">
        <v>4136</v>
      </c>
      <c r="B3359" s="55">
        <v>0</v>
      </c>
    </row>
    <row r="3360" spans="1:2" ht="15.95" customHeight="1" x14ac:dyDescent="0.25">
      <c r="A3360" s="55" t="s">
        <v>4137</v>
      </c>
      <c r="B3360" s="55">
        <v>0</v>
      </c>
    </row>
    <row r="3361" spans="1:2" ht="15.95" customHeight="1" x14ac:dyDescent="0.25">
      <c r="A3361" s="55" t="s">
        <v>4138</v>
      </c>
      <c r="B3361" s="55" t="s">
        <v>112</v>
      </c>
    </row>
    <row r="3362" spans="1:2" ht="15.95" customHeight="1" x14ac:dyDescent="0.25">
      <c r="A3362" s="55" t="s">
        <v>4140</v>
      </c>
      <c r="B3362" s="55" t="s">
        <v>4139</v>
      </c>
    </row>
    <row r="3363" spans="1:2" ht="15.95" customHeight="1" x14ac:dyDescent="0.25">
      <c r="A3363" s="55" t="s">
        <v>5432</v>
      </c>
      <c r="B3363" s="55" t="s">
        <v>3028</v>
      </c>
    </row>
    <row r="3364" spans="1:2" ht="15.95" customHeight="1" x14ac:dyDescent="0.25">
      <c r="A3364" s="55" t="s">
        <v>4142</v>
      </c>
      <c r="B3364" s="55" t="s">
        <v>4141</v>
      </c>
    </row>
    <row r="3365" spans="1:2" ht="15.95" customHeight="1" x14ac:dyDescent="0.25">
      <c r="A3365" s="55" t="s">
        <v>4143</v>
      </c>
      <c r="B3365" s="55">
        <v>0</v>
      </c>
    </row>
    <row r="3366" spans="1:2" ht="15.95" customHeight="1" x14ac:dyDescent="0.25">
      <c r="A3366" s="55" t="s">
        <v>4144</v>
      </c>
      <c r="B3366" s="55">
        <v>0</v>
      </c>
    </row>
    <row r="3367" spans="1:2" ht="15.95" customHeight="1" x14ac:dyDescent="0.25">
      <c r="A3367" s="55" t="s">
        <v>4145</v>
      </c>
      <c r="B3367" s="55">
        <v>0</v>
      </c>
    </row>
    <row r="3368" spans="1:2" ht="15.95" customHeight="1" x14ac:dyDescent="0.25">
      <c r="A3368" s="55" t="s">
        <v>4147</v>
      </c>
      <c r="B3368" s="55" t="s">
        <v>4146</v>
      </c>
    </row>
    <row r="3369" spans="1:2" ht="15.95" customHeight="1" x14ac:dyDescent="0.25">
      <c r="A3369" s="55" t="s">
        <v>4148</v>
      </c>
      <c r="B3369" s="55">
        <v>0</v>
      </c>
    </row>
    <row r="3370" spans="1:2" ht="15.95" customHeight="1" x14ac:dyDescent="0.25">
      <c r="A3370" s="55" t="s">
        <v>4149</v>
      </c>
      <c r="B3370" s="55">
        <v>0</v>
      </c>
    </row>
    <row r="3371" spans="1:2" ht="15.95" customHeight="1" x14ac:dyDescent="0.25">
      <c r="A3371" s="57">
        <v>0</v>
      </c>
      <c r="B3371" s="55">
        <v>0</v>
      </c>
    </row>
    <row r="3372" spans="1:2" ht="15.95" customHeight="1" x14ac:dyDescent="0.25">
      <c r="A3372" s="55" t="s">
        <v>4151</v>
      </c>
      <c r="B3372" s="55" t="s">
        <v>112</v>
      </c>
    </row>
    <row r="3373" spans="1:2" ht="15.95" customHeight="1" x14ac:dyDescent="0.25">
      <c r="A3373" s="55" t="s">
        <v>4152</v>
      </c>
      <c r="B3373" s="55" t="s">
        <v>112</v>
      </c>
    </row>
    <row r="3374" spans="1:2" ht="15.95" customHeight="1" x14ac:dyDescent="0.25">
      <c r="A3374" s="55" t="s">
        <v>4154</v>
      </c>
      <c r="B3374" s="55" t="s">
        <v>4153</v>
      </c>
    </row>
    <row r="3375" spans="1:2" ht="15.95" customHeight="1" x14ac:dyDescent="0.25">
      <c r="A3375" s="55" t="s">
        <v>4155</v>
      </c>
      <c r="B3375" s="55">
        <v>0</v>
      </c>
    </row>
    <row r="3376" spans="1:2" ht="15.95" customHeight="1" x14ac:dyDescent="0.25">
      <c r="A3376" s="55" t="s">
        <v>4156</v>
      </c>
      <c r="B3376" s="55" t="s">
        <v>1307</v>
      </c>
    </row>
    <row r="3377" spans="1:2" ht="15.95" customHeight="1" x14ac:dyDescent="0.25">
      <c r="A3377" s="55" t="s">
        <v>4157</v>
      </c>
      <c r="B3377" s="55">
        <v>0</v>
      </c>
    </row>
    <row r="3378" spans="1:2" ht="15.95" customHeight="1" x14ac:dyDescent="0.25">
      <c r="A3378" s="55" t="s">
        <v>4158</v>
      </c>
      <c r="B3378" s="55" t="s">
        <v>1742</v>
      </c>
    </row>
    <row r="3379" spans="1:2" ht="15.95" customHeight="1" x14ac:dyDescent="0.25">
      <c r="A3379" s="55" t="s">
        <v>4159</v>
      </c>
      <c r="B3379" s="55">
        <v>0</v>
      </c>
    </row>
    <row r="3380" spans="1:2" ht="15.95" customHeight="1" x14ac:dyDescent="0.25">
      <c r="A3380" s="55" t="s">
        <v>4160</v>
      </c>
      <c r="B3380" s="55">
        <v>0</v>
      </c>
    </row>
    <row r="3381" spans="1:2" ht="15.95" customHeight="1" x14ac:dyDescent="0.25">
      <c r="A3381" s="55" t="s">
        <v>4161</v>
      </c>
      <c r="B3381" s="55">
        <v>0</v>
      </c>
    </row>
    <row r="3382" spans="1:2" ht="15.95" customHeight="1" x14ac:dyDescent="0.25">
      <c r="A3382" s="55" t="s">
        <v>4162</v>
      </c>
      <c r="B3382" s="55">
        <v>0</v>
      </c>
    </row>
    <row r="3383" spans="1:2" ht="15.95" customHeight="1" x14ac:dyDescent="0.25">
      <c r="A3383" s="55" t="s">
        <v>4163</v>
      </c>
      <c r="B3383" s="55">
        <v>0</v>
      </c>
    </row>
    <row r="3384" spans="1:2" ht="15.95" customHeight="1" x14ac:dyDescent="0.25">
      <c r="A3384" s="55" t="s">
        <v>4165</v>
      </c>
      <c r="B3384" s="55" t="s">
        <v>4164</v>
      </c>
    </row>
    <row r="3385" spans="1:2" ht="15.95" customHeight="1" x14ac:dyDescent="0.25">
      <c r="A3385" s="55" t="s">
        <v>4166</v>
      </c>
      <c r="B3385" s="55">
        <v>0</v>
      </c>
    </row>
    <row r="3386" spans="1:2" ht="15.95" customHeight="1" x14ac:dyDescent="0.25">
      <c r="A3386" s="55">
        <v>0</v>
      </c>
      <c r="B3386" s="55">
        <v>0</v>
      </c>
    </row>
    <row r="3387" spans="1:2" ht="15.95" customHeight="1" x14ac:dyDescent="0.25">
      <c r="A3387" s="55" t="s">
        <v>4167</v>
      </c>
      <c r="B3387" s="55">
        <v>0</v>
      </c>
    </row>
    <row r="3388" spans="1:2" ht="15.95" customHeight="1" x14ac:dyDescent="0.25">
      <c r="A3388" s="55" t="s">
        <v>4168</v>
      </c>
      <c r="B3388" s="55" t="s">
        <v>112</v>
      </c>
    </row>
    <row r="3389" spans="1:2" ht="15.95" customHeight="1" x14ac:dyDescent="0.25">
      <c r="A3389" s="55" t="s">
        <v>4169</v>
      </c>
      <c r="B3389" s="55">
        <v>0</v>
      </c>
    </row>
    <row r="3390" spans="1:2" ht="15.95" customHeight="1" x14ac:dyDescent="0.25">
      <c r="A3390" s="55" t="s">
        <v>4170</v>
      </c>
      <c r="B3390" s="55">
        <v>0</v>
      </c>
    </row>
    <row r="3391" spans="1:2" ht="15.95" customHeight="1" x14ac:dyDescent="0.25">
      <c r="A3391" s="55" t="s">
        <v>4171</v>
      </c>
      <c r="B3391" s="55" t="s">
        <v>668</v>
      </c>
    </row>
    <row r="3392" spans="1:2" ht="15.95" customHeight="1" x14ac:dyDescent="0.25">
      <c r="A3392" s="55" t="s">
        <v>4172</v>
      </c>
      <c r="B3392" s="55" t="s">
        <v>112</v>
      </c>
    </row>
    <row r="3393" spans="1:2" ht="15.95" customHeight="1" x14ac:dyDescent="0.25">
      <c r="A3393" s="55" t="s">
        <v>4173</v>
      </c>
      <c r="B3393" s="55">
        <v>0</v>
      </c>
    </row>
    <row r="3394" spans="1:2" ht="15.95" customHeight="1" x14ac:dyDescent="0.25">
      <c r="A3394" s="57">
        <v>0</v>
      </c>
      <c r="B3394" s="55">
        <v>0</v>
      </c>
    </row>
    <row r="3395" spans="1:2" ht="15.95" customHeight="1" x14ac:dyDescent="0.25">
      <c r="A3395" s="55" t="s">
        <v>4174</v>
      </c>
      <c r="B3395" s="55" t="s">
        <v>547</v>
      </c>
    </row>
    <row r="3396" spans="1:2" ht="15.95" customHeight="1" x14ac:dyDescent="0.25">
      <c r="A3396" s="55" t="s">
        <v>4176</v>
      </c>
      <c r="B3396" s="55" t="s">
        <v>4175</v>
      </c>
    </row>
    <row r="3397" spans="1:2" ht="15.95" customHeight="1" x14ac:dyDescent="0.25">
      <c r="A3397" s="55" t="s">
        <v>4177</v>
      </c>
      <c r="B3397" s="55">
        <v>0</v>
      </c>
    </row>
    <row r="3398" spans="1:2" ht="15.95" customHeight="1" x14ac:dyDescent="0.25">
      <c r="A3398" s="55" t="s">
        <v>4179</v>
      </c>
      <c r="B3398" s="55" t="s">
        <v>1742</v>
      </c>
    </row>
    <row r="3399" spans="1:2" ht="15.95" customHeight="1" x14ac:dyDescent="0.25">
      <c r="A3399" s="55" t="s">
        <v>4180</v>
      </c>
      <c r="B3399" s="55" t="s">
        <v>3276</v>
      </c>
    </row>
    <row r="3400" spans="1:2" ht="15.95" customHeight="1" x14ac:dyDescent="0.25">
      <c r="A3400" s="55" t="s">
        <v>4181</v>
      </c>
      <c r="B3400" s="55">
        <v>0</v>
      </c>
    </row>
    <row r="3401" spans="1:2" ht="15.95" customHeight="1" x14ac:dyDescent="0.25">
      <c r="A3401" s="57">
        <v>0</v>
      </c>
      <c r="B3401" s="55">
        <v>0</v>
      </c>
    </row>
    <row r="3402" spans="1:2" ht="15.95" customHeight="1" x14ac:dyDescent="0.25">
      <c r="A3402" s="55" t="s">
        <v>4182</v>
      </c>
      <c r="B3402" s="55">
        <v>0</v>
      </c>
    </row>
    <row r="3403" spans="1:2" ht="15.95" customHeight="1" x14ac:dyDescent="0.25">
      <c r="A3403" s="55" t="s">
        <v>4183</v>
      </c>
      <c r="B3403" s="55">
        <v>0</v>
      </c>
    </row>
    <row r="3404" spans="1:2" ht="15.95" customHeight="1" x14ac:dyDescent="0.25">
      <c r="A3404" s="55" t="s">
        <v>4184</v>
      </c>
      <c r="B3404" s="55" t="s">
        <v>1030</v>
      </c>
    </row>
    <row r="3405" spans="1:2" ht="15.95" customHeight="1" x14ac:dyDescent="0.25">
      <c r="A3405" s="55" t="s">
        <v>4185</v>
      </c>
      <c r="B3405" s="55">
        <v>0</v>
      </c>
    </row>
    <row r="3406" spans="1:2" ht="15.95" customHeight="1" x14ac:dyDescent="0.25">
      <c r="A3406" s="57">
        <v>0</v>
      </c>
      <c r="B3406" s="55">
        <v>0</v>
      </c>
    </row>
    <row r="3407" spans="1:2" ht="15.95" customHeight="1" x14ac:dyDescent="0.25">
      <c r="A3407" s="57">
        <v>0</v>
      </c>
      <c r="B3407" s="55">
        <v>0</v>
      </c>
    </row>
    <row r="3408" spans="1:2" ht="15.95" customHeight="1" x14ac:dyDescent="0.25">
      <c r="A3408" s="55" t="s">
        <v>4186</v>
      </c>
      <c r="B3408" s="55">
        <v>0</v>
      </c>
    </row>
    <row r="3409" spans="1:2" ht="15.95" customHeight="1" x14ac:dyDescent="0.25">
      <c r="A3409" s="55" t="s">
        <v>4187</v>
      </c>
      <c r="B3409" s="55" t="s">
        <v>171</v>
      </c>
    </row>
    <row r="3410" spans="1:2" ht="15.95" customHeight="1" x14ac:dyDescent="0.25">
      <c r="A3410" s="55" t="s">
        <v>4189</v>
      </c>
      <c r="B3410" s="55" t="s">
        <v>4188</v>
      </c>
    </row>
    <row r="3411" spans="1:2" ht="15.95" customHeight="1" x14ac:dyDescent="0.25">
      <c r="A3411" s="55" t="s">
        <v>4190</v>
      </c>
      <c r="B3411" s="55">
        <v>0</v>
      </c>
    </row>
    <row r="3412" spans="1:2" ht="15.95" customHeight="1" x14ac:dyDescent="0.25">
      <c r="A3412" s="55" t="s">
        <v>4192</v>
      </c>
      <c r="B3412" s="55" t="s">
        <v>4191</v>
      </c>
    </row>
    <row r="3413" spans="1:2" ht="15.95" customHeight="1" x14ac:dyDescent="0.25">
      <c r="A3413" s="57">
        <v>0</v>
      </c>
      <c r="B3413" s="55">
        <v>0</v>
      </c>
    </row>
    <row r="3414" spans="1:2" ht="15.95" customHeight="1" x14ac:dyDescent="0.25">
      <c r="A3414" s="55" t="s">
        <v>4193</v>
      </c>
      <c r="B3414" s="55" t="s">
        <v>1178</v>
      </c>
    </row>
    <row r="3415" spans="1:2" ht="15.95" customHeight="1" x14ac:dyDescent="0.25">
      <c r="A3415" s="55" t="s">
        <v>4194</v>
      </c>
      <c r="B3415" s="55" t="s">
        <v>547</v>
      </c>
    </row>
    <row r="3416" spans="1:2" ht="15.95" customHeight="1" x14ac:dyDescent="0.25">
      <c r="A3416" s="55" t="s">
        <v>4195</v>
      </c>
      <c r="B3416" s="55">
        <v>0</v>
      </c>
    </row>
    <row r="3417" spans="1:2" ht="15.95" customHeight="1" x14ac:dyDescent="0.25">
      <c r="A3417" s="55" t="s">
        <v>5249</v>
      </c>
      <c r="B3417" s="55">
        <v>0</v>
      </c>
    </row>
    <row r="3418" spans="1:2" ht="15.95" customHeight="1" x14ac:dyDescent="0.25">
      <c r="A3418" s="57">
        <v>0</v>
      </c>
      <c r="B3418" s="55">
        <v>0</v>
      </c>
    </row>
    <row r="3419" spans="1:2" ht="15.95" customHeight="1" x14ac:dyDescent="0.25">
      <c r="A3419" s="57">
        <v>0</v>
      </c>
      <c r="B3419" s="55">
        <v>0</v>
      </c>
    </row>
    <row r="3420" spans="1:2" ht="15.95" customHeight="1" x14ac:dyDescent="0.25">
      <c r="A3420" s="55" t="s">
        <v>5250</v>
      </c>
      <c r="B3420" s="55" t="s">
        <v>1184</v>
      </c>
    </row>
    <row r="3421" spans="1:2" ht="15.95" customHeight="1" x14ac:dyDescent="0.25">
      <c r="A3421" s="55" t="s">
        <v>5251</v>
      </c>
      <c r="B3421" s="55">
        <v>0</v>
      </c>
    </row>
    <row r="3422" spans="1:2" ht="15.95" customHeight="1" x14ac:dyDescent="0.25">
      <c r="A3422" s="57">
        <v>0</v>
      </c>
      <c r="B3422" s="55">
        <v>0</v>
      </c>
    </row>
    <row r="3423" spans="1:2" ht="15.95" customHeight="1" x14ac:dyDescent="0.25">
      <c r="A3423" s="57">
        <v>0</v>
      </c>
      <c r="B3423" s="55">
        <v>0</v>
      </c>
    </row>
    <row r="3424" spans="1:2" ht="15.95" customHeight="1" x14ac:dyDescent="0.25">
      <c r="A3424" s="57">
        <v>0</v>
      </c>
      <c r="B3424" s="55">
        <v>0</v>
      </c>
    </row>
    <row r="3425" spans="1:2" ht="15.95" customHeight="1" x14ac:dyDescent="0.25">
      <c r="A3425" s="55" t="s">
        <v>5252</v>
      </c>
      <c r="B3425" s="55">
        <v>0</v>
      </c>
    </row>
    <row r="3426" spans="1:2" ht="15.95" customHeight="1" x14ac:dyDescent="0.25">
      <c r="A3426" s="55" t="s">
        <v>5253</v>
      </c>
      <c r="B3426" s="55" t="s">
        <v>151</v>
      </c>
    </row>
    <row r="3427" spans="1:2" ht="15.95" customHeight="1" x14ac:dyDescent="0.25">
      <c r="A3427" s="55" t="s">
        <v>5254</v>
      </c>
      <c r="B3427" s="55">
        <v>0</v>
      </c>
    </row>
    <row r="3428" spans="1:2" ht="15.95" customHeight="1" x14ac:dyDescent="0.25">
      <c r="A3428" s="55" t="s">
        <v>5255</v>
      </c>
      <c r="B3428" s="55" t="s">
        <v>1307</v>
      </c>
    </row>
    <row r="3429" spans="1:2" ht="15.95" customHeight="1" x14ac:dyDescent="0.25">
      <c r="A3429" s="55" t="s">
        <v>5256</v>
      </c>
      <c r="B3429" s="55" t="s">
        <v>1307</v>
      </c>
    </row>
    <row r="3430" spans="1:2" ht="15.95" customHeight="1" x14ac:dyDescent="0.25">
      <c r="A3430" s="55" t="s">
        <v>5257</v>
      </c>
      <c r="B3430" s="55">
        <v>0</v>
      </c>
    </row>
    <row r="3431" spans="1:2" ht="15.95" customHeight="1" x14ac:dyDescent="0.25">
      <c r="A3431" s="55" t="s">
        <v>5258</v>
      </c>
      <c r="B3431" s="55" t="s">
        <v>112</v>
      </c>
    </row>
    <row r="3432" spans="1:2" ht="15.95" customHeight="1" x14ac:dyDescent="0.25">
      <c r="A3432" s="57">
        <v>0</v>
      </c>
      <c r="B3432" s="55">
        <v>0</v>
      </c>
    </row>
    <row r="3433" spans="1:2" ht="15.95" customHeight="1" x14ac:dyDescent="0.25">
      <c r="A3433" s="57">
        <v>0</v>
      </c>
      <c r="B3433" s="55">
        <v>0</v>
      </c>
    </row>
    <row r="3434" spans="1:2" ht="15.95" customHeight="1" x14ac:dyDescent="0.25">
      <c r="A3434" s="55" t="s">
        <v>5259</v>
      </c>
      <c r="B3434" s="55" t="s">
        <v>112</v>
      </c>
    </row>
    <row r="3435" spans="1:2" ht="15.95" customHeight="1" x14ac:dyDescent="0.25">
      <c r="A3435" s="55" t="s">
        <v>5260</v>
      </c>
      <c r="B3435" s="55" t="s">
        <v>972</v>
      </c>
    </row>
    <row r="3436" spans="1:2" ht="15.95" customHeight="1" x14ac:dyDescent="0.25">
      <c r="A3436" s="57">
        <v>0</v>
      </c>
      <c r="B3436" s="55">
        <v>0</v>
      </c>
    </row>
    <row r="3437" spans="1:2" ht="15.95" customHeight="1" x14ac:dyDescent="0.25">
      <c r="A3437" s="57" t="s">
        <v>6308</v>
      </c>
      <c r="B3437" s="57" t="s">
        <v>112</v>
      </c>
    </row>
    <row r="3438" spans="1:2" ht="15.95" customHeight="1" x14ac:dyDescent="0.25">
      <c r="A3438" s="55" t="s">
        <v>5261</v>
      </c>
      <c r="B3438" s="55" t="s">
        <v>4091</v>
      </c>
    </row>
    <row r="3439" spans="1:2" ht="15.95" customHeight="1" x14ac:dyDescent="0.25">
      <c r="A3439" s="55" t="s">
        <v>5262</v>
      </c>
      <c r="B3439" s="55" t="s">
        <v>817</v>
      </c>
    </row>
    <row r="3440" spans="1:2" ht="15.95" customHeight="1" x14ac:dyDescent="0.25">
      <c r="A3440" s="55" t="s">
        <v>5263</v>
      </c>
      <c r="B3440" s="55">
        <v>0</v>
      </c>
    </row>
    <row r="3441" spans="1:2" ht="15.95" customHeight="1" x14ac:dyDescent="0.25">
      <c r="A3441" s="55" t="s">
        <v>5264</v>
      </c>
      <c r="B3441" s="55" t="s">
        <v>817</v>
      </c>
    </row>
    <row r="3442" spans="1:2" ht="15.95" customHeight="1" x14ac:dyDescent="0.25">
      <c r="A3442" s="57">
        <v>0</v>
      </c>
      <c r="B3442" s="55">
        <v>0</v>
      </c>
    </row>
    <row r="3443" spans="1:2" ht="15.95" customHeight="1" x14ac:dyDescent="0.25">
      <c r="A3443" s="55" t="s">
        <v>5266</v>
      </c>
      <c r="B3443" s="55">
        <v>0</v>
      </c>
    </row>
    <row r="3444" spans="1:2" ht="15.95" customHeight="1" x14ac:dyDescent="0.25">
      <c r="A3444" s="55" t="s">
        <v>5267</v>
      </c>
      <c r="B3444" s="55">
        <v>0</v>
      </c>
    </row>
    <row r="3445" spans="1:2" ht="15.95" customHeight="1" x14ac:dyDescent="0.25">
      <c r="A3445" s="55" t="s">
        <v>5268</v>
      </c>
      <c r="B3445" s="55">
        <v>0</v>
      </c>
    </row>
    <row r="3446" spans="1:2" ht="15.95" customHeight="1" x14ac:dyDescent="0.25">
      <c r="A3446" s="57">
        <v>0</v>
      </c>
      <c r="B3446" s="55">
        <v>0</v>
      </c>
    </row>
    <row r="3447" spans="1:2" ht="15.95" customHeight="1" x14ac:dyDescent="0.25">
      <c r="A3447" s="55" t="s">
        <v>5269</v>
      </c>
      <c r="B3447" s="55">
        <v>0</v>
      </c>
    </row>
    <row r="3448" spans="1:2" ht="15.95" customHeight="1" x14ac:dyDescent="0.25">
      <c r="A3448" s="55" t="s">
        <v>5270</v>
      </c>
      <c r="B3448" s="55">
        <v>0</v>
      </c>
    </row>
    <row r="3449" spans="1:2" ht="15.95" customHeight="1" x14ac:dyDescent="0.25">
      <c r="A3449" s="55" t="s">
        <v>5271</v>
      </c>
      <c r="B3449" s="55" t="s">
        <v>151</v>
      </c>
    </row>
    <row r="3450" spans="1:2" ht="15.95" customHeight="1" x14ac:dyDescent="0.25">
      <c r="A3450" s="55" t="s">
        <v>5272</v>
      </c>
      <c r="B3450" s="55" t="s">
        <v>112</v>
      </c>
    </row>
    <row r="3451" spans="1:2" ht="15.95" customHeight="1" x14ac:dyDescent="0.25">
      <c r="A3451" s="55" t="s">
        <v>5273</v>
      </c>
      <c r="B3451" s="55" t="s">
        <v>151</v>
      </c>
    </row>
    <row r="3452" spans="1:2" ht="15.95" customHeight="1" x14ac:dyDescent="0.25">
      <c r="A3452" s="55" t="s">
        <v>5274</v>
      </c>
      <c r="B3452" s="55" t="s">
        <v>547</v>
      </c>
    </row>
    <row r="3453" spans="1:2" ht="15.95" customHeight="1" x14ac:dyDescent="0.25">
      <c r="A3453" s="57">
        <v>0</v>
      </c>
      <c r="B3453" s="57">
        <v>0</v>
      </c>
    </row>
    <row r="3454" spans="1:2" ht="15.95" customHeight="1" x14ac:dyDescent="0.25">
      <c r="A3454" s="57">
        <v>0</v>
      </c>
      <c r="B3454" s="57">
        <v>0</v>
      </c>
    </row>
    <row r="3455" spans="1:2" ht="15.95" customHeight="1" x14ac:dyDescent="0.25">
      <c r="A3455" s="55" t="s">
        <v>5275</v>
      </c>
      <c r="B3455" s="55">
        <v>0</v>
      </c>
    </row>
    <row r="3456" spans="1:2" ht="15.95" customHeight="1" x14ac:dyDescent="0.25">
      <c r="A3456" s="55" t="s">
        <v>5276</v>
      </c>
      <c r="B3456" s="55">
        <v>0</v>
      </c>
    </row>
    <row r="3457" spans="1:2" ht="15.95" customHeight="1" x14ac:dyDescent="0.25">
      <c r="A3457" s="55" t="s">
        <v>5277</v>
      </c>
      <c r="B3457" s="55" t="s">
        <v>1030</v>
      </c>
    </row>
    <row r="3458" spans="1:2" ht="15.95" customHeight="1" x14ac:dyDescent="0.25">
      <c r="A3458" s="57">
        <v>0</v>
      </c>
      <c r="B3458" s="55">
        <v>0</v>
      </c>
    </row>
    <row r="3459" spans="1:2" ht="15.95" customHeight="1" x14ac:dyDescent="0.25">
      <c r="A3459" s="55" t="s">
        <v>5278</v>
      </c>
      <c r="B3459" s="55" t="s">
        <v>547</v>
      </c>
    </row>
    <row r="3460" spans="1:2" ht="15.95" customHeight="1" x14ac:dyDescent="0.25">
      <c r="A3460" s="55" t="s">
        <v>5279</v>
      </c>
      <c r="B3460" s="55">
        <v>0</v>
      </c>
    </row>
    <row r="3461" spans="1:2" ht="15.95" customHeight="1" x14ac:dyDescent="0.25">
      <c r="A3461" s="55" t="s">
        <v>5280</v>
      </c>
      <c r="B3461" s="55">
        <v>0</v>
      </c>
    </row>
    <row r="3462" spans="1:2" ht="15.95" customHeight="1" x14ac:dyDescent="0.25">
      <c r="A3462" s="55" t="s">
        <v>5281</v>
      </c>
      <c r="B3462" s="55">
        <v>0</v>
      </c>
    </row>
    <row r="3463" spans="1:2" ht="15.95" customHeight="1" x14ac:dyDescent="0.25">
      <c r="A3463" s="57">
        <v>0</v>
      </c>
      <c r="B3463" s="55">
        <v>0</v>
      </c>
    </row>
    <row r="3464" spans="1:2" ht="15.95" customHeight="1" x14ac:dyDescent="0.25">
      <c r="A3464" s="57">
        <v>0</v>
      </c>
      <c r="B3464" s="57">
        <v>0</v>
      </c>
    </row>
    <row r="3465" spans="1:2" ht="15.95" customHeight="1" x14ac:dyDescent="0.25">
      <c r="A3465" s="57">
        <v>0</v>
      </c>
      <c r="B3465" s="57">
        <v>0</v>
      </c>
    </row>
    <row r="3466" spans="1:2" ht="15.95" customHeight="1" x14ac:dyDescent="0.25">
      <c r="A3466" s="57">
        <v>0</v>
      </c>
      <c r="B3466" s="57">
        <v>0</v>
      </c>
    </row>
    <row r="3467" spans="1:2" ht="15.95" customHeight="1" x14ac:dyDescent="0.25">
      <c r="A3467" s="57">
        <v>0</v>
      </c>
      <c r="B3467" s="57">
        <v>0</v>
      </c>
    </row>
    <row r="3468" spans="1:2" ht="15.95" customHeight="1" x14ac:dyDescent="0.25">
      <c r="A3468" s="57">
        <v>0</v>
      </c>
      <c r="B3468" s="57">
        <v>0</v>
      </c>
    </row>
    <row r="3469" spans="1:2" ht="15.95" customHeight="1" x14ac:dyDescent="0.25">
      <c r="A3469" s="57">
        <v>0</v>
      </c>
      <c r="B3469" s="57">
        <v>0</v>
      </c>
    </row>
    <row r="3470" spans="1:2" ht="15.95" customHeight="1" x14ac:dyDescent="0.25">
      <c r="A3470" s="55" t="s">
        <v>5363</v>
      </c>
      <c r="B3470" s="55" t="s">
        <v>5362</v>
      </c>
    </row>
    <row r="3471" spans="1:2" ht="15.95" customHeight="1" x14ac:dyDescent="0.25">
      <c r="A3471" s="55" t="s">
        <v>5265</v>
      </c>
      <c r="B3471" s="55">
        <v>0</v>
      </c>
    </row>
    <row r="3472" spans="1:2" ht="15.95" customHeight="1" x14ac:dyDescent="0.25">
      <c r="A3472" s="55" t="s">
        <v>5282</v>
      </c>
      <c r="B3472" s="55" t="s">
        <v>1307</v>
      </c>
    </row>
    <row r="3473" spans="1:2" ht="15.95" customHeight="1" x14ac:dyDescent="0.25">
      <c r="A3473" s="55" t="s">
        <v>5283</v>
      </c>
      <c r="B3473" s="55" t="s">
        <v>3276</v>
      </c>
    </row>
    <row r="3474" spans="1:2" ht="15.95" customHeight="1" x14ac:dyDescent="0.25">
      <c r="A3474" s="55" t="s">
        <v>5284</v>
      </c>
      <c r="B3474" s="55" t="s">
        <v>1307</v>
      </c>
    </row>
    <row r="3475" spans="1:2" ht="15.95" customHeight="1" x14ac:dyDescent="0.25">
      <c r="A3475" s="55" t="s">
        <v>5285</v>
      </c>
      <c r="B3475" s="55">
        <v>0</v>
      </c>
    </row>
    <row r="3476" spans="1:2" ht="15.95" customHeight="1" x14ac:dyDescent="0.25">
      <c r="A3476" s="55" t="s">
        <v>5286</v>
      </c>
      <c r="B3476" s="55">
        <v>0</v>
      </c>
    </row>
    <row r="3477" spans="1:2" ht="15.95" customHeight="1" x14ac:dyDescent="0.25">
      <c r="A3477" s="55" t="s">
        <v>5288</v>
      </c>
      <c r="B3477" s="55" t="s">
        <v>5287</v>
      </c>
    </row>
    <row r="3478" spans="1:2" ht="15.95" customHeight="1" x14ac:dyDescent="0.25">
      <c r="A3478" s="55" t="s">
        <v>5289</v>
      </c>
      <c r="B3478" s="55">
        <v>0</v>
      </c>
    </row>
    <row r="3479" spans="1:2" ht="15.95" customHeight="1" x14ac:dyDescent="0.25">
      <c r="A3479" s="55" t="s">
        <v>5290</v>
      </c>
      <c r="B3479" s="55">
        <v>0</v>
      </c>
    </row>
    <row r="3480" spans="1:2" ht="15.95" customHeight="1" x14ac:dyDescent="0.25">
      <c r="A3480" s="57">
        <v>0</v>
      </c>
      <c r="B3480" s="55">
        <v>0</v>
      </c>
    </row>
    <row r="3481" spans="1:2" ht="15.95" customHeight="1" x14ac:dyDescent="0.25">
      <c r="A3481" s="55" t="s">
        <v>5291</v>
      </c>
      <c r="B3481" s="55" t="s">
        <v>4988</v>
      </c>
    </row>
    <row r="3482" spans="1:2" ht="15.95" customHeight="1" x14ac:dyDescent="0.25">
      <c r="A3482" s="55" t="s">
        <v>5292</v>
      </c>
      <c r="B3482" s="55">
        <v>0</v>
      </c>
    </row>
    <row r="3483" spans="1:2" ht="15.95" customHeight="1" x14ac:dyDescent="0.25">
      <c r="A3483" s="55" t="s">
        <v>5294</v>
      </c>
      <c r="B3483" s="55" t="s">
        <v>5293</v>
      </c>
    </row>
    <row r="3484" spans="1:2" ht="15.95" customHeight="1" x14ac:dyDescent="0.25">
      <c r="A3484" s="55" t="s">
        <v>5295</v>
      </c>
      <c r="B3484" s="55" t="s">
        <v>1064</v>
      </c>
    </row>
    <row r="3485" spans="1:2" ht="15.95" customHeight="1" x14ac:dyDescent="0.25">
      <c r="A3485" s="57">
        <v>0</v>
      </c>
      <c r="B3485" s="55">
        <v>0</v>
      </c>
    </row>
    <row r="3486" spans="1:2" ht="15.95" customHeight="1" x14ac:dyDescent="0.25">
      <c r="A3486" s="55" t="s">
        <v>5364</v>
      </c>
      <c r="B3486" s="55">
        <v>0</v>
      </c>
    </row>
    <row r="3487" spans="1:2" ht="15.95" customHeight="1" x14ac:dyDescent="0.25">
      <c r="A3487" s="55" t="s">
        <v>5296</v>
      </c>
      <c r="B3487" s="55" t="s">
        <v>112</v>
      </c>
    </row>
    <row r="3488" spans="1:2" ht="15.95" customHeight="1" x14ac:dyDescent="0.25">
      <c r="A3488" s="55" t="s">
        <v>5297</v>
      </c>
      <c r="B3488" s="55" t="s">
        <v>151</v>
      </c>
    </row>
    <row r="3489" spans="1:2" ht="15.95" customHeight="1" x14ac:dyDescent="0.25">
      <c r="A3489" s="55" t="s">
        <v>5298</v>
      </c>
      <c r="B3489" s="55">
        <v>0</v>
      </c>
    </row>
    <row r="3490" spans="1:2" ht="15.95" customHeight="1" x14ac:dyDescent="0.25">
      <c r="A3490" s="55" t="s">
        <v>5443</v>
      </c>
      <c r="B3490" s="55">
        <v>0</v>
      </c>
    </row>
    <row r="3491" spans="1:2" ht="15.95" customHeight="1" x14ac:dyDescent="0.25">
      <c r="A3491" s="55" t="s">
        <v>5435</v>
      </c>
      <c r="B3491" s="55">
        <v>0</v>
      </c>
    </row>
    <row r="3492" spans="1:2" ht="15.95" customHeight="1" x14ac:dyDescent="0.25">
      <c r="A3492" s="55" t="s">
        <v>5299</v>
      </c>
      <c r="B3492" s="55" t="s">
        <v>1064</v>
      </c>
    </row>
    <row r="3493" spans="1:2" ht="15.95" customHeight="1" x14ac:dyDescent="0.25">
      <c r="A3493" s="55" t="s">
        <v>5300</v>
      </c>
      <c r="B3493" s="55">
        <v>0</v>
      </c>
    </row>
    <row r="3494" spans="1:2" ht="15.95" customHeight="1" x14ac:dyDescent="0.25">
      <c r="A3494" s="55" t="s">
        <v>5301</v>
      </c>
      <c r="B3494" s="55">
        <v>0</v>
      </c>
    </row>
    <row r="3495" spans="1:2" ht="15.95" customHeight="1" x14ac:dyDescent="0.25">
      <c r="A3495" s="55" t="s">
        <v>5302</v>
      </c>
      <c r="B3495" s="55">
        <v>0</v>
      </c>
    </row>
    <row r="3496" spans="1:2" ht="15.95" customHeight="1" x14ac:dyDescent="0.25">
      <c r="A3496" s="55" t="s">
        <v>5303</v>
      </c>
      <c r="B3496" s="55">
        <v>0</v>
      </c>
    </row>
    <row r="3497" spans="1:2" ht="15.95" customHeight="1" x14ac:dyDescent="0.25">
      <c r="A3497" s="55" t="s">
        <v>5304</v>
      </c>
      <c r="B3497" s="55">
        <v>0</v>
      </c>
    </row>
    <row r="3498" spans="1:2" ht="15.95" customHeight="1" x14ac:dyDescent="0.25">
      <c r="A3498" s="55" t="s">
        <v>5305</v>
      </c>
      <c r="B3498" s="55" t="s">
        <v>5306</v>
      </c>
    </row>
    <row r="3499" spans="1:2" ht="15.95" customHeight="1" x14ac:dyDescent="0.25">
      <c r="A3499" s="55" t="s">
        <v>5307</v>
      </c>
      <c r="B3499" s="55">
        <v>0</v>
      </c>
    </row>
    <row r="3500" spans="1:2" ht="15.95" customHeight="1" x14ac:dyDescent="0.25">
      <c r="A3500" s="55" t="s">
        <v>5308</v>
      </c>
      <c r="B3500" s="55">
        <v>0</v>
      </c>
    </row>
    <row r="3501" spans="1:2" ht="15.95" customHeight="1" x14ac:dyDescent="0.25">
      <c r="A3501" s="55" t="s">
        <v>5365</v>
      </c>
      <c r="B3501" s="55">
        <v>0</v>
      </c>
    </row>
    <row r="3502" spans="1:2" ht="15.95" customHeight="1" x14ac:dyDescent="0.25">
      <c r="A3502" s="55" t="s">
        <v>5309</v>
      </c>
      <c r="B3502" s="55">
        <v>0</v>
      </c>
    </row>
    <row r="3503" spans="1:2" ht="15.95" customHeight="1" x14ac:dyDescent="0.25">
      <c r="A3503" s="55" t="s">
        <v>5310</v>
      </c>
      <c r="B3503" s="55">
        <v>0</v>
      </c>
    </row>
    <row r="3504" spans="1:2" ht="15.95" customHeight="1" x14ac:dyDescent="0.25">
      <c r="A3504" s="55" t="s">
        <v>5447</v>
      </c>
      <c r="B3504" s="55">
        <v>0</v>
      </c>
    </row>
    <row r="3505" spans="1:2" ht="15.95" customHeight="1" x14ac:dyDescent="0.25">
      <c r="A3505" s="57">
        <v>0</v>
      </c>
      <c r="B3505" s="55">
        <v>0</v>
      </c>
    </row>
    <row r="3506" spans="1:2" ht="15.95" customHeight="1" x14ac:dyDescent="0.25">
      <c r="A3506" s="57" t="s">
        <v>6311</v>
      </c>
      <c r="B3506" s="57" t="s">
        <v>6309</v>
      </c>
    </row>
    <row r="3507" spans="1:2" ht="15.95" customHeight="1" x14ac:dyDescent="0.25">
      <c r="A3507" s="55" t="s">
        <v>5427</v>
      </c>
      <c r="B3507" s="55">
        <v>0</v>
      </c>
    </row>
    <row r="3508" spans="1:2" ht="15.95" customHeight="1" x14ac:dyDescent="0.25">
      <c r="A3508" s="57">
        <v>0</v>
      </c>
      <c r="B3508" s="55">
        <v>0</v>
      </c>
    </row>
    <row r="3509" spans="1:2" ht="15.95" customHeight="1" x14ac:dyDescent="0.25">
      <c r="A3509" s="55" t="s">
        <v>5471</v>
      </c>
      <c r="B3509" s="55">
        <v>0</v>
      </c>
    </row>
    <row r="3510" spans="1:2" ht="15.95" customHeight="1" x14ac:dyDescent="0.25">
      <c r="A3510" s="55" t="s">
        <v>5448</v>
      </c>
      <c r="B3510" s="55" t="s">
        <v>1030</v>
      </c>
    </row>
    <row r="3511" spans="1:2" ht="15.95" customHeight="1" x14ac:dyDescent="0.25">
      <c r="A3511" s="55" t="s">
        <v>5449</v>
      </c>
      <c r="B3511" s="55">
        <v>0</v>
      </c>
    </row>
    <row r="3512" spans="1:2" ht="15.95" customHeight="1" x14ac:dyDescent="0.25">
      <c r="A3512" s="55" t="s">
        <v>5450</v>
      </c>
      <c r="B3512" s="55">
        <v>0</v>
      </c>
    </row>
    <row r="3513" spans="1:2" ht="15.95" customHeight="1" x14ac:dyDescent="0.25">
      <c r="A3513" s="55" t="s">
        <v>5451</v>
      </c>
      <c r="B3513" s="55">
        <v>0</v>
      </c>
    </row>
    <row r="3514" spans="1:2" ht="15.95" customHeight="1" x14ac:dyDescent="0.25">
      <c r="A3514" s="55" t="s">
        <v>5452</v>
      </c>
      <c r="B3514" s="55">
        <v>0</v>
      </c>
    </row>
    <row r="3515" spans="1:2" ht="15.95" customHeight="1" x14ac:dyDescent="0.25">
      <c r="A3515" s="57" t="s">
        <v>6312</v>
      </c>
      <c r="B3515" s="57" t="s">
        <v>181</v>
      </c>
    </row>
    <row r="3516" spans="1:2" ht="15.95" customHeight="1" x14ac:dyDescent="0.25">
      <c r="A3516" s="55" t="s">
        <v>5453</v>
      </c>
      <c r="B3516" s="55">
        <v>0</v>
      </c>
    </row>
    <row r="3517" spans="1:2" ht="15.95" customHeight="1" x14ac:dyDescent="0.25">
      <c r="A3517" s="55" t="s">
        <v>5454</v>
      </c>
      <c r="B3517" s="55" t="s">
        <v>1307</v>
      </c>
    </row>
    <row r="3518" spans="1:2" ht="15.95" customHeight="1" x14ac:dyDescent="0.25">
      <c r="A3518" s="55" t="s">
        <v>5455</v>
      </c>
      <c r="B3518" s="55">
        <v>0</v>
      </c>
    </row>
    <row r="3519" spans="1:2" ht="15.95" customHeight="1" x14ac:dyDescent="0.25">
      <c r="A3519" s="55" t="s">
        <v>5456</v>
      </c>
      <c r="B3519" s="55" t="s">
        <v>2991</v>
      </c>
    </row>
    <row r="3520" spans="1:2" ht="15.95" customHeight="1" x14ac:dyDescent="0.25">
      <c r="A3520" s="57">
        <v>0</v>
      </c>
      <c r="B3520" s="55">
        <v>0</v>
      </c>
    </row>
    <row r="3521" spans="1:2" ht="15.95" customHeight="1" x14ac:dyDescent="0.25">
      <c r="A3521" s="55" t="s">
        <v>5457</v>
      </c>
      <c r="B3521" s="55">
        <v>0</v>
      </c>
    </row>
    <row r="3522" spans="1:2" ht="15.95" customHeight="1" x14ac:dyDescent="0.25">
      <c r="A3522" s="55" t="s">
        <v>5458</v>
      </c>
      <c r="B3522" s="55">
        <v>0</v>
      </c>
    </row>
    <row r="3523" spans="1:2" ht="15.95" customHeight="1" x14ac:dyDescent="0.25">
      <c r="A3523" s="55" t="s">
        <v>5459</v>
      </c>
      <c r="B3523" s="55">
        <v>0</v>
      </c>
    </row>
    <row r="3524" spans="1:2" ht="15.95" customHeight="1" x14ac:dyDescent="0.25">
      <c r="A3524" s="55" t="s">
        <v>5460</v>
      </c>
      <c r="B3524" s="55">
        <v>0</v>
      </c>
    </row>
    <row r="3525" spans="1:2" ht="15.95" customHeight="1" x14ac:dyDescent="0.25">
      <c r="A3525" s="55" t="s">
        <v>5461</v>
      </c>
      <c r="B3525" s="55">
        <v>0</v>
      </c>
    </row>
    <row r="3526" spans="1:2" ht="15.95" customHeight="1" x14ac:dyDescent="0.25">
      <c r="A3526" s="55" t="s">
        <v>5462</v>
      </c>
      <c r="B3526" s="55">
        <v>0</v>
      </c>
    </row>
    <row r="3527" spans="1:2" ht="15.95" customHeight="1" x14ac:dyDescent="0.25">
      <c r="A3527" s="55" t="s">
        <v>5463</v>
      </c>
      <c r="B3527" s="55">
        <v>0</v>
      </c>
    </row>
    <row r="3528" spans="1:2" ht="15.95" customHeight="1" x14ac:dyDescent="0.25">
      <c r="A3528" s="55" t="s">
        <v>5464</v>
      </c>
      <c r="B3528" s="55">
        <v>0</v>
      </c>
    </row>
    <row r="3529" spans="1:2" ht="15.95" customHeight="1" x14ac:dyDescent="0.25">
      <c r="A3529" s="55" t="s">
        <v>5465</v>
      </c>
      <c r="B3529" s="55" t="s">
        <v>151</v>
      </c>
    </row>
    <row r="3530" spans="1:2" ht="15.95" customHeight="1" x14ac:dyDescent="0.25">
      <c r="A3530" s="55" t="s">
        <v>5466</v>
      </c>
      <c r="B3530" s="55" t="s">
        <v>1307</v>
      </c>
    </row>
    <row r="3531" spans="1:2" ht="15.95" customHeight="1" x14ac:dyDescent="0.25">
      <c r="A3531" s="55" t="s">
        <v>5467</v>
      </c>
      <c r="B3531" s="55">
        <v>0</v>
      </c>
    </row>
    <row r="3532" spans="1:2" ht="15.95" customHeight="1" x14ac:dyDescent="0.25">
      <c r="A3532" s="55" t="s">
        <v>5468</v>
      </c>
      <c r="B3532" s="55" t="s">
        <v>1742</v>
      </c>
    </row>
    <row r="3533" spans="1:2" ht="15.95" customHeight="1" x14ac:dyDescent="0.25">
      <c r="A3533" s="55" t="s">
        <v>5469</v>
      </c>
      <c r="B3533" s="55">
        <v>0</v>
      </c>
    </row>
    <row r="3534" spans="1:2" ht="15.95" customHeight="1" x14ac:dyDescent="0.25">
      <c r="A3534" s="55" t="s">
        <v>5470</v>
      </c>
      <c r="B3534" s="55">
        <v>0</v>
      </c>
    </row>
    <row r="3535" spans="1:2" ht="15.95" customHeight="1" x14ac:dyDescent="0.25">
      <c r="A3535" s="55" t="s">
        <v>5311</v>
      </c>
      <c r="B3535" s="55">
        <v>0</v>
      </c>
    </row>
    <row r="3536" spans="1:2" ht="15.95" customHeight="1" x14ac:dyDescent="0.25">
      <c r="A3536" s="57">
        <v>0</v>
      </c>
      <c r="B3536" s="55">
        <v>0</v>
      </c>
    </row>
    <row r="3537" spans="1:2" ht="15.95" customHeight="1" x14ac:dyDescent="0.25">
      <c r="A3537" s="55" t="s">
        <v>5312</v>
      </c>
      <c r="B3537" s="55">
        <v>0</v>
      </c>
    </row>
    <row r="3538" spans="1:2" ht="15.95" customHeight="1" x14ac:dyDescent="0.25">
      <c r="A3538" s="55" t="s">
        <v>5313</v>
      </c>
      <c r="B3538" s="55" t="s">
        <v>151</v>
      </c>
    </row>
    <row r="3539" spans="1:2" ht="15.95" customHeight="1" x14ac:dyDescent="0.25">
      <c r="A3539" s="55" t="s">
        <v>5314</v>
      </c>
      <c r="B3539" s="55" t="s">
        <v>2860</v>
      </c>
    </row>
    <row r="3540" spans="1:2" ht="15.95" customHeight="1" x14ac:dyDescent="0.25">
      <c r="A3540" s="55" t="s">
        <v>5315</v>
      </c>
      <c r="B3540" s="55" t="s">
        <v>2678</v>
      </c>
    </row>
    <row r="3541" spans="1:2" ht="15.95" customHeight="1" x14ac:dyDescent="0.25">
      <c r="A3541" s="55" t="s">
        <v>5316</v>
      </c>
      <c r="B3541" s="55">
        <v>0</v>
      </c>
    </row>
    <row r="3542" spans="1:2" ht="15.95" customHeight="1" x14ac:dyDescent="0.25">
      <c r="A3542" s="55" t="s">
        <v>5317</v>
      </c>
      <c r="B3542" s="55">
        <v>0</v>
      </c>
    </row>
    <row r="3543" spans="1:2" ht="15.95" customHeight="1" x14ac:dyDescent="0.25">
      <c r="A3543" s="55" t="s">
        <v>5318</v>
      </c>
      <c r="B3543" s="55">
        <v>0</v>
      </c>
    </row>
    <row r="3544" spans="1:2" ht="15.95" customHeight="1" x14ac:dyDescent="0.25">
      <c r="A3544" s="55" t="s">
        <v>5319</v>
      </c>
      <c r="B3544" s="55">
        <v>0</v>
      </c>
    </row>
    <row r="3545" spans="1:2" ht="15.95" customHeight="1" x14ac:dyDescent="0.25">
      <c r="A3545" s="55" t="s">
        <v>5320</v>
      </c>
      <c r="B3545" s="55">
        <v>0</v>
      </c>
    </row>
    <row r="3546" spans="1:2" ht="15.95" customHeight="1" x14ac:dyDescent="0.25">
      <c r="A3546" s="55" t="s">
        <v>5321</v>
      </c>
      <c r="B3546" s="55" t="s">
        <v>2991</v>
      </c>
    </row>
    <row r="3547" spans="1:2" ht="15.95" customHeight="1" x14ac:dyDescent="0.25">
      <c r="A3547" s="55" t="s">
        <v>5322</v>
      </c>
      <c r="B3547" s="55">
        <v>0</v>
      </c>
    </row>
    <row r="3548" spans="1:2" ht="15.95" customHeight="1" x14ac:dyDescent="0.25">
      <c r="A3548" s="55" t="s">
        <v>5434</v>
      </c>
      <c r="B3548" s="55">
        <v>0</v>
      </c>
    </row>
    <row r="3549" spans="1:2" ht="15.95" customHeight="1" x14ac:dyDescent="0.25">
      <c r="A3549" s="55" t="s">
        <v>5324</v>
      </c>
      <c r="B3549" s="55" t="s">
        <v>5323</v>
      </c>
    </row>
    <row r="3550" spans="1:2" ht="15.95" customHeight="1" x14ac:dyDescent="0.25">
      <c r="A3550" s="55" t="s">
        <v>5325</v>
      </c>
      <c r="B3550" s="55">
        <v>0</v>
      </c>
    </row>
    <row r="3551" spans="1:2" ht="15.95" customHeight="1" x14ac:dyDescent="0.25">
      <c r="A3551" s="55" t="s">
        <v>5326</v>
      </c>
      <c r="B3551" s="55" t="s">
        <v>3642</v>
      </c>
    </row>
    <row r="3552" spans="1:2" ht="15.95" customHeight="1" x14ac:dyDescent="0.25">
      <c r="A3552" s="55" t="s">
        <v>5327</v>
      </c>
      <c r="B3552" s="55">
        <v>0</v>
      </c>
    </row>
    <row r="3553" spans="1:2" ht="15.95" customHeight="1" x14ac:dyDescent="0.25">
      <c r="A3553" s="55" t="s">
        <v>5328</v>
      </c>
      <c r="B3553" s="55">
        <v>0</v>
      </c>
    </row>
    <row r="3554" spans="1:2" ht="15.95" customHeight="1" x14ac:dyDescent="0.25">
      <c r="A3554" s="55" t="s">
        <v>5329</v>
      </c>
      <c r="B3554" s="55" t="s">
        <v>112</v>
      </c>
    </row>
    <row r="3555" spans="1:2" ht="15.95" customHeight="1" x14ac:dyDescent="0.25">
      <c r="A3555" s="55" t="s">
        <v>5330</v>
      </c>
      <c r="B3555" s="55">
        <v>0</v>
      </c>
    </row>
    <row r="3556" spans="1:2" ht="15.95" customHeight="1" x14ac:dyDescent="0.25">
      <c r="A3556" s="55" t="s">
        <v>5331</v>
      </c>
      <c r="B3556" s="55" t="s">
        <v>151</v>
      </c>
    </row>
    <row r="3557" spans="1:2" ht="15.95" customHeight="1" x14ac:dyDescent="0.25">
      <c r="A3557" s="55" t="s">
        <v>5332</v>
      </c>
      <c r="B3557" s="55">
        <v>0</v>
      </c>
    </row>
    <row r="3558" spans="1:2" ht="15.95" customHeight="1" x14ac:dyDescent="0.25">
      <c r="A3558" s="55" t="s">
        <v>5333</v>
      </c>
      <c r="B3558" s="55">
        <v>0</v>
      </c>
    </row>
    <row r="3559" spans="1:2" ht="15.95" customHeight="1" x14ac:dyDescent="0.25">
      <c r="A3559" s="55" t="s">
        <v>5335</v>
      </c>
      <c r="B3559" s="55" t="s">
        <v>5334</v>
      </c>
    </row>
    <row r="3560" spans="1:2" ht="15.95" customHeight="1" x14ac:dyDescent="0.25">
      <c r="A3560" s="55" t="s">
        <v>5336</v>
      </c>
      <c r="B3560" s="55" t="s">
        <v>4402</v>
      </c>
    </row>
    <row r="3561" spans="1:2" ht="15.95" customHeight="1" x14ac:dyDescent="0.25">
      <c r="A3561" s="55" t="s">
        <v>5337</v>
      </c>
      <c r="B3561" s="55">
        <v>0</v>
      </c>
    </row>
    <row r="3562" spans="1:2" ht="15.95" customHeight="1" x14ac:dyDescent="0.25">
      <c r="A3562" s="55" t="s">
        <v>5338</v>
      </c>
      <c r="B3562" s="55" t="s">
        <v>668</v>
      </c>
    </row>
    <row r="3563" spans="1:2" ht="15.95" customHeight="1" x14ac:dyDescent="0.25">
      <c r="A3563" s="55" t="s">
        <v>5339</v>
      </c>
      <c r="B3563" s="55" t="s">
        <v>2973</v>
      </c>
    </row>
    <row r="3564" spans="1:2" ht="15.95" customHeight="1" x14ac:dyDescent="0.25">
      <c r="A3564" s="55" t="s">
        <v>5340</v>
      </c>
      <c r="B3564" s="55" t="s">
        <v>2870</v>
      </c>
    </row>
    <row r="3565" spans="1:2" ht="15.95" customHeight="1" x14ac:dyDescent="0.25">
      <c r="A3565" s="55" t="s">
        <v>5341</v>
      </c>
      <c r="B3565" s="55">
        <v>0</v>
      </c>
    </row>
    <row r="3566" spans="1:2" ht="15.95" customHeight="1" x14ac:dyDescent="0.25">
      <c r="A3566" s="55" t="s">
        <v>5342</v>
      </c>
      <c r="B3566" s="55">
        <v>0</v>
      </c>
    </row>
    <row r="3567" spans="1:2" ht="15.95" customHeight="1" x14ac:dyDescent="0.25">
      <c r="A3567" s="55" t="s">
        <v>5345</v>
      </c>
      <c r="B3567" s="55" t="s">
        <v>5344</v>
      </c>
    </row>
    <row r="3568" spans="1:2" ht="15.95" customHeight="1" x14ac:dyDescent="0.25">
      <c r="A3568" s="55" t="s">
        <v>5346</v>
      </c>
      <c r="B3568" s="55" t="s">
        <v>112</v>
      </c>
    </row>
    <row r="3569" spans="1:2" ht="15.95" customHeight="1" x14ac:dyDescent="0.25">
      <c r="A3569" s="55" t="s">
        <v>4148</v>
      </c>
      <c r="B3569" s="55">
        <v>0</v>
      </c>
    </row>
    <row r="3570" spans="1:2" ht="15.95" customHeight="1" x14ac:dyDescent="0.25">
      <c r="A3570" s="55" t="s">
        <v>5347</v>
      </c>
      <c r="B3570" s="55" t="s">
        <v>2548</v>
      </c>
    </row>
    <row r="3571" spans="1:2" ht="15.95" customHeight="1" x14ac:dyDescent="0.25">
      <c r="A3571" s="55" t="s">
        <v>5348</v>
      </c>
      <c r="B3571" s="55" t="s">
        <v>2861</v>
      </c>
    </row>
    <row r="3572" spans="1:2" ht="15.95" customHeight="1" x14ac:dyDescent="0.25">
      <c r="A3572" s="55" t="s">
        <v>5349</v>
      </c>
      <c r="B3572" s="55">
        <v>0</v>
      </c>
    </row>
    <row r="3573" spans="1:2" ht="15.95" customHeight="1" x14ac:dyDescent="0.25">
      <c r="A3573" s="55" t="s">
        <v>5350</v>
      </c>
      <c r="B3573" s="55">
        <v>0</v>
      </c>
    </row>
    <row r="3574" spans="1:2" ht="15.95" customHeight="1" x14ac:dyDescent="0.25">
      <c r="A3574" s="55" t="s">
        <v>5351</v>
      </c>
      <c r="B3574" s="55" t="s">
        <v>1139</v>
      </c>
    </row>
    <row r="3575" spans="1:2" ht="15.95" customHeight="1" x14ac:dyDescent="0.25">
      <c r="A3575" s="55" t="s">
        <v>5352</v>
      </c>
      <c r="B3575" s="55" t="s">
        <v>1139</v>
      </c>
    </row>
    <row r="3576" spans="1:2" ht="15.95" customHeight="1" x14ac:dyDescent="0.25">
      <c r="A3576" s="55" t="s">
        <v>5354</v>
      </c>
      <c r="B3576" s="55" t="s">
        <v>5353</v>
      </c>
    </row>
    <row r="3577" spans="1:2" ht="15.95" customHeight="1" x14ac:dyDescent="0.25">
      <c r="A3577" s="55" t="s">
        <v>5355</v>
      </c>
      <c r="B3577" s="55" t="s">
        <v>1307</v>
      </c>
    </row>
    <row r="3578" spans="1:2" ht="15.95" customHeight="1" x14ac:dyDescent="0.25">
      <c r="A3578" s="55" t="s">
        <v>5357</v>
      </c>
      <c r="B3578" s="55" t="s">
        <v>5356</v>
      </c>
    </row>
    <row r="3579" spans="1:2" ht="15.95" customHeight="1" x14ac:dyDescent="0.25">
      <c r="A3579" s="57">
        <v>0</v>
      </c>
      <c r="B3579" s="55">
        <v>0</v>
      </c>
    </row>
    <row r="3580" spans="1:2" ht="15.95" customHeight="1" x14ac:dyDescent="0.25">
      <c r="A3580" s="55" t="s">
        <v>5358</v>
      </c>
      <c r="B3580" s="55" t="s">
        <v>3927</v>
      </c>
    </row>
    <row r="3581" spans="1:2" ht="15.95" customHeight="1" x14ac:dyDescent="0.25">
      <c r="A3581" s="55" t="s">
        <v>5360</v>
      </c>
      <c r="B3581" s="55" t="s">
        <v>5359</v>
      </c>
    </row>
    <row r="3582" spans="1:2" ht="15.95" customHeight="1" x14ac:dyDescent="0.25">
      <c r="A3582" s="55" t="s">
        <v>5361</v>
      </c>
      <c r="B3582" s="55">
        <v>0</v>
      </c>
    </row>
    <row r="3583" spans="1:2" ht="15.95" customHeight="1" x14ac:dyDescent="0.25">
      <c r="A3583" s="55" t="s">
        <v>5285</v>
      </c>
      <c r="B3583" s="55">
        <v>0</v>
      </c>
    </row>
    <row r="3584" spans="1:2" ht="15.95" customHeight="1" x14ac:dyDescent="0.25">
      <c r="A3584" s="55" t="s">
        <v>5366</v>
      </c>
      <c r="B3584" s="55">
        <v>0</v>
      </c>
    </row>
    <row r="3585" spans="1:2" ht="15.95" customHeight="1" x14ac:dyDescent="0.25">
      <c r="A3585" s="55" t="s">
        <v>5367</v>
      </c>
      <c r="B3585" s="55" t="s">
        <v>158</v>
      </c>
    </row>
    <row r="3586" spans="1:2" ht="15.95" customHeight="1" x14ac:dyDescent="0.25">
      <c r="A3586" s="55" t="s">
        <v>5368</v>
      </c>
      <c r="B3586" s="55" t="s">
        <v>112</v>
      </c>
    </row>
    <row r="3587" spans="1:2" ht="15.95" customHeight="1" x14ac:dyDescent="0.25">
      <c r="A3587" s="55" t="s">
        <v>5370</v>
      </c>
      <c r="B3587" s="55" t="s">
        <v>5369</v>
      </c>
    </row>
    <row r="3588" spans="1:2" ht="15.95" customHeight="1" x14ac:dyDescent="0.25">
      <c r="A3588" s="57">
        <v>0</v>
      </c>
      <c r="B3588" s="55">
        <v>0</v>
      </c>
    </row>
    <row r="3589" spans="1:2" ht="15.95" customHeight="1" x14ac:dyDescent="0.25">
      <c r="A3589" s="55" t="s">
        <v>5371</v>
      </c>
      <c r="B3589" s="55">
        <v>0</v>
      </c>
    </row>
    <row r="3590" spans="1:2" ht="15.95" customHeight="1" x14ac:dyDescent="0.25">
      <c r="A3590" s="55" t="s">
        <v>5372</v>
      </c>
      <c r="B3590" s="55" t="s">
        <v>1030</v>
      </c>
    </row>
    <row r="3591" spans="1:2" ht="15.95" customHeight="1" x14ac:dyDescent="0.25">
      <c r="A3591" s="55" t="s">
        <v>5373</v>
      </c>
      <c r="B3591" s="55" t="s">
        <v>2860</v>
      </c>
    </row>
    <row r="3592" spans="1:2" ht="15.95" customHeight="1" x14ac:dyDescent="0.25">
      <c r="A3592" s="55" t="s">
        <v>5374</v>
      </c>
      <c r="B3592" s="55" t="s">
        <v>112</v>
      </c>
    </row>
    <row r="3593" spans="1:2" ht="15.95" customHeight="1" x14ac:dyDescent="0.25">
      <c r="A3593" s="57">
        <v>0</v>
      </c>
      <c r="B3593" s="55">
        <v>0</v>
      </c>
    </row>
    <row r="3594" spans="1:2" ht="15.95" customHeight="1" x14ac:dyDescent="0.25">
      <c r="A3594" s="55" t="s">
        <v>5375</v>
      </c>
      <c r="B3594" s="55">
        <v>0</v>
      </c>
    </row>
    <row r="3595" spans="1:2" ht="15.95" customHeight="1" x14ac:dyDescent="0.25">
      <c r="A3595" s="55" t="s">
        <v>5376</v>
      </c>
      <c r="B3595" s="55">
        <v>0</v>
      </c>
    </row>
    <row r="3596" spans="1:2" ht="15.95" customHeight="1" x14ac:dyDescent="0.25">
      <c r="A3596" s="55" t="s">
        <v>5377</v>
      </c>
      <c r="B3596" s="55" t="s">
        <v>2152</v>
      </c>
    </row>
    <row r="3597" spans="1:2" ht="15.95" customHeight="1" x14ac:dyDescent="0.25">
      <c r="A3597" s="55" t="s">
        <v>5378</v>
      </c>
      <c r="B3597" s="55" t="s">
        <v>4416</v>
      </c>
    </row>
    <row r="3598" spans="1:2" ht="15.95" customHeight="1" x14ac:dyDescent="0.25">
      <c r="A3598" s="55" t="s">
        <v>5379</v>
      </c>
      <c r="B3598" s="55">
        <v>0</v>
      </c>
    </row>
    <row r="3599" spans="1:2" ht="15.95" customHeight="1" x14ac:dyDescent="0.25">
      <c r="A3599" s="55" t="s">
        <v>5381</v>
      </c>
      <c r="B3599" s="55" t="s">
        <v>5380</v>
      </c>
    </row>
    <row r="3600" spans="1:2" ht="15.95" customHeight="1" x14ac:dyDescent="0.25">
      <c r="A3600" s="55" t="s">
        <v>5382</v>
      </c>
      <c r="B3600" s="55">
        <v>0</v>
      </c>
    </row>
    <row r="3601" spans="1:2" ht="15.95" customHeight="1" x14ac:dyDescent="0.25">
      <c r="A3601" s="55" t="s">
        <v>5383</v>
      </c>
      <c r="B3601" s="55">
        <v>0</v>
      </c>
    </row>
    <row r="3602" spans="1:2" ht="15.95" customHeight="1" x14ac:dyDescent="0.25">
      <c r="A3602" s="55" t="s">
        <v>5384</v>
      </c>
      <c r="B3602" s="55" t="s">
        <v>2309</v>
      </c>
    </row>
    <row r="3603" spans="1:2" ht="15.95" customHeight="1" x14ac:dyDescent="0.25">
      <c r="A3603" s="55" t="s">
        <v>5385</v>
      </c>
      <c r="B3603" s="55" t="s">
        <v>151</v>
      </c>
    </row>
    <row r="3604" spans="1:2" ht="15.95" customHeight="1" x14ac:dyDescent="0.25">
      <c r="A3604" s="55" t="s">
        <v>5386</v>
      </c>
      <c r="B3604" s="55">
        <v>0</v>
      </c>
    </row>
    <row r="3605" spans="1:2" ht="15.95" customHeight="1" x14ac:dyDescent="0.25">
      <c r="A3605" s="57">
        <v>0</v>
      </c>
      <c r="B3605" s="55">
        <v>0</v>
      </c>
    </row>
    <row r="3606" spans="1:2" ht="15.95" customHeight="1" x14ac:dyDescent="0.25">
      <c r="A3606" s="55" t="s">
        <v>5387</v>
      </c>
      <c r="B3606" s="55">
        <v>0</v>
      </c>
    </row>
    <row r="3607" spans="1:2" ht="15.95" customHeight="1" x14ac:dyDescent="0.25">
      <c r="A3607" s="55" t="s">
        <v>5388</v>
      </c>
      <c r="B3607" s="55">
        <v>0</v>
      </c>
    </row>
    <row r="3608" spans="1:2" ht="15.95" customHeight="1" x14ac:dyDescent="0.25">
      <c r="A3608" s="55" t="s">
        <v>5389</v>
      </c>
      <c r="B3608" s="55" t="s">
        <v>3028</v>
      </c>
    </row>
    <row r="3609" spans="1:2" ht="15.95" customHeight="1" x14ac:dyDescent="0.25">
      <c r="A3609" s="55" t="s">
        <v>5390</v>
      </c>
      <c r="B3609" s="55" t="s">
        <v>2607</v>
      </c>
    </row>
    <row r="3610" spans="1:2" ht="15.95" customHeight="1" x14ac:dyDescent="0.25">
      <c r="A3610" s="57">
        <v>0</v>
      </c>
      <c r="B3610" s="55">
        <v>0</v>
      </c>
    </row>
    <row r="3611" spans="1:2" ht="15.95" customHeight="1" x14ac:dyDescent="0.25">
      <c r="A3611" s="55" t="s">
        <v>5391</v>
      </c>
      <c r="B3611" s="55">
        <v>0</v>
      </c>
    </row>
    <row r="3612" spans="1:2" ht="15.95" customHeight="1" x14ac:dyDescent="0.25">
      <c r="A3612" s="55" t="s">
        <v>5393</v>
      </c>
      <c r="B3612" s="55" t="s">
        <v>5392</v>
      </c>
    </row>
    <row r="3613" spans="1:2" ht="15.95" customHeight="1" x14ac:dyDescent="0.25">
      <c r="A3613" s="55" t="s">
        <v>5394</v>
      </c>
      <c r="B3613" s="55">
        <v>0</v>
      </c>
    </row>
    <row r="3614" spans="1:2" ht="15.95" customHeight="1" x14ac:dyDescent="0.25">
      <c r="A3614" s="55" t="s">
        <v>5395</v>
      </c>
      <c r="B3614" s="55">
        <v>0</v>
      </c>
    </row>
    <row r="3615" spans="1:2" ht="15.95" customHeight="1" x14ac:dyDescent="0.25">
      <c r="A3615" s="55" t="s">
        <v>5535</v>
      </c>
      <c r="B3615" s="55" t="s">
        <v>4416</v>
      </c>
    </row>
    <row r="3616" spans="1:2" ht="15.95" customHeight="1" x14ac:dyDescent="0.25">
      <c r="A3616" s="55" t="s">
        <v>5396</v>
      </c>
      <c r="B3616" s="55" t="s">
        <v>112</v>
      </c>
    </row>
    <row r="3617" spans="1:2" ht="15.95" customHeight="1" x14ac:dyDescent="0.25">
      <c r="A3617" s="55" t="s">
        <v>5397</v>
      </c>
      <c r="B3617" s="55">
        <v>0</v>
      </c>
    </row>
    <row r="3618" spans="1:2" ht="15.95" customHeight="1" x14ac:dyDescent="0.25">
      <c r="A3618" s="55" t="s">
        <v>5398</v>
      </c>
      <c r="B3618" s="55" t="s">
        <v>112</v>
      </c>
    </row>
    <row r="3619" spans="1:2" ht="15.95" customHeight="1" x14ac:dyDescent="0.25">
      <c r="A3619" s="55" t="s">
        <v>5399</v>
      </c>
      <c r="B3619" s="55">
        <v>0</v>
      </c>
    </row>
    <row r="3620" spans="1:2" ht="15.95" customHeight="1" x14ac:dyDescent="0.25">
      <c r="A3620" s="55" t="s">
        <v>5400</v>
      </c>
      <c r="B3620" s="55">
        <v>0</v>
      </c>
    </row>
    <row r="3621" spans="1:2" ht="15.95" customHeight="1" x14ac:dyDescent="0.25">
      <c r="A3621" s="55" t="s">
        <v>5401</v>
      </c>
      <c r="B3621" s="55" t="s">
        <v>1030</v>
      </c>
    </row>
    <row r="3622" spans="1:2" ht="15.95" customHeight="1" x14ac:dyDescent="0.25">
      <c r="A3622" s="55" t="s">
        <v>5402</v>
      </c>
      <c r="B3622" s="55" t="s">
        <v>972</v>
      </c>
    </row>
    <row r="3623" spans="1:2" ht="15.95" customHeight="1" x14ac:dyDescent="0.25">
      <c r="A3623" s="55" t="s">
        <v>5403</v>
      </c>
      <c r="B3623" s="55" t="s">
        <v>112</v>
      </c>
    </row>
    <row r="3624" spans="1:2" ht="15.95" customHeight="1" x14ac:dyDescent="0.25">
      <c r="A3624" s="55" t="s">
        <v>5404</v>
      </c>
      <c r="B3624" s="55">
        <v>0</v>
      </c>
    </row>
    <row r="3625" spans="1:2" ht="15.95" customHeight="1" x14ac:dyDescent="0.25">
      <c r="A3625" s="55" t="s">
        <v>5406</v>
      </c>
      <c r="B3625" s="55" t="s">
        <v>5405</v>
      </c>
    </row>
    <row r="3626" spans="1:2" ht="15.95" customHeight="1" x14ac:dyDescent="0.25">
      <c r="A3626" s="55" t="s">
        <v>5407</v>
      </c>
      <c r="B3626" s="55">
        <v>0</v>
      </c>
    </row>
    <row r="3627" spans="1:2" ht="15.95" customHeight="1" x14ac:dyDescent="0.25">
      <c r="A3627" s="57">
        <v>0</v>
      </c>
      <c r="B3627" s="55">
        <v>0</v>
      </c>
    </row>
    <row r="3628" spans="1:2" ht="15.95" customHeight="1" x14ac:dyDescent="0.25">
      <c r="A3628" s="57">
        <v>0</v>
      </c>
      <c r="B3628" s="55">
        <v>0</v>
      </c>
    </row>
    <row r="3629" spans="1:2" ht="15.95" customHeight="1" x14ac:dyDescent="0.25">
      <c r="A3629" s="55" t="s">
        <v>5408</v>
      </c>
      <c r="B3629" s="55">
        <v>0</v>
      </c>
    </row>
    <row r="3630" spans="1:2" ht="15.95" customHeight="1" x14ac:dyDescent="0.25">
      <c r="A3630" s="55" t="s">
        <v>5409</v>
      </c>
      <c r="B3630" s="55">
        <v>0</v>
      </c>
    </row>
    <row r="3631" spans="1:2" ht="15.95" customHeight="1" x14ac:dyDescent="0.25">
      <c r="A3631" s="57">
        <v>0</v>
      </c>
      <c r="B3631" s="55">
        <v>0</v>
      </c>
    </row>
    <row r="3632" spans="1:2" ht="15.95" customHeight="1" x14ac:dyDescent="0.25">
      <c r="A3632" s="55" t="s">
        <v>5410</v>
      </c>
      <c r="B3632" s="55">
        <v>0</v>
      </c>
    </row>
    <row r="3633" spans="1:2" ht="15.95" customHeight="1" x14ac:dyDescent="0.25">
      <c r="A3633" s="55" t="s">
        <v>5411</v>
      </c>
      <c r="B3633" s="55">
        <v>0</v>
      </c>
    </row>
    <row r="3634" spans="1:2" ht="15.95" customHeight="1" x14ac:dyDescent="0.25">
      <c r="A3634" s="55" t="s">
        <v>5412</v>
      </c>
      <c r="B3634" s="55" t="s">
        <v>1307</v>
      </c>
    </row>
    <row r="3635" spans="1:2" ht="15.95" customHeight="1" x14ac:dyDescent="0.25">
      <c r="A3635" s="55" t="s">
        <v>5413</v>
      </c>
      <c r="B3635" s="55" t="s">
        <v>151</v>
      </c>
    </row>
    <row r="3636" spans="1:2" ht="15.95" customHeight="1" x14ac:dyDescent="0.25">
      <c r="A3636" s="57">
        <v>0</v>
      </c>
      <c r="B3636" s="55">
        <v>0</v>
      </c>
    </row>
    <row r="3637" spans="1:2" ht="15.95" customHeight="1" x14ac:dyDescent="0.25">
      <c r="A3637" s="55" t="s">
        <v>5414</v>
      </c>
      <c r="B3637" s="55">
        <v>0</v>
      </c>
    </row>
    <row r="3638" spans="1:2" ht="15.95" customHeight="1" x14ac:dyDescent="0.25">
      <c r="A3638" s="55" t="s">
        <v>5415</v>
      </c>
      <c r="B3638" s="55">
        <v>0</v>
      </c>
    </row>
    <row r="3639" spans="1:2" ht="15.95" customHeight="1" x14ac:dyDescent="0.25">
      <c r="A3639" s="57">
        <v>0</v>
      </c>
      <c r="B3639" s="55">
        <v>0</v>
      </c>
    </row>
    <row r="3640" spans="1:2" ht="15.95" customHeight="1" x14ac:dyDescent="0.25">
      <c r="A3640" s="55" t="s">
        <v>5416</v>
      </c>
      <c r="B3640" s="55" t="s">
        <v>1307</v>
      </c>
    </row>
    <row r="3641" spans="1:2" ht="15.95" customHeight="1" x14ac:dyDescent="0.25">
      <c r="A3641" s="55" t="s">
        <v>5417</v>
      </c>
      <c r="B3641" s="55">
        <v>0</v>
      </c>
    </row>
    <row r="3642" spans="1:2" ht="15.95" customHeight="1" x14ac:dyDescent="0.25">
      <c r="A3642" s="55" t="s">
        <v>5418</v>
      </c>
      <c r="B3642" s="55">
        <v>0</v>
      </c>
    </row>
    <row r="3643" spans="1:2" ht="15.95" customHeight="1" x14ac:dyDescent="0.25">
      <c r="A3643" s="55" t="s">
        <v>5419</v>
      </c>
      <c r="B3643" s="55">
        <v>0</v>
      </c>
    </row>
    <row r="3644" spans="1:2" ht="15.95" customHeight="1" x14ac:dyDescent="0.25">
      <c r="A3644" s="55" t="s">
        <v>5420</v>
      </c>
      <c r="B3644" s="55">
        <v>0</v>
      </c>
    </row>
    <row r="3645" spans="1:2" ht="15.95" customHeight="1" x14ac:dyDescent="0.25">
      <c r="A3645" s="55" t="s">
        <v>5421</v>
      </c>
      <c r="B3645" s="55" t="s">
        <v>1030</v>
      </c>
    </row>
    <row r="3646" spans="1:2" ht="15.95" customHeight="1" x14ac:dyDescent="0.25">
      <c r="A3646" s="55" t="s">
        <v>5422</v>
      </c>
      <c r="B3646" s="55">
        <v>0</v>
      </c>
    </row>
    <row r="3647" spans="1:2" ht="15.95" customHeight="1" x14ac:dyDescent="0.25">
      <c r="A3647" s="55" t="s">
        <v>5423</v>
      </c>
      <c r="B3647" s="55" t="s">
        <v>151</v>
      </c>
    </row>
    <row r="3648" spans="1:2" ht="15.95" customHeight="1" x14ac:dyDescent="0.25">
      <c r="A3648" s="55" t="s">
        <v>5424</v>
      </c>
      <c r="B3648" s="55">
        <v>0</v>
      </c>
    </row>
    <row r="3649" spans="1:2" ht="15.95" customHeight="1" x14ac:dyDescent="0.25">
      <c r="A3649" s="57">
        <v>0</v>
      </c>
      <c r="B3649" s="55">
        <v>0</v>
      </c>
    </row>
    <row r="3650" spans="1:2" ht="15.95" customHeight="1" x14ac:dyDescent="0.25">
      <c r="A3650" s="55" t="s">
        <v>5425</v>
      </c>
      <c r="B3650" s="55">
        <v>0</v>
      </c>
    </row>
    <row r="3651" spans="1:2" ht="15.95" customHeight="1" x14ac:dyDescent="0.25">
      <c r="A3651" s="55" t="s">
        <v>5426</v>
      </c>
      <c r="B3651" s="55">
        <v>0</v>
      </c>
    </row>
    <row r="3652" spans="1:2" ht="15.95" customHeight="1" x14ac:dyDescent="0.25">
      <c r="A3652" s="55" t="s">
        <v>5502</v>
      </c>
      <c r="B3652" s="55" t="s">
        <v>1973</v>
      </c>
    </row>
    <row r="3653" spans="1:2" ht="15.95" customHeight="1" x14ac:dyDescent="0.25">
      <c r="A3653" s="55" t="s">
        <v>5503</v>
      </c>
      <c r="B3653" s="55" t="s">
        <v>151</v>
      </c>
    </row>
    <row r="3654" spans="1:2" ht="15.95" customHeight="1" x14ac:dyDescent="0.25">
      <c r="A3654" s="55" t="s">
        <v>5504</v>
      </c>
      <c r="B3654" s="55" t="s">
        <v>120</v>
      </c>
    </row>
    <row r="3655" spans="1:2" ht="15.95" customHeight="1" x14ac:dyDescent="0.25">
      <c r="A3655" s="55" t="s">
        <v>5505</v>
      </c>
      <c r="B3655" s="55" t="s">
        <v>120</v>
      </c>
    </row>
    <row r="3656" spans="1:2" ht="15.95" customHeight="1" x14ac:dyDescent="0.25">
      <c r="A3656" s="55" t="s">
        <v>5506</v>
      </c>
      <c r="B3656" s="55" t="s">
        <v>112</v>
      </c>
    </row>
    <row r="3657" spans="1:2" ht="15.95" customHeight="1" x14ac:dyDescent="0.25">
      <c r="A3657" s="55" t="s">
        <v>5507</v>
      </c>
      <c r="B3657" s="55" t="s">
        <v>1178</v>
      </c>
    </row>
    <row r="3658" spans="1:2" ht="15.95" customHeight="1" x14ac:dyDescent="0.25">
      <c r="A3658" s="55" t="s">
        <v>5508</v>
      </c>
      <c r="B3658" s="55" t="s">
        <v>181</v>
      </c>
    </row>
    <row r="3659" spans="1:2" ht="15.95" customHeight="1" x14ac:dyDescent="0.25">
      <c r="A3659" s="55" t="s">
        <v>5509</v>
      </c>
      <c r="B3659" s="55" t="s">
        <v>1184</v>
      </c>
    </row>
    <row r="3660" spans="1:2" ht="15.95" customHeight="1" x14ac:dyDescent="0.25">
      <c r="A3660" s="55" t="s">
        <v>5510</v>
      </c>
      <c r="B3660" s="55" t="s">
        <v>120</v>
      </c>
    </row>
    <row r="3661" spans="1:2" ht="15.95" customHeight="1" x14ac:dyDescent="0.25">
      <c r="A3661" s="55" t="s">
        <v>5511</v>
      </c>
      <c r="B3661" s="55" t="s">
        <v>151</v>
      </c>
    </row>
    <row r="3662" spans="1:2" ht="15.95" customHeight="1" x14ac:dyDescent="0.25">
      <c r="A3662" s="55" t="s">
        <v>5632</v>
      </c>
      <c r="B3662" s="55">
        <v>0</v>
      </c>
    </row>
    <row r="3663" spans="1:2" ht="15.95" customHeight="1" x14ac:dyDescent="0.25">
      <c r="A3663" s="55" t="s">
        <v>5631</v>
      </c>
      <c r="B3663" s="55">
        <v>0</v>
      </c>
    </row>
    <row r="3664" spans="1:2" ht="15.95" customHeight="1" x14ac:dyDescent="0.25">
      <c r="A3664" s="55" t="s">
        <v>5512</v>
      </c>
      <c r="B3664" s="55" t="s">
        <v>120</v>
      </c>
    </row>
    <row r="3665" spans="1:2" ht="15.95" customHeight="1" x14ac:dyDescent="0.25">
      <c r="A3665" s="55">
        <v>0</v>
      </c>
      <c r="B3665" s="55">
        <v>0</v>
      </c>
    </row>
    <row r="3666" spans="1:2" ht="15.95" customHeight="1" x14ac:dyDescent="0.25">
      <c r="A3666" s="55" t="s">
        <v>5513</v>
      </c>
      <c r="B3666" s="55" t="s">
        <v>181</v>
      </c>
    </row>
    <row r="3667" spans="1:2" ht="15.95" customHeight="1" x14ac:dyDescent="0.25">
      <c r="A3667" s="55" t="s">
        <v>5630</v>
      </c>
      <c r="B3667" s="55">
        <v>0</v>
      </c>
    </row>
    <row r="3668" spans="1:2" ht="15.95" customHeight="1" x14ac:dyDescent="0.25">
      <c r="A3668" s="55" t="s">
        <v>5514</v>
      </c>
      <c r="B3668" s="55" t="s">
        <v>120</v>
      </c>
    </row>
    <row r="3669" spans="1:2" ht="15.95" customHeight="1" x14ac:dyDescent="0.25">
      <c r="A3669" s="55" t="s">
        <v>5515</v>
      </c>
      <c r="B3669" s="55" t="s">
        <v>120</v>
      </c>
    </row>
    <row r="3670" spans="1:2" ht="15.95" customHeight="1" x14ac:dyDescent="0.25">
      <c r="A3670" s="55" t="s">
        <v>5514</v>
      </c>
      <c r="B3670" s="55" t="s">
        <v>120</v>
      </c>
    </row>
    <row r="3671" spans="1:2" ht="15.95" customHeight="1" x14ac:dyDescent="0.25">
      <c r="A3671" s="55" t="s">
        <v>5638</v>
      </c>
      <c r="B3671" s="55">
        <v>0</v>
      </c>
    </row>
    <row r="3672" spans="1:2" ht="15.95" customHeight="1" x14ac:dyDescent="0.25">
      <c r="A3672" s="55" t="s">
        <v>5516</v>
      </c>
      <c r="B3672" s="55" t="s">
        <v>181</v>
      </c>
    </row>
    <row r="3673" spans="1:2" ht="15.95" customHeight="1" x14ac:dyDescent="0.25">
      <c r="A3673" s="55" t="s">
        <v>5629</v>
      </c>
      <c r="B3673" s="55">
        <v>0</v>
      </c>
    </row>
    <row r="3674" spans="1:2" ht="15.95" customHeight="1" x14ac:dyDescent="0.25">
      <c r="A3674" s="55" t="s">
        <v>5517</v>
      </c>
      <c r="B3674" s="55" t="s">
        <v>181</v>
      </c>
    </row>
    <row r="3675" spans="1:2" ht="15.95" customHeight="1" x14ac:dyDescent="0.25">
      <c r="A3675" s="55" t="s">
        <v>5518</v>
      </c>
      <c r="B3675" s="55" t="s">
        <v>120</v>
      </c>
    </row>
    <row r="3676" spans="1:2" ht="15.95" customHeight="1" x14ac:dyDescent="0.25">
      <c r="A3676" s="55" t="s">
        <v>5519</v>
      </c>
      <c r="B3676" s="55" t="s">
        <v>181</v>
      </c>
    </row>
    <row r="3677" spans="1:2" ht="15.95" customHeight="1" x14ac:dyDescent="0.25">
      <c r="A3677" s="55" t="s">
        <v>5520</v>
      </c>
      <c r="B3677" s="55" t="s">
        <v>120</v>
      </c>
    </row>
    <row r="3678" spans="1:2" ht="15.95" customHeight="1" x14ac:dyDescent="0.25">
      <c r="A3678" s="55" t="s">
        <v>5521</v>
      </c>
      <c r="B3678" s="55" t="s">
        <v>181</v>
      </c>
    </row>
    <row r="3679" spans="1:2" ht="15.95" customHeight="1" x14ac:dyDescent="0.25">
      <c r="A3679" s="55" t="s">
        <v>5522</v>
      </c>
      <c r="B3679" s="55" t="s">
        <v>120</v>
      </c>
    </row>
    <row r="3680" spans="1:2" ht="15.95" customHeight="1" x14ac:dyDescent="0.25">
      <c r="A3680" s="55" t="s">
        <v>5523</v>
      </c>
      <c r="B3680" s="55" t="s">
        <v>1178</v>
      </c>
    </row>
    <row r="3681" spans="1:2" ht="15.95" customHeight="1" x14ac:dyDescent="0.25">
      <c r="A3681" s="55" t="s">
        <v>5524</v>
      </c>
      <c r="B3681" s="55" t="s">
        <v>120</v>
      </c>
    </row>
    <row r="3682" spans="1:2" ht="15.95" customHeight="1" x14ac:dyDescent="0.25">
      <c r="A3682" s="55" t="s">
        <v>5525</v>
      </c>
      <c r="B3682" s="55" t="s">
        <v>1307</v>
      </c>
    </row>
    <row r="3683" spans="1:2" ht="15.95" customHeight="1" x14ac:dyDescent="0.25">
      <c r="A3683" s="55" t="s">
        <v>5526</v>
      </c>
      <c r="B3683" s="55" t="s">
        <v>1307</v>
      </c>
    </row>
    <row r="3684" spans="1:2" ht="15.95" customHeight="1" x14ac:dyDescent="0.25">
      <c r="A3684" s="55" t="s">
        <v>5637</v>
      </c>
      <c r="B3684" s="55" t="s">
        <v>2548</v>
      </c>
    </row>
    <row r="3685" spans="1:2" ht="15.95" customHeight="1" x14ac:dyDescent="0.25">
      <c r="A3685" s="55" t="s">
        <v>5527</v>
      </c>
      <c r="B3685" s="55" t="s">
        <v>3260</v>
      </c>
    </row>
    <row r="3686" spans="1:2" ht="15.95" customHeight="1" x14ac:dyDescent="0.25">
      <c r="A3686" s="57" t="s">
        <v>5642</v>
      </c>
      <c r="B3686" s="55" t="s">
        <v>151</v>
      </c>
    </row>
    <row r="3687" spans="1:2" ht="15.95" customHeight="1" x14ac:dyDescent="0.25">
      <c r="A3687" s="55" t="s">
        <v>5528</v>
      </c>
      <c r="B3687" s="55" t="s">
        <v>2991</v>
      </c>
    </row>
    <row r="3688" spans="1:2" ht="15.95" customHeight="1" x14ac:dyDescent="0.25">
      <c r="A3688" s="55" t="s">
        <v>5529</v>
      </c>
      <c r="B3688" s="55" t="s">
        <v>3665</v>
      </c>
    </row>
    <row r="3689" spans="1:2" ht="15.95" customHeight="1" x14ac:dyDescent="0.25">
      <c r="A3689" s="55" t="s">
        <v>5635</v>
      </c>
      <c r="B3689" s="55" t="s">
        <v>1307</v>
      </c>
    </row>
    <row r="3690" spans="1:2" ht="15.95" customHeight="1" x14ac:dyDescent="0.25">
      <c r="A3690" s="55" t="s">
        <v>5634</v>
      </c>
      <c r="B3690" s="55">
        <v>0</v>
      </c>
    </row>
    <row r="3691" spans="1:2" ht="15.95" customHeight="1" x14ac:dyDescent="0.25">
      <c r="A3691" s="57">
        <v>0</v>
      </c>
      <c r="B3691" s="55">
        <v>0</v>
      </c>
    </row>
    <row r="3692" spans="1:2" ht="15.95" customHeight="1" x14ac:dyDescent="0.25">
      <c r="A3692" s="55" t="s">
        <v>5625</v>
      </c>
      <c r="B3692" s="55">
        <v>0</v>
      </c>
    </row>
    <row r="3693" spans="1:2" ht="15.95" customHeight="1" x14ac:dyDescent="0.25">
      <c r="A3693" s="57">
        <v>0</v>
      </c>
      <c r="B3693" s="55">
        <v>0</v>
      </c>
    </row>
    <row r="3694" spans="1:2" ht="15.95" customHeight="1" x14ac:dyDescent="0.25">
      <c r="A3694" s="55" t="s">
        <v>5636</v>
      </c>
      <c r="B3694" s="55">
        <v>0</v>
      </c>
    </row>
    <row r="3695" spans="1:2" ht="15.95" customHeight="1" x14ac:dyDescent="0.25">
      <c r="A3695" s="55" t="s">
        <v>5633</v>
      </c>
      <c r="B3695" s="55">
        <v>0</v>
      </c>
    </row>
    <row r="3696" spans="1:2" ht="15.95" customHeight="1" x14ac:dyDescent="0.25">
      <c r="A3696" s="55" t="s">
        <v>5624</v>
      </c>
      <c r="B3696" s="55" t="s">
        <v>5623</v>
      </c>
    </row>
    <row r="3697" spans="1:2" ht="15.95" customHeight="1" x14ac:dyDescent="0.25">
      <c r="A3697" s="57">
        <v>0</v>
      </c>
      <c r="B3697" s="55">
        <v>0</v>
      </c>
    </row>
    <row r="3698" spans="1:2" ht="15.95" customHeight="1" x14ac:dyDescent="0.25">
      <c r="A3698" s="55" t="s">
        <v>5622</v>
      </c>
      <c r="B3698" s="55">
        <v>0</v>
      </c>
    </row>
    <row r="3699" spans="1:2" ht="15.95" customHeight="1" x14ac:dyDescent="0.25">
      <c r="A3699" s="55" t="s">
        <v>5621</v>
      </c>
      <c r="B3699" s="55" t="s">
        <v>151</v>
      </c>
    </row>
    <row r="3700" spans="1:2" ht="15.95" customHeight="1" x14ac:dyDescent="0.25">
      <c r="A3700" s="57">
        <v>0</v>
      </c>
      <c r="B3700" s="55">
        <v>0</v>
      </c>
    </row>
    <row r="3701" spans="1:2" ht="15.95" customHeight="1" x14ac:dyDescent="0.25">
      <c r="A3701" s="55" t="s">
        <v>5627</v>
      </c>
      <c r="B3701" s="55">
        <v>0</v>
      </c>
    </row>
    <row r="3702" spans="1:2" ht="15.95" customHeight="1" x14ac:dyDescent="0.25">
      <c r="A3702" s="55" t="s">
        <v>5620</v>
      </c>
      <c r="B3702" s="55" t="s">
        <v>5356</v>
      </c>
    </row>
    <row r="3703" spans="1:2" ht="15.95" customHeight="1" x14ac:dyDescent="0.25">
      <c r="A3703" s="55" t="s">
        <v>5626</v>
      </c>
      <c r="B3703" s="55" t="s">
        <v>1307</v>
      </c>
    </row>
    <row r="3704" spans="1:2" ht="15.95" customHeight="1" x14ac:dyDescent="0.25">
      <c r="A3704" s="55" t="s">
        <v>5628</v>
      </c>
      <c r="B3704" s="55" t="s">
        <v>1307</v>
      </c>
    </row>
    <row r="3705" spans="1:2" ht="15.95" customHeight="1" x14ac:dyDescent="0.25">
      <c r="A3705" s="55" t="s">
        <v>5536</v>
      </c>
      <c r="B3705" s="55" t="s">
        <v>1307</v>
      </c>
    </row>
    <row r="3706" spans="1:2" ht="15.95" customHeight="1" x14ac:dyDescent="0.25">
      <c r="A3706" s="55" t="s">
        <v>5537</v>
      </c>
      <c r="B3706" s="55" t="s">
        <v>5098</v>
      </c>
    </row>
    <row r="3707" spans="1:2" ht="15.95" customHeight="1" x14ac:dyDescent="0.25">
      <c r="A3707" s="55" t="s">
        <v>5343</v>
      </c>
      <c r="B3707" s="55">
        <v>0</v>
      </c>
    </row>
    <row r="3708" spans="1:2" ht="15.95" customHeight="1" x14ac:dyDescent="0.25">
      <c r="A3708" s="55" t="s">
        <v>5538</v>
      </c>
      <c r="B3708" s="55">
        <v>0</v>
      </c>
    </row>
    <row r="3709" spans="1:2" ht="15.95" customHeight="1" x14ac:dyDescent="0.25">
      <c r="A3709" s="57">
        <v>0</v>
      </c>
      <c r="B3709" s="55">
        <v>0</v>
      </c>
    </row>
    <row r="3710" spans="1:2" ht="15.95" customHeight="1" x14ac:dyDescent="0.25">
      <c r="A3710" s="55" t="s">
        <v>5539</v>
      </c>
      <c r="B3710" s="55" t="s">
        <v>1214</v>
      </c>
    </row>
    <row r="3711" spans="1:2" ht="15.95" customHeight="1" x14ac:dyDescent="0.25">
      <c r="A3711" s="55" t="s">
        <v>5540</v>
      </c>
      <c r="B3711" s="55">
        <v>0</v>
      </c>
    </row>
    <row r="3712" spans="1:2" ht="15.95" customHeight="1" x14ac:dyDescent="0.25">
      <c r="A3712" s="55" t="s">
        <v>5541</v>
      </c>
      <c r="B3712" s="55" t="s">
        <v>5098</v>
      </c>
    </row>
    <row r="3713" spans="1:2" ht="15.95" customHeight="1" x14ac:dyDescent="0.25">
      <c r="A3713" s="55" t="s">
        <v>5542</v>
      </c>
      <c r="B3713" s="55" t="s">
        <v>1730</v>
      </c>
    </row>
    <row r="3714" spans="1:2" ht="15.95" customHeight="1" x14ac:dyDescent="0.25">
      <c r="A3714" s="55" t="s">
        <v>5543</v>
      </c>
      <c r="B3714" s="55" t="s">
        <v>1178</v>
      </c>
    </row>
    <row r="3715" spans="1:2" ht="15.95" customHeight="1" x14ac:dyDescent="0.25">
      <c r="A3715" s="55" t="s">
        <v>5544</v>
      </c>
      <c r="B3715" s="55" t="s">
        <v>2548</v>
      </c>
    </row>
    <row r="3716" spans="1:2" ht="15.95" customHeight="1" x14ac:dyDescent="0.25">
      <c r="A3716" s="55" t="s">
        <v>5545</v>
      </c>
      <c r="B3716" s="55" t="s">
        <v>1307</v>
      </c>
    </row>
    <row r="3717" spans="1:2" ht="15.95" customHeight="1" x14ac:dyDescent="0.25">
      <c r="A3717" s="55" t="s">
        <v>5546</v>
      </c>
      <c r="B3717" s="55" t="s">
        <v>5098</v>
      </c>
    </row>
    <row r="3718" spans="1:2" ht="15.95" customHeight="1" x14ac:dyDescent="0.25">
      <c r="A3718" s="55" t="s">
        <v>5547</v>
      </c>
      <c r="B3718" s="55" t="s">
        <v>1307</v>
      </c>
    </row>
    <row r="3719" spans="1:2" ht="15.95" customHeight="1" x14ac:dyDescent="0.25">
      <c r="A3719" s="55" t="s">
        <v>5548</v>
      </c>
      <c r="B3719" s="55" t="s">
        <v>223</v>
      </c>
    </row>
    <row r="3720" spans="1:2" ht="15.95" customHeight="1" x14ac:dyDescent="0.25">
      <c r="A3720" s="55" t="s">
        <v>5549</v>
      </c>
      <c r="B3720" s="55" t="s">
        <v>1178</v>
      </c>
    </row>
    <row r="3721" spans="1:2" ht="15.95" customHeight="1" x14ac:dyDescent="0.25">
      <c r="A3721" s="55" t="s">
        <v>5551</v>
      </c>
      <c r="B3721" s="55" t="s">
        <v>5550</v>
      </c>
    </row>
    <row r="3722" spans="1:2" ht="15.95" customHeight="1" x14ac:dyDescent="0.25">
      <c r="A3722" s="55" t="s">
        <v>5552</v>
      </c>
      <c r="B3722" s="55" t="s">
        <v>972</v>
      </c>
    </row>
    <row r="3723" spans="1:2" ht="15.95" customHeight="1" x14ac:dyDescent="0.25">
      <c r="A3723" s="55" t="s">
        <v>5553</v>
      </c>
      <c r="B3723" s="55" t="s">
        <v>5098</v>
      </c>
    </row>
    <row r="3724" spans="1:2" ht="15.95" customHeight="1" x14ac:dyDescent="0.25">
      <c r="A3724" s="55" t="s">
        <v>5555</v>
      </c>
      <c r="B3724" s="55" t="s">
        <v>5554</v>
      </c>
    </row>
    <row r="3725" spans="1:2" ht="15.95" customHeight="1" x14ac:dyDescent="0.25">
      <c r="A3725" s="55" t="s">
        <v>3165</v>
      </c>
      <c r="B3725" s="55" t="s">
        <v>1184</v>
      </c>
    </row>
    <row r="3726" spans="1:2" ht="15.95" customHeight="1" x14ac:dyDescent="0.25">
      <c r="A3726" s="55" t="s">
        <v>5557</v>
      </c>
      <c r="B3726" s="55" t="s">
        <v>5556</v>
      </c>
    </row>
    <row r="3727" spans="1:2" ht="15.95" customHeight="1" x14ac:dyDescent="0.25">
      <c r="A3727" s="55" t="s">
        <v>5559</v>
      </c>
      <c r="B3727" s="55" t="s">
        <v>5558</v>
      </c>
    </row>
    <row r="3728" spans="1:2" ht="15.95" customHeight="1" x14ac:dyDescent="0.25">
      <c r="A3728" s="55" t="s">
        <v>5560</v>
      </c>
      <c r="B3728" s="55">
        <v>0</v>
      </c>
    </row>
    <row r="3729" spans="1:2" ht="15.95" customHeight="1" x14ac:dyDescent="0.25">
      <c r="A3729" s="55" t="s">
        <v>5561</v>
      </c>
      <c r="B3729" s="55" t="s">
        <v>1730</v>
      </c>
    </row>
    <row r="3730" spans="1:2" ht="15.95" customHeight="1" x14ac:dyDescent="0.25">
      <c r="A3730" s="55" t="s">
        <v>5563</v>
      </c>
      <c r="B3730" s="55" t="s">
        <v>5562</v>
      </c>
    </row>
    <row r="3731" spans="1:2" ht="15.95" customHeight="1" x14ac:dyDescent="0.25">
      <c r="A3731" s="55" t="s">
        <v>5564</v>
      </c>
      <c r="B3731" s="55" t="s">
        <v>5098</v>
      </c>
    </row>
    <row r="3732" spans="1:2" ht="15.95" customHeight="1" x14ac:dyDescent="0.25">
      <c r="A3732" s="55" t="s">
        <v>5565</v>
      </c>
      <c r="B3732" s="55" t="s">
        <v>5098</v>
      </c>
    </row>
    <row r="3733" spans="1:2" ht="15.95" customHeight="1" x14ac:dyDescent="0.25">
      <c r="A3733" s="55" t="s">
        <v>5566</v>
      </c>
      <c r="B3733" s="55" t="s">
        <v>1178</v>
      </c>
    </row>
    <row r="3734" spans="1:2" ht="15.95" customHeight="1" x14ac:dyDescent="0.25">
      <c r="A3734" s="55" t="s">
        <v>5567</v>
      </c>
      <c r="B3734" s="55" t="s">
        <v>5098</v>
      </c>
    </row>
    <row r="3735" spans="1:2" ht="15.95" customHeight="1" x14ac:dyDescent="0.25">
      <c r="A3735" s="55" t="s">
        <v>5568</v>
      </c>
      <c r="B3735" s="55" t="s">
        <v>5098</v>
      </c>
    </row>
    <row r="3736" spans="1:2" ht="15.95" customHeight="1" x14ac:dyDescent="0.25">
      <c r="A3736" s="55" t="s">
        <v>5569</v>
      </c>
      <c r="B3736" s="55" t="s">
        <v>5098</v>
      </c>
    </row>
    <row r="3737" spans="1:2" ht="15.95" customHeight="1" x14ac:dyDescent="0.25">
      <c r="A3737" s="55" t="s">
        <v>5570</v>
      </c>
      <c r="B3737" s="55" t="s">
        <v>972</v>
      </c>
    </row>
    <row r="3738" spans="1:2" ht="15.95" customHeight="1" x14ac:dyDescent="0.25">
      <c r="A3738" s="55" t="s">
        <v>5571</v>
      </c>
      <c r="B3738" s="55" t="s">
        <v>5098</v>
      </c>
    </row>
    <row r="3739" spans="1:2" ht="15.95" customHeight="1" x14ac:dyDescent="0.25">
      <c r="A3739" s="55" t="s">
        <v>5573</v>
      </c>
      <c r="B3739" s="55" t="s">
        <v>5572</v>
      </c>
    </row>
    <row r="3740" spans="1:2" ht="15.95" customHeight="1" x14ac:dyDescent="0.25">
      <c r="A3740" s="55" t="s">
        <v>5574</v>
      </c>
      <c r="B3740" s="55" t="s">
        <v>5098</v>
      </c>
    </row>
    <row r="3741" spans="1:2" ht="15.95" customHeight="1" x14ac:dyDescent="0.25">
      <c r="A3741" s="55" t="s">
        <v>5575</v>
      </c>
      <c r="B3741" s="55" t="s">
        <v>5098</v>
      </c>
    </row>
    <row r="3742" spans="1:2" ht="15.95" customHeight="1" x14ac:dyDescent="0.25">
      <c r="A3742" s="55" t="s">
        <v>5576</v>
      </c>
      <c r="B3742" s="55" t="s">
        <v>1742</v>
      </c>
    </row>
    <row r="3743" spans="1:2" ht="15.95" customHeight="1" x14ac:dyDescent="0.25">
      <c r="A3743" s="55" t="s">
        <v>5577</v>
      </c>
      <c r="B3743" s="55" t="s">
        <v>5098</v>
      </c>
    </row>
    <row r="3744" spans="1:2" ht="15.95" customHeight="1" x14ac:dyDescent="0.25">
      <c r="A3744" s="55" t="s">
        <v>5579</v>
      </c>
      <c r="B3744" s="55" t="s">
        <v>5578</v>
      </c>
    </row>
    <row r="3745" spans="1:2" ht="15.95" customHeight="1" x14ac:dyDescent="0.25">
      <c r="A3745" s="55" t="s">
        <v>5580</v>
      </c>
      <c r="B3745" s="55" t="s">
        <v>972</v>
      </c>
    </row>
    <row r="3746" spans="1:2" ht="15.95" customHeight="1" x14ac:dyDescent="0.25">
      <c r="A3746" s="55" t="s">
        <v>5581</v>
      </c>
      <c r="B3746" s="55" t="s">
        <v>998</v>
      </c>
    </row>
    <row r="3747" spans="1:2" ht="15.95" customHeight="1" x14ac:dyDescent="0.25">
      <c r="A3747" s="55" t="s">
        <v>5582</v>
      </c>
      <c r="B3747" s="55">
        <v>0</v>
      </c>
    </row>
    <row r="3748" spans="1:2" ht="15.95" customHeight="1" x14ac:dyDescent="0.25">
      <c r="A3748" s="55" t="s">
        <v>5583</v>
      </c>
      <c r="B3748" s="55" t="s">
        <v>1030</v>
      </c>
    </row>
    <row r="3749" spans="1:2" ht="15.95" customHeight="1" x14ac:dyDescent="0.25">
      <c r="A3749" s="55" t="s">
        <v>5584</v>
      </c>
      <c r="B3749" s="55">
        <v>0</v>
      </c>
    </row>
    <row r="3750" spans="1:2" ht="15.95" customHeight="1" x14ac:dyDescent="0.25">
      <c r="A3750" s="55" t="s">
        <v>5586</v>
      </c>
      <c r="B3750" s="55" t="s">
        <v>5585</v>
      </c>
    </row>
    <row r="3751" spans="1:2" ht="15.95" customHeight="1" x14ac:dyDescent="0.25">
      <c r="A3751" s="55" t="s">
        <v>5587</v>
      </c>
      <c r="B3751" s="55" t="s">
        <v>5588</v>
      </c>
    </row>
    <row r="3752" spans="1:2" ht="15.95" customHeight="1" x14ac:dyDescent="0.25">
      <c r="A3752" s="55" t="s">
        <v>5589</v>
      </c>
      <c r="B3752" s="55" t="s">
        <v>5098</v>
      </c>
    </row>
    <row r="3753" spans="1:2" ht="15.95" customHeight="1" x14ac:dyDescent="0.25">
      <c r="A3753" s="55" t="s">
        <v>5590</v>
      </c>
      <c r="B3753" s="55" t="s">
        <v>5098</v>
      </c>
    </row>
    <row r="3754" spans="1:2" ht="15.95" customHeight="1" x14ac:dyDescent="0.25">
      <c r="A3754" s="55" t="s">
        <v>5591</v>
      </c>
      <c r="B3754" s="55" t="s">
        <v>5098</v>
      </c>
    </row>
    <row r="3755" spans="1:2" ht="15.95" customHeight="1" x14ac:dyDescent="0.25">
      <c r="A3755" s="55" t="s">
        <v>5592</v>
      </c>
      <c r="B3755" s="55" t="s">
        <v>2931</v>
      </c>
    </row>
    <row r="3756" spans="1:2" ht="15.95" customHeight="1" x14ac:dyDescent="0.25">
      <c r="A3756" s="55" t="s">
        <v>5593</v>
      </c>
      <c r="B3756" s="55" t="s">
        <v>2931</v>
      </c>
    </row>
    <row r="3757" spans="1:2" ht="15.95" customHeight="1" x14ac:dyDescent="0.25">
      <c r="A3757" s="55" t="s">
        <v>5594</v>
      </c>
      <c r="B3757" s="55" t="s">
        <v>5098</v>
      </c>
    </row>
    <row r="3758" spans="1:2" ht="15.95" customHeight="1" x14ac:dyDescent="0.25">
      <c r="A3758" s="55" t="s">
        <v>5595</v>
      </c>
      <c r="B3758" s="55" t="s">
        <v>3028</v>
      </c>
    </row>
    <row r="3759" spans="1:2" ht="15.95" customHeight="1" x14ac:dyDescent="0.25">
      <c r="A3759" s="55" t="s">
        <v>5596</v>
      </c>
      <c r="B3759" s="55" t="s">
        <v>1730</v>
      </c>
    </row>
    <row r="3760" spans="1:2" ht="15.95" customHeight="1" x14ac:dyDescent="0.25">
      <c r="A3760" s="55" t="s">
        <v>5597</v>
      </c>
      <c r="B3760" s="55">
        <v>0</v>
      </c>
    </row>
    <row r="3761" spans="1:2" ht="15.95" customHeight="1" x14ac:dyDescent="0.25">
      <c r="A3761" s="55" t="s">
        <v>5598</v>
      </c>
      <c r="B3761" s="55" t="s">
        <v>1307</v>
      </c>
    </row>
    <row r="3762" spans="1:2" ht="15.95" customHeight="1" x14ac:dyDescent="0.25">
      <c r="A3762" s="55" t="s">
        <v>5599</v>
      </c>
      <c r="B3762" s="55" t="s">
        <v>4416</v>
      </c>
    </row>
    <row r="3763" spans="1:2" ht="15.95" customHeight="1" x14ac:dyDescent="0.25">
      <c r="A3763" s="55" t="s">
        <v>5600</v>
      </c>
      <c r="B3763" s="55" t="s">
        <v>2548</v>
      </c>
    </row>
    <row r="3764" spans="1:2" ht="15.95" customHeight="1" x14ac:dyDescent="0.25">
      <c r="A3764" s="58" t="s">
        <v>5601</v>
      </c>
      <c r="B3764" s="55" t="s">
        <v>112</v>
      </c>
    </row>
    <row r="3765" spans="1:2" ht="15.95" customHeight="1" x14ac:dyDescent="0.25">
      <c r="A3765" s="57">
        <v>0</v>
      </c>
      <c r="B3765" s="55">
        <v>0</v>
      </c>
    </row>
    <row r="3766" spans="1:2" ht="15.95" customHeight="1" x14ac:dyDescent="0.25">
      <c r="A3766" s="55" t="s">
        <v>5602</v>
      </c>
      <c r="B3766" s="55">
        <v>0</v>
      </c>
    </row>
    <row r="3767" spans="1:2" ht="15.95" customHeight="1" x14ac:dyDescent="0.25">
      <c r="A3767" s="55" t="s">
        <v>5603</v>
      </c>
      <c r="B3767" s="55" t="s">
        <v>1742</v>
      </c>
    </row>
    <row r="3768" spans="1:2" ht="15.95" customHeight="1" x14ac:dyDescent="0.25">
      <c r="A3768" s="55" t="s">
        <v>5604</v>
      </c>
      <c r="B3768" s="55" t="s">
        <v>1307</v>
      </c>
    </row>
    <row r="3769" spans="1:2" ht="15.95" customHeight="1" x14ac:dyDescent="0.25">
      <c r="A3769" s="55" t="s">
        <v>5605</v>
      </c>
      <c r="B3769" s="55" t="s">
        <v>5098</v>
      </c>
    </row>
    <row r="3770" spans="1:2" ht="15.95" customHeight="1" x14ac:dyDescent="0.25">
      <c r="A3770" s="55" t="s">
        <v>3597</v>
      </c>
      <c r="B3770" s="55" t="s">
        <v>5098</v>
      </c>
    </row>
    <row r="3771" spans="1:2" ht="15.95" customHeight="1" x14ac:dyDescent="0.25">
      <c r="A3771" s="55" t="s">
        <v>5606</v>
      </c>
      <c r="B3771" s="55" t="s">
        <v>2555</v>
      </c>
    </row>
    <row r="3772" spans="1:2" ht="15.95" customHeight="1" x14ac:dyDescent="0.25">
      <c r="A3772" s="55" t="s">
        <v>5607</v>
      </c>
      <c r="B3772" s="55" t="s">
        <v>5098</v>
      </c>
    </row>
    <row r="3773" spans="1:2" ht="15.95" customHeight="1" x14ac:dyDescent="0.25">
      <c r="A3773" s="55" t="s">
        <v>5608</v>
      </c>
      <c r="B3773" s="55" t="s">
        <v>5098</v>
      </c>
    </row>
    <row r="3774" spans="1:2" ht="15.95" customHeight="1" x14ac:dyDescent="0.25">
      <c r="A3774" s="55" t="s">
        <v>5609</v>
      </c>
      <c r="B3774" s="55" t="s">
        <v>5098</v>
      </c>
    </row>
    <row r="3775" spans="1:2" ht="15.95" customHeight="1" x14ac:dyDescent="0.25">
      <c r="A3775" s="55" t="s">
        <v>5610</v>
      </c>
      <c r="B3775" s="55" t="s">
        <v>5098</v>
      </c>
    </row>
    <row r="3776" spans="1:2" ht="15.95" customHeight="1" x14ac:dyDescent="0.25">
      <c r="A3776" s="55" t="s">
        <v>5612</v>
      </c>
      <c r="B3776" s="55" t="s">
        <v>5611</v>
      </c>
    </row>
    <row r="3777" spans="1:2" ht="15.95" customHeight="1" x14ac:dyDescent="0.25">
      <c r="A3777" s="55" t="s">
        <v>5613</v>
      </c>
      <c r="B3777" s="55" t="s">
        <v>5098</v>
      </c>
    </row>
    <row r="3778" spans="1:2" ht="15.95" customHeight="1" x14ac:dyDescent="0.25">
      <c r="A3778" s="55" t="s">
        <v>5614</v>
      </c>
      <c r="B3778" s="55" t="s">
        <v>5098</v>
      </c>
    </row>
    <row r="3779" spans="1:2" ht="15.95" customHeight="1" x14ac:dyDescent="0.25">
      <c r="A3779" s="55" t="s">
        <v>5615</v>
      </c>
      <c r="B3779" s="55" t="s">
        <v>1307</v>
      </c>
    </row>
    <row r="3780" spans="1:2" ht="15.95" customHeight="1" x14ac:dyDescent="0.25">
      <c r="A3780" s="55" t="s">
        <v>4883</v>
      </c>
      <c r="B3780" s="55" t="s">
        <v>5098</v>
      </c>
    </row>
    <row r="3781" spans="1:2" ht="15.95" customHeight="1" x14ac:dyDescent="0.25">
      <c r="A3781" s="55" t="s">
        <v>5616</v>
      </c>
      <c r="B3781" s="55">
        <v>0</v>
      </c>
    </row>
    <row r="3782" spans="1:2" ht="15.95" customHeight="1" x14ac:dyDescent="0.25">
      <c r="A3782" s="55" t="s">
        <v>5617</v>
      </c>
      <c r="B3782" s="55" t="s">
        <v>5098</v>
      </c>
    </row>
    <row r="3783" spans="1:2" ht="15.95" customHeight="1" x14ac:dyDescent="0.25">
      <c r="A3783" s="55" t="s">
        <v>5619</v>
      </c>
      <c r="B3783" s="55" t="s">
        <v>5618</v>
      </c>
    </row>
    <row r="3784" spans="1:2" ht="15.95" customHeight="1" x14ac:dyDescent="0.25">
      <c r="A3784" s="55" t="s">
        <v>5495</v>
      </c>
      <c r="B3784" s="55">
        <v>0</v>
      </c>
    </row>
    <row r="3785" spans="1:2" ht="15.95" customHeight="1" x14ac:dyDescent="0.25">
      <c r="A3785" s="55" t="s">
        <v>5496</v>
      </c>
      <c r="B3785" s="55">
        <v>0</v>
      </c>
    </row>
    <row r="3786" spans="1:2" ht="15.95" customHeight="1" x14ac:dyDescent="0.25">
      <c r="A3786" s="55" t="s">
        <v>5497</v>
      </c>
      <c r="B3786" s="55" t="s">
        <v>112</v>
      </c>
    </row>
    <row r="3787" spans="1:2" ht="15.95" customHeight="1" x14ac:dyDescent="0.25">
      <c r="A3787" s="55" t="s">
        <v>5498</v>
      </c>
      <c r="B3787" s="55">
        <v>0</v>
      </c>
    </row>
    <row r="3788" spans="1:2" ht="15.95" customHeight="1" x14ac:dyDescent="0.25">
      <c r="A3788" s="55" t="s">
        <v>5499</v>
      </c>
      <c r="B3788" s="55" t="s">
        <v>4035</v>
      </c>
    </row>
    <row r="3789" spans="1:2" ht="15.95" customHeight="1" x14ac:dyDescent="0.25">
      <c r="A3789" s="55" t="s">
        <v>5500</v>
      </c>
      <c r="B3789" s="55" t="s">
        <v>4649</v>
      </c>
    </row>
    <row r="3790" spans="1:2" ht="15.95" customHeight="1" x14ac:dyDescent="0.25">
      <c r="A3790" s="55" t="s">
        <v>5530</v>
      </c>
      <c r="B3790" s="55" t="s">
        <v>2555</v>
      </c>
    </row>
    <row r="3791" spans="1:2" ht="15.95" customHeight="1" x14ac:dyDescent="0.25">
      <c r="A3791" s="55" t="s">
        <v>5532</v>
      </c>
      <c r="B3791" s="55" t="s">
        <v>112</v>
      </c>
    </row>
    <row r="3792" spans="1:2" ht="15.95" customHeight="1" x14ac:dyDescent="0.25">
      <c r="A3792" s="55" t="s">
        <v>5534</v>
      </c>
      <c r="B3792" s="55" t="s">
        <v>5533</v>
      </c>
    </row>
    <row r="3793" spans="1:2" ht="15.95" customHeight="1" x14ac:dyDescent="0.25">
      <c r="A3793" s="55" t="s">
        <v>5531</v>
      </c>
      <c r="B3793" s="55">
        <v>0</v>
      </c>
    </row>
    <row r="3794" spans="1:2" ht="15.95" customHeight="1" x14ac:dyDescent="0.25">
      <c r="A3794" s="55" t="s">
        <v>5473</v>
      </c>
      <c r="B3794" s="55">
        <v>0</v>
      </c>
    </row>
    <row r="3795" spans="1:2" ht="15.95" customHeight="1" x14ac:dyDescent="0.25">
      <c r="A3795" s="55" t="s">
        <v>5474</v>
      </c>
      <c r="B3795" s="55" t="s">
        <v>151</v>
      </c>
    </row>
    <row r="3796" spans="1:2" ht="15.95" customHeight="1" x14ac:dyDescent="0.25">
      <c r="A3796" s="55" t="s">
        <v>5475</v>
      </c>
      <c r="B3796" s="55">
        <v>0</v>
      </c>
    </row>
    <row r="3797" spans="1:2" ht="15.95" customHeight="1" x14ac:dyDescent="0.25">
      <c r="A3797" s="55" t="s">
        <v>5476</v>
      </c>
      <c r="B3797" s="55">
        <v>0</v>
      </c>
    </row>
    <row r="3798" spans="1:2" ht="15.95" customHeight="1" x14ac:dyDescent="0.25">
      <c r="A3798" s="55" t="s">
        <v>5477</v>
      </c>
      <c r="B3798" s="55">
        <v>0</v>
      </c>
    </row>
    <row r="3799" spans="1:2" ht="15.95" customHeight="1" x14ac:dyDescent="0.25">
      <c r="A3799" s="55" t="s">
        <v>5478</v>
      </c>
      <c r="B3799" s="55" t="s">
        <v>2096</v>
      </c>
    </row>
    <row r="3800" spans="1:2" ht="15.95" customHeight="1" x14ac:dyDescent="0.25">
      <c r="A3800" s="55" t="s">
        <v>5479</v>
      </c>
      <c r="B3800" s="55" t="s">
        <v>1064</v>
      </c>
    </row>
    <row r="3801" spans="1:2" ht="15.95" customHeight="1" x14ac:dyDescent="0.25">
      <c r="A3801" s="55" t="s">
        <v>5480</v>
      </c>
      <c r="B3801" s="55">
        <v>0</v>
      </c>
    </row>
    <row r="3802" spans="1:2" ht="15.95" customHeight="1" x14ac:dyDescent="0.25">
      <c r="A3802" s="55" t="s">
        <v>5481</v>
      </c>
      <c r="B3802" s="55" t="s">
        <v>276</v>
      </c>
    </row>
    <row r="3803" spans="1:2" ht="15.95" customHeight="1" x14ac:dyDescent="0.25">
      <c r="A3803" s="55" t="s">
        <v>5483</v>
      </c>
      <c r="B3803" s="55" t="s">
        <v>5482</v>
      </c>
    </row>
    <row r="3804" spans="1:2" ht="15.95" customHeight="1" x14ac:dyDescent="0.25">
      <c r="A3804" s="55" t="s">
        <v>5484</v>
      </c>
      <c r="B3804" s="55">
        <v>0</v>
      </c>
    </row>
    <row r="3805" spans="1:2" ht="15.95" customHeight="1" x14ac:dyDescent="0.25">
      <c r="A3805" s="55" t="s">
        <v>5485</v>
      </c>
      <c r="B3805" s="55">
        <v>0</v>
      </c>
    </row>
    <row r="3806" spans="1:2" ht="15.95" customHeight="1" x14ac:dyDescent="0.25">
      <c r="A3806" s="55" t="s">
        <v>5487</v>
      </c>
      <c r="B3806" s="55" t="s">
        <v>5486</v>
      </c>
    </row>
    <row r="3807" spans="1:2" ht="15.95" customHeight="1" x14ac:dyDescent="0.25">
      <c r="A3807" s="55" t="s">
        <v>5488</v>
      </c>
      <c r="B3807" s="55">
        <v>0</v>
      </c>
    </row>
    <row r="3808" spans="1:2" ht="15.95" customHeight="1" x14ac:dyDescent="0.25">
      <c r="A3808" s="57">
        <v>0</v>
      </c>
      <c r="B3808" s="55">
        <v>0</v>
      </c>
    </row>
    <row r="3809" spans="1:2" ht="15.95" customHeight="1" x14ac:dyDescent="0.25">
      <c r="A3809" s="55" t="s">
        <v>3489</v>
      </c>
      <c r="B3809" s="55">
        <v>0</v>
      </c>
    </row>
    <row r="3810" spans="1:2" ht="15.95" customHeight="1" x14ac:dyDescent="0.25">
      <c r="A3810" s="55" t="s">
        <v>5489</v>
      </c>
      <c r="B3810" s="55">
        <v>0</v>
      </c>
    </row>
    <row r="3811" spans="1:2" ht="15.95" customHeight="1" x14ac:dyDescent="0.25">
      <c r="A3811" s="55" t="s">
        <v>5491</v>
      </c>
      <c r="B3811" s="55" t="s">
        <v>5490</v>
      </c>
    </row>
    <row r="3812" spans="1:2" ht="15.95" customHeight="1" x14ac:dyDescent="0.25">
      <c r="A3812" s="55" t="s">
        <v>5492</v>
      </c>
      <c r="B3812" s="55">
        <v>0</v>
      </c>
    </row>
    <row r="3813" spans="1:2" ht="15.95" customHeight="1" x14ac:dyDescent="0.25">
      <c r="A3813" s="55" t="s">
        <v>5493</v>
      </c>
      <c r="B3813" s="55" t="s">
        <v>112</v>
      </c>
    </row>
    <row r="3814" spans="1:2" ht="15.95" customHeight="1" x14ac:dyDescent="0.25">
      <c r="A3814" s="55" t="s">
        <v>5494</v>
      </c>
      <c r="B3814" s="55" t="s">
        <v>1307</v>
      </c>
    </row>
    <row r="3815" spans="1:2" ht="15.95" customHeight="1" x14ac:dyDescent="0.25">
      <c r="A3815" s="55" t="s">
        <v>3675</v>
      </c>
      <c r="B3815" s="55" t="s">
        <v>547</v>
      </c>
    </row>
    <row r="3816" spans="1:2" ht="15.95" customHeight="1" x14ac:dyDescent="0.25">
      <c r="A3816" s="55" t="s">
        <v>3725</v>
      </c>
      <c r="B3816" s="55" t="s">
        <v>1178</v>
      </c>
    </row>
    <row r="3817" spans="1:2" ht="15.95" customHeight="1" x14ac:dyDescent="0.25">
      <c r="A3817" s="55" t="s">
        <v>4541</v>
      </c>
      <c r="B3817" s="55">
        <v>0</v>
      </c>
    </row>
    <row r="3818" spans="1:2" ht="15.95" customHeight="1" x14ac:dyDescent="0.25">
      <c r="A3818" s="55" t="s">
        <v>4542</v>
      </c>
      <c r="B3818" s="55">
        <v>0</v>
      </c>
    </row>
    <row r="3819" spans="1:2" ht="15.95" customHeight="1" x14ac:dyDescent="0.25">
      <c r="A3819" s="55" t="s">
        <v>4967</v>
      </c>
      <c r="B3819" s="55" t="s">
        <v>4966</v>
      </c>
    </row>
    <row r="3820" spans="1:2" ht="15.95" customHeight="1" x14ac:dyDescent="0.25">
      <c r="A3820" s="55" t="s">
        <v>3097</v>
      </c>
      <c r="B3820" s="55" t="s">
        <v>181</v>
      </c>
    </row>
    <row r="3821" spans="1:2" ht="15.95" customHeight="1" x14ac:dyDescent="0.25">
      <c r="A3821" s="55" t="s">
        <v>3098</v>
      </c>
      <c r="B3821" s="55" t="s">
        <v>1307</v>
      </c>
    </row>
    <row r="3822" spans="1:2" ht="15.95" customHeight="1" x14ac:dyDescent="0.25">
      <c r="A3822" s="55" t="s">
        <v>3099</v>
      </c>
      <c r="B3822" s="55">
        <v>0</v>
      </c>
    </row>
    <row r="3823" spans="1:2" ht="15.95" customHeight="1" x14ac:dyDescent="0.25">
      <c r="A3823" s="55" t="s">
        <v>3100</v>
      </c>
      <c r="B3823" s="55" t="s">
        <v>181</v>
      </c>
    </row>
    <row r="3824" spans="1:2" ht="15.95" customHeight="1" x14ac:dyDescent="0.25">
      <c r="A3824" s="55" t="s">
        <v>3101</v>
      </c>
      <c r="B3824" s="55" t="s">
        <v>181</v>
      </c>
    </row>
    <row r="3825" spans="1:2" ht="15.95" customHeight="1" x14ac:dyDescent="0.25">
      <c r="A3825" s="55" t="s">
        <v>3102</v>
      </c>
      <c r="B3825" s="55" t="s">
        <v>276</v>
      </c>
    </row>
    <row r="3826" spans="1:2" ht="15.95" customHeight="1" x14ac:dyDescent="0.25">
      <c r="A3826" s="55" t="s">
        <v>3103</v>
      </c>
      <c r="B3826" s="55" t="s">
        <v>181</v>
      </c>
    </row>
    <row r="3827" spans="1:2" ht="15.95" customHeight="1" x14ac:dyDescent="0.25">
      <c r="A3827" s="55" t="s">
        <v>4968</v>
      </c>
      <c r="B3827" s="55" t="s">
        <v>181</v>
      </c>
    </row>
    <row r="3828" spans="1:2" ht="15.95" customHeight="1" x14ac:dyDescent="0.25">
      <c r="A3828" s="55" t="s">
        <v>3104</v>
      </c>
      <c r="B3828" s="55" t="s">
        <v>181</v>
      </c>
    </row>
    <row r="3829" spans="1:2" ht="15.95" customHeight="1" x14ac:dyDescent="0.25">
      <c r="A3829" s="55" t="s">
        <v>3105</v>
      </c>
      <c r="B3829" s="55" t="s">
        <v>181</v>
      </c>
    </row>
    <row r="3830" spans="1:2" ht="15.95" customHeight="1" x14ac:dyDescent="0.25">
      <c r="A3830" s="55">
        <v>0</v>
      </c>
      <c r="B3830" s="55">
        <v>0</v>
      </c>
    </row>
    <row r="3831" spans="1:2" ht="15.95" customHeight="1" x14ac:dyDescent="0.25">
      <c r="A3831" s="55" t="s">
        <v>3106</v>
      </c>
      <c r="B3831" s="55" t="s">
        <v>181</v>
      </c>
    </row>
    <row r="3832" spans="1:2" ht="15.95" customHeight="1" x14ac:dyDescent="0.25">
      <c r="A3832" s="55" t="s">
        <v>3107</v>
      </c>
      <c r="B3832" s="55" t="s">
        <v>1307</v>
      </c>
    </row>
    <row r="3833" spans="1:2" ht="15.95" customHeight="1" x14ac:dyDescent="0.25">
      <c r="A3833" s="55" t="s">
        <v>3108</v>
      </c>
      <c r="B3833" s="55" t="s">
        <v>1302</v>
      </c>
    </row>
    <row r="3834" spans="1:2" ht="15.95" customHeight="1" x14ac:dyDescent="0.25">
      <c r="A3834" s="55" t="s">
        <v>3109</v>
      </c>
      <c r="B3834" s="55">
        <v>0</v>
      </c>
    </row>
    <row r="3835" spans="1:2" ht="15.95" customHeight="1" x14ac:dyDescent="0.25">
      <c r="A3835" s="55" t="s">
        <v>3474</v>
      </c>
      <c r="B3835" s="55" t="s">
        <v>181</v>
      </c>
    </row>
    <row r="3836" spans="1:2" ht="15.95" customHeight="1" x14ac:dyDescent="0.25">
      <c r="A3836" s="55" t="s">
        <v>3475</v>
      </c>
      <c r="B3836" s="55" t="s">
        <v>181</v>
      </c>
    </row>
    <row r="3837" spans="1:2" ht="15.95" customHeight="1" x14ac:dyDescent="0.25">
      <c r="A3837" s="55" t="s">
        <v>3476</v>
      </c>
      <c r="B3837" s="55" t="s">
        <v>181</v>
      </c>
    </row>
    <row r="3838" spans="1:2" ht="15.95" customHeight="1" x14ac:dyDescent="0.25">
      <c r="A3838" s="55" t="s">
        <v>3477</v>
      </c>
      <c r="B3838" s="55" t="s">
        <v>2548</v>
      </c>
    </row>
    <row r="3839" spans="1:2" ht="15.95" customHeight="1" x14ac:dyDescent="0.25">
      <c r="A3839" s="55" t="s">
        <v>3478</v>
      </c>
      <c r="B3839" s="55">
        <v>0</v>
      </c>
    </row>
    <row r="3840" spans="1:2" ht="15.95" customHeight="1" x14ac:dyDescent="0.25">
      <c r="A3840" s="55" t="s">
        <v>3479</v>
      </c>
      <c r="B3840" s="55">
        <v>0</v>
      </c>
    </row>
    <row r="3841" spans="1:2" ht="15.95" customHeight="1" x14ac:dyDescent="0.25">
      <c r="A3841" s="55" t="s">
        <v>3481</v>
      </c>
      <c r="B3841" s="55" t="s">
        <v>3480</v>
      </c>
    </row>
    <row r="3842" spans="1:2" ht="15.95" customHeight="1" x14ac:dyDescent="0.25">
      <c r="A3842" s="55" t="s">
        <v>3482</v>
      </c>
      <c r="B3842" s="55">
        <v>0</v>
      </c>
    </row>
    <row r="3843" spans="1:2" ht="15.95" customHeight="1" x14ac:dyDescent="0.25">
      <c r="A3843" s="55">
        <v>0</v>
      </c>
      <c r="B3843" s="55">
        <v>0</v>
      </c>
    </row>
    <row r="3844" spans="1:2" ht="15.95" customHeight="1" x14ac:dyDescent="0.25">
      <c r="A3844" s="55" t="s">
        <v>3483</v>
      </c>
      <c r="B3844" s="55" t="s">
        <v>151</v>
      </c>
    </row>
    <row r="3845" spans="1:2" ht="15.95" customHeight="1" x14ac:dyDescent="0.25">
      <c r="A3845" s="55" t="s">
        <v>3484</v>
      </c>
      <c r="B3845" s="55">
        <v>0</v>
      </c>
    </row>
    <row r="3846" spans="1:2" ht="15.95" customHeight="1" x14ac:dyDescent="0.25">
      <c r="A3846" s="55" t="s">
        <v>3485</v>
      </c>
      <c r="B3846" s="55" t="s">
        <v>1742</v>
      </c>
    </row>
    <row r="3847" spans="1:2" ht="15.95" customHeight="1" x14ac:dyDescent="0.25">
      <c r="A3847" s="55" t="s">
        <v>3486</v>
      </c>
      <c r="B3847" s="55">
        <v>0</v>
      </c>
    </row>
    <row r="3848" spans="1:2" ht="15.95" customHeight="1" x14ac:dyDescent="0.25">
      <c r="A3848" s="55" t="s">
        <v>3487</v>
      </c>
      <c r="B3848" s="55" t="s">
        <v>181</v>
      </c>
    </row>
    <row r="3849" spans="1:2" ht="15.95" customHeight="1" x14ac:dyDescent="0.25">
      <c r="A3849" s="55" t="s">
        <v>3488</v>
      </c>
      <c r="B3849" s="55" t="s">
        <v>181</v>
      </c>
    </row>
    <row r="3850" spans="1:2" ht="15.95" customHeight="1" x14ac:dyDescent="0.25">
      <c r="A3850" s="55" t="s">
        <v>3489</v>
      </c>
      <c r="B3850" s="55" t="s">
        <v>181</v>
      </c>
    </row>
    <row r="3851" spans="1:2" ht="15.95" customHeight="1" x14ac:dyDescent="0.25">
      <c r="A3851" s="55" t="s">
        <v>3490</v>
      </c>
      <c r="B3851" s="55">
        <v>0</v>
      </c>
    </row>
    <row r="3852" spans="1:2" ht="15.95" customHeight="1" x14ac:dyDescent="0.25">
      <c r="A3852" s="55" t="s">
        <v>3492</v>
      </c>
      <c r="B3852" s="55" t="s">
        <v>3491</v>
      </c>
    </row>
    <row r="3853" spans="1:2" ht="15.95" customHeight="1" x14ac:dyDescent="0.25">
      <c r="A3853" s="55" t="s">
        <v>3493</v>
      </c>
      <c r="B3853" s="55" t="s">
        <v>3494</v>
      </c>
    </row>
    <row r="3854" spans="1:2" ht="15.95" customHeight="1" x14ac:dyDescent="0.25">
      <c r="A3854" s="55" t="s">
        <v>3496</v>
      </c>
      <c r="B3854" s="55" t="s">
        <v>3495</v>
      </c>
    </row>
    <row r="3855" spans="1:2" ht="15.95" customHeight="1" x14ac:dyDescent="0.25">
      <c r="A3855" s="55" t="s">
        <v>3497</v>
      </c>
      <c r="B3855" s="55" t="s">
        <v>547</v>
      </c>
    </row>
    <row r="3856" spans="1:2" ht="15.95" customHeight="1" x14ac:dyDescent="0.25">
      <c r="A3856" s="55" t="s">
        <v>4969</v>
      </c>
      <c r="B3856" s="55" t="s">
        <v>181</v>
      </c>
    </row>
    <row r="3857" spans="1:2" ht="15.95" customHeight="1" x14ac:dyDescent="0.25">
      <c r="A3857" s="55" t="s">
        <v>3498</v>
      </c>
      <c r="B3857" s="55">
        <v>0</v>
      </c>
    </row>
    <row r="3858" spans="1:2" ht="15.95" customHeight="1" x14ac:dyDescent="0.25">
      <c r="A3858" s="55" t="s">
        <v>3499</v>
      </c>
      <c r="B3858" s="55" t="s">
        <v>181</v>
      </c>
    </row>
    <row r="3859" spans="1:2" ht="15.95" customHeight="1" x14ac:dyDescent="0.25">
      <c r="A3859" s="55" t="s">
        <v>3500</v>
      </c>
      <c r="B3859" s="55">
        <v>0</v>
      </c>
    </row>
    <row r="3860" spans="1:2" ht="15.95" customHeight="1" x14ac:dyDescent="0.25">
      <c r="A3860" s="55" t="s">
        <v>4970</v>
      </c>
      <c r="B3860" s="55" t="s">
        <v>181</v>
      </c>
    </row>
    <row r="3861" spans="1:2" ht="15.95" customHeight="1" x14ac:dyDescent="0.25">
      <c r="A3861" s="55">
        <v>0</v>
      </c>
      <c r="B3861" s="55">
        <v>0</v>
      </c>
    </row>
    <row r="3862" spans="1:2" ht="15.95" customHeight="1" x14ac:dyDescent="0.25">
      <c r="A3862" s="55" t="s">
        <v>4519</v>
      </c>
      <c r="B3862" s="55" t="s">
        <v>181</v>
      </c>
    </row>
    <row r="3863" spans="1:2" ht="15.95" customHeight="1" x14ac:dyDescent="0.25">
      <c r="A3863" s="55" t="s">
        <v>3502</v>
      </c>
      <c r="B3863" s="55" t="s">
        <v>3501</v>
      </c>
    </row>
    <row r="3864" spans="1:2" ht="15.95" customHeight="1" x14ac:dyDescent="0.25">
      <c r="A3864" s="55" t="s">
        <v>3503</v>
      </c>
      <c r="B3864" s="55">
        <v>0</v>
      </c>
    </row>
    <row r="3865" spans="1:2" ht="15.95" customHeight="1" x14ac:dyDescent="0.25">
      <c r="A3865" s="55" t="s">
        <v>3504</v>
      </c>
      <c r="B3865" s="55" t="s">
        <v>171</v>
      </c>
    </row>
    <row r="3866" spans="1:2" ht="15.95" customHeight="1" x14ac:dyDescent="0.25">
      <c r="A3866" s="55" t="s">
        <v>3505</v>
      </c>
      <c r="B3866" s="55">
        <v>0</v>
      </c>
    </row>
    <row r="3867" spans="1:2" ht="15.95" customHeight="1" x14ac:dyDescent="0.25">
      <c r="A3867" s="55" t="s">
        <v>3506</v>
      </c>
      <c r="B3867" s="55" t="s">
        <v>3276</v>
      </c>
    </row>
    <row r="3868" spans="1:2" ht="15.95" customHeight="1" x14ac:dyDescent="0.25">
      <c r="A3868" s="55" t="s">
        <v>3507</v>
      </c>
      <c r="B3868" s="55">
        <v>0</v>
      </c>
    </row>
    <row r="3869" spans="1:2" ht="15.95" customHeight="1" x14ac:dyDescent="0.25">
      <c r="A3869" s="55" t="s">
        <v>3508</v>
      </c>
      <c r="B3869" s="55">
        <v>0</v>
      </c>
    </row>
    <row r="3870" spans="1:2" ht="15.95" customHeight="1" x14ac:dyDescent="0.25">
      <c r="A3870" s="55" t="s">
        <v>3509</v>
      </c>
      <c r="B3870" s="55">
        <v>0</v>
      </c>
    </row>
    <row r="3871" spans="1:2" ht="15.95" customHeight="1" x14ac:dyDescent="0.25">
      <c r="A3871" s="55" t="s">
        <v>3510</v>
      </c>
      <c r="B3871" s="55" t="s">
        <v>325</v>
      </c>
    </row>
    <row r="3872" spans="1:2" ht="15.95" customHeight="1" x14ac:dyDescent="0.25">
      <c r="A3872" s="55" t="s">
        <v>3511</v>
      </c>
      <c r="B3872" s="55" t="s">
        <v>1064</v>
      </c>
    </row>
    <row r="3873" spans="1:2" ht="15.95" customHeight="1" x14ac:dyDescent="0.25">
      <c r="A3873" s="55">
        <v>0</v>
      </c>
      <c r="B3873" s="55">
        <v>0</v>
      </c>
    </row>
    <row r="3874" spans="1:2" ht="15.95" customHeight="1" x14ac:dyDescent="0.25">
      <c r="A3874" s="55">
        <v>0</v>
      </c>
      <c r="B3874" s="55">
        <v>0</v>
      </c>
    </row>
    <row r="3875" spans="1:2" ht="15.95" customHeight="1" x14ac:dyDescent="0.25">
      <c r="A3875" s="55" t="s">
        <v>3512</v>
      </c>
      <c r="B3875" s="55">
        <v>0</v>
      </c>
    </row>
    <row r="3876" spans="1:2" ht="15.95" customHeight="1" x14ac:dyDescent="0.25">
      <c r="A3876" s="55" t="s">
        <v>3513</v>
      </c>
      <c r="B3876" s="55">
        <v>0</v>
      </c>
    </row>
    <row r="3877" spans="1:2" ht="15.95" customHeight="1" x14ac:dyDescent="0.25">
      <c r="A3877" s="55" t="s">
        <v>3514</v>
      </c>
      <c r="B3877" s="55">
        <v>0</v>
      </c>
    </row>
    <row r="3878" spans="1:2" ht="15.95" customHeight="1" x14ac:dyDescent="0.25">
      <c r="A3878" s="55" t="s">
        <v>3515</v>
      </c>
      <c r="B3878" s="55" t="s">
        <v>181</v>
      </c>
    </row>
    <row r="3879" spans="1:2" ht="15.95" customHeight="1" x14ac:dyDescent="0.25">
      <c r="A3879" s="55" t="s">
        <v>3517</v>
      </c>
      <c r="B3879" s="55" t="s">
        <v>181</v>
      </c>
    </row>
    <row r="3880" spans="1:2" ht="15.95" customHeight="1" x14ac:dyDescent="0.25">
      <c r="A3880" s="55" t="s">
        <v>3518</v>
      </c>
      <c r="B3880" s="55" t="s">
        <v>998</v>
      </c>
    </row>
    <row r="3881" spans="1:2" ht="15.95" customHeight="1" x14ac:dyDescent="0.25">
      <c r="A3881" s="55" t="s">
        <v>3519</v>
      </c>
      <c r="B3881" s="55" t="s">
        <v>181</v>
      </c>
    </row>
    <row r="3882" spans="1:2" ht="15.95" customHeight="1" x14ac:dyDescent="0.25">
      <c r="A3882" s="55" t="s">
        <v>3520</v>
      </c>
      <c r="B3882" s="55" t="s">
        <v>731</v>
      </c>
    </row>
    <row r="3883" spans="1:2" ht="15.95" customHeight="1" x14ac:dyDescent="0.25">
      <c r="A3883" s="55" t="s">
        <v>3521</v>
      </c>
      <c r="B3883" s="55">
        <v>0</v>
      </c>
    </row>
    <row r="3884" spans="1:2" ht="15.95" customHeight="1" x14ac:dyDescent="0.25">
      <c r="A3884" s="55" t="s">
        <v>3866</v>
      </c>
      <c r="B3884" s="55">
        <v>0</v>
      </c>
    </row>
    <row r="3885" spans="1:2" ht="15.95" customHeight="1" x14ac:dyDescent="0.25">
      <c r="A3885" s="55" t="s">
        <v>3867</v>
      </c>
      <c r="B3885" s="55" t="s">
        <v>181</v>
      </c>
    </row>
    <row r="3886" spans="1:2" ht="15.95" customHeight="1" x14ac:dyDescent="0.25">
      <c r="A3886" s="55" t="s">
        <v>3868</v>
      </c>
      <c r="B3886" s="55" t="s">
        <v>1347</v>
      </c>
    </row>
    <row r="3887" spans="1:2" ht="15.95" customHeight="1" x14ac:dyDescent="0.25">
      <c r="A3887" s="55" t="s">
        <v>3869</v>
      </c>
      <c r="B3887" s="55">
        <v>0</v>
      </c>
    </row>
    <row r="3888" spans="1:2" ht="15.95" customHeight="1" x14ac:dyDescent="0.25">
      <c r="A3888" s="57">
        <v>0</v>
      </c>
      <c r="B3888" s="57">
        <v>0</v>
      </c>
    </row>
    <row r="3889" spans="1:2" ht="15.95" customHeight="1" x14ac:dyDescent="0.25">
      <c r="A3889" s="57">
        <v>0</v>
      </c>
      <c r="B3889" s="57">
        <v>0</v>
      </c>
    </row>
    <row r="3890" spans="1:2" ht="15.95" customHeight="1" x14ac:dyDescent="0.25">
      <c r="A3890" s="55" t="s">
        <v>3870</v>
      </c>
      <c r="B3890" s="55" t="s">
        <v>151</v>
      </c>
    </row>
    <row r="3891" spans="1:2" ht="15.95" customHeight="1" x14ac:dyDescent="0.25">
      <c r="A3891" s="55" t="s">
        <v>3871</v>
      </c>
      <c r="B3891" s="55">
        <v>0</v>
      </c>
    </row>
    <row r="3892" spans="1:2" ht="15.95" customHeight="1" x14ac:dyDescent="0.25">
      <c r="A3892" s="55">
        <v>0</v>
      </c>
      <c r="B3892" s="55">
        <v>0</v>
      </c>
    </row>
    <row r="3893" spans="1:2" ht="15.95" customHeight="1" x14ac:dyDescent="0.25">
      <c r="A3893" s="55">
        <v>0</v>
      </c>
      <c r="B3893" s="55">
        <v>0</v>
      </c>
    </row>
    <row r="3894" spans="1:2" ht="15.95" customHeight="1" x14ac:dyDescent="0.25">
      <c r="A3894" s="55">
        <v>0</v>
      </c>
      <c r="B3894" s="55">
        <v>0</v>
      </c>
    </row>
    <row r="3895" spans="1:2" ht="15.95" customHeight="1" x14ac:dyDescent="0.25">
      <c r="A3895" s="55" t="s">
        <v>3872</v>
      </c>
      <c r="B3895" s="55">
        <v>0</v>
      </c>
    </row>
    <row r="3896" spans="1:2" ht="15.95" customHeight="1" x14ac:dyDescent="0.25">
      <c r="A3896" s="55" t="s">
        <v>3873</v>
      </c>
      <c r="B3896" s="55" t="s">
        <v>1347</v>
      </c>
    </row>
    <row r="3897" spans="1:2" ht="15.95" customHeight="1" x14ac:dyDescent="0.25">
      <c r="A3897" s="55" t="s">
        <v>3874</v>
      </c>
      <c r="B3897" s="55" t="s">
        <v>1302</v>
      </c>
    </row>
    <row r="3898" spans="1:2" ht="15.95" customHeight="1" x14ac:dyDescent="0.25">
      <c r="A3898" s="55" t="s">
        <v>3875</v>
      </c>
      <c r="B3898" s="55">
        <v>0</v>
      </c>
    </row>
    <row r="3899" spans="1:2" ht="15.95" customHeight="1" x14ac:dyDescent="0.25">
      <c r="A3899" s="55" t="s">
        <v>3876</v>
      </c>
      <c r="B3899" s="55">
        <v>0</v>
      </c>
    </row>
    <row r="3900" spans="1:2" ht="15.95" customHeight="1" x14ac:dyDescent="0.25">
      <c r="A3900" s="55" t="s">
        <v>3877</v>
      </c>
      <c r="B3900" s="55">
        <v>0</v>
      </c>
    </row>
    <row r="3901" spans="1:2" ht="15.95" customHeight="1" x14ac:dyDescent="0.25">
      <c r="A3901" s="55" t="s">
        <v>3878</v>
      </c>
      <c r="B3901" s="55" t="s">
        <v>181</v>
      </c>
    </row>
    <row r="3902" spans="1:2" ht="15.95" customHeight="1" x14ac:dyDescent="0.25">
      <c r="A3902" s="55" t="s">
        <v>3879</v>
      </c>
      <c r="B3902" s="55" t="s">
        <v>1302</v>
      </c>
    </row>
    <row r="3903" spans="1:2" ht="15.95" customHeight="1" x14ac:dyDescent="0.25">
      <c r="A3903" s="55" t="s">
        <v>3881</v>
      </c>
      <c r="B3903" s="55" t="s">
        <v>3880</v>
      </c>
    </row>
    <row r="3904" spans="1:2" ht="15.95" customHeight="1" x14ac:dyDescent="0.25">
      <c r="A3904" s="55" t="s">
        <v>3882</v>
      </c>
      <c r="B3904" s="55" t="s">
        <v>2931</v>
      </c>
    </row>
    <row r="3905" spans="1:2" ht="15.95" customHeight="1" x14ac:dyDescent="0.25">
      <c r="A3905" s="55" t="s">
        <v>3883</v>
      </c>
      <c r="B3905" s="55" t="s">
        <v>181</v>
      </c>
    </row>
    <row r="3906" spans="1:2" ht="15.95" customHeight="1" x14ac:dyDescent="0.25">
      <c r="A3906" s="55" t="s">
        <v>3884</v>
      </c>
      <c r="B3906" s="55" t="s">
        <v>112</v>
      </c>
    </row>
    <row r="3907" spans="1:2" ht="15.95" customHeight="1" x14ac:dyDescent="0.25">
      <c r="A3907" s="55" t="s">
        <v>3885</v>
      </c>
      <c r="B3907" s="55">
        <v>0</v>
      </c>
    </row>
    <row r="3908" spans="1:2" ht="15.95" customHeight="1" x14ac:dyDescent="0.25">
      <c r="A3908" s="55" t="s">
        <v>3886</v>
      </c>
      <c r="B3908" s="55">
        <v>0</v>
      </c>
    </row>
    <row r="3909" spans="1:2" ht="15.95" customHeight="1" x14ac:dyDescent="0.25">
      <c r="A3909" s="55" t="s">
        <v>6114</v>
      </c>
      <c r="B3909" s="55" t="s">
        <v>6115</v>
      </c>
    </row>
    <row r="3910" spans="1:2" ht="15.95" customHeight="1" x14ac:dyDescent="0.25">
      <c r="A3910" s="55" t="s">
        <v>3887</v>
      </c>
      <c r="B3910" s="55" t="s">
        <v>112</v>
      </c>
    </row>
    <row r="3911" spans="1:2" ht="15.95" customHeight="1" x14ac:dyDescent="0.25">
      <c r="A3911" s="55" t="s">
        <v>3888</v>
      </c>
      <c r="B3911" s="55" t="s">
        <v>731</v>
      </c>
    </row>
    <row r="3912" spans="1:2" ht="15.95" customHeight="1" x14ac:dyDescent="0.25">
      <c r="A3912" s="55" t="s">
        <v>3889</v>
      </c>
      <c r="B3912" s="55" t="s">
        <v>151</v>
      </c>
    </row>
    <row r="3913" spans="1:2" ht="15.95" customHeight="1" x14ac:dyDescent="0.25">
      <c r="A3913" s="55" t="s">
        <v>3890</v>
      </c>
      <c r="B3913" s="55">
        <v>0</v>
      </c>
    </row>
    <row r="3914" spans="1:2" ht="15.95" customHeight="1" x14ac:dyDescent="0.25">
      <c r="A3914" s="55" t="s">
        <v>3891</v>
      </c>
      <c r="B3914" s="55" t="s">
        <v>276</v>
      </c>
    </row>
    <row r="3915" spans="1:2" ht="15.95" customHeight="1" x14ac:dyDescent="0.25">
      <c r="A3915" s="55" t="s">
        <v>3892</v>
      </c>
      <c r="B3915" s="55" t="s">
        <v>547</v>
      </c>
    </row>
    <row r="3916" spans="1:2" ht="15.95" customHeight="1" x14ac:dyDescent="0.25">
      <c r="A3916" s="55" t="s">
        <v>3893</v>
      </c>
      <c r="B3916" s="55">
        <v>0</v>
      </c>
    </row>
    <row r="3917" spans="1:2" ht="15.95" customHeight="1" x14ac:dyDescent="0.25">
      <c r="A3917" s="55" t="s">
        <v>3894</v>
      </c>
      <c r="B3917" s="55" t="s">
        <v>1347</v>
      </c>
    </row>
    <row r="3918" spans="1:2" ht="15.95" customHeight="1" x14ac:dyDescent="0.25">
      <c r="A3918" s="55" t="s">
        <v>3895</v>
      </c>
      <c r="B3918" s="55" t="s">
        <v>1307</v>
      </c>
    </row>
    <row r="3919" spans="1:2" ht="15.95" customHeight="1" x14ac:dyDescent="0.25">
      <c r="A3919" s="55" t="s">
        <v>3896</v>
      </c>
      <c r="B3919" s="55">
        <v>0</v>
      </c>
    </row>
    <row r="3920" spans="1:2" ht="15.95" customHeight="1" x14ac:dyDescent="0.25">
      <c r="A3920" s="55" t="s">
        <v>3897</v>
      </c>
      <c r="B3920" s="55" t="s">
        <v>1307</v>
      </c>
    </row>
    <row r="3921" spans="1:2" ht="15.95" customHeight="1" x14ac:dyDescent="0.25">
      <c r="A3921" s="55" t="s">
        <v>6116</v>
      </c>
      <c r="B3921" s="55" t="s">
        <v>120</v>
      </c>
    </row>
    <row r="3922" spans="1:2" ht="15.95" customHeight="1" x14ac:dyDescent="0.25">
      <c r="A3922" s="55" t="s">
        <v>3899</v>
      </c>
      <c r="B3922" s="55" t="s">
        <v>3898</v>
      </c>
    </row>
    <row r="3923" spans="1:2" ht="15.95" customHeight="1" x14ac:dyDescent="0.25">
      <c r="A3923" s="55" t="s">
        <v>3901</v>
      </c>
      <c r="B3923" s="55" t="s">
        <v>3900</v>
      </c>
    </row>
    <row r="3924" spans="1:2" ht="15.95" customHeight="1" x14ac:dyDescent="0.25">
      <c r="A3924" s="55" t="s">
        <v>3902</v>
      </c>
      <c r="B3924" s="55">
        <v>0</v>
      </c>
    </row>
    <row r="3925" spans="1:2" ht="15.95" customHeight="1" x14ac:dyDescent="0.25">
      <c r="A3925" s="55" t="s">
        <v>3903</v>
      </c>
      <c r="B3925" s="55">
        <v>0</v>
      </c>
    </row>
    <row r="3926" spans="1:2" ht="15.95" customHeight="1" x14ac:dyDescent="0.25">
      <c r="A3926" s="55" t="s">
        <v>3904</v>
      </c>
      <c r="B3926" s="55" t="s">
        <v>181</v>
      </c>
    </row>
    <row r="3927" spans="1:2" ht="15.95" customHeight="1" x14ac:dyDescent="0.25">
      <c r="A3927" s="55" t="s">
        <v>3905</v>
      </c>
      <c r="B3927" s="55">
        <v>0</v>
      </c>
    </row>
    <row r="3928" spans="1:2" ht="15.95" customHeight="1" x14ac:dyDescent="0.25">
      <c r="A3928" s="55" t="s">
        <v>3906</v>
      </c>
      <c r="B3928" s="55" t="s">
        <v>181</v>
      </c>
    </row>
    <row r="3929" spans="1:2" ht="15.95" customHeight="1" x14ac:dyDescent="0.25">
      <c r="A3929" s="55" t="s">
        <v>3907</v>
      </c>
      <c r="B3929" s="55" t="s">
        <v>2860</v>
      </c>
    </row>
    <row r="3930" spans="1:2" ht="15.95" customHeight="1" x14ac:dyDescent="0.25">
      <c r="A3930" s="55" t="s">
        <v>3908</v>
      </c>
      <c r="B3930" s="55" t="s">
        <v>1184</v>
      </c>
    </row>
    <row r="3931" spans="1:2" ht="15.95" customHeight="1" x14ac:dyDescent="0.25">
      <c r="A3931" s="55">
        <v>0</v>
      </c>
      <c r="B3931" s="55">
        <v>0</v>
      </c>
    </row>
    <row r="3932" spans="1:2" ht="15.95" customHeight="1" x14ac:dyDescent="0.25">
      <c r="A3932" s="55">
        <v>0</v>
      </c>
      <c r="B3932" s="55">
        <v>0</v>
      </c>
    </row>
    <row r="3933" spans="1:2" ht="15.95" customHeight="1" x14ac:dyDescent="0.25">
      <c r="A3933" s="55" t="s">
        <v>3909</v>
      </c>
      <c r="B3933" s="55">
        <v>0</v>
      </c>
    </row>
    <row r="3934" spans="1:2" ht="15.95" customHeight="1" x14ac:dyDescent="0.25">
      <c r="A3934" s="55" t="s">
        <v>3910</v>
      </c>
      <c r="B3934" s="55">
        <v>0</v>
      </c>
    </row>
    <row r="3935" spans="1:2" ht="15.95" customHeight="1" x14ac:dyDescent="0.25">
      <c r="A3935" s="55" t="s">
        <v>3911</v>
      </c>
      <c r="B3935" s="55" t="s">
        <v>1184</v>
      </c>
    </row>
    <row r="3936" spans="1:2" ht="15.95" customHeight="1" x14ac:dyDescent="0.25">
      <c r="A3936" s="55" t="s">
        <v>3912</v>
      </c>
      <c r="B3936" s="55" t="s">
        <v>1307</v>
      </c>
    </row>
    <row r="3937" spans="1:2" ht="15.95" customHeight="1" x14ac:dyDescent="0.25">
      <c r="A3937" s="55" t="s">
        <v>3913</v>
      </c>
      <c r="B3937" s="55">
        <v>0</v>
      </c>
    </row>
    <row r="3938" spans="1:2" ht="15.95" customHeight="1" x14ac:dyDescent="0.25">
      <c r="A3938" s="55" t="s">
        <v>3914</v>
      </c>
      <c r="B3938" s="55">
        <v>0</v>
      </c>
    </row>
    <row r="3939" spans="1:2" ht="15.95" customHeight="1" x14ac:dyDescent="0.25">
      <c r="A3939" s="55" t="s">
        <v>3916</v>
      </c>
      <c r="B3939" s="55" t="s">
        <v>3915</v>
      </c>
    </row>
    <row r="3940" spans="1:2" ht="15.95" customHeight="1" x14ac:dyDescent="0.25">
      <c r="A3940" s="55">
        <v>0</v>
      </c>
      <c r="B3940" s="55" t="s">
        <v>120</v>
      </c>
    </row>
    <row r="3941" spans="1:2" ht="15.95" customHeight="1" x14ac:dyDescent="0.25">
      <c r="A3941" s="55" t="s">
        <v>6117</v>
      </c>
      <c r="B3941" s="55" t="s">
        <v>4150</v>
      </c>
    </row>
    <row r="3942" spans="1:2" ht="15.95" customHeight="1" x14ac:dyDescent="0.25">
      <c r="A3942" s="55" t="s">
        <v>3917</v>
      </c>
      <c r="B3942" s="55" t="s">
        <v>181</v>
      </c>
    </row>
    <row r="3943" spans="1:2" ht="15.95" customHeight="1" x14ac:dyDescent="0.25">
      <c r="A3943" s="55" t="s">
        <v>3918</v>
      </c>
      <c r="B3943" s="55" t="s">
        <v>112</v>
      </c>
    </row>
    <row r="3944" spans="1:2" ht="15.95" customHeight="1" x14ac:dyDescent="0.25">
      <c r="A3944" s="55" t="s">
        <v>3919</v>
      </c>
      <c r="B3944" s="55" t="s">
        <v>547</v>
      </c>
    </row>
    <row r="3945" spans="1:2" ht="15.95" customHeight="1" x14ac:dyDescent="0.25">
      <c r="A3945" s="55" t="s">
        <v>3920</v>
      </c>
      <c r="B3945" s="55" t="s">
        <v>151</v>
      </c>
    </row>
    <row r="3946" spans="1:2" ht="15.95" customHeight="1" x14ac:dyDescent="0.25">
      <c r="A3946" s="55" t="s">
        <v>3921</v>
      </c>
      <c r="B3946" s="55" t="s">
        <v>276</v>
      </c>
    </row>
    <row r="3947" spans="1:2" ht="15.95" customHeight="1" x14ac:dyDescent="0.25">
      <c r="A3947" s="55" t="s">
        <v>3922</v>
      </c>
      <c r="B3947" s="55" t="s">
        <v>1742</v>
      </c>
    </row>
    <row r="3948" spans="1:2" ht="15.95" customHeight="1" x14ac:dyDescent="0.25">
      <c r="A3948" s="55">
        <v>0</v>
      </c>
      <c r="B3948" s="55">
        <v>0</v>
      </c>
    </row>
    <row r="3949" spans="1:2" ht="15.95" customHeight="1" x14ac:dyDescent="0.25">
      <c r="A3949" s="55" t="s">
        <v>6119</v>
      </c>
      <c r="B3949" s="55" t="s">
        <v>6118</v>
      </c>
    </row>
    <row r="3950" spans="1:2" ht="15.95" customHeight="1" x14ac:dyDescent="0.25">
      <c r="A3950" s="55" t="s">
        <v>3923</v>
      </c>
      <c r="B3950" s="55">
        <v>0</v>
      </c>
    </row>
    <row r="3951" spans="1:2" ht="15.95" customHeight="1" x14ac:dyDescent="0.25">
      <c r="A3951" s="55" t="s">
        <v>3924</v>
      </c>
      <c r="B3951" s="55" t="s">
        <v>181</v>
      </c>
    </row>
    <row r="3952" spans="1:2" ht="15.95" customHeight="1" x14ac:dyDescent="0.25">
      <c r="A3952" s="55" t="s">
        <v>3925</v>
      </c>
      <c r="B3952" s="55" t="s">
        <v>181</v>
      </c>
    </row>
    <row r="3953" spans="1:2" ht="15.95" customHeight="1" x14ac:dyDescent="0.25">
      <c r="A3953" s="55" t="s">
        <v>3926</v>
      </c>
      <c r="B3953" s="55" t="s">
        <v>181</v>
      </c>
    </row>
    <row r="3954" spans="1:2" ht="15.95" customHeight="1" x14ac:dyDescent="0.25">
      <c r="A3954" s="55" t="s">
        <v>3928</v>
      </c>
      <c r="B3954" s="55" t="s">
        <v>3927</v>
      </c>
    </row>
    <row r="3955" spans="1:2" ht="15.95" customHeight="1" x14ac:dyDescent="0.25">
      <c r="A3955" s="55" t="s">
        <v>3930</v>
      </c>
      <c r="B3955" s="55" t="s">
        <v>3929</v>
      </c>
    </row>
    <row r="3956" spans="1:2" ht="15.95" customHeight="1" x14ac:dyDescent="0.25">
      <c r="A3956" s="55" t="s">
        <v>3931</v>
      </c>
      <c r="B3956" s="55">
        <v>0</v>
      </c>
    </row>
    <row r="3957" spans="1:2" ht="15.95" customHeight="1" x14ac:dyDescent="0.25">
      <c r="A3957" s="55" t="s">
        <v>3932</v>
      </c>
      <c r="B3957" s="55" t="s">
        <v>1931</v>
      </c>
    </row>
    <row r="3958" spans="1:2" ht="15.95" customHeight="1" x14ac:dyDescent="0.25">
      <c r="A3958" s="55">
        <v>0</v>
      </c>
      <c r="B3958" s="55" t="s">
        <v>1302</v>
      </c>
    </row>
    <row r="3959" spans="1:2" ht="15.95" customHeight="1" x14ac:dyDescent="0.25">
      <c r="A3959" s="55" t="s">
        <v>3933</v>
      </c>
      <c r="B3959" s="55" t="s">
        <v>171</v>
      </c>
    </row>
    <row r="3960" spans="1:2" ht="15.95" customHeight="1" x14ac:dyDescent="0.25">
      <c r="A3960" s="55" t="s">
        <v>3934</v>
      </c>
      <c r="B3960" s="55">
        <v>0</v>
      </c>
    </row>
    <row r="3961" spans="1:2" ht="15.95" customHeight="1" x14ac:dyDescent="0.25">
      <c r="A3961" s="55" t="s">
        <v>3935</v>
      </c>
      <c r="B3961" s="55" t="s">
        <v>3415</v>
      </c>
    </row>
    <row r="3962" spans="1:2" ht="15.95" customHeight="1" x14ac:dyDescent="0.25">
      <c r="A3962" s="55" t="s">
        <v>3936</v>
      </c>
      <c r="B3962" s="55" t="s">
        <v>1302</v>
      </c>
    </row>
    <row r="3963" spans="1:2" ht="15.95" customHeight="1" x14ac:dyDescent="0.25">
      <c r="A3963" s="55" t="s">
        <v>3937</v>
      </c>
      <c r="B3963" s="55">
        <v>0</v>
      </c>
    </row>
    <row r="3964" spans="1:2" ht="15.95" customHeight="1" x14ac:dyDescent="0.25">
      <c r="A3964" s="55" t="s">
        <v>3938</v>
      </c>
      <c r="B3964" s="55" t="s">
        <v>181</v>
      </c>
    </row>
    <row r="3965" spans="1:2" ht="15.95" customHeight="1" x14ac:dyDescent="0.25">
      <c r="A3965" s="55" t="s">
        <v>3939</v>
      </c>
      <c r="B3965" s="55" t="s">
        <v>181</v>
      </c>
    </row>
    <row r="3966" spans="1:2" ht="15.95" customHeight="1" x14ac:dyDescent="0.25">
      <c r="A3966" s="55" t="s">
        <v>3940</v>
      </c>
      <c r="B3966" s="55" t="s">
        <v>181</v>
      </c>
    </row>
    <row r="3967" spans="1:2" ht="15.95" customHeight="1" x14ac:dyDescent="0.25">
      <c r="A3967" s="55" t="s">
        <v>3941</v>
      </c>
      <c r="B3967" s="55" t="s">
        <v>2991</v>
      </c>
    </row>
    <row r="3968" spans="1:2" ht="15.95" customHeight="1" x14ac:dyDescent="0.25">
      <c r="A3968" s="55" t="s">
        <v>3942</v>
      </c>
      <c r="B3968" s="55" t="s">
        <v>181</v>
      </c>
    </row>
    <row r="3969" spans="1:2" ht="15.95" customHeight="1" x14ac:dyDescent="0.25">
      <c r="A3969" s="55" t="s">
        <v>4520</v>
      </c>
      <c r="B3969" s="55" t="s">
        <v>181</v>
      </c>
    </row>
    <row r="3970" spans="1:2" ht="15.95" customHeight="1" x14ac:dyDescent="0.25">
      <c r="A3970" s="55" t="s">
        <v>3943</v>
      </c>
      <c r="B3970" s="55" t="s">
        <v>1184</v>
      </c>
    </row>
    <row r="3971" spans="1:2" ht="15.95" customHeight="1" x14ac:dyDescent="0.25">
      <c r="A3971" s="55">
        <v>0</v>
      </c>
      <c r="B3971" s="55" t="s">
        <v>181</v>
      </c>
    </row>
    <row r="3972" spans="1:2" ht="15.95" customHeight="1" x14ac:dyDescent="0.25">
      <c r="A3972" s="55" t="s">
        <v>3945</v>
      </c>
      <c r="B3972" s="55" t="s">
        <v>3944</v>
      </c>
    </row>
    <row r="3973" spans="1:2" ht="15.95" customHeight="1" x14ac:dyDescent="0.25">
      <c r="A3973" s="55" t="s">
        <v>3946</v>
      </c>
      <c r="B3973" s="55" t="s">
        <v>181</v>
      </c>
    </row>
    <row r="3974" spans="1:2" ht="15.95" customHeight="1" x14ac:dyDescent="0.25">
      <c r="A3974" s="55" t="s">
        <v>3947</v>
      </c>
      <c r="B3974" s="55">
        <v>0</v>
      </c>
    </row>
    <row r="3975" spans="1:2" ht="15.95" customHeight="1" x14ac:dyDescent="0.25">
      <c r="A3975" s="55" t="s">
        <v>3948</v>
      </c>
      <c r="B3975" s="55" t="s">
        <v>547</v>
      </c>
    </row>
    <row r="3976" spans="1:2" ht="15.95" customHeight="1" x14ac:dyDescent="0.25">
      <c r="A3976" s="55" t="s">
        <v>3949</v>
      </c>
      <c r="B3976" s="55" t="s">
        <v>547</v>
      </c>
    </row>
    <row r="3977" spans="1:2" ht="15.95" customHeight="1" x14ac:dyDescent="0.25">
      <c r="A3977" s="55" t="s">
        <v>3950</v>
      </c>
      <c r="B3977" s="55" t="s">
        <v>151</v>
      </c>
    </row>
    <row r="3978" spans="1:2" ht="15.95" customHeight="1" x14ac:dyDescent="0.25">
      <c r="A3978" s="55" t="s">
        <v>3951</v>
      </c>
      <c r="B3978" s="55" t="s">
        <v>1973</v>
      </c>
    </row>
    <row r="3979" spans="1:2" ht="15.95" customHeight="1" x14ac:dyDescent="0.25">
      <c r="A3979" s="55" t="s">
        <v>3952</v>
      </c>
      <c r="B3979" s="55">
        <v>0</v>
      </c>
    </row>
    <row r="3980" spans="1:2" ht="15.95" customHeight="1" x14ac:dyDescent="0.25">
      <c r="A3980" s="55" t="s">
        <v>6120</v>
      </c>
      <c r="B3980" s="55" t="s">
        <v>120</v>
      </c>
    </row>
    <row r="3981" spans="1:2" ht="15.95" customHeight="1" x14ac:dyDescent="0.25">
      <c r="A3981" s="55">
        <v>0</v>
      </c>
      <c r="B3981" s="55">
        <v>0</v>
      </c>
    </row>
    <row r="3982" spans="1:2" ht="15.95" customHeight="1" x14ac:dyDescent="0.25">
      <c r="A3982" s="55" t="s">
        <v>6121</v>
      </c>
      <c r="B3982" s="55" t="s">
        <v>120</v>
      </c>
    </row>
    <row r="3983" spans="1:2" ht="15.95" customHeight="1" x14ac:dyDescent="0.25">
      <c r="A3983" s="55" t="s">
        <v>3953</v>
      </c>
      <c r="B3983" s="55">
        <v>0</v>
      </c>
    </row>
    <row r="3984" spans="1:2" ht="15.95" customHeight="1" x14ac:dyDescent="0.25">
      <c r="A3984" s="55" t="s">
        <v>3954</v>
      </c>
      <c r="B3984" s="55" t="s">
        <v>1064</v>
      </c>
    </row>
    <row r="3985" spans="1:2" ht="15.95" customHeight="1" x14ac:dyDescent="0.25">
      <c r="A3985" s="55" t="s">
        <v>3955</v>
      </c>
      <c r="B3985" s="55" t="s">
        <v>151</v>
      </c>
    </row>
    <row r="3986" spans="1:2" ht="15.95" customHeight="1" x14ac:dyDescent="0.25">
      <c r="A3986" s="55" t="s">
        <v>3956</v>
      </c>
      <c r="B3986" s="55">
        <v>0</v>
      </c>
    </row>
    <row r="3987" spans="1:2" ht="15.95" customHeight="1" x14ac:dyDescent="0.25">
      <c r="A3987" s="55" t="s">
        <v>3957</v>
      </c>
      <c r="B3987" s="55">
        <v>0</v>
      </c>
    </row>
    <row r="3988" spans="1:2" ht="15.95" customHeight="1" x14ac:dyDescent="0.25">
      <c r="A3988" s="55" t="s">
        <v>3958</v>
      </c>
      <c r="B3988" s="55">
        <v>0</v>
      </c>
    </row>
    <row r="3989" spans="1:2" ht="15.95" customHeight="1" x14ac:dyDescent="0.25">
      <c r="A3989" s="55" t="s">
        <v>4521</v>
      </c>
      <c r="B3989" s="55">
        <v>0</v>
      </c>
    </row>
    <row r="3990" spans="1:2" ht="15.95" customHeight="1" x14ac:dyDescent="0.25">
      <c r="A3990" s="55" t="s">
        <v>4522</v>
      </c>
      <c r="B3990" s="55" t="s">
        <v>151</v>
      </c>
    </row>
    <row r="3991" spans="1:2" ht="15.95" customHeight="1" x14ac:dyDescent="0.25">
      <c r="A3991" s="55" t="s">
        <v>4523</v>
      </c>
      <c r="B3991" s="55" t="s">
        <v>547</v>
      </c>
    </row>
    <row r="3992" spans="1:2" ht="15.95" customHeight="1" x14ac:dyDescent="0.25">
      <c r="A3992" s="55" t="s">
        <v>4524</v>
      </c>
      <c r="B3992" s="55">
        <v>0</v>
      </c>
    </row>
    <row r="3993" spans="1:2" ht="15.95" customHeight="1" x14ac:dyDescent="0.25">
      <c r="A3993" s="55" t="s">
        <v>4526</v>
      </c>
      <c r="B3993" s="55" t="s">
        <v>4525</v>
      </c>
    </row>
    <row r="3994" spans="1:2" ht="15.95" customHeight="1" x14ac:dyDescent="0.25">
      <c r="A3994" s="55" t="s">
        <v>4527</v>
      </c>
      <c r="B3994" s="55" t="s">
        <v>1347</v>
      </c>
    </row>
    <row r="3995" spans="1:2" ht="15.95" customHeight="1" x14ac:dyDescent="0.25">
      <c r="A3995" s="55" t="s">
        <v>4529</v>
      </c>
      <c r="B3995" s="55" t="s">
        <v>4528</v>
      </c>
    </row>
    <row r="3996" spans="1:2" ht="15.95" customHeight="1" x14ac:dyDescent="0.25">
      <c r="A3996" s="55" t="s">
        <v>4530</v>
      </c>
      <c r="B3996" s="55" t="s">
        <v>1184</v>
      </c>
    </row>
    <row r="3997" spans="1:2" ht="15.95" customHeight="1" x14ac:dyDescent="0.25">
      <c r="A3997" s="55" t="s">
        <v>4531</v>
      </c>
      <c r="B3997" s="55">
        <v>0</v>
      </c>
    </row>
    <row r="3998" spans="1:2" ht="15.95" customHeight="1" x14ac:dyDescent="0.25">
      <c r="A3998" s="55" t="s">
        <v>4532</v>
      </c>
      <c r="B3998" s="55">
        <v>0</v>
      </c>
    </row>
    <row r="3999" spans="1:2" ht="15.95" customHeight="1" x14ac:dyDescent="0.25">
      <c r="A3999" s="55" t="s">
        <v>4534</v>
      </c>
      <c r="B3999" s="55" t="s">
        <v>4533</v>
      </c>
    </row>
    <row r="4000" spans="1:2" ht="15.95" customHeight="1" x14ac:dyDescent="0.25">
      <c r="A4000" s="55" t="s">
        <v>4535</v>
      </c>
      <c r="B4000" s="55">
        <v>0</v>
      </c>
    </row>
    <row r="4001" spans="1:2" ht="15.95" customHeight="1" x14ac:dyDescent="0.25">
      <c r="A4001" s="55" t="s">
        <v>4537</v>
      </c>
      <c r="B4001" s="55" t="s">
        <v>4536</v>
      </c>
    </row>
    <row r="4002" spans="1:2" ht="15.95" customHeight="1" x14ac:dyDescent="0.25">
      <c r="A4002" s="55" t="s">
        <v>4538</v>
      </c>
      <c r="B4002" s="55" t="s">
        <v>1302</v>
      </c>
    </row>
    <row r="4003" spans="1:2" ht="15.95" customHeight="1" x14ac:dyDescent="0.25">
      <c r="A4003" s="55" t="s">
        <v>4539</v>
      </c>
      <c r="B4003" s="55">
        <v>0</v>
      </c>
    </row>
    <row r="4004" spans="1:2" ht="15.95" customHeight="1" x14ac:dyDescent="0.25">
      <c r="A4004" s="55">
        <v>0</v>
      </c>
      <c r="B4004" s="55">
        <v>0</v>
      </c>
    </row>
    <row r="4005" spans="1:2" ht="15.95" customHeight="1" x14ac:dyDescent="0.25">
      <c r="A4005" s="55" t="s">
        <v>4540</v>
      </c>
      <c r="B4005" s="55" t="s">
        <v>1742</v>
      </c>
    </row>
    <row r="4006" spans="1:2" ht="15.95" customHeight="1" x14ac:dyDescent="0.25">
      <c r="A4006" s="57" t="s">
        <v>6313</v>
      </c>
      <c r="B4006" s="57" t="s">
        <v>120</v>
      </c>
    </row>
    <row r="4007" spans="1:2" ht="15.95" customHeight="1" x14ac:dyDescent="0.25">
      <c r="A4007" s="55" t="s">
        <v>4543</v>
      </c>
      <c r="B4007" s="55">
        <v>0</v>
      </c>
    </row>
    <row r="4008" spans="1:2" ht="15.95" customHeight="1" x14ac:dyDescent="0.25">
      <c r="A4008" s="55" t="s">
        <v>4971</v>
      </c>
      <c r="B4008" s="55" t="s">
        <v>181</v>
      </c>
    </row>
    <row r="4009" spans="1:2" ht="15.95" customHeight="1" x14ac:dyDescent="0.25">
      <c r="A4009" s="55" t="s">
        <v>4972</v>
      </c>
      <c r="B4009" s="55" t="s">
        <v>158</v>
      </c>
    </row>
    <row r="4010" spans="1:2" ht="15.95" customHeight="1" x14ac:dyDescent="0.25">
      <c r="A4010" s="55" t="s">
        <v>4544</v>
      </c>
      <c r="B4010" s="55">
        <v>0</v>
      </c>
    </row>
    <row r="4011" spans="1:2" ht="15.95" customHeight="1" x14ac:dyDescent="0.25">
      <c r="A4011" s="55" t="s">
        <v>4545</v>
      </c>
      <c r="B4011" s="55">
        <v>0</v>
      </c>
    </row>
    <row r="4012" spans="1:2" ht="15.95" customHeight="1" x14ac:dyDescent="0.25">
      <c r="A4012" s="55" t="s">
        <v>4973</v>
      </c>
      <c r="B4012" s="55" t="s">
        <v>1178</v>
      </c>
    </row>
    <row r="4013" spans="1:2" ht="15.95" customHeight="1" x14ac:dyDescent="0.25">
      <c r="A4013" s="55" t="s">
        <v>4546</v>
      </c>
      <c r="B4013" s="55">
        <v>0</v>
      </c>
    </row>
    <row r="4014" spans="1:2" ht="15.95" customHeight="1" x14ac:dyDescent="0.25">
      <c r="A4014" s="55" t="s">
        <v>4547</v>
      </c>
      <c r="B4014" s="55">
        <v>0</v>
      </c>
    </row>
    <row r="4015" spans="1:2" ht="15.95" customHeight="1" x14ac:dyDescent="0.25">
      <c r="A4015" s="55" t="s">
        <v>4548</v>
      </c>
      <c r="B4015" s="55">
        <v>0</v>
      </c>
    </row>
    <row r="4016" spans="1:2" ht="15.95" customHeight="1" x14ac:dyDescent="0.25">
      <c r="A4016" s="55" t="s">
        <v>4549</v>
      </c>
      <c r="B4016" s="55">
        <v>0</v>
      </c>
    </row>
    <row r="4017" spans="1:2" ht="15.95" customHeight="1" x14ac:dyDescent="0.25">
      <c r="A4017" s="55" t="s">
        <v>4550</v>
      </c>
      <c r="B4017" s="55">
        <v>0</v>
      </c>
    </row>
    <row r="4018" spans="1:2" ht="15.95" customHeight="1" x14ac:dyDescent="0.25">
      <c r="A4018" s="55" t="s">
        <v>4551</v>
      </c>
      <c r="B4018" s="55">
        <v>0</v>
      </c>
    </row>
    <row r="4019" spans="1:2" ht="15.95" customHeight="1" x14ac:dyDescent="0.25">
      <c r="A4019" s="55" t="s">
        <v>4552</v>
      </c>
      <c r="B4019" s="55">
        <v>0</v>
      </c>
    </row>
    <row r="4020" spans="1:2" ht="15.95" customHeight="1" x14ac:dyDescent="0.25">
      <c r="A4020" s="55" t="s">
        <v>4975</v>
      </c>
      <c r="B4020" s="55" t="s">
        <v>4974</v>
      </c>
    </row>
    <row r="4021" spans="1:2" ht="15.95" customHeight="1" x14ac:dyDescent="0.25">
      <c r="A4021" s="55" t="s">
        <v>4976</v>
      </c>
      <c r="B4021" s="55">
        <v>0</v>
      </c>
    </row>
    <row r="4022" spans="1:2" ht="15.95" customHeight="1" x14ac:dyDescent="0.25">
      <c r="A4022" s="55" t="s">
        <v>4977</v>
      </c>
      <c r="B4022" s="55" t="s">
        <v>2195</v>
      </c>
    </row>
    <row r="4023" spans="1:2" ht="15.95" customHeight="1" x14ac:dyDescent="0.25">
      <c r="A4023" s="55" t="s">
        <v>4978</v>
      </c>
      <c r="B4023" s="55" t="s">
        <v>151</v>
      </c>
    </row>
    <row r="4024" spans="1:2" ht="15.95" customHeight="1" x14ac:dyDescent="0.25">
      <c r="A4024" s="55" t="s">
        <v>4979</v>
      </c>
      <c r="B4024" s="55" t="s">
        <v>181</v>
      </c>
    </row>
    <row r="4025" spans="1:2" ht="15.95" customHeight="1" x14ac:dyDescent="0.25">
      <c r="A4025" s="55" t="s">
        <v>4980</v>
      </c>
      <c r="B4025" s="55" t="s">
        <v>181</v>
      </c>
    </row>
    <row r="4026" spans="1:2" ht="15.95" customHeight="1" x14ac:dyDescent="0.25">
      <c r="A4026" s="55" t="s">
        <v>4981</v>
      </c>
      <c r="B4026" s="55" t="s">
        <v>3974</v>
      </c>
    </row>
    <row r="4027" spans="1:2" ht="15.95" customHeight="1" x14ac:dyDescent="0.25">
      <c r="A4027" s="55" t="s">
        <v>4982</v>
      </c>
      <c r="B4027" s="55" t="s">
        <v>2991</v>
      </c>
    </row>
    <row r="4028" spans="1:2" ht="15.95" customHeight="1" x14ac:dyDescent="0.25">
      <c r="A4028" s="55" t="s">
        <v>4983</v>
      </c>
      <c r="B4028" s="55" t="s">
        <v>2555</v>
      </c>
    </row>
    <row r="4029" spans="1:2" ht="15.95" customHeight="1" x14ac:dyDescent="0.25">
      <c r="A4029" s="55" t="s">
        <v>4984</v>
      </c>
      <c r="B4029" s="55" t="s">
        <v>181</v>
      </c>
    </row>
    <row r="4030" spans="1:2" ht="15.95" customHeight="1" x14ac:dyDescent="0.25">
      <c r="A4030" s="55" t="s">
        <v>4985</v>
      </c>
      <c r="B4030" s="55">
        <v>0</v>
      </c>
    </row>
    <row r="4031" spans="1:2" ht="15.95" customHeight="1" x14ac:dyDescent="0.25">
      <c r="A4031" s="55" t="s">
        <v>4986</v>
      </c>
      <c r="B4031" s="55" t="s">
        <v>151</v>
      </c>
    </row>
    <row r="4032" spans="1:2" ht="15.95" customHeight="1" x14ac:dyDescent="0.25">
      <c r="A4032" s="55" t="s">
        <v>4987</v>
      </c>
      <c r="B4032" s="55" t="s">
        <v>1347</v>
      </c>
    </row>
    <row r="4033" spans="1:2" ht="15.95" customHeight="1" x14ac:dyDescent="0.25">
      <c r="A4033" s="55" t="s">
        <v>4989</v>
      </c>
      <c r="B4033" s="55">
        <v>0</v>
      </c>
    </row>
    <row r="4034" spans="1:2" ht="15.95" customHeight="1" x14ac:dyDescent="0.25">
      <c r="A4034" s="55" t="s">
        <v>4990</v>
      </c>
      <c r="B4034" s="55">
        <v>0</v>
      </c>
    </row>
    <row r="4035" spans="1:2" ht="15.95" customHeight="1" x14ac:dyDescent="0.25">
      <c r="A4035" s="55" t="s">
        <v>4991</v>
      </c>
      <c r="B4035" s="55" t="s">
        <v>547</v>
      </c>
    </row>
    <row r="4036" spans="1:2" ht="15.95" customHeight="1" x14ac:dyDescent="0.25">
      <c r="A4036" s="55" t="s">
        <v>4992</v>
      </c>
      <c r="B4036" s="55" t="s">
        <v>1302</v>
      </c>
    </row>
    <row r="4037" spans="1:2" ht="15.95" customHeight="1" x14ac:dyDescent="0.25">
      <c r="A4037" s="55" t="s">
        <v>4993</v>
      </c>
      <c r="B4037" s="55" t="s">
        <v>1184</v>
      </c>
    </row>
    <row r="4038" spans="1:2" ht="15.95" customHeight="1" x14ac:dyDescent="0.25">
      <c r="A4038" s="55" t="s">
        <v>4995</v>
      </c>
      <c r="B4038" s="55" t="s">
        <v>4994</v>
      </c>
    </row>
    <row r="4039" spans="1:2" ht="15.95" customHeight="1" x14ac:dyDescent="0.25">
      <c r="A4039" s="55" t="s">
        <v>4996</v>
      </c>
      <c r="B4039" s="55">
        <v>0</v>
      </c>
    </row>
    <row r="4040" spans="1:2" ht="15.95" customHeight="1" x14ac:dyDescent="0.25">
      <c r="A4040" s="55" t="s">
        <v>4997</v>
      </c>
      <c r="B4040" s="55">
        <v>0</v>
      </c>
    </row>
    <row r="4041" spans="1:2" ht="15.95" customHeight="1" x14ac:dyDescent="0.25">
      <c r="A4041" s="55" t="s">
        <v>4998</v>
      </c>
      <c r="B4041" s="55" t="s">
        <v>852</v>
      </c>
    </row>
    <row r="4042" spans="1:2" ht="15.95" customHeight="1" x14ac:dyDescent="0.25">
      <c r="A4042" s="55" t="s">
        <v>4999</v>
      </c>
      <c r="B4042" s="55" t="s">
        <v>2779</v>
      </c>
    </row>
    <row r="4043" spans="1:2" ht="15.95" customHeight="1" x14ac:dyDescent="0.25">
      <c r="A4043" s="55" t="s">
        <v>5000</v>
      </c>
      <c r="B4043" s="55" t="s">
        <v>181</v>
      </c>
    </row>
    <row r="4044" spans="1:2" ht="15.95" customHeight="1" x14ac:dyDescent="0.25">
      <c r="A4044" s="55">
        <v>0</v>
      </c>
      <c r="B4044" s="55">
        <v>0</v>
      </c>
    </row>
    <row r="4045" spans="1:2" ht="15.95" customHeight="1" x14ac:dyDescent="0.25">
      <c r="A4045" s="55" t="s">
        <v>5001</v>
      </c>
      <c r="B4045" s="55">
        <v>0</v>
      </c>
    </row>
    <row r="4046" spans="1:2" ht="15.95" customHeight="1" x14ac:dyDescent="0.25">
      <c r="A4046" s="55" t="s">
        <v>5002</v>
      </c>
      <c r="B4046" s="55">
        <v>0</v>
      </c>
    </row>
    <row r="4047" spans="1:2" ht="15.95" customHeight="1" x14ac:dyDescent="0.25">
      <c r="A4047" s="55" t="s">
        <v>5003</v>
      </c>
      <c r="B4047" s="55" t="s">
        <v>181</v>
      </c>
    </row>
    <row r="4048" spans="1:2" ht="15.95" customHeight="1" x14ac:dyDescent="0.25">
      <c r="A4048" s="55" t="s">
        <v>5004</v>
      </c>
      <c r="B4048" s="55" t="s">
        <v>3270</v>
      </c>
    </row>
    <row r="4049" spans="1:2" ht="15.95" customHeight="1" x14ac:dyDescent="0.25">
      <c r="A4049" s="55" t="s">
        <v>5005</v>
      </c>
      <c r="B4049" s="55" t="s">
        <v>181</v>
      </c>
    </row>
    <row r="4050" spans="1:2" ht="15.95" customHeight="1" x14ac:dyDescent="0.25">
      <c r="A4050" s="55" t="s">
        <v>5006</v>
      </c>
      <c r="B4050" s="55" t="s">
        <v>151</v>
      </c>
    </row>
    <row r="4051" spans="1:2" ht="15.95" customHeight="1" x14ac:dyDescent="0.25">
      <c r="A4051" s="55" t="s">
        <v>5007</v>
      </c>
      <c r="B4051" s="55" t="s">
        <v>2931</v>
      </c>
    </row>
    <row r="4052" spans="1:2" ht="15.95" customHeight="1" x14ac:dyDescent="0.25">
      <c r="A4052" s="55" t="s">
        <v>5008</v>
      </c>
      <c r="B4052" s="55" t="s">
        <v>1307</v>
      </c>
    </row>
    <row r="4053" spans="1:2" ht="15.95" customHeight="1" x14ac:dyDescent="0.25">
      <c r="A4053" s="55" t="s">
        <v>5009</v>
      </c>
      <c r="B4053" s="55" t="s">
        <v>181</v>
      </c>
    </row>
    <row r="4054" spans="1:2" ht="15.95" customHeight="1" x14ac:dyDescent="0.25">
      <c r="A4054" s="55" t="s">
        <v>5010</v>
      </c>
      <c r="B4054" s="55" t="s">
        <v>120</v>
      </c>
    </row>
    <row r="4055" spans="1:2" ht="15.95" customHeight="1" x14ac:dyDescent="0.25">
      <c r="A4055" s="55" t="s">
        <v>5011</v>
      </c>
      <c r="B4055" s="55" t="s">
        <v>1307</v>
      </c>
    </row>
    <row r="4056" spans="1:2" ht="15.95" customHeight="1" x14ac:dyDescent="0.25">
      <c r="A4056" s="55" t="s">
        <v>5012</v>
      </c>
      <c r="B4056" s="55" t="s">
        <v>151</v>
      </c>
    </row>
    <row r="4057" spans="1:2" ht="15.95" customHeight="1" x14ac:dyDescent="0.25">
      <c r="A4057" s="55" t="s">
        <v>5013</v>
      </c>
      <c r="B4057" s="55" t="s">
        <v>2991</v>
      </c>
    </row>
    <row r="4058" spans="1:2" ht="15.95" customHeight="1" x14ac:dyDescent="0.25">
      <c r="A4058" s="55" t="s">
        <v>5014</v>
      </c>
      <c r="B4058" s="55" t="s">
        <v>1178</v>
      </c>
    </row>
    <row r="4059" spans="1:2" ht="15.95" customHeight="1" x14ac:dyDescent="0.25">
      <c r="A4059" s="55" t="s">
        <v>5015</v>
      </c>
      <c r="B4059" s="55" t="s">
        <v>181</v>
      </c>
    </row>
    <row r="4060" spans="1:2" ht="15.95" customHeight="1" x14ac:dyDescent="0.25">
      <c r="A4060" s="55" t="s">
        <v>5016</v>
      </c>
      <c r="B4060" s="55" t="s">
        <v>3236</v>
      </c>
    </row>
    <row r="4061" spans="1:2" ht="15.95" customHeight="1" x14ac:dyDescent="0.25">
      <c r="A4061" s="55" t="s">
        <v>5017</v>
      </c>
      <c r="B4061" s="55" t="s">
        <v>181</v>
      </c>
    </row>
    <row r="4062" spans="1:2" ht="15.95" customHeight="1" x14ac:dyDescent="0.25">
      <c r="A4062" s="55" t="s">
        <v>5018</v>
      </c>
      <c r="B4062" s="55">
        <v>0</v>
      </c>
    </row>
    <row r="4063" spans="1:2" ht="15.95" customHeight="1" x14ac:dyDescent="0.25">
      <c r="A4063" s="55" t="s">
        <v>5019</v>
      </c>
      <c r="B4063" s="55" t="s">
        <v>171</v>
      </c>
    </row>
    <row r="4064" spans="1:2" ht="15.95" customHeight="1" x14ac:dyDescent="0.25">
      <c r="A4064" s="55" t="s">
        <v>5021</v>
      </c>
      <c r="B4064" s="55" t="s">
        <v>5020</v>
      </c>
    </row>
    <row r="4065" spans="1:2" ht="15.95" customHeight="1" x14ac:dyDescent="0.25">
      <c r="A4065" s="55" t="s">
        <v>5022</v>
      </c>
      <c r="B4065" s="55" t="s">
        <v>181</v>
      </c>
    </row>
    <row r="4066" spans="1:2" ht="15.95" customHeight="1" x14ac:dyDescent="0.25">
      <c r="A4066" s="55" t="s">
        <v>5023</v>
      </c>
      <c r="B4066" s="55">
        <v>0</v>
      </c>
    </row>
    <row r="4067" spans="1:2" ht="15.95" customHeight="1" x14ac:dyDescent="0.25">
      <c r="A4067" s="55" t="s">
        <v>5024</v>
      </c>
      <c r="B4067" s="55">
        <v>0</v>
      </c>
    </row>
    <row r="4068" spans="1:2" ht="15.95" customHeight="1" x14ac:dyDescent="0.25">
      <c r="A4068" s="55" t="s">
        <v>5025</v>
      </c>
      <c r="B4068" s="55">
        <v>0</v>
      </c>
    </row>
    <row r="4069" spans="1:2" ht="15.95" customHeight="1" x14ac:dyDescent="0.25">
      <c r="A4069" s="55" t="s">
        <v>5027</v>
      </c>
      <c r="B4069" s="55" t="s">
        <v>5026</v>
      </c>
    </row>
    <row r="4070" spans="1:2" ht="15.95" customHeight="1" x14ac:dyDescent="0.25">
      <c r="A4070" s="55" t="s">
        <v>5029</v>
      </c>
      <c r="B4070" s="55" t="s">
        <v>5028</v>
      </c>
    </row>
    <row r="4071" spans="1:2" ht="15.95" customHeight="1" x14ac:dyDescent="0.25">
      <c r="A4071" s="55" t="s">
        <v>5030</v>
      </c>
      <c r="B4071" s="55">
        <v>0</v>
      </c>
    </row>
    <row r="4072" spans="1:2" ht="15.95" customHeight="1" x14ac:dyDescent="0.25">
      <c r="A4072" s="55" t="s">
        <v>5031</v>
      </c>
      <c r="B4072" s="55">
        <v>0</v>
      </c>
    </row>
    <row r="4073" spans="1:2" ht="15.95" customHeight="1" x14ac:dyDescent="0.25">
      <c r="A4073" s="55" t="s">
        <v>5032</v>
      </c>
      <c r="B4073" s="55" t="s">
        <v>181</v>
      </c>
    </row>
    <row r="4074" spans="1:2" ht="15.95" customHeight="1" x14ac:dyDescent="0.25">
      <c r="A4074" s="55" t="s">
        <v>5033</v>
      </c>
      <c r="B4074" s="55">
        <v>0</v>
      </c>
    </row>
    <row r="4075" spans="1:2" ht="15.95" customHeight="1" x14ac:dyDescent="0.25">
      <c r="A4075" s="55" t="s">
        <v>5034</v>
      </c>
      <c r="B4075" s="55" t="s">
        <v>1214</v>
      </c>
    </row>
    <row r="4076" spans="1:2" ht="15.95" customHeight="1" x14ac:dyDescent="0.25">
      <c r="A4076" s="55" t="s">
        <v>5035</v>
      </c>
      <c r="B4076" s="55" t="s">
        <v>181</v>
      </c>
    </row>
    <row r="4077" spans="1:2" ht="15.95" customHeight="1" x14ac:dyDescent="0.25">
      <c r="A4077" s="55" t="s">
        <v>5036</v>
      </c>
      <c r="B4077" s="55" t="s">
        <v>4649</v>
      </c>
    </row>
    <row r="4078" spans="1:2" ht="15.95" customHeight="1" x14ac:dyDescent="0.25">
      <c r="A4078" s="55" t="s">
        <v>5037</v>
      </c>
      <c r="B4078" s="55" t="s">
        <v>181</v>
      </c>
    </row>
    <row r="4079" spans="1:2" ht="15.95" customHeight="1" x14ac:dyDescent="0.25">
      <c r="A4079" s="55" t="s">
        <v>5038</v>
      </c>
      <c r="B4079" s="55" t="s">
        <v>181</v>
      </c>
    </row>
    <row r="4080" spans="1:2" ht="15.95" customHeight="1" x14ac:dyDescent="0.25">
      <c r="A4080" s="55" t="s">
        <v>5039</v>
      </c>
      <c r="B4080" s="55" t="s">
        <v>181</v>
      </c>
    </row>
    <row r="4081" spans="1:2" ht="15.95" customHeight="1" x14ac:dyDescent="0.25">
      <c r="A4081" s="55" t="s">
        <v>5040</v>
      </c>
      <c r="B4081" s="55" t="s">
        <v>2841</v>
      </c>
    </row>
    <row r="4082" spans="1:2" ht="15.95" customHeight="1" x14ac:dyDescent="0.25">
      <c r="A4082" s="55" t="s">
        <v>5041</v>
      </c>
      <c r="B4082" s="55" t="s">
        <v>181</v>
      </c>
    </row>
    <row r="4083" spans="1:2" ht="15.95" customHeight="1" x14ac:dyDescent="0.25">
      <c r="A4083" s="55" t="s">
        <v>5042</v>
      </c>
      <c r="B4083" s="55" t="s">
        <v>181</v>
      </c>
    </row>
    <row r="4084" spans="1:2" ht="15.95" customHeight="1" x14ac:dyDescent="0.25">
      <c r="A4084" s="55" t="s">
        <v>5043</v>
      </c>
      <c r="B4084" s="55" t="s">
        <v>181</v>
      </c>
    </row>
    <row r="4085" spans="1:2" ht="15.95" customHeight="1" x14ac:dyDescent="0.25">
      <c r="A4085" s="55" t="s">
        <v>5045</v>
      </c>
      <c r="B4085" s="55" t="s">
        <v>5044</v>
      </c>
    </row>
    <row r="4086" spans="1:2" ht="15.95" customHeight="1" x14ac:dyDescent="0.25">
      <c r="A4086" s="55" t="s">
        <v>5046</v>
      </c>
      <c r="B4086" s="55" t="s">
        <v>3974</v>
      </c>
    </row>
    <row r="4087" spans="1:2" ht="15.95" customHeight="1" x14ac:dyDescent="0.25">
      <c r="A4087" s="55" t="s">
        <v>5047</v>
      </c>
      <c r="B4087" s="55" t="s">
        <v>181</v>
      </c>
    </row>
    <row r="4088" spans="1:2" ht="15.95" customHeight="1" x14ac:dyDescent="0.25">
      <c r="A4088" s="55" t="s">
        <v>5048</v>
      </c>
      <c r="B4088" s="55" t="s">
        <v>120</v>
      </c>
    </row>
    <row r="4089" spans="1:2" ht="15.95" customHeight="1" x14ac:dyDescent="0.25">
      <c r="A4089" s="55" t="s">
        <v>5049</v>
      </c>
      <c r="B4089" s="55">
        <v>0</v>
      </c>
    </row>
    <row r="4090" spans="1:2" ht="15.95" customHeight="1" x14ac:dyDescent="0.25">
      <c r="A4090" s="55" t="s">
        <v>5050</v>
      </c>
      <c r="B4090" s="55" t="s">
        <v>181</v>
      </c>
    </row>
    <row r="4091" spans="1:2" ht="15.95" customHeight="1" x14ac:dyDescent="0.25">
      <c r="A4091" s="55" t="s">
        <v>5051</v>
      </c>
      <c r="B4091" s="55">
        <v>0</v>
      </c>
    </row>
    <row r="4092" spans="1:2" ht="15.95" customHeight="1" x14ac:dyDescent="0.25">
      <c r="A4092" s="55" t="s">
        <v>5052</v>
      </c>
      <c r="B4092" s="55">
        <v>0</v>
      </c>
    </row>
    <row r="4093" spans="1:2" ht="15.95" customHeight="1" x14ac:dyDescent="0.25">
      <c r="A4093" s="55" t="s">
        <v>5053</v>
      </c>
      <c r="B4093" s="55">
        <v>0</v>
      </c>
    </row>
    <row r="4094" spans="1:2" ht="15.95" customHeight="1" x14ac:dyDescent="0.25">
      <c r="A4094" s="55" t="s">
        <v>5054</v>
      </c>
      <c r="B4094" s="55">
        <v>0</v>
      </c>
    </row>
    <row r="4095" spans="1:2" ht="15.95" customHeight="1" x14ac:dyDescent="0.25">
      <c r="A4095" s="55" t="s">
        <v>5055</v>
      </c>
      <c r="B4095" s="55">
        <v>0</v>
      </c>
    </row>
    <row r="4096" spans="1:2" ht="15.95" customHeight="1" x14ac:dyDescent="0.25">
      <c r="A4096" s="55" t="s">
        <v>5056</v>
      </c>
      <c r="B4096" s="55">
        <v>0</v>
      </c>
    </row>
    <row r="4097" spans="1:2" ht="15.95" customHeight="1" x14ac:dyDescent="0.25">
      <c r="A4097" s="55" t="s">
        <v>5057</v>
      </c>
      <c r="B4097" s="55" t="s">
        <v>1742</v>
      </c>
    </row>
    <row r="4098" spans="1:2" ht="15.95" customHeight="1" x14ac:dyDescent="0.25">
      <c r="A4098" s="55" t="s">
        <v>5058</v>
      </c>
      <c r="B4098" s="55">
        <v>0</v>
      </c>
    </row>
    <row r="4099" spans="1:2" ht="15.95" customHeight="1" x14ac:dyDescent="0.25">
      <c r="A4099" s="55" t="s">
        <v>5059</v>
      </c>
      <c r="B4099" s="55">
        <v>0</v>
      </c>
    </row>
    <row r="4100" spans="1:2" ht="15.95" customHeight="1" x14ac:dyDescent="0.25">
      <c r="A4100" s="55" t="s">
        <v>5060</v>
      </c>
      <c r="B4100" s="55" t="s">
        <v>547</v>
      </c>
    </row>
    <row r="4101" spans="1:2" ht="15.95" customHeight="1" x14ac:dyDescent="0.25">
      <c r="A4101" s="55" t="s">
        <v>5061</v>
      </c>
      <c r="B4101" s="55" t="s">
        <v>181</v>
      </c>
    </row>
    <row r="4102" spans="1:2" ht="15.95" customHeight="1" x14ac:dyDescent="0.25">
      <c r="A4102" s="55" t="s">
        <v>5062</v>
      </c>
      <c r="B4102" s="55" t="s">
        <v>181</v>
      </c>
    </row>
    <row r="4103" spans="1:2" ht="15.95" customHeight="1" x14ac:dyDescent="0.25">
      <c r="A4103" s="55" t="s">
        <v>5063</v>
      </c>
      <c r="B4103" s="55" t="s">
        <v>181</v>
      </c>
    </row>
    <row r="4104" spans="1:2" ht="15.95" customHeight="1" x14ac:dyDescent="0.25">
      <c r="A4104" s="55" t="s">
        <v>5064</v>
      </c>
      <c r="B4104" s="55" t="s">
        <v>151</v>
      </c>
    </row>
    <row r="4105" spans="1:2" ht="15.95" customHeight="1" x14ac:dyDescent="0.25">
      <c r="A4105" s="55" t="s">
        <v>5065</v>
      </c>
      <c r="B4105" s="55" t="s">
        <v>158</v>
      </c>
    </row>
    <row r="4106" spans="1:2" ht="15.95" customHeight="1" x14ac:dyDescent="0.25">
      <c r="A4106" s="55" t="s">
        <v>5066</v>
      </c>
      <c r="B4106" s="55" t="s">
        <v>181</v>
      </c>
    </row>
    <row r="4107" spans="1:2" ht="15.95" customHeight="1" x14ac:dyDescent="0.25">
      <c r="A4107" s="55" t="s">
        <v>5067</v>
      </c>
      <c r="B4107" s="55" t="s">
        <v>112</v>
      </c>
    </row>
    <row r="4108" spans="1:2" ht="15.95" customHeight="1" x14ac:dyDescent="0.25">
      <c r="A4108" s="55" t="s">
        <v>5068</v>
      </c>
      <c r="B4108" s="55" t="s">
        <v>181</v>
      </c>
    </row>
    <row r="4109" spans="1:2" ht="15.95" customHeight="1" x14ac:dyDescent="0.25">
      <c r="A4109" s="55" t="s">
        <v>5069</v>
      </c>
      <c r="B4109" s="55" t="s">
        <v>181</v>
      </c>
    </row>
    <row r="4110" spans="1:2" ht="15.95" customHeight="1" x14ac:dyDescent="0.25">
      <c r="A4110" s="55" t="s">
        <v>5070</v>
      </c>
      <c r="B4110" s="55" t="s">
        <v>158</v>
      </c>
    </row>
    <row r="4111" spans="1:2" ht="15.95" customHeight="1" x14ac:dyDescent="0.25">
      <c r="A4111" s="55" t="s">
        <v>5071</v>
      </c>
      <c r="B4111" s="55" t="s">
        <v>181</v>
      </c>
    </row>
    <row r="4112" spans="1:2" ht="15.95" customHeight="1" x14ac:dyDescent="0.25">
      <c r="A4112" s="55" t="s">
        <v>5072</v>
      </c>
      <c r="B4112" s="55" t="s">
        <v>181</v>
      </c>
    </row>
    <row r="4113" spans="1:2" ht="15.95" customHeight="1" x14ac:dyDescent="0.25">
      <c r="A4113" s="55" t="s">
        <v>5073</v>
      </c>
      <c r="B4113" s="55" t="s">
        <v>4101</v>
      </c>
    </row>
    <row r="4114" spans="1:2" ht="15.95" customHeight="1" x14ac:dyDescent="0.25">
      <c r="A4114" s="55" t="s">
        <v>5074</v>
      </c>
      <c r="B4114" s="55">
        <v>0</v>
      </c>
    </row>
    <row r="4115" spans="1:2" ht="15.95" customHeight="1" x14ac:dyDescent="0.25">
      <c r="A4115" s="55" t="s">
        <v>5075</v>
      </c>
      <c r="B4115" s="55" t="s">
        <v>181</v>
      </c>
    </row>
    <row r="4116" spans="1:2" ht="15.95" customHeight="1" x14ac:dyDescent="0.25">
      <c r="A4116" s="55" t="s">
        <v>5076</v>
      </c>
      <c r="B4116" s="55" t="s">
        <v>181</v>
      </c>
    </row>
    <row r="4117" spans="1:2" ht="15.95" customHeight="1" x14ac:dyDescent="0.25">
      <c r="A4117" s="55" t="s">
        <v>5077</v>
      </c>
      <c r="B4117" s="55" t="s">
        <v>2548</v>
      </c>
    </row>
    <row r="4118" spans="1:2" ht="15.95" customHeight="1" x14ac:dyDescent="0.25">
      <c r="A4118" s="57" t="s">
        <v>5077</v>
      </c>
      <c r="B4118" s="57" t="s">
        <v>120</v>
      </c>
    </row>
    <row r="4119" spans="1:2" ht="15.95" customHeight="1" x14ac:dyDescent="0.25">
      <c r="A4119" s="55" t="s">
        <v>3987</v>
      </c>
      <c r="B4119" s="55">
        <v>0</v>
      </c>
    </row>
    <row r="4120" spans="1:2" ht="15.95" customHeight="1" x14ac:dyDescent="0.25">
      <c r="A4120" s="55" t="s">
        <v>5078</v>
      </c>
      <c r="B4120" s="55">
        <v>0</v>
      </c>
    </row>
    <row r="4121" spans="1:2" ht="15.95" customHeight="1" x14ac:dyDescent="0.25">
      <c r="A4121" s="55" t="s">
        <v>5079</v>
      </c>
      <c r="B4121" s="55" t="s">
        <v>1058</v>
      </c>
    </row>
    <row r="4122" spans="1:2" ht="15.95" customHeight="1" x14ac:dyDescent="0.25">
      <c r="A4122" s="55" t="s">
        <v>5080</v>
      </c>
      <c r="B4122" s="55">
        <v>0</v>
      </c>
    </row>
    <row r="4123" spans="1:2" ht="15.95" customHeight="1" x14ac:dyDescent="0.25">
      <c r="A4123" s="55" t="s">
        <v>5081</v>
      </c>
      <c r="B4123" s="55">
        <v>0</v>
      </c>
    </row>
    <row r="4124" spans="1:2" ht="15.95" customHeight="1" x14ac:dyDescent="0.25">
      <c r="A4124" s="55" t="s">
        <v>5082</v>
      </c>
      <c r="B4124" s="55">
        <v>0</v>
      </c>
    </row>
    <row r="4125" spans="1:2" ht="15.95" customHeight="1" x14ac:dyDescent="0.25">
      <c r="A4125" s="55">
        <v>0</v>
      </c>
      <c r="B4125" s="55">
        <v>0</v>
      </c>
    </row>
    <row r="4126" spans="1:2" ht="15.95" customHeight="1" x14ac:dyDescent="0.25">
      <c r="A4126" s="55" t="s">
        <v>5083</v>
      </c>
      <c r="B4126" s="55" t="s">
        <v>181</v>
      </c>
    </row>
    <row r="4127" spans="1:2" ht="15.95" customHeight="1" x14ac:dyDescent="0.25">
      <c r="A4127" s="55" t="s">
        <v>5084</v>
      </c>
      <c r="B4127" s="55" t="s">
        <v>4345</v>
      </c>
    </row>
    <row r="4128" spans="1:2" ht="15.95" customHeight="1" x14ac:dyDescent="0.25">
      <c r="A4128" s="55" t="s">
        <v>5085</v>
      </c>
      <c r="B4128" s="55" t="s">
        <v>122</v>
      </c>
    </row>
    <row r="4129" spans="1:2" ht="15.95" customHeight="1" x14ac:dyDescent="0.25">
      <c r="A4129" s="55" t="s">
        <v>5086</v>
      </c>
      <c r="B4129" s="55" t="s">
        <v>120</v>
      </c>
    </row>
    <row r="4130" spans="1:2" ht="15.95" customHeight="1" x14ac:dyDescent="0.25">
      <c r="A4130" s="55" t="s">
        <v>5088</v>
      </c>
      <c r="B4130" s="55" t="s">
        <v>5087</v>
      </c>
    </row>
    <row r="4131" spans="1:2" ht="15.95" customHeight="1" x14ac:dyDescent="0.25">
      <c r="A4131" s="55" t="s">
        <v>5089</v>
      </c>
      <c r="B4131" s="55" t="s">
        <v>3480</v>
      </c>
    </row>
    <row r="4132" spans="1:2" ht="15.95" customHeight="1" x14ac:dyDescent="0.25">
      <c r="A4132" s="55" t="s">
        <v>5090</v>
      </c>
      <c r="B4132" s="55" t="s">
        <v>1184</v>
      </c>
    </row>
    <row r="4133" spans="1:2" ht="15.95" customHeight="1" x14ac:dyDescent="0.25">
      <c r="A4133" s="55" t="s">
        <v>5091</v>
      </c>
      <c r="B4133" s="55" t="s">
        <v>181</v>
      </c>
    </row>
    <row r="4134" spans="1:2" ht="15.95" customHeight="1" x14ac:dyDescent="0.25">
      <c r="A4134" s="55" t="s">
        <v>5092</v>
      </c>
      <c r="B4134" s="55" t="s">
        <v>181</v>
      </c>
    </row>
    <row r="4135" spans="1:2" ht="15.95" customHeight="1" x14ac:dyDescent="0.25">
      <c r="A4135" s="55" t="s">
        <v>5093</v>
      </c>
      <c r="B4135" s="55" t="s">
        <v>181</v>
      </c>
    </row>
    <row r="4136" spans="1:2" ht="15.95" customHeight="1" x14ac:dyDescent="0.25">
      <c r="A4136" s="55" t="s">
        <v>5094</v>
      </c>
      <c r="B4136" s="55" t="s">
        <v>181</v>
      </c>
    </row>
    <row r="4137" spans="1:2" ht="15.95" customHeight="1" x14ac:dyDescent="0.25">
      <c r="A4137" s="55" t="s">
        <v>5095</v>
      </c>
      <c r="B4137" s="55" t="s">
        <v>1307</v>
      </c>
    </row>
    <row r="4138" spans="1:2" ht="15.95" customHeight="1" x14ac:dyDescent="0.25">
      <c r="A4138" s="55" t="s">
        <v>5096</v>
      </c>
      <c r="B4138" s="55" t="s">
        <v>171</v>
      </c>
    </row>
    <row r="4139" spans="1:2" ht="15.95" customHeight="1" x14ac:dyDescent="0.25">
      <c r="A4139" s="55" t="s">
        <v>5097</v>
      </c>
      <c r="B4139" s="55" t="s">
        <v>181</v>
      </c>
    </row>
    <row r="4140" spans="1:2" ht="15.95" customHeight="1" x14ac:dyDescent="0.25">
      <c r="A4140" s="55">
        <v>0</v>
      </c>
      <c r="B4140" s="55">
        <v>0</v>
      </c>
    </row>
    <row r="4141" spans="1:2" ht="15.95" customHeight="1" x14ac:dyDescent="0.25">
      <c r="A4141" s="55">
        <v>0</v>
      </c>
      <c r="B4141" s="55">
        <v>0</v>
      </c>
    </row>
    <row r="4142" spans="1:2" ht="15.95" customHeight="1" x14ac:dyDescent="0.25">
      <c r="A4142" s="55">
        <v>0</v>
      </c>
      <c r="B4142" s="55">
        <v>0</v>
      </c>
    </row>
    <row r="4143" spans="1:2" ht="15.95" customHeight="1" x14ac:dyDescent="0.25">
      <c r="A4143" s="55">
        <v>0</v>
      </c>
      <c r="B4143" s="55">
        <v>0</v>
      </c>
    </row>
    <row r="4144" spans="1:2" ht="15.95" customHeight="1" x14ac:dyDescent="0.25">
      <c r="A4144" s="55">
        <v>0</v>
      </c>
      <c r="B4144" s="55">
        <v>0</v>
      </c>
    </row>
    <row r="4145" spans="1:2" ht="15.95" customHeight="1" x14ac:dyDescent="0.25">
      <c r="A4145" s="55" t="s">
        <v>5099</v>
      </c>
      <c r="B4145" s="55" t="s">
        <v>5098</v>
      </c>
    </row>
    <row r="4146" spans="1:2" ht="15.95" customHeight="1" x14ac:dyDescent="0.25">
      <c r="A4146" s="55" t="s">
        <v>6230</v>
      </c>
      <c r="B4146" s="55" t="s">
        <v>120</v>
      </c>
    </row>
    <row r="4147" spans="1:2" ht="15.95" customHeight="1" x14ac:dyDescent="0.25">
      <c r="A4147" s="55" t="s">
        <v>5100</v>
      </c>
      <c r="B4147" s="55" t="s">
        <v>139</v>
      </c>
    </row>
    <row r="4148" spans="1:2" ht="15.95" customHeight="1" x14ac:dyDescent="0.25">
      <c r="A4148" s="55" t="s">
        <v>5101</v>
      </c>
      <c r="B4148" s="55" t="s">
        <v>120</v>
      </c>
    </row>
    <row r="4149" spans="1:2" ht="15.95" customHeight="1" x14ac:dyDescent="0.25">
      <c r="A4149" s="55" t="s">
        <v>5102</v>
      </c>
      <c r="B4149" s="55" t="s">
        <v>120</v>
      </c>
    </row>
    <row r="4150" spans="1:2" ht="15.95" customHeight="1" x14ac:dyDescent="0.25">
      <c r="A4150" s="55">
        <v>0</v>
      </c>
      <c r="B4150" s="55">
        <v>0</v>
      </c>
    </row>
    <row r="4151" spans="1:2" ht="15.95" customHeight="1" x14ac:dyDescent="0.25">
      <c r="A4151" s="55" t="s">
        <v>5103</v>
      </c>
      <c r="B4151" s="55" t="s">
        <v>3415</v>
      </c>
    </row>
    <row r="4152" spans="1:2" ht="15.95" customHeight="1" x14ac:dyDescent="0.25">
      <c r="A4152" s="55" t="s">
        <v>5104</v>
      </c>
      <c r="B4152" s="55" t="s">
        <v>120</v>
      </c>
    </row>
    <row r="4153" spans="1:2" ht="15.95" customHeight="1" x14ac:dyDescent="0.25">
      <c r="A4153" s="55" t="s">
        <v>5105</v>
      </c>
      <c r="B4153" s="55" t="s">
        <v>120</v>
      </c>
    </row>
    <row r="4154" spans="1:2" ht="15.95" customHeight="1" x14ac:dyDescent="0.25">
      <c r="A4154" s="55">
        <v>0</v>
      </c>
      <c r="B4154" s="55">
        <v>0</v>
      </c>
    </row>
    <row r="4155" spans="1:2" ht="15.95" customHeight="1" x14ac:dyDescent="0.25">
      <c r="A4155" s="55" t="s">
        <v>5106</v>
      </c>
      <c r="B4155" s="55" t="s">
        <v>5098</v>
      </c>
    </row>
    <row r="4156" spans="1:2" ht="15.95" customHeight="1" x14ac:dyDescent="0.25">
      <c r="A4156" s="55" t="s">
        <v>5107</v>
      </c>
      <c r="B4156" s="55" t="s">
        <v>5098</v>
      </c>
    </row>
    <row r="4157" spans="1:2" ht="15.95" customHeight="1" x14ac:dyDescent="0.25">
      <c r="A4157" s="55" t="s">
        <v>5108</v>
      </c>
      <c r="B4157" s="55" t="s">
        <v>5098</v>
      </c>
    </row>
    <row r="4158" spans="1:2" ht="15.95" customHeight="1" x14ac:dyDescent="0.25">
      <c r="A4158" s="55" t="s">
        <v>5109</v>
      </c>
      <c r="B4158" s="55" t="s">
        <v>2931</v>
      </c>
    </row>
    <row r="4159" spans="1:2" ht="15.95" customHeight="1" x14ac:dyDescent="0.25">
      <c r="A4159" s="55" t="s">
        <v>5110</v>
      </c>
      <c r="B4159" s="55" t="s">
        <v>2548</v>
      </c>
    </row>
    <row r="4160" spans="1:2" ht="15.95" customHeight="1" x14ac:dyDescent="0.25">
      <c r="A4160" s="55" t="s">
        <v>5111</v>
      </c>
      <c r="B4160" s="55" t="s">
        <v>5098</v>
      </c>
    </row>
    <row r="4161" spans="1:2" ht="15.95" customHeight="1" x14ac:dyDescent="0.25">
      <c r="A4161" s="55" t="s">
        <v>5112</v>
      </c>
      <c r="B4161" s="55" t="s">
        <v>1307</v>
      </c>
    </row>
    <row r="4162" spans="1:2" ht="15.95" customHeight="1" x14ac:dyDescent="0.25">
      <c r="A4162" s="55">
        <v>0</v>
      </c>
      <c r="B4162" s="55">
        <v>0</v>
      </c>
    </row>
    <row r="4163" spans="1:2" ht="15.95" customHeight="1" x14ac:dyDescent="0.25">
      <c r="A4163" s="55">
        <v>0</v>
      </c>
      <c r="B4163" s="55">
        <v>0</v>
      </c>
    </row>
    <row r="4164" spans="1:2" ht="15.95" customHeight="1" x14ac:dyDescent="0.25">
      <c r="A4164" s="55" t="s">
        <v>5113</v>
      </c>
      <c r="B4164" s="55" t="s">
        <v>5098</v>
      </c>
    </row>
    <row r="4165" spans="1:2" ht="15.95" customHeight="1" x14ac:dyDescent="0.25">
      <c r="A4165" s="55" t="s">
        <v>5114</v>
      </c>
      <c r="B4165" s="55" t="s">
        <v>5098</v>
      </c>
    </row>
    <row r="4166" spans="1:2" ht="15.95" customHeight="1" x14ac:dyDescent="0.25">
      <c r="A4166" s="55" t="s">
        <v>5115</v>
      </c>
      <c r="B4166" s="55" t="s">
        <v>120</v>
      </c>
    </row>
    <row r="4167" spans="1:2" ht="15.95" customHeight="1" x14ac:dyDescent="0.25">
      <c r="A4167" s="55" t="s">
        <v>5116</v>
      </c>
      <c r="B4167" s="55" t="s">
        <v>5098</v>
      </c>
    </row>
    <row r="4168" spans="1:2" ht="15.95" customHeight="1" x14ac:dyDescent="0.25">
      <c r="A4168" s="55" t="s">
        <v>5117</v>
      </c>
      <c r="B4168" s="55" t="s">
        <v>5098</v>
      </c>
    </row>
    <row r="4169" spans="1:2" ht="15.95" customHeight="1" x14ac:dyDescent="0.25">
      <c r="A4169" s="55" t="s">
        <v>5118</v>
      </c>
      <c r="B4169" s="55" t="s">
        <v>120</v>
      </c>
    </row>
    <row r="4170" spans="1:2" ht="15.95" customHeight="1" x14ac:dyDescent="0.25">
      <c r="A4170" s="55" t="s">
        <v>5119</v>
      </c>
      <c r="B4170" s="55" t="s">
        <v>120</v>
      </c>
    </row>
    <row r="4171" spans="1:2" ht="15.95" customHeight="1" x14ac:dyDescent="0.25">
      <c r="A4171" s="55" t="s">
        <v>5120</v>
      </c>
      <c r="B4171" s="55" t="s">
        <v>5098</v>
      </c>
    </row>
    <row r="4172" spans="1:2" ht="15.95" customHeight="1" x14ac:dyDescent="0.25">
      <c r="A4172" s="55" t="s">
        <v>5121</v>
      </c>
      <c r="B4172" s="55" t="s">
        <v>120</v>
      </c>
    </row>
    <row r="4173" spans="1:2" ht="15.95" customHeight="1" x14ac:dyDescent="0.25">
      <c r="A4173" s="55" t="s">
        <v>5122</v>
      </c>
      <c r="B4173" s="55" t="s">
        <v>120</v>
      </c>
    </row>
    <row r="4174" spans="1:2" ht="15.95" customHeight="1" x14ac:dyDescent="0.25">
      <c r="A4174" s="55" t="s">
        <v>5123</v>
      </c>
      <c r="B4174" s="55" t="s">
        <v>276</v>
      </c>
    </row>
    <row r="4175" spans="1:2" ht="15.95" customHeight="1" x14ac:dyDescent="0.25">
      <c r="A4175" s="55" t="s">
        <v>5124</v>
      </c>
      <c r="B4175" s="55" t="s">
        <v>5098</v>
      </c>
    </row>
    <row r="4176" spans="1:2" ht="15.95" customHeight="1" x14ac:dyDescent="0.25">
      <c r="A4176" s="55" t="s">
        <v>5125</v>
      </c>
      <c r="B4176" s="55" t="s">
        <v>120</v>
      </c>
    </row>
    <row r="4177" spans="1:2" ht="15.95" customHeight="1" x14ac:dyDescent="0.25">
      <c r="A4177" s="55" t="s">
        <v>5126</v>
      </c>
      <c r="B4177" s="55" t="s">
        <v>5098</v>
      </c>
    </row>
    <row r="4178" spans="1:2" ht="15.95" customHeight="1" x14ac:dyDescent="0.25">
      <c r="A4178" s="55" t="s">
        <v>5127</v>
      </c>
      <c r="B4178" s="55" t="s">
        <v>5098</v>
      </c>
    </row>
    <row r="4179" spans="1:2" ht="15.95" customHeight="1" x14ac:dyDescent="0.25">
      <c r="A4179" s="55" t="s">
        <v>5128</v>
      </c>
      <c r="B4179" s="55" t="s">
        <v>5098</v>
      </c>
    </row>
    <row r="4180" spans="1:2" ht="15.95" customHeight="1" x14ac:dyDescent="0.25">
      <c r="A4180" s="55" t="s">
        <v>5129</v>
      </c>
      <c r="B4180" s="55" t="s">
        <v>5098</v>
      </c>
    </row>
    <row r="4181" spans="1:2" ht="15.95" customHeight="1" x14ac:dyDescent="0.25">
      <c r="A4181" s="55" t="s">
        <v>5130</v>
      </c>
      <c r="B4181" s="55" t="s">
        <v>120</v>
      </c>
    </row>
    <row r="4182" spans="1:2" ht="15.95" customHeight="1" x14ac:dyDescent="0.25">
      <c r="A4182" s="55" t="s">
        <v>5131</v>
      </c>
      <c r="B4182" s="55" t="s">
        <v>120</v>
      </c>
    </row>
    <row r="4183" spans="1:2" ht="15.95" customHeight="1" x14ac:dyDescent="0.25">
      <c r="A4183" s="55" t="s">
        <v>5132</v>
      </c>
      <c r="B4183" s="55" t="s">
        <v>120</v>
      </c>
    </row>
    <row r="4184" spans="1:2" ht="15.95" customHeight="1" x14ac:dyDescent="0.25">
      <c r="A4184" s="55">
        <v>0</v>
      </c>
      <c r="B4184" s="55">
        <v>0</v>
      </c>
    </row>
    <row r="4185" spans="1:2" ht="15.95" customHeight="1" x14ac:dyDescent="0.25">
      <c r="A4185" s="55" t="s">
        <v>5133</v>
      </c>
      <c r="B4185" s="55" t="s">
        <v>120</v>
      </c>
    </row>
    <row r="4186" spans="1:2" ht="15.95" customHeight="1" x14ac:dyDescent="0.25">
      <c r="A4186" s="55" t="s">
        <v>5134</v>
      </c>
      <c r="B4186" s="55" t="s">
        <v>120</v>
      </c>
    </row>
    <row r="4187" spans="1:2" ht="15.95" customHeight="1" x14ac:dyDescent="0.25">
      <c r="A4187" s="55" t="s">
        <v>5135</v>
      </c>
      <c r="B4187" s="55" t="s">
        <v>120</v>
      </c>
    </row>
    <row r="4188" spans="1:2" ht="15.95" customHeight="1" x14ac:dyDescent="0.25">
      <c r="A4188" s="55">
        <v>0</v>
      </c>
      <c r="B4188" s="55">
        <v>0</v>
      </c>
    </row>
    <row r="4189" spans="1:2" ht="15.95" customHeight="1" x14ac:dyDescent="0.25">
      <c r="A4189" s="55" t="s">
        <v>5136</v>
      </c>
      <c r="B4189" s="55" t="s">
        <v>120</v>
      </c>
    </row>
    <row r="4190" spans="1:2" ht="15.95" customHeight="1" x14ac:dyDescent="0.25">
      <c r="A4190" s="57" t="s">
        <v>5137</v>
      </c>
      <c r="B4190" s="55" t="s">
        <v>120</v>
      </c>
    </row>
    <row r="4191" spans="1:2" ht="15.95" customHeight="1" x14ac:dyDescent="0.25">
      <c r="A4191" s="57" t="s">
        <v>5138</v>
      </c>
      <c r="B4191" s="55" t="s">
        <v>120</v>
      </c>
    </row>
    <row r="4192" spans="1:2" ht="15.95" customHeight="1" x14ac:dyDescent="0.25">
      <c r="A4192" s="57" t="s">
        <v>5139</v>
      </c>
      <c r="B4192" s="55" t="s">
        <v>120</v>
      </c>
    </row>
    <row r="4193" spans="1:2" ht="15.95" customHeight="1" x14ac:dyDescent="0.25">
      <c r="A4193" s="57" t="s">
        <v>5140</v>
      </c>
      <c r="B4193" s="55" t="s">
        <v>120</v>
      </c>
    </row>
    <row r="4194" spans="1:2" ht="15.95" customHeight="1" x14ac:dyDescent="0.25">
      <c r="A4194" s="55">
        <v>0</v>
      </c>
      <c r="B4194" s="55">
        <v>0</v>
      </c>
    </row>
    <row r="4195" spans="1:2" ht="15.95" customHeight="1" x14ac:dyDescent="0.25">
      <c r="A4195" s="55" t="s">
        <v>5141</v>
      </c>
      <c r="B4195" s="55" t="s">
        <v>120</v>
      </c>
    </row>
    <row r="4196" spans="1:2" ht="15.95" customHeight="1" x14ac:dyDescent="0.25">
      <c r="A4196" s="55">
        <v>0</v>
      </c>
      <c r="B4196" s="55">
        <v>0</v>
      </c>
    </row>
    <row r="4197" spans="1:2" ht="15.95" customHeight="1" x14ac:dyDescent="0.25">
      <c r="A4197" s="55" t="s">
        <v>5142</v>
      </c>
      <c r="B4197" s="55" t="s">
        <v>120</v>
      </c>
    </row>
    <row r="4198" spans="1:2" ht="15.95" customHeight="1" x14ac:dyDescent="0.25">
      <c r="A4198" s="55" t="s">
        <v>5143</v>
      </c>
      <c r="B4198" s="55" t="s">
        <v>120</v>
      </c>
    </row>
    <row r="4199" spans="1:2" ht="15.95" customHeight="1" x14ac:dyDescent="0.25">
      <c r="A4199" s="55" t="s">
        <v>5144</v>
      </c>
      <c r="B4199" s="55" t="s">
        <v>5098</v>
      </c>
    </row>
    <row r="4200" spans="1:2" ht="15.95" customHeight="1" x14ac:dyDescent="0.25">
      <c r="A4200" s="55" t="s">
        <v>5145</v>
      </c>
      <c r="B4200" s="55" t="s">
        <v>120</v>
      </c>
    </row>
    <row r="4201" spans="1:2" ht="15.95" customHeight="1" x14ac:dyDescent="0.25">
      <c r="A4201" s="55" t="s">
        <v>5146</v>
      </c>
      <c r="B4201" s="55" t="s">
        <v>5098</v>
      </c>
    </row>
    <row r="4202" spans="1:2" ht="15.95" customHeight="1" x14ac:dyDescent="0.25">
      <c r="A4202" s="55" t="s">
        <v>5147</v>
      </c>
      <c r="B4202" s="55" t="s">
        <v>120</v>
      </c>
    </row>
    <row r="4203" spans="1:2" ht="15.95" customHeight="1" x14ac:dyDescent="0.25">
      <c r="A4203" s="55" t="s">
        <v>5148</v>
      </c>
      <c r="B4203" s="55" t="s">
        <v>120</v>
      </c>
    </row>
    <row r="4204" spans="1:2" ht="15.95" customHeight="1" x14ac:dyDescent="0.25">
      <c r="A4204" s="55" t="s">
        <v>5149</v>
      </c>
      <c r="B4204" s="55" t="s">
        <v>5098</v>
      </c>
    </row>
    <row r="4205" spans="1:2" ht="15.95" customHeight="1" x14ac:dyDescent="0.25">
      <c r="A4205" s="55" t="s">
        <v>5150</v>
      </c>
      <c r="B4205" s="55" t="s">
        <v>5098</v>
      </c>
    </row>
    <row r="4206" spans="1:2" ht="15.95" customHeight="1" x14ac:dyDescent="0.25">
      <c r="A4206" s="55" t="s">
        <v>5151</v>
      </c>
      <c r="B4206" s="55" t="s">
        <v>5098</v>
      </c>
    </row>
    <row r="4207" spans="1:2" ht="15.95" customHeight="1" x14ac:dyDescent="0.25">
      <c r="A4207" s="55" t="s">
        <v>5152</v>
      </c>
      <c r="B4207" s="55" t="s">
        <v>120</v>
      </c>
    </row>
    <row r="4208" spans="1:2" ht="15.95" customHeight="1" x14ac:dyDescent="0.25">
      <c r="A4208" s="55" t="s">
        <v>5153</v>
      </c>
      <c r="B4208" s="55" t="s">
        <v>120</v>
      </c>
    </row>
    <row r="4209" spans="1:2" ht="15.95" customHeight="1" x14ac:dyDescent="0.25">
      <c r="A4209" s="55" t="s">
        <v>5154</v>
      </c>
      <c r="B4209" s="55" t="s">
        <v>120</v>
      </c>
    </row>
    <row r="4210" spans="1:2" ht="15.95" customHeight="1" x14ac:dyDescent="0.25">
      <c r="A4210" s="55" t="s">
        <v>5155</v>
      </c>
      <c r="B4210" s="55" t="s">
        <v>120</v>
      </c>
    </row>
    <row r="4211" spans="1:2" ht="15.95" customHeight="1" x14ac:dyDescent="0.25">
      <c r="A4211" s="55" t="s">
        <v>5156</v>
      </c>
      <c r="B4211" s="55" t="s">
        <v>120</v>
      </c>
    </row>
    <row r="4212" spans="1:2" ht="15.95" customHeight="1" x14ac:dyDescent="0.25">
      <c r="A4212" s="55" t="s">
        <v>5157</v>
      </c>
      <c r="B4212" s="55" t="s">
        <v>120</v>
      </c>
    </row>
    <row r="4213" spans="1:2" ht="15.95" customHeight="1" x14ac:dyDescent="0.25">
      <c r="A4213" s="55" t="s">
        <v>5158</v>
      </c>
      <c r="B4213" s="55" t="s">
        <v>120</v>
      </c>
    </row>
    <row r="4214" spans="1:2" ht="15.95" customHeight="1" x14ac:dyDescent="0.25">
      <c r="A4214" s="55" t="s">
        <v>5159</v>
      </c>
      <c r="B4214" s="55" t="s">
        <v>120</v>
      </c>
    </row>
    <row r="4215" spans="1:2" ht="15.95" customHeight="1" x14ac:dyDescent="0.25">
      <c r="A4215" s="57">
        <v>0</v>
      </c>
      <c r="B4215" s="55">
        <v>0</v>
      </c>
    </row>
    <row r="4216" spans="1:2" ht="15.95" customHeight="1" x14ac:dyDescent="0.25">
      <c r="A4216" s="55" t="s">
        <v>5160</v>
      </c>
      <c r="B4216" s="55" t="s">
        <v>120</v>
      </c>
    </row>
    <row r="4217" spans="1:2" ht="15.95" customHeight="1" x14ac:dyDescent="0.25">
      <c r="A4217" s="55" t="s">
        <v>5161</v>
      </c>
      <c r="B4217" s="55" t="s">
        <v>5098</v>
      </c>
    </row>
    <row r="4218" spans="1:2" ht="15.95" customHeight="1" x14ac:dyDescent="0.25">
      <c r="A4218" s="55" t="s">
        <v>5162</v>
      </c>
      <c r="B4218" s="55" t="s">
        <v>120</v>
      </c>
    </row>
    <row r="4219" spans="1:2" ht="15.95" customHeight="1" x14ac:dyDescent="0.25">
      <c r="A4219" s="55" t="s">
        <v>5163</v>
      </c>
      <c r="B4219" s="55" t="s">
        <v>120</v>
      </c>
    </row>
    <row r="4220" spans="1:2" ht="15.95" customHeight="1" x14ac:dyDescent="0.25">
      <c r="A4220" s="55" t="s">
        <v>5164</v>
      </c>
      <c r="B4220" s="55" t="s">
        <v>120</v>
      </c>
    </row>
    <row r="4221" spans="1:2" ht="15.95" customHeight="1" x14ac:dyDescent="0.25">
      <c r="A4221" s="55" t="s">
        <v>5165</v>
      </c>
      <c r="B4221" s="55" t="s">
        <v>120</v>
      </c>
    </row>
    <row r="4222" spans="1:2" ht="15.95" customHeight="1" x14ac:dyDescent="0.25">
      <c r="A4222" s="55" t="s">
        <v>5166</v>
      </c>
      <c r="B4222" s="55" t="s">
        <v>120</v>
      </c>
    </row>
    <row r="4223" spans="1:2" ht="15.95" customHeight="1" x14ac:dyDescent="0.25">
      <c r="A4223" s="55" t="s">
        <v>5167</v>
      </c>
      <c r="B4223" s="55" t="s">
        <v>120</v>
      </c>
    </row>
    <row r="4224" spans="1:2" ht="15.95" customHeight="1" x14ac:dyDescent="0.25">
      <c r="A4224" s="55" t="s">
        <v>5168</v>
      </c>
      <c r="B4224" s="55" t="s">
        <v>120</v>
      </c>
    </row>
    <row r="4225" spans="1:2" ht="15.95" customHeight="1" x14ac:dyDescent="0.25">
      <c r="A4225" s="55" t="s">
        <v>5169</v>
      </c>
      <c r="B4225" s="55" t="s">
        <v>3276</v>
      </c>
    </row>
    <row r="4226" spans="1:2" ht="15.95" customHeight="1" x14ac:dyDescent="0.25">
      <c r="A4226" s="55" t="s">
        <v>5170</v>
      </c>
      <c r="B4226" s="55" t="s">
        <v>120</v>
      </c>
    </row>
    <row r="4227" spans="1:2" ht="15.95" customHeight="1" x14ac:dyDescent="0.25">
      <c r="A4227" s="55" t="s">
        <v>5171</v>
      </c>
      <c r="B4227" s="55" t="s">
        <v>120</v>
      </c>
    </row>
    <row r="4228" spans="1:2" ht="15.95" customHeight="1" x14ac:dyDescent="0.25">
      <c r="A4228" s="55" t="s">
        <v>5172</v>
      </c>
      <c r="B4228" s="55" t="s">
        <v>120</v>
      </c>
    </row>
    <row r="4229" spans="1:2" ht="15.95" customHeight="1" x14ac:dyDescent="0.25">
      <c r="A4229" s="55" t="s">
        <v>5173</v>
      </c>
      <c r="B4229" s="55" t="s">
        <v>120</v>
      </c>
    </row>
    <row r="4230" spans="1:2" ht="15.95" customHeight="1" x14ac:dyDescent="0.25">
      <c r="A4230" s="55" t="s">
        <v>5174</v>
      </c>
      <c r="B4230" s="55" t="s">
        <v>120</v>
      </c>
    </row>
    <row r="4231" spans="1:2" ht="15.95" customHeight="1" x14ac:dyDescent="0.25">
      <c r="A4231" s="55" t="s">
        <v>5175</v>
      </c>
      <c r="B4231" s="55" t="s">
        <v>120</v>
      </c>
    </row>
    <row r="4232" spans="1:2" ht="15.95" customHeight="1" x14ac:dyDescent="0.25">
      <c r="A4232" s="55" t="s">
        <v>5176</v>
      </c>
      <c r="B4232" s="55" t="s">
        <v>120</v>
      </c>
    </row>
    <row r="4233" spans="1:2" ht="15.95" customHeight="1" x14ac:dyDescent="0.25">
      <c r="A4233" s="55" t="s">
        <v>5177</v>
      </c>
      <c r="B4233" s="55" t="s">
        <v>5098</v>
      </c>
    </row>
    <row r="4234" spans="1:2" ht="15.95" customHeight="1" x14ac:dyDescent="0.25">
      <c r="A4234" s="55" t="s">
        <v>5178</v>
      </c>
      <c r="B4234" s="55" t="s">
        <v>120</v>
      </c>
    </row>
    <row r="4235" spans="1:2" ht="15.95" customHeight="1" x14ac:dyDescent="0.25">
      <c r="A4235" s="55" t="s">
        <v>5179</v>
      </c>
      <c r="B4235" s="55" t="s">
        <v>120</v>
      </c>
    </row>
    <row r="4236" spans="1:2" ht="15.95" customHeight="1" x14ac:dyDescent="0.25">
      <c r="A4236" s="55" t="s">
        <v>5180</v>
      </c>
      <c r="B4236" s="55" t="s">
        <v>120</v>
      </c>
    </row>
    <row r="4237" spans="1:2" ht="15.95" customHeight="1" x14ac:dyDescent="0.25">
      <c r="A4237" s="55" t="s">
        <v>5181</v>
      </c>
      <c r="B4237" s="55" t="s">
        <v>5098</v>
      </c>
    </row>
    <row r="4238" spans="1:2" ht="15.95" customHeight="1" x14ac:dyDescent="0.25">
      <c r="A4238" s="55" t="s">
        <v>5182</v>
      </c>
      <c r="B4238" s="55" t="s">
        <v>120</v>
      </c>
    </row>
    <row r="4239" spans="1:2" ht="15.95" customHeight="1" x14ac:dyDescent="0.25">
      <c r="A4239" s="55" t="s">
        <v>5183</v>
      </c>
      <c r="B4239" s="55" t="s">
        <v>5098</v>
      </c>
    </row>
    <row r="4240" spans="1:2" ht="15.95" customHeight="1" x14ac:dyDescent="0.25">
      <c r="A4240" s="55" t="s">
        <v>5184</v>
      </c>
      <c r="B4240" s="55" t="s">
        <v>120</v>
      </c>
    </row>
    <row r="4241" spans="1:2" ht="15.95" customHeight="1" x14ac:dyDescent="0.25">
      <c r="A4241" s="55" t="s">
        <v>5185</v>
      </c>
      <c r="B4241" s="55" t="s">
        <v>120</v>
      </c>
    </row>
    <row r="4242" spans="1:2" ht="15.95" customHeight="1" x14ac:dyDescent="0.25">
      <c r="A4242" s="55">
        <v>0</v>
      </c>
      <c r="B4242" s="55">
        <v>0</v>
      </c>
    </row>
    <row r="4243" spans="1:2" ht="15.95" customHeight="1" x14ac:dyDescent="0.25">
      <c r="A4243" s="55" t="s">
        <v>5186</v>
      </c>
      <c r="B4243" s="55" t="s">
        <v>120</v>
      </c>
    </row>
    <row r="4244" spans="1:2" ht="15.95" customHeight="1" x14ac:dyDescent="0.25">
      <c r="A4244" s="55" t="s">
        <v>5187</v>
      </c>
      <c r="B4244" s="55" t="s">
        <v>5098</v>
      </c>
    </row>
    <row r="4245" spans="1:2" ht="15.95" customHeight="1" x14ac:dyDescent="0.25">
      <c r="A4245" s="55" t="s">
        <v>5188</v>
      </c>
      <c r="B4245" s="55" t="s">
        <v>120</v>
      </c>
    </row>
    <row r="4246" spans="1:2" ht="15.95" customHeight="1" x14ac:dyDescent="0.25">
      <c r="A4246" s="55" t="s">
        <v>5189</v>
      </c>
      <c r="B4246" s="55" t="s">
        <v>120</v>
      </c>
    </row>
    <row r="4247" spans="1:2" ht="15.95" customHeight="1" x14ac:dyDescent="0.25">
      <c r="A4247" s="55" t="s">
        <v>5190</v>
      </c>
      <c r="B4247" s="55" t="s">
        <v>5098</v>
      </c>
    </row>
    <row r="4248" spans="1:2" ht="15.95" customHeight="1" x14ac:dyDescent="0.25">
      <c r="A4248" s="55" t="s">
        <v>5191</v>
      </c>
      <c r="B4248" s="55" t="s">
        <v>5098</v>
      </c>
    </row>
    <row r="4249" spans="1:2" ht="15.95" customHeight="1" x14ac:dyDescent="0.25">
      <c r="A4249" s="55" t="s">
        <v>5192</v>
      </c>
      <c r="B4249" s="55" t="s">
        <v>120</v>
      </c>
    </row>
    <row r="4250" spans="1:2" ht="15.95" customHeight="1" x14ac:dyDescent="0.25">
      <c r="A4250" s="55" t="s">
        <v>5193</v>
      </c>
      <c r="B4250" s="55" t="s">
        <v>5098</v>
      </c>
    </row>
    <row r="4251" spans="1:2" ht="15.95" customHeight="1" x14ac:dyDescent="0.25">
      <c r="A4251" s="55" t="s">
        <v>5194</v>
      </c>
      <c r="B4251" s="55" t="s">
        <v>5098</v>
      </c>
    </row>
    <row r="4252" spans="1:2" ht="15.95" customHeight="1" x14ac:dyDescent="0.25">
      <c r="A4252" s="55" t="s">
        <v>5195</v>
      </c>
      <c r="B4252" s="55" t="s">
        <v>120</v>
      </c>
    </row>
    <row r="4253" spans="1:2" ht="15.95" customHeight="1" x14ac:dyDescent="0.25">
      <c r="A4253" s="55" t="s">
        <v>5196</v>
      </c>
      <c r="B4253" s="55" t="s">
        <v>5098</v>
      </c>
    </row>
    <row r="4254" spans="1:2" ht="15.95" customHeight="1" x14ac:dyDescent="0.25">
      <c r="A4254" s="55" t="s">
        <v>5197</v>
      </c>
      <c r="B4254" s="55" t="s">
        <v>120</v>
      </c>
    </row>
    <row r="4255" spans="1:2" ht="15.95" customHeight="1" x14ac:dyDescent="0.25">
      <c r="A4255" s="55" t="s">
        <v>5198</v>
      </c>
      <c r="B4255" s="55" t="s">
        <v>120</v>
      </c>
    </row>
    <row r="4256" spans="1:2" ht="15.95" customHeight="1" x14ac:dyDescent="0.25">
      <c r="A4256" s="55" t="s">
        <v>5199</v>
      </c>
      <c r="B4256" s="55" t="s">
        <v>120</v>
      </c>
    </row>
    <row r="4257" spans="1:2" ht="15.95" customHeight="1" x14ac:dyDescent="0.25">
      <c r="A4257" s="55" t="s">
        <v>5201</v>
      </c>
      <c r="B4257" s="55" t="s">
        <v>5200</v>
      </c>
    </row>
    <row r="4258" spans="1:2" ht="15.95" customHeight="1" x14ac:dyDescent="0.25">
      <c r="A4258" s="55" t="s">
        <v>5202</v>
      </c>
      <c r="B4258" s="55" t="s">
        <v>5098</v>
      </c>
    </row>
    <row r="4259" spans="1:2" ht="15.95" customHeight="1" x14ac:dyDescent="0.25">
      <c r="A4259" s="55" t="s">
        <v>5203</v>
      </c>
      <c r="B4259" s="55" t="s">
        <v>276</v>
      </c>
    </row>
    <row r="4260" spans="1:2" ht="15.95" customHeight="1" x14ac:dyDescent="0.25">
      <c r="A4260" s="55" t="s">
        <v>5204</v>
      </c>
      <c r="B4260" s="55" t="s">
        <v>5098</v>
      </c>
    </row>
    <row r="4261" spans="1:2" ht="15.95" customHeight="1" x14ac:dyDescent="0.25">
      <c r="A4261" s="55" t="s">
        <v>5205</v>
      </c>
      <c r="B4261" s="55" t="s">
        <v>5098</v>
      </c>
    </row>
    <row r="4262" spans="1:2" ht="15.95" customHeight="1" x14ac:dyDescent="0.25">
      <c r="A4262" s="55" t="s">
        <v>5206</v>
      </c>
      <c r="B4262" s="55" t="s">
        <v>5098</v>
      </c>
    </row>
    <row r="4263" spans="1:2" ht="15.95" customHeight="1" x14ac:dyDescent="0.25">
      <c r="A4263" s="55" t="s">
        <v>5207</v>
      </c>
      <c r="B4263" s="55" t="s">
        <v>120</v>
      </c>
    </row>
    <row r="4264" spans="1:2" ht="15.95" customHeight="1" x14ac:dyDescent="0.25">
      <c r="A4264" s="55" t="s">
        <v>5208</v>
      </c>
      <c r="B4264" s="55" t="s">
        <v>120</v>
      </c>
    </row>
    <row r="4265" spans="1:2" ht="15.95" customHeight="1" x14ac:dyDescent="0.25">
      <c r="A4265" s="55" t="s">
        <v>5209</v>
      </c>
      <c r="B4265" s="55" t="s">
        <v>325</v>
      </c>
    </row>
    <row r="4266" spans="1:2" ht="15.95" customHeight="1" x14ac:dyDescent="0.25">
      <c r="A4266" s="57">
        <v>0</v>
      </c>
      <c r="B4266" s="57">
        <v>0</v>
      </c>
    </row>
    <row r="4267" spans="1:2" ht="15.95" customHeight="1" x14ac:dyDescent="0.25">
      <c r="A4267" s="55" t="s">
        <v>5211</v>
      </c>
      <c r="B4267" s="55" t="s">
        <v>5210</v>
      </c>
    </row>
    <row r="4268" spans="1:2" ht="15.95" customHeight="1" x14ac:dyDescent="0.25">
      <c r="A4268" s="55" t="s">
        <v>5212</v>
      </c>
      <c r="B4268" s="55" t="s">
        <v>181</v>
      </c>
    </row>
    <row r="4269" spans="1:2" ht="15.95" customHeight="1" x14ac:dyDescent="0.25">
      <c r="A4269" s="55" t="s">
        <v>6231</v>
      </c>
      <c r="B4269" s="55" t="s">
        <v>3944</v>
      </c>
    </row>
    <row r="4270" spans="1:2" ht="15.95" customHeight="1" x14ac:dyDescent="0.25">
      <c r="A4270" s="55">
        <v>0</v>
      </c>
      <c r="B4270" s="55" t="s">
        <v>1178</v>
      </c>
    </row>
    <row r="4271" spans="1:2" ht="15.95" customHeight="1" x14ac:dyDescent="0.25">
      <c r="A4271" s="55">
        <v>0</v>
      </c>
      <c r="B4271" s="55" t="s">
        <v>5213</v>
      </c>
    </row>
    <row r="4272" spans="1:2" ht="15.95" customHeight="1" x14ac:dyDescent="0.25">
      <c r="A4272" s="55" t="s">
        <v>5214</v>
      </c>
      <c r="B4272" s="55" t="s">
        <v>120</v>
      </c>
    </row>
    <row r="4273" spans="1:2" ht="15.95" customHeight="1" x14ac:dyDescent="0.25">
      <c r="A4273" s="55" t="s">
        <v>5215</v>
      </c>
      <c r="B4273" s="55" t="s">
        <v>1347</v>
      </c>
    </row>
    <row r="4274" spans="1:2" ht="15.95" customHeight="1" x14ac:dyDescent="0.25">
      <c r="A4274" s="55" t="s">
        <v>5216</v>
      </c>
      <c r="B4274" s="55" t="s">
        <v>181</v>
      </c>
    </row>
    <row r="4275" spans="1:2" ht="15.95" customHeight="1" x14ac:dyDescent="0.25">
      <c r="A4275" s="55" t="s">
        <v>5217</v>
      </c>
      <c r="B4275" s="55" t="s">
        <v>181</v>
      </c>
    </row>
    <row r="4276" spans="1:2" ht="15.95" customHeight="1" x14ac:dyDescent="0.25">
      <c r="A4276" s="57">
        <v>0</v>
      </c>
      <c r="B4276" s="57">
        <v>0</v>
      </c>
    </row>
    <row r="4277" spans="1:2" ht="15.95" customHeight="1" x14ac:dyDescent="0.25">
      <c r="A4277" s="55" t="s">
        <v>5218</v>
      </c>
      <c r="B4277" s="55">
        <v>0</v>
      </c>
    </row>
    <row r="4278" spans="1:2" ht="15.95" customHeight="1" x14ac:dyDescent="0.25">
      <c r="A4278" s="55" t="s">
        <v>5219</v>
      </c>
      <c r="B4278" s="55" t="s">
        <v>181</v>
      </c>
    </row>
    <row r="4279" spans="1:2" ht="15.95" customHeight="1" x14ac:dyDescent="0.25">
      <c r="A4279" s="55" t="s">
        <v>5220</v>
      </c>
      <c r="B4279" s="55">
        <v>0</v>
      </c>
    </row>
    <row r="4280" spans="1:2" ht="15.95" customHeight="1" x14ac:dyDescent="0.25">
      <c r="A4280" s="55" t="s">
        <v>5221</v>
      </c>
      <c r="B4280" s="55" t="s">
        <v>181</v>
      </c>
    </row>
    <row r="4281" spans="1:2" ht="15.95" customHeight="1" x14ac:dyDescent="0.25">
      <c r="A4281" s="55" t="s">
        <v>5222</v>
      </c>
      <c r="B4281" s="55" t="s">
        <v>120</v>
      </c>
    </row>
    <row r="4282" spans="1:2" ht="15.95" customHeight="1" x14ac:dyDescent="0.25">
      <c r="A4282" s="55" t="s">
        <v>5223</v>
      </c>
      <c r="B4282" s="55" t="s">
        <v>181</v>
      </c>
    </row>
    <row r="4283" spans="1:2" ht="15.95" customHeight="1" x14ac:dyDescent="0.25">
      <c r="A4283" s="55" t="s">
        <v>5224</v>
      </c>
      <c r="B4283" s="55" t="s">
        <v>181</v>
      </c>
    </row>
    <row r="4284" spans="1:2" ht="15.95" customHeight="1" x14ac:dyDescent="0.25">
      <c r="A4284" s="55" t="s">
        <v>5225</v>
      </c>
      <c r="B4284" s="55" t="s">
        <v>181</v>
      </c>
    </row>
    <row r="4285" spans="1:2" ht="15.95" customHeight="1" x14ac:dyDescent="0.25">
      <c r="A4285" s="55" t="s">
        <v>5226</v>
      </c>
      <c r="B4285" s="55" t="s">
        <v>181</v>
      </c>
    </row>
    <row r="4286" spans="1:2" ht="15.95" customHeight="1" x14ac:dyDescent="0.25">
      <c r="A4286" s="55" t="s">
        <v>5227</v>
      </c>
      <c r="B4286" s="55" t="s">
        <v>120</v>
      </c>
    </row>
    <row r="4287" spans="1:2" ht="15.95" customHeight="1" x14ac:dyDescent="0.25">
      <c r="A4287" s="55" t="s">
        <v>5228</v>
      </c>
      <c r="B4287" s="55" t="s">
        <v>181</v>
      </c>
    </row>
    <row r="4288" spans="1:2" ht="15.95" customHeight="1" x14ac:dyDescent="0.25">
      <c r="A4288" s="55" t="s">
        <v>5229</v>
      </c>
      <c r="B4288" s="55" t="s">
        <v>276</v>
      </c>
    </row>
    <row r="4289" spans="1:2" ht="15.95" customHeight="1" x14ac:dyDescent="0.25">
      <c r="A4289" s="55" t="s">
        <v>5230</v>
      </c>
      <c r="B4289" s="55" t="s">
        <v>181</v>
      </c>
    </row>
    <row r="4290" spans="1:2" ht="15.95" customHeight="1" x14ac:dyDescent="0.25">
      <c r="A4290" s="55" t="s">
        <v>6079</v>
      </c>
      <c r="B4290" s="55" t="s">
        <v>181</v>
      </c>
    </row>
    <row r="4291" spans="1:2" ht="15.95" customHeight="1" x14ac:dyDescent="0.25">
      <c r="A4291" s="55" t="s">
        <v>6080</v>
      </c>
      <c r="B4291" s="55" t="s">
        <v>2605</v>
      </c>
    </row>
    <row r="4292" spans="1:2" ht="15.95" customHeight="1" x14ac:dyDescent="0.25">
      <c r="A4292" s="55" t="s">
        <v>4178</v>
      </c>
      <c r="B4292" s="55" t="s">
        <v>1742</v>
      </c>
    </row>
    <row r="4293" spans="1:2" ht="15.95" customHeight="1" x14ac:dyDescent="0.25">
      <c r="A4293" s="55" t="s">
        <v>6081</v>
      </c>
      <c r="B4293" s="55">
        <v>0</v>
      </c>
    </row>
    <row r="4294" spans="1:2" ht="15.95" customHeight="1" x14ac:dyDescent="0.25">
      <c r="A4294" s="55" t="s">
        <v>6082</v>
      </c>
      <c r="B4294" s="55" t="s">
        <v>120</v>
      </c>
    </row>
    <row r="4295" spans="1:2" ht="15.95" customHeight="1" x14ac:dyDescent="0.25">
      <c r="A4295" s="55" t="s">
        <v>6083</v>
      </c>
      <c r="B4295" s="55" t="s">
        <v>181</v>
      </c>
    </row>
    <row r="4296" spans="1:2" ht="15.95" customHeight="1" x14ac:dyDescent="0.25">
      <c r="A4296" s="55" t="s">
        <v>6084</v>
      </c>
      <c r="B4296" s="55" t="s">
        <v>276</v>
      </c>
    </row>
    <row r="4297" spans="1:2" ht="15.95" customHeight="1" x14ac:dyDescent="0.25">
      <c r="A4297" s="55" t="s">
        <v>6085</v>
      </c>
      <c r="B4297" s="55" t="s">
        <v>120</v>
      </c>
    </row>
    <row r="4298" spans="1:2" ht="15.95" customHeight="1" x14ac:dyDescent="0.25">
      <c r="A4298" s="55" t="s">
        <v>6087</v>
      </c>
      <c r="B4298" s="55" t="s">
        <v>6086</v>
      </c>
    </row>
    <row r="4299" spans="1:2" ht="15.95" customHeight="1" x14ac:dyDescent="0.25">
      <c r="A4299" s="55" t="s">
        <v>6088</v>
      </c>
      <c r="B4299" s="55" t="s">
        <v>120</v>
      </c>
    </row>
    <row r="4300" spans="1:2" ht="15.95" customHeight="1" x14ac:dyDescent="0.25">
      <c r="A4300" s="55" t="s">
        <v>6089</v>
      </c>
      <c r="B4300" s="55" t="s">
        <v>120</v>
      </c>
    </row>
    <row r="4301" spans="1:2" ht="15.95" customHeight="1" x14ac:dyDescent="0.25">
      <c r="A4301" s="55" t="s">
        <v>6090</v>
      </c>
      <c r="B4301" s="55" t="s">
        <v>3927</v>
      </c>
    </row>
    <row r="4302" spans="1:2" ht="15.95" customHeight="1" x14ac:dyDescent="0.25">
      <c r="A4302" s="55" t="s">
        <v>6091</v>
      </c>
      <c r="B4302" s="55" t="s">
        <v>181</v>
      </c>
    </row>
    <row r="4303" spans="1:2" ht="15.95" customHeight="1" x14ac:dyDescent="0.25">
      <c r="A4303" s="55" t="s">
        <v>6092</v>
      </c>
      <c r="B4303" s="55" t="s">
        <v>151</v>
      </c>
    </row>
    <row r="4304" spans="1:2" ht="15.95" customHeight="1" x14ac:dyDescent="0.25">
      <c r="A4304" s="55" t="s">
        <v>6093</v>
      </c>
      <c r="B4304" s="55" t="s">
        <v>151</v>
      </c>
    </row>
    <row r="4305" spans="1:2" ht="15.95" customHeight="1" x14ac:dyDescent="0.25">
      <c r="A4305" s="55" t="s">
        <v>6094</v>
      </c>
      <c r="B4305" s="55" t="s">
        <v>4533</v>
      </c>
    </row>
    <row r="4306" spans="1:2" ht="15.95" customHeight="1" x14ac:dyDescent="0.25">
      <c r="A4306" s="55" t="s">
        <v>6095</v>
      </c>
      <c r="B4306" s="55" t="s">
        <v>1184</v>
      </c>
    </row>
    <row r="4307" spans="1:2" ht="15.95" customHeight="1" x14ac:dyDescent="0.25">
      <c r="A4307" s="55" t="s">
        <v>6096</v>
      </c>
      <c r="B4307" s="55" t="s">
        <v>120</v>
      </c>
    </row>
    <row r="4308" spans="1:2" ht="15.95" customHeight="1" x14ac:dyDescent="0.25">
      <c r="A4308" s="57">
        <v>0</v>
      </c>
      <c r="B4308" s="57">
        <v>0</v>
      </c>
    </row>
    <row r="4309" spans="1:2" ht="15.95" customHeight="1" x14ac:dyDescent="0.25">
      <c r="A4309" s="55" t="s">
        <v>6097</v>
      </c>
      <c r="B4309" s="55" t="s">
        <v>120</v>
      </c>
    </row>
    <row r="4310" spans="1:2" ht="15.95" customHeight="1" x14ac:dyDescent="0.25">
      <c r="A4310" s="55" t="s">
        <v>6098</v>
      </c>
      <c r="B4310" s="55" t="s">
        <v>2607</v>
      </c>
    </row>
    <row r="4311" spans="1:2" ht="15.95" customHeight="1" x14ac:dyDescent="0.25">
      <c r="A4311" s="55" t="s">
        <v>6099</v>
      </c>
      <c r="B4311" s="55" t="s">
        <v>181</v>
      </c>
    </row>
    <row r="4312" spans="1:2" ht="15.95" customHeight="1" x14ac:dyDescent="0.25">
      <c r="A4312" s="55">
        <v>0</v>
      </c>
      <c r="B4312" s="55" t="s">
        <v>120</v>
      </c>
    </row>
    <row r="4313" spans="1:2" ht="15.95" customHeight="1" x14ac:dyDescent="0.25">
      <c r="A4313" s="55" t="s">
        <v>6100</v>
      </c>
      <c r="B4313" s="55" t="s">
        <v>120</v>
      </c>
    </row>
    <row r="4314" spans="1:2" ht="15.95" customHeight="1" x14ac:dyDescent="0.25">
      <c r="A4314" s="57">
        <v>0</v>
      </c>
      <c r="B4314" s="57">
        <v>0</v>
      </c>
    </row>
    <row r="4315" spans="1:2" ht="15.95" customHeight="1" x14ac:dyDescent="0.25">
      <c r="A4315" s="55" t="s">
        <v>6101</v>
      </c>
      <c r="B4315" s="55" t="s">
        <v>181</v>
      </c>
    </row>
    <row r="4316" spans="1:2" ht="15.95" customHeight="1" x14ac:dyDescent="0.25">
      <c r="A4316" s="55" t="s">
        <v>6102</v>
      </c>
      <c r="B4316" s="55" t="s">
        <v>120</v>
      </c>
    </row>
    <row r="4317" spans="1:2" ht="15.95" customHeight="1" x14ac:dyDescent="0.25">
      <c r="A4317" s="55" t="s">
        <v>6103</v>
      </c>
      <c r="B4317" s="55" t="s">
        <v>4649</v>
      </c>
    </row>
    <row r="4318" spans="1:2" ht="15.95" customHeight="1" x14ac:dyDescent="0.25">
      <c r="A4318" s="55" t="s">
        <v>6104</v>
      </c>
      <c r="B4318" s="55" t="s">
        <v>181</v>
      </c>
    </row>
    <row r="4319" spans="1:2" ht="15.95" customHeight="1" x14ac:dyDescent="0.25">
      <c r="A4319" s="55" t="s">
        <v>6105</v>
      </c>
      <c r="B4319" s="55" t="s">
        <v>181</v>
      </c>
    </row>
    <row r="4320" spans="1:2" ht="15.95" customHeight="1" x14ac:dyDescent="0.25">
      <c r="A4320" s="55" t="s">
        <v>6106</v>
      </c>
      <c r="B4320" s="55" t="s">
        <v>181</v>
      </c>
    </row>
    <row r="4321" spans="1:2" ht="15.95" customHeight="1" x14ac:dyDescent="0.25">
      <c r="A4321" s="55" t="s">
        <v>6107</v>
      </c>
      <c r="B4321" s="55" t="s">
        <v>181</v>
      </c>
    </row>
    <row r="4322" spans="1:2" ht="15.95" customHeight="1" x14ac:dyDescent="0.25">
      <c r="A4322" s="55" t="s">
        <v>6108</v>
      </c>
      <c r="B4322" s="55" t="s">
        <v>181</v>
      </c>
    </row>
    <row r="4323" spans="1:2" ht="15.95" customHeight="1" x14ac:dyDescent="0.25">
      <c r="A4323" s="55" t="s">
        <v>6109</v>
      </c>
      <c r="B4323" s="55" t="s">
        <v>181</v>
      </c>
    </row>
    <row r="4324" spans="1:2" ht="15.95" customHeight="1" x14ac:dyDescent="0.25">
      <c r="A4324" s="55" t="s">
        <v>6110</v>
      </c>
      <c r="B4324" s="55" t="s">
        <v>4101</v>
      </c>
    </row>
    <row r="4325" spans="1:2" ht="15.95" customHeight="1" x14ac:dyDescent="0.25">
      <c r="A4325" s="55" t="s">
        <v>6111</v>
      </c>
      <c r="B4325" s="55" t="s">
        <v>181</v>
      </c>
    </row>
    <row r="4326" spans="1:2" ht="15.95" customHeight="1" x14ac:dyDescent="0.25">
      <c r="A4326" s="55" t="s">
        <v>6113</v>
      </c>
      <c r="B4326" s="55" t="s">
        <v>6112</v>
      </c>
    </row>
    <row r="4327" spans="1:2" ht="15.95" customHeight="1" x14ac:dyDescent="0.25">
      <c r="A4327" s="57" t="s">
        <v>6314</v>
      </c>
      <c r="B4327" s="57" t="s">
        <v>181</v>
      </c>
    </row>
    <row r="4328" spans="1:2" ht="15.95" customHeight="1" x14ac:dyDescent="0.25">
      <c r="A4328" s="57" t="s">
        <v>6315</v>
      </c>
      <c r="B4328" s="57" t="s">
        <v>181</v>
      </c>
    </row>
    <row r="4329" spans="1:2" ht="15.95" customHeight="1" x14ac:dyDescent="0.25">
      <c r="A4329" s="57" t="s">
        <v>6316</v>
      </c>
      <c r="B4329" s="57" t="s">
        <v>120</v>
      </c>
    </row>
    <row r="4330" spans="1:2" ht="15.95" customHeight="1" x14ac:dyDescent="0.25">
      <c r="A4330" s="57" t="s">
        <v>6317</v>
      </c>
      <c r="B4330" s="57" t="s">
        <v>120</v>
      </c>
    </row>
    <row r="4331" spans="1:2" ht="15.95" customHeight="1" x14ac:dyDescent="0.25">
      <c r="A4331" s="57" t="s">
        <v>6318</v>
      </c>
      <c r="B4331" s="57" t="s">
        <v>120</v>
      </c>
    </row>
    <row r="4332" spans="1:2" ht="15.95" customHeight="1" x14ac:dyDescent="0.25">
      <c r="A4332" s="57" t="s">
        <v>6319</v>
      </c>
      <c r="B4332" s="57" t="s">
        <v>181</v>
      </c>
    </row>
    <row r="4333" spans="1:2" ht="15.95" customHeight="1" x14ac:dyDescent="0.25">
      <c r="A4333" s="57" t="s">
        <v>6320</v>
      </c>
      <c r="B4333" s="57" t="s">
        <v>120</v>
      </c>
    </row>
    <row r="4334" spans="1:2" ht="15.95" customHeight="1" x14ac:dyDescent="0.25">
      <c r="A4334" s="57" t="s">
        <v>6321</v>
      </c>
      <c r="B4334" s="57" t="s">
        <v>120</v>
      </c>
    </row>
    <row r="4335" spans="1:2" ht="15.95" customHeight="1" x14ac:dyDescent="0.25">
      <c r="A4335" s="57" t="s">
        <v>6322</v>
      </c>
      <c r="B4335" s="57" t="s">
        <v>120</v>
      </c>
    </row>
    <row r="4336" spans="1:2" ht="15.95" customHeight="1" x14ac:dyDescent="0.25">
      <c r="A4336" s="57">
        <v>0</v>
      </c>
      <c r="B4336" s="57">
        <v>0</v>
      </c>
    </row>
    <row r="4337" spans="1:2" ht="15.95" customHeight="1" x14ac:dyDescent="0.25">
      <c r="A4337" s="57">
        <v>0</v>
      </c>
      <c r="B4337" s="57">
        <v>0</v>
      </c>
    </row>
    <row r="4338" spans="1:2" ht="15.95" customHeight="1" x14ac:dyDescent="0.25">
      <c r="A4338" s="57">
        <v>0</v>
      </c>
      <c r="B4338" s="57">
        <v>0</v>
      </c>
    </row>
    <row r="4339" spans="1:2" ht="15.95" customHeight="1" x14ac:dyDescent="0.25">
      <c r="A4339" s="57">
        <v>0</v>
      </c>
      <c r="B4339" s="57">
        <v>0</v>
      </c>
    </row>
    <row r="4340" spans="1:2" ht="15.95" customHeight="1" x14ac:dyDescent="0.25">
      <c r="A4340" s="57" t="s">
        <v>6323</v>
      </c>
      <c r="B4340" s="57" t="s">
        <v>181</v>
      </c>
    </row>
    <row r="4341" spans="1:2" ht="15.95" customHeight="1" x14ac:dyDescent="0.25">
      <c r="A4341" s="57" t="s">
        <v>6324</v>
      </c>
      <c r="B4341" s="57" t="s">
        <v>6261</v>
      </c>
    </row>
    <row r="4342" spans="1:2" ht="15.95" customHeight="1" x14ac:dyDescent="0.25">
      <c r="A4342" s="57" t="s">
        <v>6325</v>
      </c>
      <c r="B4342" s="57" t="s">
        <v>6310</v>
      </c>
    </row>
    <row r="4343" spans="1:2" ht="15.95" customHeight="1" x14ac:dyDescent="0.25">
      <c r="A4343" s="57" t="s">
        <v>6326</v>
      </c>
      <c r="B4343" s="57" t="s">
        <v>120</v>
      </c>
    </row>
    <row r="4344" spans="1:2" ht="15.95" customHeight="1" x14ac:dyDescent="0.25">
      <c r="A4344" s="57" t="s">
        <v>6327</v>
      </c>
      <c r="B4344" s="57" t="s">
        <v>120</v>
      </c>
    </row>
    <row r="4345" spans="1:2" ht="15.95" customHeight="1" x14ac:dyDescent="0.25">
      <c r="A4345" s="57" t="s">
        <v>6328</v>
      </c>
      <c r="B4345" s="57" t="s">
        <v>181</v>
      </c>
    </row>
    <row r="4346" spans="1:2" ht="15.95" customHeight="1" x14ac:dyDescent="0.25">
      <c r="A4346" s="57" t="s">
        <v>6329</v>
      </c>
      <c r="B4346" s="57" t="s">
        <v>181</v>
      </c>
    </row>
    <row r="4347" spans="1:2" ht="15.95" customHeight="1" x14ac:dyDescent="0.25">
      <c r="A4347" s="55" t="s">
        <v>270</v>
      </c>
      <c r="B4347" s="55" t="s">
        <v>181</v>
      </c>
    </row>
    <row r="4348" spans="1:2" ht="15.95" customHeight="1" x14ac:dyDescent="0.25">
      <c r="A4348" s="57">
        <v>0</v>
      </c>
      <c r="B4348" s="55">
        <v>0</v>
      </c>
    </row>
    <row r="4349" spans="1:2" ht="15.95" customHeight="1" x14ac:dyDescent="0.25">
      <c r="A4349" s="55" t="s">
        <v>3863</v>
      </c>
      <c r="B4349" s="55" t="s">
        <v>120</v>
      </c>
    </row>
    <row r="4350" spans="1:2" ht="15.95" customHeight="1" x14ac:dyDescent="0.25">
      <c r="A4350" s="55" t="s">
        <v>278</v>
      </c>
      <c r="B4350" s="55" t="s">
        <v>276</v>
      </c>
    </row>
    <row r="4351" spans="1:2" ht="15.95" customHeight="1" x14ac:dyDescent="0.25">
      <c r="A4351" s="55" t="s">
        <v>1389</v>
      </c>
      <c r="B4351" s="55" t="s">
        <v>181</v>
      </c>
    </row>
    <row r="4352" spans="1:2" ht="15.95" customHeight="1" x14ac:dyDescent="0.25">
      <c r="A4352" s="55" t="s">
        <v>284</v>
      </c>
      <c r="B4352" s="55" t="s">
        <v>120</v>
      </c>
    </row>
    <row r="4353" spans="1:2" ht="15.95" customHeight="1" x14ac:dyDescent="0.25">
      <c r="A4353" s="55" t="s">
        <v>290</v>
      </c>
      <c r="B4353" s="55" t="s">
        <v>181</v>
      </c>
    </row>
    <row r="4354" spans="1:2" ht="15.95" customHeight="1" x14ac:dyDescent="0.25">
      <c r="A4354" s="55" t="s">
        <v>296</v>
      </c>
      <c r="B4354" s="55" t="s">
        <v>181</v>
      </c>
    </row>
    <row r="4355" spans="1:2" ht="15.95" customHeight="1" x14ac:dyDescent="0.25">
      <c r="A4355" s="55" t="s">
        <v>302</v>
      </c>
      <c r="B4355" s="55" t="s">
        <v>181</v>
      </c>
    </row>
    <row r="4356" spans="1:2" ht="15.95" customHeight="1" x14ac:dyDescent="0.25">
      <c r="A4356" s="55" t="s">
        <v>308</v>
      </c>
      <c r="B4356" s="55" t="s">
        <v>181</v>
      </c>
    </row>
    <row r="4357" spans="1:2" ht="15.95" customHeight="1" x14ac:dyDescent="0.25">
      <c r="A4357" s="55" t="s">
        <v>1393</v>
      </c>
      <c r="B4357" s="55" t="s">
        <v>120</v>
      </c>
    </row>
    <row r="4358" spans="1:2" ht="15.95" customHeight="1" x14ac:dyDescent="0.25">
      <c r="A4358" s="55" t="s">
        <v>313</v>
      </c>
      <c r="B4358" s="55" t="s">
        <v>120</v>
      </c>
    </row>
    <row r="4359" spans="1:2" ht="15.95" customHeight="1" x14ac:dyDescent="0.25">
      <c r="A4359" s="55" t="s">
        <v>320</v>
      </c>
      <c r="B4359" s="55" t="s">
        <v>181</v>
      </c>
    </row>
    <row r="4360" spans="1:2" ht="15.95" customHeight="1" x14ac:dyDescent="0.25">
      <c r="A4360" s="55" t="s">
        <v>327</v>
      </c>
      <c r="B4360" s="55" t="s">
        <v>325</v>
      </c>
    </row>
    <row r="4361" spans="1:2" ht="15.95" customHeight="1" x14ac:dyDescent="0.25">
      <c r="A4361" s="57">
        <v>0</v>
      </c>
      <c r="B4361" s="55">
        <v>0</v>
      </c>
    </row>
    <row r="4362" spans="1:2" ht="15.95" customHeight="1" x14ac:dyDescent="0.25">
      <c r="A4362" s="55" t="s">
        <v>332</v>
      </c>
      <c r="B4362" s="55" t="s">
        <v>181</v>
      </c>
    </row>
    <row r="4363" spans="1:2" ht="15.95" customHeight="1" x14ac:dyDescent="0.25">
      <c r="A4363" s="55" t="s">
        <v>1397</v>
      </c>
      <c r="B4363" s="55" t="s">
        <v>120</v>
      </c>
    </row>
    <row r="4364" spans="1:2" ht="15.95" customHeight="1" x14ac:dyDescent="0.25">
      <c r="A4364" s="55" t="s">
        <v>337</v>
      </c>
      <c r="B4364" s="55" t="s">
        <v>181</v>
      </c>
    </row>
    <row r="4365" spans="1:2" ht="15.95" customHeight="1" x14ac:dyDescent="0.25">
      <c r="A4365" s="55" t="s">
        <v>342</v>
      </c>
      <c r="B4365" s="55" t="s">
        <v>120</v>
      </c>
    </row>
    <row r="4366" spans="1:2" ht="15.95" customHeight="1" x14ac:dyDescent="0.25">
      <c r="A4366" s="55" t="s">
        <v>349</v>
      </c>
      <c r="B4366" s="55" t="s">
        <v>347</v>
      </c>
    </row>
    <row r="4367" spans="1:2" ht="15.95" customHeight="1" x14ac:dyDescent="0.25">
      <c r="A4367" s="57">
        <v>0</v>
      </c>
      <c r="B4367" s="55">
        <v>0</v>
      </c>
    </row>
    <row r="4368" spans="1:2" ht="15.95" customHeight="1" x14ac:dyDescent="0.25">
      <c r="A4368" s="55" t="s">
        <v>354</v>
      </c>
      <c r="B4368" s="55" t="s">
        <v>120</v>
      </c>
    </row>
    <row r="4369" spans="1:2" ht="15.95" customHeight="1" x14ac:dyDescent="0.25">
      <c r="A4369" s="55" t="s">
        <v>1400</v>
      </c>
      <c r="B4369" s="55" t="s">
        <v>120</v>
      </c>
    </row>
    <row r="4370" spans="1:2" ht="15.95" customHeight="1" x14ac:dyDescent="0.25">
      <c r="A4370" s="55" t="s">
        <v>359</v>
      </c>
      <c r="B4370" s="55" t="s">
        <v>181</v>
      </c>
    </row>
    <row r="4371" spans="1:2" ht="15.95" customHeight="1" x14ac:dyDescent="0.25">
      <c r="A4371" s="55" t="s">
        <v>361</v>
      </c>
      <c r="B4371" s="55" t="s">
        <v>120</v>
      </c>
    </row>
    <row r="4372" spans="1:2" ht="15.95" customHeight="1" x14ac:dyDescent="0.25">
      <c r="A4372" s="55" t="s">
        <v>365</v>
      </c>
      <c r="B4372" s="55" t="s">
        <v>120</v>
      </c>
    </row>
    <row r="4373" spans="1:2" ht="15.95" customHeight="1" x14ac:dyDescent="0.25">
      <c r="A4373" s="57">
        <v>0</v>
      </c>
      <c r="B4373" s="55">
        <v>0</v>
      </c>
    </row>
    <row r="4374" spans="1:2" ht="15.95" customHeight="1" x14ac:dyDescent="0.25">
      <c r="A4374" s="55" t="s">
        <v>1385</v>
      </c>
      <c r="B4374" s="55" t="s">
        <v>120</v>
      </c>
    </row>
    <row r="4375" spans="1:2" ht="15.95" customHeight="1" x14ac:dyDescent="0.25">
      <c r="A4375" s="55" t="s">
        <v>369</v>
      </c>
      <c r="B4375" s="55" t="s">
        <v>181</v>
      </c>
    </row>
    <row r="4376" spans="1:2" ht="15.95" customHeight="1" x14ac:dyDescent="0.25">
      <c r="A4376" s="55" t="s">
        <v>374</v>
      </c>
      <c r="B4376" s="55" t="s">
        <v>120</v>
      </c>
    </row>
    <row r="4377" spans="1:2" ht="15.95" customHeight="1" x14ac:dyDescent="0.25">
      <c r="A4377" s="55" t="s">
        <v>380</v>
      </c>
      <c r="B4377" s="55" t="s">
        <v>181</v>
      </c>
    </row>
    <row r="4378" spans="1:2" ht="15.95" customHeight="1" x14ac:dyDescent="0.25">
      <c r="A4378" s="55" t="s">
        <v>385</v>
      </c>
      <c r="B4378" s="55" t="s">
        <v>120</v>
      </c>
    </row>
    <row r="4379" spans="1:2" ht="15.95" customHeight="1" x14ac:dyDescent="0.25">
      <c r="A4379" s="55" t="s">
        <v>390</v>
      </c>
      <c r="B4379" s="55" t="s">
        <v>120</v>
      </c>
    </row>
    <row r="4380" spans="1:2" ht="15.95" customHeight="1" x14ac:dyDescent="0.25">
      <c r="A4380" s="55" t="s">
        <v>395</v>
      </c>
      <c r="B4380" s="55" t="s">
        <v>181</v>
      </c>
    </row>
    <row r="4381" spans="1:2" ht="15.95" customHeight="1" x14ac:dyDescent="0.25">
      <c r="A4381" s="55" t="s">
        <v>401</v>
      </c>
      <c r="B4381" s="55" t="s">
        <v>120</v>
      </c>
    </row>
    <row r="4382" spans="1:2" ht="15.95" customHeight="1" x14ac:dyDescent="0.25">
      <c r="A4382" s="55" t="s">
        <v>406</v>
      </c>
      <c r="B4382" s="55" t="s">
        <v>181</v>
      </c>
    </row>
    <row r="4383" spans="1:2" ht="15.95" customHeight="1" x14ac:dyDescent="0.25">
      <c r="A4383" s="55" t="s">
        <v>411</v>
      </c>
      <c r="B4383" s="55" t="s">
        <v>181</v>
      </c>
    </row>
    <row r="4384" spans="1:2" ht="15.95" customHeight="1" x14ac:dyDescent="0.25">
      <c r="A4384" s="55" t="s">
        <v>417</v>
      </c>
      <c r="B4384" s="55" t="s">
        <v>181</v>
      </c>
    </row>
    <row r="4385" spans="1:2" ht="15.95" customHeight="1" x14ac:dyDescent="0.25">
      <c r="A4385" s="55" t="s">
        <v>423</v>
      </c>
      <c r="B4385" s="55" t="s">
        <v>181</v>
      </c>
    </row>
    <row r="4386" spans="1:2" ht="15.95" customHeight="1" x14ac:dyDescent="0.25">
      <c r="A4386" s="57">
        <v>0</v>
      </c>
      <c r="B4386" s="55">
        <v>0</v>
      </c>
    </row>
    <row r="4387" spans="1:2" ht="15.95" customHeight="1" x14ac:dyDescent="0.25">
      <c r="A4387" s="55" t="s">
        <v>427</v>
      </c>
      <c r="B4387" s="55" t="s">
        <v>120</v>
      </c>
    </row>
    <row r="4388" spans="1:2" ht="15.95" customHeight="1" x14ac:dyDescent="0.25">
      <c r="A4388" s="55" t="s">
        <v>430</v>
      </c>
      <c r="B4388" s="55" t="s">
        <v>120</v>
      </c>
    </row>
    <row r="4389" spans="1:2" ht="15.95" customHeight="1" x14ac:dyDescent="0.25">
      <c r="A4389" s="55" t="s">
        <v>434</v>
      </c>
      <c r="B4389" s="55" t="s">
        <v>181</v>
      </c>
    </row>
    <row r="4390" spans="1:2" ht="15.95" customHeight="1" x14ac:dyDescent="0.25">
      <c r="A4390" s="55" t="s">
        <v>439</v>
      </c>
      <c r="B4390" s="55" t="s">
        <v>181</v>
      </c>
    </row>
    <row r="4391" spans="1:2" ht="15.95" customHeight="1" x14ac:dyDescent="0.25">
      <c r="A4391" s="55" t="s">
        <v>445</v>
      </c>
      <c r="B4391" s="55" t="s">
        <v>171</v>
      </c>
    </row>
    <row r="4392" spans="1:2" ht="15.95" customHeight="1" x14ac:dyDescent="0.25">
      <c r="A4392" s="55" t="s">
        <v>450</v>
      </c>
      <c r="B4392" s="55" t="s">
        <v>181</v>
      </c>
    </row>
    <row r="4393" spans="1:2" ht="15.95" customHeight="1" x14ac:dyDescent="0.25">
      <c r="A4393" s="55" t="s">
        <v>456</v>
      </c>
      <c r="B4393" s="55" t="s">
        <v>181</v>
      </c>
    </row>
    <row r="4394" spans="1:2" ht="15.95" customHeight="1" x14ac:dyDescent="0.25">
      <c r="A4394" s="55" t="s">
        <v>462</v>
      </c>
      <c r="B4394" s="55" t="s">
        <v>181</v>
      </c>
    </row>
    <row r="4395" spans="1:2" ht="15.95" customHeight="1" x14ac:dyDescent="0.25">
      <c r="A4395" s="55" t="s">
        <v>467</v>
      </c>
      <c r="B4395" s="55" t="s">
        <v>181</v>
      </c>
    </row>
    <row r="4396" spans="1:2" ht="15.95" customHeight="1" x14ac:dyDescent="0.25">
      <c r="A4396" s="55" t="s">
        <v>472</v>
      </c>
      <c r="B4396" s="55" t="s">
        <v>120</v>
      </c>
    </row>
    <row r="4397" spans="1:2" ht="15.95" customHeight="1" x14ac:dyDescent="0.25">
      <c r="A4397" s="57">
        <v>0</v>
      </c>
      <c r="B4397" s="55">
        <v>0</v>
      </c>
    </row>
    <row r="4398" spans="1:2" ht="15.95" customHeight="1" x14ac:dyDescent="0.25">
      <c r="A4398" s="55" t="s">
        <v>477</v>
      </c>
      <c r="B4398" s="55" t="s">
        <v>181</v>
      </c>
    </row>
    <row r="4399" spans="1:2" ht="15.95" customHeight="1" x14ac:dyDescent="0.25">
      <c r="A4399" s="55" t="s">
        <v>483</v>
      </c>
      <c r="B4399" s="55" t="s">
        <v>181</v>
      </c>
    </row>
    <row r="4400" spans="1:2" ht="15.95" customHeight="1" x14ac:dyDescent="0.25">
      <c r="A4400" s="55" t="s">
        <v>488</v>
      </c>
      <c r="B4400" s="55" t="s">
        <v>181</v>
      </c>
    </row>
    <row r="4401" spans="1:2" ht="15.95" customHeight="1" x14ac:dyDescent="0.25">
      <c r="A4401" s="57">
        <v>0</v>
      </c>
      <c r="B4401" s="55">
        <v>0</v>
      </c>
    </row>
    <row r="4402" spans="1:2" ht="15.95" customHeight="1" x14ac:dyDescent="0.25">
      <c r="A4402" s="55" t="s">
        <v>3859</v>
      </c>
      <c r="B4402" s="55" t="s">
        <v>120</v>
      </c>
    </row>
    <row r="4403" spans="1:2" ht="15.95" customHeight="1" x14ac:dyDescent="0.25">
      <c r="A4403" s="55" t="s">
        <v>494</v>
      </c>
      <c r="B4403" s="55" t="s">
        <v>120</v>
      </c>
    </row>
    <row r="4404" spans="1:2" ht="15.95" customHeight="1" x14ac:dyDescent="0.25">
      <c r="A4404" s="55" t="s">
        <v>499</v>
      </c>
      <c r="B4404" s="55" t="s">
        <v>120</v>
      </c>
    </row>
    <row r="4405" spans="1:2" ht="15.95" customHeight="1" x14ac:dyDescent="0.25">
      <c r="A4405" s="55" t="s">
        <v>504</v>
      </c>
      <c r="B4405" s="55" t="s">
        <v>120</v>
      </c>
    </row>
    <row r="4406" spans="1:2" ht="15.95" customHeight="1" x14ac:dyDescent="0.25">
      <c r="A4406" s="55" t="s">
        <v>509</v>
      </c>
      <c r="B4406" s="55" t="s">
        <v>120</v>
      </c>
    </row>
    <row r="4407" spans="1:2" ht="15.95" customHeight="1" x14ac:dyDescent="0.25">
      <c r="A4407" s="55" t="s">
        <v>515</v>
      </c>
      <c r="B4407" s="55" t="s">
        <v>181</v>
      </c>
    </row>
    <row r="4408" spans="1:2" ht="15.95" customHeight="1" x14ac:dyDescent="0.25">
      <c r="A4408" s="55" t="s">
        <v>1405</v>
      </c>
      <c r="B4408" s="55" t="s">
        <v>181</v>
      </c>
    </row>
    <row r="4409" spans="1:2" ht="15.95" customHeight="1" x14ac:dyDescent="0.25">
      <c r="A4409" s="55" t="s">
        <v>1410</v>
      </c>
      <c r="B4409" s="55" t="s">
        <v>120</v>
      </c>
    </row>
    <row r="4410" spans="1:2" ht="15.95" customHeight="1" x14ac:dyDescent="0.25">
      <c r="A4410" s="55" t="s">
        <v>1415</v>
      </c>
      <c r="B4410" s="55" t="s">
        <v>181</v>
      </c>
    </row>
    <row r="4411" spans="1:2" ht="15.95" customHeight="1" x14ac:dyDescent="0.25">
      <c r="A4411" s="55" t="s">
        <v>1420</v>
      </c>
      <c r="B4411" s="55" t="s">
        <v>120</v>
      </c>
    </row>
    <row r="4412" spans="1:2" ht="15.95" customHeight="1" x14ac:dyDescent="0.25">
      <c r="A4412" s="55" t="s">
        <v>1424</v>
      </c>
      <c r="B4412" s="55" t="s">
        <v>181</v>
      </c>
    </row>
    <row r="4413" spans="1:2" ht="15.95" customHeight="1" x14ac:dyDescent="0.25">
      <c r="A4413" s="55" t="s">
        <v>520</v>
      </c>
      <c r="B4413" s="55" t="s">
        <v>181</v>
      </c>
    </row>
    <row r="4414" spans="1:2" ht="15.95" customHeight="1" x14ac:dyDescent="0.25">
      <c r="A4414" s="57">
        <v>0</v>
      </c>
      <c r="B4414" s="55">
        <v>0</v>
      </c>
    </row>
    <row r="4415" spans="1:2" ht="15.95" customHeight="1" x14ac:dyDescent="0.25">
      <c r="A4415" s="55" t="s">
        <v>525</v>
      </c>
      <c r="B4415" s="55" t="s">
        <v>181</v>
      </c>
    </row>
    <row r="4416" spans="1:2" ht="15.95" customHeight="1" x14ac:dyDescent="0.25">
      <c r="A4416" s="55" t="s">
        <v>530</v>
      </c>
      <c r="B4416" s="55" t="s">
        <v>181</v>
      </c>
    </row>
    <row r="4417" spans="1:2" ht="15.95" customHeight="1" x14ac:dyDescent="0.25">
      <c r="A4417" s="55" t="s">
        <v>1429</v>
      </c>
      <c r="B4417" s="55" t="s">
        <v>181</v>
      </c>
    </row>
    <row r="4418" spans="1:2" ht="15.95" customHeight="1" x14ac:dyDescent="0.25">
      <c r="A4418" s="55" t="s">
        <v>1433</v>
      </c>
      <c r="B4418" s="55" t="s">
        <v>181</v>
      </c>
    </row>
    <row r="4419" spans="1:2" ht="15.95" customHeight="1" x14ac:dyDescent="0.25">
      <c r="A4419" s="55" t="s">
        <v>1438</v>
      </c>
      <c r="B4419" s="55" t="s">
        <v>181</v>
      </c>
    </row>
    <row r="4420" spans="1:2" ht="15.95" customHeight="1" x14ac:dyDescent="0.25">
      <c r="A4420" s="55" t="s">
        <v>1443</v>
      </c>
      <c r="B4420" s="55" t="s">
        <v>181</v>
      </c>
    </row>
    <row r="4421" spans="1:2" ht="15.95" customHeight="1" x14ac:dyDescent="0.25">
      <c r="A4421" s="55" t="s">
        <v>1448</v>
      </c>
      <c r="B4421" s="55" t="s">
        <v>181</v>
      </c>
    </row>
    <row r="4422" spans="1:2" ht="15.95" customHeight="1" x14ac:dyDescent="0.25">
      <c r="A4422" s="55" t="s">
        <v>1453</v>
      </c>
      <c r="B4422" s="55" t="s">
        <v>181</v>
      </c>
    </row>
    <row r="4423" spans="1:2" ht="15.95" customHeight="1" x14ac:dyDescent="0.25">
      <c r="A4423" s="55" t="s">
        <v>1458</v>
      </c>
      <c r="B4423" s="55" t="s">
        <v>181</v>
      </c>
    </row>
    <row r="4424" spans="1:2" ht="15.95" customHeight="1" x14ac:dyDescent="0.25">
      <c r="A4424" s="55" t="s">
        <v>1461</v>
      </c>
      <c r="B4424" s="55" t="s">
        <v>181</v>
      </c>
    </row>
    <row r="4425" spans="1:2" ht="15.95" customHeight="1" x14ac:dyDescent="0.25">
      <c r="A4425" s="55" t="s">
        <v>1466</v>
      </c>
      <c r="B4425" s="55" t="s">
        <v>181</v>
      </c>
    </row>
    <row r="4426" spans="1:2" ht="15.95" customHeight="1" x14ac:dyDescent="0.25">
      <c r="A4426" s="55" t="s">
        <v>1472</v>
      </c>
      <c r="B4426" s="55" t="s">
        <v>158</v>
      </c>
    </row>
    <row r="4427" spans="1:2" ht="15.95" customHeight="1" x14ac:dyDescent="0.25">
      <c r="A4427" s="55" t="s">
        <v>1478</v>
      </c>
      <c r="B4427" s="55" t="s">
        <v>181</v>
      </c>
    </row>
    <row r="4428" spans="1:2" ht="15.95" customHeight="1" x14ac:dyDescent="0.25">
      <c r="A4428" s="55" t="s">
        <v>1483</v>
      </c>
      <c r="B4428" s="55" t="s">
        <v>181</v>
      </c>
    </row>
    <row r="4429" spans="1:2" ht="15.95" customHeight="1" x14ac:dyDescent="0.25">
      <c r="A4429" s="55" t="s">
        <v>1485</v>
      </c>
      <c r="B4429" s="55" t="s">
        <v>120</v>
      </c>
    </row>
    <row r="4430" spans="1:2" ht="15.95" customHeight="1" x14ac:dyDescent="0.25">
      <c r="A4430" s="55" t="s">
        <v>1491</v>
      </c>
      <c r="B4430" s="55" t="s">
        <v>181</v>
      </c>
    </row>
    <row r="4431" spans="1:2" ht="15.95" customHeight="1" x14ac:dyDescent="0.25">
      <c r="A4431" s="55" t="s">
        <v>1496</v>
      </c>
      <c r="B4431" s="55" t="s">
        <v>120</v>
      </c>
    </row>
    <row r="4432" spans="1:2" ht="15.95" customHeight="1" x14ac:dyDescent="0.25">
      <c r="A4432" s="55" t="s">
        <v>1499</v>
      </c>
      <c r="B4432" s="55" t="s">
        <v>120</v>
      </c>
    </row>
    <row r="4433" spans="1:2" ht="15.95" customHeight="1" x14ac:dyDescent="0.25">
      <c r="A4433" s="55" t="s">
        <v>1505</v>
      </c>
      <c r="B4433" s="55" t="s">
        <v>181</v>
      </c>
    </row>
    <row r="4434" spans="1:2" ht="15.95" customHeight="1" x14ac:dyDescent="0.25">
      <c r="A4434" s="55" t="s">
        <v>1511</v>
      </c>
      <c r="B4434" s="55" t="s">
        <v>181</v>
      </c>
    </row>
    <row r="4435" spans="1:2" ht="15.95" customHeight="1" x14ac:dyDescent="0.25">
      <c r="A4435" s="55" t="s">
        <v>1517</v>
      </c>
      <c r="B4435" s="55" t="s">
        <v>1515</v>
      </c>
    </row>
    <row r="4436" spans="1:2" ht="15.95" customHeight="1" x14ac:dyDescent="0.25">
      <c r="A4436" s="55" t="s">
        <v>1522</v>
      </c>
      <c r="B4436" s="55" t="s">
        <v>181</v>
      </c>
    </row>
    <row r="4437" spans="1:2" ht="15.95" customHeight="1" x14ac:dyDescent="0.25">
      <c r="A4437" s="55" t="s">
        <v>1526</v>
      </c>
      <c r="B4437" s="55" t="s">
        <v>120</v>
      </c>
    </row>
    <row r="4438" spans="1:2" ht="15.95" customHeight="1" x14ac:dyDescent="0.25">
      <c r="A4438" s="55" t="s">
        <v>4504</v>
      </c>
      <c r="B4438" s="55" t="s">
        <v>3276</v>
      </c>
    </row>
    <row r="4439" spans="1:2" ht="15.95" customHeight="1" x14ac:dyDescent="0.25">
      <c r="A4439" s="57">
        <v>0</v>
      </c>
      <c r="B4439" s="55">
        <v>0</v>
      </c>
    </row>
    <row r="4440" spans="1:2" ht="15.95" customHeight="1" x14ac:dyDescent="0.25">
      <c r="A4440" s="55" t="s">
        <v>1530</v>
      </c>
      <c r="B4440" s="55" t="s">
        <v>120</v>
      </c>
    </row>
    <row r="4441" spans="1:2" ht="15.95" customHeight="1" x14ac:dyDescent="0.25">
      <c r="A4441" s="55" t="s">
        <v>1536</v>
      </c>
      <c r="B4441" s="55" t="s">
        <v>181</v>
      </c>
    </row>
    <row r="4442" spans="1:2" ht="15.95" customHeight="1" x14ac:dyDescent="0.25">
      <c r="A4442" s="55" t="s">
        <v>3670</v>
      </c>
      <c r="B4442" s="55" t="s">
        <v>3671</v>
      </c>
    </row>
    <row r="4443" spans="1:2" ht="15.95" customHeight="1" x14ac:dyDescent="0.25">
      <c r="A4443" s="55" t="s">
        <v>1541</v>
      </c>
      <c r="B4443" s="55" t="s">
        <v>120</v>
      </c>
    </row>
    <row r="4444" spans="1:2" ht="15.95" customHeight="1" x14ac:dyDescent="0.25">
      <c r="A4444" s="55" t="s">
        <v>1546</v>
      </c>
      <c r="B4444" s="55" t="s">
        <v>120</v>
      </c>
    </row>
    <row r="4445" spans="1:2" ht="15.95" customHeight="1" x14ac:dyDescent="0.25">
      <c r="A4445" s="55" t="s">
        <v>1550</v>
      </c>
      <c r="B4445" s="55" t="s">
        <v>120</v>
      </c>
    </row>
    <row r="4446" spans="1:2" ht="15.95" customHeight="1" x14ac:dyDescent="0.25">
      <c r="A4446" s="55" t="s">
        <v>1554</v>
      </c>
      <c r="B4446" s="55" t="s">
        <v>120</v>
      </c>
    </row>
    <row r="4447" spans="1:2" ht="15.95" customHeight="1" x14ac:dyDescent="0.25">
      <c r="A4447" s="55" t="s">
        <v>1556</v>
      </c>
      <c r="B4447" s="55" t="s">
        <v>120</v>
      </c>
    </row>
    <row r="4448" spans="1:2" ht="15.95" customHeight="1" x14ac:dyDescent="0.25">
      <c r="A4448" s="55" t="s">
        <v>1562</v>
      </c>
      <c r="B4448" s="55" t="s">
        <v>120</v>
      </c>
    </row>
    <row r="4449" spans="1:2" ht="15.95" customHeight="1" x14ac:dyDescent="0.25">
      <c r="A4449" s="55" t="s">
        <v>1567</v>
      </c>
      <c r="B4449" s="55" t="s">
        <v>120</v>
      </c>
    </row>
    <row r="4450" spans="1:2" ht="15.95" customHeight="1" x14ac:dyDescent="0.25">
      <c r="A4450" s="57" t="s">
        <v>6330</v>
      </c>
      <c r="B4450" s="57" t="s">
        <v>181</v>
      </c>
    </row>
    <row r="4451" spans="1:2" ht="15.95" customHeight="1" x14ac:dyDescent="0.25">
      <c r="A4451" s="55" t="s">
        <v>1572</v>
      </c>
      <c r="B4451" s="55" t="s">
        <v>120</v>
      </c>
    </row>
    <row r="4452" spans="1:2" ht="15.95" customHeight="1" x14ac:dyDescent="0.25">
      <c r="A4452" s="55" t="s">
        <v>1577</v>
      </c>
      <c r="B4452" s="55" t="s">
        <v>120</v>
      </c>
    </row>
    <row r="4453" spans="1:2" ht="15.95" customHeight="1" x14ac:dyDescent="0.25">
      <c r="A4453" s="55" t="s">
        <v>1581</v>
      </c>
      <c r="B4453" s="55" t="s">
        <v>120</v>
      </c>
    </row>
    <row r="4454" spans="1:2" ht="15.95" customHeight="1" x14ac:dyDescent="0.25">
      <c r="A4454" s="55" t="s">
        <v>1585</v>
      </c>
      <c r="B4454" s="55" t="s">
        <v>120</v>
      </c>
    </row>
    <row r="4455" spans="1:2" ht="15.95" customHeight="1" x14ac:dyDescent="0.25">
      <c r="A4455" s="55" t="s">
        <v>1589</v>
      </c>
      <c r="B4455" s="55" t="s">
        <v>120</v>
      </c>
    </row>
    <row r="4456" spans="1:2" ht="15.95" customHeight="1" x14ac:dyDescent="0.25">
      <c r="A4456" s="55" t="s">
        <v>1594</v>
      </c>
      <c r="B4456" s="55" t="s">
        <v>181</v>
      </c>
    </row>
    <row r="4457" spans="1:2" ht="15.95" customHeight="1" x14ac:dyDescent="0.25">
      <c r="A4457" s="55" t="s">
        <v>1599</v>
      </c>
      <c r="B4457" s="55" t="s">
        <v>181</v>
      </c>
    </row>
    <row r="4458" spans="1:2" ht="15.95" customHeight="1" x14ac:dyDescent="0.25">
      <c r="A4458" s="55" t="s">
        <v>1603</v>
      </c>
      <c r="B4458" s="55" t="s">
        <v>120</v>
      </c>
    </row>
    <row r="4459" spans="1:2" ht="15.95" customHeight="1" x14ac:dyDescent="0.25">
      <c r="A4459" s="55" t="s">
        <v>1608</v>
      </c>
      <c r="B4459" s="55" t="s">
        <v>120</v>
      </c>
    </row>
    <row r="4460" spans="1:2" ht="15.95" customHeight="1" x14ac:dyDescent="0.25">
      <c r="A4460" s="55" t="s">
        <v>1612</v>
      </c>
      <c r="B4460" s="55" t="s">
        <v>120</v>
      </c>
    </row>
    <row r="4461" spans="1:2" ht="15.95" customHeight="1" x14ac:dyDescent="0.25">
      <c r="A4461" s="55" t="s">
        <v>1617</v>
      </c>
      <c r="B4461" s="55" t="s">
        <v>120</v>
      </c>
    </row>
    <row r="4462" spans="1:2" ht="15.95" customHeight="1" x14ac:dyDescent="0.25">
      <c r="A4462" s="55" t="s">
        <v>1621</v>
      </c>
      <c r="B4462" s="55" t="s">
        <v>181</v>
      </c>
    </row>
    <row r="4463" spans="1:2" ht="15.95" customHeight="1" x14ac:dyDescent="0.25">
      <c r="A4463" s="55" t="s">
        <v>1626</v>
      </c>
      <c r="B4463" s="55" t="s">
        <v>181</v>
      </c>
    </row>
    <row r="4464" spans="1:2" ht="15.95" customHeight="1" x14ac:dyDescent="0.25">
      <c r="A4464" s="55" t="s">
        <v>1631</v>
      </c>
      <c r="B4464" s="55" t="s">
        <v>181</v>
      </c>
    </row>
    <row r="4465" spans="1:2" ht="15.95" customHeight="1" x14ac:dyDescent="0.25">
      <c r="A4465" s="55" t="s">
        <v>1636</v>
      </c>
      <c r="B4465" s="55" t="s">
        <v>120</v>
      </c>
    </row>
    <row r="4466" spans="1:2" ht="15.95" customHeight="1" x14ac:dyDescent="0.25">
      <c r="A4466" s="55" t="s">
        <v>1640</v>
      </c>
      <c r="B4466" s="55" t="s">
        <v>120</v>
      </c>
    </row>
    <row r="4467" spans="1:2" ht="15.95" customHeight="1" x14ac:dyDescent="0.25">
      <c r="A4467" s="55" t="s">
        <v>1645</v>
      </c>
      <c r="B4467" s="55" t="s">
        <v>181</v>
      </c>
    </row>
    <row r="4468" spans="1:2" ht="15.95" customHeight="1" x14ac:dyDescent="0.25">
      <c r="A4468" s="55" t="s">
        <v>1650</v>
      </c>
      <c r="B4468" s="55" t="s">
        <v>120</v>
      </c>
    </row>
    <row r="4469" spans="1:2" ht="15.95" customHeight="1" x14ac:dyDescent="0.25">
      <c r="A4469" s="57">
        <v>0</v>
      </c>
      <c r="B4469" s="55">
        <v>0</v>
      </c>
    </row>
    <row r="4470" spans="1:2" ht="15.95" customHeight="1" x14ac:dyDescent="0.25">
      <c r="A4470" s="55" t="s">
        <v>1655</v>
      </c>
      <c r="B4470" s="55" t="s">
        <v>1654</v>
      </c>
    </row>
    <row r="4471" spans="1:2" ht="15.95" customHeight="1" x14ac:dyDescent="0.25">
      <c r="A4471" s="55" t="s">
        <v>1659</v>
      </c>
      <c r="B4471" s="55" t="s">
        <v>120</v>
      </c>
    </row>
    <row r="4472" spans="1:2" ht="15.95" customHeight="1" x14ac:dyDescent="0.25">
      <c r="A4472" s="55" t="s">
        <v>1664</v>
      </c>
      <c r="B4472" s="55" t="s">
        <v>120</v>
      </c>
    </row>
    <row r="4473" spans="1:2" ht="15.95" customHeight="1" x14ac:dyDescent="0.25">
      <c r="A4473" s="55" t="s">
        <v>1668</v>
      </c>
      <c r="B4473" s="55" t="s">
        <v>120</v>
      </c>
    </row>
    <row r="4474" spans="1:2" ht="15.95" customHeight="1" x14ac:dyDescent="0.25">
      <c r="A4474" s="55" t="s">
        <v>1673</v>
      </c>
      <c r="B4474" s="55" t="s">
        <v>120</v>
      </c>
    </row>
    <row r="4475" spans="1:2" ht="15.95" customHeight="1" x14ac:dyDescent="0.25">
      <c r="A4475" s="55" t="s">
        <v>1678</v>
      </c>
      <c r="B4475" s="55" t="s">
        <v>120</v>
      </c>
    </row>
    <row r="4476" spans="1:2" ht="15.95" customHeight="1" x14ac:dyDescent="0.25">
      <c r="A4476" s="55" t="s">
        <v>1683</v>
      </c>
      <c r="B4476" s="55" t="s">
        <v>120</v>
      </c>
    </row>
    <row r="4477" spans="1:2" ht="15.95" customHeight="1" x14ac:dyDescent="0.25">
      <c r="A4477" s="55" t="s">
        <v>1687</v>
      </c>
      <c r="B4477" s="55" t="s">
        <v>120</v>
      </c>
    </row>
    <row r="4478" spans="1:2" ht="15.95" customHeight="1" x14ac:dyDescent="0.25">
      <c r="A4478" s="55" t="s">
        <v>2719</v>
      </c>
      <c r="B4478" s="55" t="s">
        <v>120</v>
      </c>
    </row>
    <row r="4479" spans="1:2" ht="15.95" customHeight="1" x14ac:dyDescent="0.25">
      <c r="A4479" s="55" t="s">
        <v>2720</v>
      </c>
      <c r="B4479" s="55" t="s">
        <v>120</v>
      </c>
    </row>
    <row r="4480" spans="1:2" ht="15.95" customHeight="1" x14ac:dyDescent="0.25">
      <c r="A4480" s="55" t="s">
        <v>2721</v>
      </c>
      <c r="B4480" s="55" t="s">
        <v>120</v>
      </c>
    </row>
    <row r="4481" spans="1:2" ht="15.95" customHeight="1" x14ac:dyDescent="0.25">
      <c r="A4481" s="55" t="s">
        <v>2722</v>
      </c>
      <c r="B4481" s="55" t="s">
        <v>120</v>
      </c>
    </row>
    <row r="4482" spans="1:2" ht="15.95" customHeight="1" x14ac:dyDescent="0.25">
      <c r="A4482" s="55" t="s">
        <v>2723</v>
      </c>
      <c r="B4482" s="55" t="s">
        <v>120</v>
      </c>
    </row>
    <row r="4483" spans="1:2" ht="15.95" customHeight="1" x14ac:dyDescent="0.25">
      <c r="A4483" s="55" t="s">
        <v>2724</v>
      </c>
      <c r="B4483" s="55" t="s">
        <v>181</v>
      </c>
    </row>
    <row r="4484" spans="1:2" ht="15.95" customHeight="1" x14ac:dyDescent="0.25">
      <c r="A4484" s="55" t="s">
        <v>2725</v>
      </c>
      <c r="B4484" s="55" t="s">
        <v>181</v>
      </c>
    </row>
    <row r="4485" spans="1:2" ht="15.95" customHeight="1" x14ac:dyDescent="0.25">
      <c r="A4485" s="55" t="s">
        <v>2726</v>
      </c>
      <c r="B4485" s="55" t="s">
        <v>181</v>
      </c>
    </row>
    <row r="4486" spans="1:2" ht="15.95" customHeight="1" x14ac:dyDescent="0.25">
      <c r="A4486" s="55" t="s">
        <v>2727</v>
      </c>
      <c r="B4486" s="55" t="s">
        <v>120</v>
      </c>
    </row>
    <row r="4487" spans="1:2" ht="15.95" customHeight="1" x14ac:dyDescent="0.25">
      <c r="A4487" s="55" t="s">
        <v>2728</v>
      </c>
      <c r="B4487" s="55" t="s">
        <v>120</v>
      </c>
    </row>
    <row r="4488" spans="1:2" ht="15.95" customHeight="1" x14ac:dyDescent="0.25">
      <c r="A4488" s="55" t="s">
        <v>2729</v>
      </c>
      <c r="B4488" s="55" t="s">
        <v>120</v>
      </c>
    </row>
    <row r="4489" spans="1:2" ht="15.95" customHeight="1" x14ac:dyDescent="0.25">
      <c r="A4489" s="55" t="s">
        <v>2730</v>
      </c>
      <c r="B4489" s="55" t="s">
        <v>120</v>
      </c>
    </row>
    <row r="4490" spans="1:2" ht="15.95" customHeight="1" x14ac:dyDescent="0.25">
      <c r="A4490" s="55" t="s">
        <v>2731</v>
      </c>
      <c r="B4490" s="55" t="s">
        <v>181</v>
      </c>
    </row>
    <row r="4491" spans="1:2" ht="15.95" customHeight="1" x14ac:dyDescent="0.25">
      <c r="A4491" s="55" t="s">
        <v>2732</v>
      </c>
      <c r="B4491" s="55" t="s">
        <v>120</v>
      </c>
    </row>
    <row r="4492" spans="1:2" ht="15.95" customHeight="1" x14ac:dyDescent="0.25">
      <c r="A4492" s="55" t="s">
        <v>2733</v>
      </c>
      <c r="B4492" s="55" t="s">
        <v>120</v>
      </c>
    </row>
    <row r="4493" spans="1:2" ht="15.95" customHeight="1" x14ac:dyDescent="0.25">
      <c r="A4493" s="55" t="s">
        <v>2734</v>
      </c>
      <c r="B4493" s="55" t="s">
        <v>158</v>
      </c>
    </row>
    <row r="4494" spans="1:2" ht="15.95" customHeight="1" x14ac:dyDescent="0.25">
      <c r="A4494" s="55" t="s">
        <v>2735</v>
      </c>
      <c r="B4494" s="55" t="s">
        <v>120</v>
      </c>
    </row>
    <row r="4495" spans="1:2" ht="15.95" customHeight="1" x14ac:dyDescent="0.25">
      <c r="A4495" s="55" t="s">
        <v>2736</v>
      </c>
      <c r="B4495" s="55" t="s">
        <v>181</v>
      </c>
    </row>
    <row r="4496" spans="1:2" ht="15.95" customHeight="1" x14ac:dyDescent="0.25">
      <c r="A4496" s="55" t="s">
        <v>2737</v>
      </c>
      <c r="B4496" s="55" t="s">
        <v>120</v>
      </c>
    </row>
    <row r="4497" spans="1:2" ht="15.95" customHeight="1" x14ac:dyDescent="0.25">
      <c r="A4497" s="55" t="s">
        <v>2738</v>
      </c>
      <c r="B4497" s="55" t="s">
        <v>181</v>
      </c>
    </row>
    <row r="4498" spans="1:2" ht="15.95" customHeight="1" x14ac:dyDescent="0.25">
      <c r="A4498" s="55" t="s">
        <v>2739</v>
      </c>
      <c r="B4498" s="55" t="s">
        <v>120</v>
      </c>
    </row>
    <row r="4499" spans="1:2" ht="15.95" customHeight="1" x14ac:dyDescent="0.25">
      <c r="A4499" s="55" t="s">
        <v>2740</v>
      </c>
      <c r="B4499" s="55" t="s">
        <v>181</v>
      </c>
    </row>
    <row r="4500" spans="1:2" ht="15.95" customHeight="1" x14ac:dyDescent="0.25">
      <c r="A4500" s="55" t="s">
        <v>2741</v>
      </c>
      <c r="B4500" s="55" t="s">
        <v>181</v>
      </c>
    </row>
    <row r="4501" spans="1:2" ht="15.95" customHeight="1" x14ac:dyDescent="0.25">
      <c r="A4501" s="55" t="s">
        <v>2742</v>
      </c>
      <c r="B4501" s="55" t="s">
        <v>181</v>
      </c>
    </row>
    <row r="4502" spans="1:2" ht="15.95" customHeight="1" x14ac:dyDescent="0.25">
      <c r="A4502" s="55" t="s">
        <v>2743</v>
      </c>
      <c r="B4502" s="55" t="s">
        <v>120</v>
      </c>
    </row>
    <row r="4503" spans="1:2" ht="15.95" customHeight="1" x14ac:dyDescent="0.25">
      <c r="A4503" s="55" t="s">
        <v>2744</v>
      </c>
      <c r="B4503" s="55" t="s">
        <v>120</v>
      </c>
    </row>
    <row r="4504" spans="1:2" ht="15.95" customHeight="1" x14ac:dyDescent="0.25">
      <c r="A4504" s="55" t="s">
        <v>2745</v>
      </c>
      <c r="B4504" s="55" t="s">
        <v>181</v>
      </c>
    </row>
    <row r="4505" spans="1:2" ht="15.95" customHeight="1" x14ac:dyDescent="0.25">
      <c r="A4505" s="55" t="s">
        <v>2746</v>
      </c>
      <c r="B4505" s="55" t="s">
        <v>181</v>
      </c>
    </row>
    <row r="4506" spans="1:2" ht="15.95" customHeight="1" x14ac:dyDescent="0.25">
      <c r="A4506" s="55" t="s">
        <v>2747</v>
      </c>
      <c r="B4506" s="55" t="s">
        <v>181</v>
      </c>
    </row>
    <row r="4507" spans="1:2" ht="15.95" customHeight="1" x14ac:dyDescent="0.25">
      <c r="A4507" s="55" t="s">
        <v>2748</v>
      </c>
      <c r="B4507" s="55" t="s">
        <v>1347</v>
      </c>
    </row>
    <row r="4508" spans="1:2" ht="15.95" customHeight="1" x14ac:dyDescent="0.25">
      <c r="A4508" s="55" t="s">
        <v>2749</v>
      </c>
      <c r="B4508" s="55" t="s">
        <v>181</v>
      </c>
    </row>
    <row r="4509" spans="1:2" ht="15.95" customHeight="1" x14ac:dyDescent="0.25">
      <c r="A4509" s="55" t="s">
        <v>2750</v>
      </c>
      <c r="B4509" s="55" t="s">
        <v>171</v>
      </c>
    </row>
    <row r="4510" spans="1:2" ht="15.95" customHeight="1" x14ac:dyDescent="0.25">
      <c r="A4510" s="55" t="s">
        <v>2751</v>
      </c>
      <c r="B4510" s="55" t="s">
        <v>171</v>
      </c>
    </row>
    <row r="4511" spans="1:2" ht="15.95" customHeight="1" x14ac:dyDescent="0.25">
      <c r="A4511" s="55" t="s">
        <v>2752</v>
      </c>
      <c r="B4511" s="55" t="s">
        <v>181</v>
      </c>
    </row>
    <row r="4512" spans="1:2" ht="15.95" customHeight="1" x14ac:dyDescent="0.25">
      <c r="A4512" s="55" t="s">
        <v>2753</v>
      </c>
      <c r="B4512" s="55" t="s">
        <v>627</v>
      </c>
    </row>
    <row r="4513" spans="1:2" ht="15.95" customHeight="1" x14ac:dyDescent="0.25">
      <c r="A4513" s="55" t="s">
        <v>2754</v>
      </c>
      <c r="B4513" s="55" t="s">
        <v>120</v>
      </c>
    </row>
    <row r="4514" spans="1:2" ht="15.95" customHeight="1" x14ac:dyDescent="0.25">
      <c r="A4514" s="55" t="s">
        <v>2755</v>
      </c>
      <c r="B4514" s="55" t="s">
        <v>181</v>
      </c>
    </row>
    <row r="4515" spans="1:2" ht="15.95" customHeight="1" x14ac:dyDescent="0.25">
      <c r="A4515" s="57">
        <v>0</v>
      </c>
      <c r="B4515" s="55">
        <v>0</v>
      </c>
    </row>
    <row r="4516" spans="1:2" ht="15.95" customHeight="1" x14ac:dyDescent="0.25">
      <c r="A4516" s="55" t="s">
        <v>2756</v>
      </c>
      <c r="B4516" s="55" t="s">
        <v>120</v>
      </c>
    </row>
    <row r="4517" spans="1:2" ht="15.95" customHeight="1" x14ac:dyDescent="0.25">
      <c r="A4517" s="55" t="s">
        <v>2560</v>
      </c>
      <c r="B4517" s="55" t="s">
        <v>120</v>
      </c>
    </row>
    <row r="4518" spans="1:2" ht="15.95" customHeight="1" x14ac:dyDescent="0.25">
      <c r="A4518" s="55" t="s">
        <v>2561</v>
      </c>
      <c r="B4518" s="55" t="s">
        <v>120</v>
      </c>
    </row>
    <row r="4519" spans="1:2" ht="15.95" customHeight="1" x14ac:dyDescent="0.25">
      <c r="A4519" s="55" t="s">
        <v>2562</v>
      </c>
      <c r="B4519" s="55" t="s">
        <v>120</v>
      </c>
    </row>
    <row r="4520" spans="1:2" ht="15.95" customHeight="1" x14ac:dyDescent="0.25">
      <c r="A4520" s="55" t="s">
        <v>2563</v>
      </c>
      <c r="B4520" s="55" t="s">
        <v>120</v>
      </c>
    </row>
    <row r="4521" spans="1:2" ht="15.95" customHeight="1" x14ac:dyDescent="0.25">
      <c r="A4521" s="55" t="s">
        <v>2564</v>
      </c>
      <c r="B4521" s="55" t="s">
        <v>120</v>
      </c>
    </row>
    <row r="4522" spans="1:2" ht="15.95" customHeight="1" x14ac:dyDescent="0.25">
      <c r="A4522" s="55" t="s">
        <v>1701</v>
      </c>
      <c r="B4522" s="55" t="s">
        <v>120</v>
      </c>
    </row>
    <row r="4523" spans="1:2" ht="15.95" customHeight="1" x14ac:dyDescent="0.25">
      <c r="A4523" s="55" t="s">
        <v>2565</v>
      </c>
      <c r="B4523" s="55" t="s">
        <v>181</v>
      </c>
    </row>
    <row r="4524" spans="1:2" ht="15.95" customHeight="1" x14ac:dyDescent="0.25">
      <c r="A4524" s="55" t="s">
        <v>2566</v>
      </c>
      <c r="B4524" s="55" t="s">
        <v>120</v>
      </c>
    </row>
    <row r="4525" spans="1:2" ht="15.95" customHeight="1" x14ac:dyDescent="0.25">
      <c r="A4525" s="55" t="s">
        <v>2567</v>
      </c>
      <c r="B4525" s="55" t="s">
        <v>181</v>
      </c>
    </row>
    <row r="4526" spans="1:2" ht="15.95" customHeight="1" x14ac:dyDescent="0.25">
      <c r="A4526" s="55" t="s">
        <v>2568</v>
      </c>
      <c r="B4526" s="55" t="s">
        <v>181</v>
      </c>
    </row>
    <row r="4527" spans="1:2" ht="15.95" customHeight="1" x14ac:dyDescent="0.25">
      <c r="A4527" s="55" t="s">
        <v>2569</v>
      </c>
      <c r="B4527" s="55" t="s">
        <v>120</v>
      </c>
    </row>
    <row r="4528" spans="1:2" ht="15.95" customHeight="1" x14ac:dyDescent="0.25">
      <c r="A4528" s="55" t="s">
        <v>2571</v>
      </c>
      <c r="B4528" s="55" t="s">
        <v>2570</v>
      </c>
    </row>
    <row r="4529" spans="1:2" ht="15.95" customHeight="1" x14ac:dyDescent="0.25">
      <c r="A4529" s="55" t="s">
        <v>2572</v>
      </c>
      <c r="B4529" s="55" t="s">
        <v>120</v>
      </c>
    </row>
    <row r="4530" spans="1:2" ht="15.95" customHeight="1" x14ac:dyDescent="0.25">
      <c r="A4530" s="57">
        <v>0</v>
      </c>
      <c r="B4530" s="55">
        <v>0</v>
      </c>
    </row>
    <row r="4531" spans="1:2" ht="15.95" customHeight="1" x14ac:dyDescent="0.25">
      <c r="A4531" s="57">
        <v>0</v>
      </c>
      <c r="B4531" s="55">
        <v>0</v>
      </c>
    </row>
    <row r="4532" spans="1:2" ht="15.95" customHeight="1" x14ac:dyDescent="0.25">
      <c r="A4532" s="55" t="s">
        <v>2573</v>
      </c>
      <c r="B4532" s="55" t="s">
        <v>120</v>
      </c>
    </row>
    <row r="4533" spans="1:2" ht="15.95" customHeight="1" x14ac:dyDescent="0.25">
      <c r="A4533" s="55" t="s">
        <v>2574</v>
      </c>
      <c r="B4533" s="55" t="s">
        <v>120</v>
      </c>
    </row>
    <row r="4534" spans="1:2" ht="15.95" customHeight="1" x14ac:dyDescent="0.25">
      <c r="A4534" s="55" t="s">
        <v>2575</v>
      </c>
      <c r="B4534" s="55" t="s">
        <v>120</v>
      </c>
    </row>
    <row r="4535" spans="1:2" ht="15.95" customHeight="1" x14ac:dyDescent="0.25">
      <c r="A4535" s="57">
        <v>0</v>
      </c>
      <c r="B4535" s="55">
        <v>0</v>
      </c>
    </row>
    <row r="4536" spans="1:2" ht="15.95" customHeight="1" x14ac:dyDescent="0.25">
      <c r="A4536" s="55" t="s">
        <v>2576</v>
      </c>
      <c r="B4536" s="55" t="s">
        <v>120</v>
      </c>
    </row>
    <row r="4537" spans="1:2" ht="15.95" customHeight="1" x14ac:dyDescent="0.25">
      <c r="A4537" s="55" t="s">
        <v>2577</v>
      </c>
      <c r="B4537" s="55" t="s">
        <v>181</v>
      </c>
    </row>
    <row r="4538" spans="1:2" ht="15.95" customHeight="1" x14ac:dyDescent="0.25">
      <c r="A4538" s="57">
        <v>0</v>
      </c>
      <c r="B4538" s="55">
        <v>0</v>
      </c>
    </row>
    <row r="4539" spans="1:2" ht="15.95" customHeight="1" x14ac:dyDescent="0.25">
      <c r="A4539" s="55" t="s">
        <v>2578</v>
      </c>
      <c r="B4539" s="55" t="s">
        <v>120</v>
      </c>
    </row>
    <row r="4540" spans="1:2" ht="15.95" customHeight="1" x14ac:dyDescent="0.25">
      <c r="A4540" s="55" t="s">
        <v>2579</v>
      </c>
      <c r="B4540" s="55" t="s">
        <v>181</v>
      </c>
    </row>
    <row r="4541" spans="1:2" ht="15.95" customHeight="1" x14ac:dyDescent="0.25">
      <c r="A4541" s="55" t="s">
        <v>3862</v>
      </c>
      <c r="B4541" s="55" t="s">
        <v>120</v>
      </c>
    </row>
    <row r="4542" spans="1:2" ht="15.95" customHeight="1" x14ac:dyDescent="0.25">
      <c r="A4542" s="55" t="s">
        <v>2580</v>
      </c>
      <c r="B4542" s="55" t="s">
        <v>120</v>
      </c>
    </row>
    <row r="4543" spans="1:2" ht="15.95" customHeight="1" x14ac:dyDescent="0.25">
      <c r="A4543" s="55" t="s">
        <v>2581</v>
      </c>
      <c r="B4543" s="55" t="s">
        <v>158</v>
      </c>
    </row>
    <row r="4544" spans="1:2" ht="15.95" customHeight="1" x14ac:dyDescent="0.25">
      <c r="A4544" s="55" t="s">
        <v>2582</v>
      </c>
      <c r="B4544" s="55" t="s">
        <v>181</v>
      </c>
    </row>
  </sheetData>
  <hyperlinks>
    <hyperlink ref="A2910" r:id="rId1" display="MARTEL@.COM.EU" xr:uid="{00000000-0004-0000-0000-00003B020000}"/>
  </hyperlinks>
  <pageMargins left="0" right="0" top="0" bottom="0" header="0" footer="0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36"/>
  <sheetViews>
    <sheetView topLeftCell="A8" workbookViewId="0">
      <selection activeCell="C5" sqref="C5:C8"/>
    </sheetView>
  </sheetViews>
  <sheetFormatPr baseColWidth="10" defaultRowHeight="15.75" x14ac:dyDescent="0.25"/>
  <cols>
    <col min="1" max="1" width="9.5" customWidth="1"/>
    <col min="2" max="2" width="7" bestFit="1" customWidth="1"/>
    <col min="3" max="3" width="14.875" customWidth="1"/>
    <col min="4" max="4" width="12.375" bestFit="1" customWidth="1"/>
    <col min="5" max="6" width="14.625" bestFit="1" customWidth="1"/>
    <col min="7" max="7" width="14.875" bestFit="1" customWidth="1"/>
  </cols>
  <sheetData>
    <row r="1" spans="1:8" x14ac:dyDescent="0.25">
      <c r="A1" s="11" t="s">
        <v>67</v>
      </c>
      <c r="B1" s="11" t="s">
        <v>68</v>
      </c>
      <c r="C1" s="11" t="s">
        <v>69</v>
      </c>
    </row>
    <row r="2" spans="1:8" x14ac:dyDescent="0.25">
      <c r="A2" s="12" t="s">
        <v>70</v>
      </c>
      <c r="B2" s="13">
        <v>390</v>
      </c>
      <c r="C2" s="14"/>
      <c r="H2" s="15"/>
    </row>
    <row r="3" spans="1:8" x14ac:dyDescent="0.25">
      <c r="A3" s="12" t="s">
        <v>71</v>
      </c>
      <c r="B3" s="13">
        <v>145</v>
      </c>
      <c r="C3" s="65"/>
      <c r="H3" s="15"/>
    </row>
    <row r="4" spans="1:8" x14ac:dyDescent="0.25">
      <c r="A4" s="12" t="s">
        <v>72</v>
      </c>
      <c r="B4" s="13">
        <v>769</v>
      </c>
      <c r="C4" s="65"/>
    </row>
    <row r="5" spans="1:8" x14ac:dyDescent="0.25">
      <c r="A5" s="12" t="s">
        <v>73</v>
      </c>
      <c r="B5" s="13">
        <v>17</v>
      </c>
      <c r="C5" s="66"/>
    </row>
    <row r="6" spans="1:8" x14ac:dyDescent="0.25">
      <c r="A6" s="12" t="s">
        <v>74</v>
      </c>
      <c r="B6" s="13">
        <v>221</v>
      </c>
      <c r="C6" s="66"/>
    </row>
    <row r="7" spans="1:8" x14ac:dyDescent="0.25">
      <c r="A7" s="12" t="s">
        <v>75</v>
      </c>
      <c r="B7" s="13">
        <v>167</v>
      </c>
      <c r="C7" s="66"/>
    </row>
    <row r="8" spans="1:8" x14ac:dyDescent="0.25">
      <c r="A8" s="12" t="s">
        <v>76</v>
      </c>
      <c r="B8" s="13">
        <v>227</v>
      </c>
      <c r="C8" s="66"/>
      <c r="D8" s="16"/>
      <c r="E8" s="17"/>
      <c r="F8" s="15"/>
      <c r="G8" s="18"/>
    </row>
    <row r="9" spans="1:8" x14ac:dyDescent="0.25">
      <c r="A9" s="12" t="s">
        <v>77</v>
      </c>
      <c r="B9" s="13">
        <v>239</v>
      </c>
      <c r="C9" s="67"/>
      <c r="D9" s="16"/>
      <c r="E9" s="19"/>
    </row>
    <row r="10" spans="1:8" x14ac:dyDescent="0.25">
      <c r="A10" s="12" t="s">
        <v>78</v>
      </c>
      <c r="B10" s="13">
        <v>80</v>
      </c>
      <c r="C10" s="67"/>
      <c r="D10" s="16"/>
      <c r="E10" s="19"/>
    </row>
    <row r="11" spans="1:8" x14ac:dyDescent="0.25">
      <c r="A11" s="12" t="s">
        <v>79</v>
      </c>
      <c r="B11" s="13">
        <v>307</v>
      </c>
      <c r="C11" s="67"/>
      <c r="D11" s="16"/>
      <c r="G11" s="17"/>
    </row>
    <row r="12" spans="1:8" x14ac:dyDescent="0.25">
      <c r="A12" s="12" t="s">
        <v>80</v>
      </c>
      <c r="B12" s="13">
        <v>70</v>
      </c>
      <c r="C12" s="67"/>
      <c r="D12" s="16"/>
      <c r="G12" s="17"/>
      <c r="H12" s="15"/>
    </row>
    <row r="13" spans="1:8" x14ac:dyDescent="0.25">
      <c r="A13" s="12" t="s">
        <v>81</v>
      </c>
      <c r="B13" s="13">
        <v>20</v>
      </c>
      <c r="C13" s="67"/>
      <c r="D13" s="16"/>
      <c r="G13" s="17"/>
      <c r="H13" s="15"/>
    </row>
    <row r="14" spans="1:8" x14ac:dyDescent="0.25">
      <c r="A14" s="12" t="s">
        <v>82</v>
      </c>
      <c r="B14" s="13">
        <v>152</v>
      </c>
      <c r="C14" s="67"/>
      <c r="D14" s="16"/>
      <c r="G14" s="17"/>
      <c r="H14" s="15"/>
    </row>
    <row r="15" spans="1:8" x14ac:dyDescent="0.25">
      <c r="A15" s="12" t="s">
        <v>83</v>
      </c>
      <c r="B15" s="13">
        <v>343</v>
      </c>
      <c r="C15" s="20"/>
      <c r="D15" s="16"/>
      <c r="G15" s="17"/>
      <c r="H15" s="15"/>
    </row>
    <row r="16" spans="1:8" x14ac:dyDescent="0.25">
      <c r="A16" s="12" t="s">
        <v>84</v>
      </c>
      <c r="B16" s="13">
        <v>61</v>
      </c>
      <c r="C16" s="20"/>
      <c r="D16" s="16"/>
      <c r="E16" s="19"/>
      <c r="F16" s="16"/>
      <c r="G16" s="17"/>
      <c r="H16" s="15"/>
    </row>
    <row r="17" spans="1:8" x14ac:dyDescent="0.25">
      <c r="A17" s="12" t="s">
        <v>85</v>
      </c>
      <c r="B17" s="13">
        <v>91</v>
      </c>
      <c r="C17" s="20"/>
      <c r="D17" s="16"/>
      <c r="E17" s="19"/>
      <c r="F17" s="16"/>
      <c r="G17" s="17"/>
      <c r="H17" s="15"/>
    </row>
    <row r="18" spans="1:8" x14ac:dyDescent="0.25">
      <c r="A18" s="12" t="s">
        <v>86</v>
      </c>
      <c r="B18" s="13">
        <v>262</v>
      </c>
      <c r="C18" s="20"/>
      <c r="D18" s="16"/>
      <c r="E18" s="19"/>
      <c r="F18" s="16"/>
      <c r="G18" s="17"/>
      <c r="H18" s="15"/>
    </row>
    <row r="19" spans="1:8" x14ac:dyDescent="0.25">
      <c r="A19" s="12" t="s">
        <v>87</v>
      </c>
      <c r="B19" s="13">
        <v>23</v>
      </c>
      <c r="C19" s="20"/>
      <c r="D19" s="16"/>
      <c r="E19" s="19"/>
      <c r="F19" s="16"/>
      <c r="G19" s="17"/>
      <c r="H19" s="15"/>
    </row>
    <row r="20" spans="1:8" x14ac:dyDescent="0.25">
      <c r="A20" s="12" t="s">
        <v>88</v>
      </c>
      <c r="B20" s="13">
        <v>208</v>
      </c>
      <c r="C20" s="20"/>
      <c r="D20" s="16"/>
      <c r="E20" s="19"/>
      <c r="F20" s="16"/>
      <c r="G20" s="17"/>
      <c r="H20" s="15"/>
    </row>
    <row r="21" spans="1:8" x14ac:dyDescent="0.25">
      <c r="A21" s="12" t="s">
        <v>89</v>
      </c>
      <c r="B21" s="13">
        <v>327</v>
      </c>
      <c r="C21" s="21"/>
      <c r="D21" s="16"/>
      <c r="E21" s="19"/>
      <c r="F21" s="16"/>
      <c r="G21" s="17"/>
      <c r="H21" s="15"/>
    </row>
    <row r="22" spans="1:8" x14ac:dyDescent="0.25">
      <c r="A22" s="12" t="s">
        <v>90</v>
      </c>
      <c r="B22" s="13">
        <v>200</v>
      </c>
      <c r="C22" s="21"/>
      <c r="D22" s="16"/>
      <c r="E22" s="19"/>
      <c r="F22" s="16"/>
      <c r="G22" s="17"/>
      <c r="H22" s="15"/>
    </row>
    <row r="23" spans="1:8" x14ac:dyDescent="0.25">
      <c r="A23" s="12" t="s">
        <v>91</v>
      </c>
      <c r="B23" s="13">
        <v>81</v>
      </c>
      <c r="C23" s="22"/>
      <c r="D23" s="16"/>
      <c r="E23" s="19"/>
      <c r="F23" s="16"/>
      <c r="G23" s="17"/>
      <c r="H23" s="15"/>
    </row>
    <row r="24" spans="1:8" x14ac:dyDescent="0.25">
      <c r="A24" s="12" t="s">
        <v>92</v>
      </c>
      <c r="B24" s="13">
        <v>89</v>
      </c>
      <c r="C24" s="22"/>
      <c r="D24" s="16"/>
      <c r="E24" s="19"/>
      <c r="F24" s="16"/>
      <c r="G24" s="17"/>
      <c r="H24" s="15"/>
    </row>
    <row r="25" spans="1:8" x14ac:dyDescent="0.25">
      <c r="A25" s="12" t="s">
        <v>92</v>
      </c>
      <c r="B25" s="13">
        <v>12</v>
      </c>
      <c r="C25" s="22"/>
      <c r="D25" s="16"/>
      <c r="E25" s="19"/>
      <c r="F25" s="16"/>
      <c r="G25" s="17"/>
      <c r="H25" s="15"/>
    </row>
    <row r="26" spans="1:8" x14ac:dyDescent="0.25">
      <c r="A26" s="12" t="s">
        <v>93</v>
      </c>
      <c r="B26" s="13">
        <v>3</v>
      </c>
      <c r="C26" s="22"/>
      <c r="D26" s="16"/>
      <c r="E26" s="19"/>
      <c r="F26" s="16"/>
      <c r="G26" s="17"/>
      <c r="H26" s="15"/>
    </row>
    <row r="27" spans="1:8" x14ac:dyDescent="0.25">
      <c r="A27" s="12" t="s">
        <v>32</v>
      </c>
      <c r="B27" s="13">
        <v>2</v>
      </c>
      <c r="C27" s="22"/>
      <c r="D27" s="16"/>
      <c r="E27" s="19"/>
      <c r="F27" s="16"/>
      <c r="G27" s="17"/>
      <c r="H27" s="15"/>
    </row>
    <row r="28" spans="1:8" x14ac:dyDescent="0.25">
      <c r="A28" s="12" t="s">
        <v>94</v>
      </c>
      <c r="B28" s="13">
        <v>11</v>
      </c>
      <c r="C28" s="22"/>
      <c r="D28" s="16"/>
      <c r="E28" s="19"/>
      <c r="F28" s="16"/>
      <c r="G28" s="17"/>
      <c r="H28" s="15"/>
    </row>
    <row r="29" spans="1:8" x14ac:dyDescent="0.25">
      <c r="A29" s="17"/>
      <c r="B29" s="23"/>
      <c r="C29" s="24"/>
      <c r="D29" s="16"/>
      <c r="E29" s="19"/>
      <c r="F29" s="16"/>
      <c r="G29" s="17"/>
      <c r="H29" s="15"/>
    </row>
    <row r="30" spans="1:8" x14ac:dyDescent="0.25">
      <c r="A30" s="17"/>
      <c r="B30" s="23"/>
      <c r="C30" s="11" t="s">
        <v>95</v>
      </c>
      <c r="D30" s="11" t="s">
        <v>96</v>
      </c>
      <c r="E30" s="11" t="s">
        <v>97</v>
      </c>
      <c r="F30" s="11" t="s">
        <v>98</v>
      </c>
      <c r="G30" s="17"/>
      <c r="H30" s="15"/>
    </row>
    <row r="31" spans="1:8" x14ac:dyDescent="0.25">
      <c r="A31" s="11" t="s">
        <v>99</v>
      </c>
      <c r="B31" s="25"/>
      <c r="C31" s="26">
        <f>+B5+B6+B7+B8+B23+B24+B25+B26+B27+B28</f>
        <v>830</v>
      </c>
      <c r="D31" s="26">
        <f>+C31/60</f>
        <v>13.833333333333334</v>
      </c>
      <c r="E31" s="26">
        <f>+D31*5</f>
        <v>69.166666666666671</v>
      </c>
      <c r="F31" s="26">
        <f>+E31*4</f>
        <v>276.66666666666669</v>
      </c>
      <c r="G31" s="17"/>
      <c r="H31" s="15"/>
    </row>
    <row r="32" spans="1:8" x14ac:dyDescent="0.25">
      <c r="A32" s="11" t="s">
        <v>100</v>
      </c>
      <c r="B32" s="27"/>
      <c r="C32" s="26">
        <f>+B2+B21+B22</f>
        <v>917</v>
      </c>
      <c r="D32" s="26">
        <f>+C32/60</f>
        <v>15.283333333333333</v>
      </c>
      <c r="E32" s="26">
        <f>+D32*5</f>
        <v>76.416666666666671</v>
      </c>
      <c r="F32" s="26">
        <f>+E32*4</f>
        <v>305.66666666666669</v>
      </c>
      <c r="H32" s="15"/>
    </row>
    <row r="33" spans="1:6" x14ac:dyDescent="0.25">
      <c r="A33" s="11" t="s">
        <v>101</v>
      </c>
      <c r="B33" s="28"/>
      <c r="C33" s="26">
        <f>+B9+B10+B11+B12+B13+B14</f>
        <v>868</v>
      </c>
      <c r="D33" s="26">
        <f>+C33/60</f>
        <v>14.466666666666667</v>
      </c>
      <c r="E33" s="26">
        <f>+D33*5</f>
        <v>72.333333333333329</v>
      </c>
      <c r="F33" s="26">
        <f>+E33*4</f>
        <v>289.33333333333331</v>
      </c>
    </row>
    <row r="34" spans="1:6" x14ac:dyDescent="0.25">
      <c r="A34" s="11" t="s">
        <v>102</v>
      </c>
      <c r="B34" s="29"/>
      <c r="C34" s="26">
        <f>+B15+B16+B17+B18+B19+B20</f>
        <v>988</v>
      </c>
      <c r="D34" s="26">
        <f>+C34/60</f>
        <v>16.466666666666665</v>
      </c>
      <c r="E34" s="26">
        <f>+D34*5</f>
        <v>82.333333333333329</v>
      </c>
      <c r="F34" s="26">
        <f>+E34*4</f>
        <v>329.33333333333331</v>
      </c>
    </row>
    <row r="35" spans="1:6" x14ac:dyDescent="0.25">
      <c r="A35" s="11" t="s">
        <v>103</v>
      </c>
      <c r="B35" s="30"/>
      <c r="C35" s="26">
        <f>+B3+B4</f>
        <v>914</v>
      </c>
      <c r="D35" s="26">
        <f>+C35/60</f>
        <v>15.233333333333333</v>
      </c>
      <c r="E35" s="26">
        <f>+D35*5</f>
        <v>76.166666666666657</v>
      </c>
      <c r="F35" s="26">
        <f>+E35*4</f>
        <v>304.66666666666663</v>
      </c>
    </row>
    <row r="36" spans="1:6" x14ac:dyDescent="0.25">
      <c r="C36" s="68" t="s">
        <v>104</v>
      </c>
      <c r="D36" s="68"/>
      <c r="E36" s="68"/>
      <c r="F36" s="31">
        <f>SUM(F31:F35)*3</f>
        <v>4517</v>
      </c>
    </row>
  </sheetData>
  <sheetProtection algorithmName="SHA-512" hashValue="S+d9RKQmArKZoq3ULLuaWr1CM7xrsoXpbP0b/sTY72P4zO1TrQC2Gw4FpkMzO8MPaMLNluQvT50v81FdDs1k7A==" saltValue="kzf5siCUUYOSpyyV4htq8A==" spinCount="100000" sheet="1" objects="1" scenarios="1" selectLockedCells="1" selectUnlockedCells="1"/>
  <mergeCells count="4">
    <mergeCell ref="C3:C4"/>
    <mergeCell ref="C5:C8"/>
    <mergeCell ref="C9:C14"/>
    <mergeCell ref="C36:E36"/>
  </mergeCells>
  <pageMargins left="0" right="0" top="0" bottom="0" header="0" footer="0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P509"/>
  <sheetViews>
    <sheetView topLeftCell="A2" zoomScale="88" zoomScaleNormal="88" workbookViewId="0">
      <pane ySplit="1" topLeftCell="A3" activePane="bottomLeft" state="frozen"/>
      <selection activeCell="A2" sqref="A2"/>
      <selection pane="bottomLeft" activeCell="B498" sqref="B498:AJ509"/>
    </sheetView>
  </sheetViews>
  <sheetFormatPr baseColWidth="10" defaultRowHeight="15.75" x14ac:dyDescent="0.25"/>
  <cols>
    <col min="1" max="1" width="10.875" customWidth="1"/>
    <col min="2" max="2" width="14.375" style="32" customWidth="1"/>
    <col min="3" max="3" width="14.375" customWidth="1"/>
    <col min="4" max="4" width="10.875" style="51"/>
    <col min="6" max="6" width="11.375" customWidth="1"/>
    <col min="7" max="7" width="11.5" bestFit="1" customWidth="1"/>
    <col min="9" max="9" width="19.375" customWidth="1"/>
    <col min="10" max="10" width="18.5" customWidth="1"/>
    <col min="11" max="11" width="18.5" style="45" customWidth="1"/>
    <col min="12" max="12" width="32.625" bestFit="1" customWidth="1"/>
    <col min="13" max="14" width="14.625" customWidth="1"/>
    <col min="16" max="16" width="9.125" bestFit="1" customWidth="1"/>
    <col min="17" max="18" width="12.625" bestFit="1" customWidth="1"/>
    <col min="19" max="19" width="20.625" bestFit="1" customWidth="1"/>
    <col min="20" max="20" width="15" bestFit="1" customWidth="1"/>
    <col min="21" max="21" width="22.125" customWidth="1"/>
    <col min="22" max="22" width="9.125" bestFit="1" customWidth="1"/>
    <col min="23" max="23" width="18.625" style="32" bestFit="1" customWidth="1"/>
    <col min="27" max="29" width="13.875" style="42" bestFit="1" customWidth="1"/>
    <col min="30" max="30" width="37.125" style="32" bestFit="1" customWidth="1"/>
    <col min="31" max="31" width="12.625" bestFit="1" customWidth="1"/>
    <col min="32" max="34" width="10.875" style="49"/>
    <col min="35" max="35" width="13" style="49" customWidth="1"/>
    <col min="36" max="36" width="10.875" customWidth="1"/>
  </cols>
  <sheetData>
    <row r="1" spans="1:36" ht="28.5" hidden="1" x14ac:dyDescent="0.25">
      <c r="B1" s="35">
        <v>1</v>
      </c>
      <c r="C1" s="1"/>
      <c r="D1" s="50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35">
        <v>21</v>
      </c>
      <c r="X1" s="1">
        <v>22</v>
      </c>
      <c r="Y1" s="1">
        <v>23</v>
      </c>
      <c r="Z1" s="1">
        <v>24</v>
      </c>
      <c r="AA1" s="40">
        <v>25</v>
      </c>
      <c r="AB1" s="40">
        <v>26</v>
      </c>
      <c r="AC1" s="40">
        <v>27</v>
      </c>
      <c r="AD1" s="35">
        <v>28</v>
      </c>
      <c r="AE1" s="1">
        <v>29</v>
      </c>
      <c r="AF1" s="52" t="s">
        <v>1198</v>
      </c>
      <c r="AG1" s="52">
        <v>31</v>
      </c>
      <c r="AH1" s="52">
        <v>32</v>
      </c>
      <c r="AI1" s="52">
        <v>33</v>
      </c>
    </row>
    <row r="2" spans="1:36" ht="90" x14ac:dyDescent="0.25">
      <c r="B2" s="37" t="s">
        <v>0</v>
      </c>
      <c r="C2" s="2" t="s">
        <v>135</v>
      </c>
      <c r="D2" s="3" t="s">
        <v>58</v>
      </c>
      <c r="E2" s="3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9" t="s">
        <v>6</v>
      </c>
      <c r="K2" s="10" t="s">
        <v>63</v>
      </c>
      <c r="L2" s="6" t="s">
        <v>7</v>
      </c>
      <c r="M2" s="7" t="s">
        <v>59</v>
      </c>
      <c r="N2" s="7" t="s">
        <v>60</v>
      </c>
      <c r="O2" s="2" t="s">
        <v>8</v>
      </c>
      <c r="P2" s="2" t="s">
        <v>9</v>
      </c>
      <c r="Q2" s="3" t="s">
        <v>10</v>
      </c>
      <c r="R2" s="4" t="s">
        <v>11</v>
      </c>
      <c r="S2" s="3" t="s">
        <v>12</v>
      </c>
      <c r="T2" s="5" t="s">
        <v>13</v>
      </c>
      <c r="U2" s="2" t="s">
        <v>14</v>
      </c>
      <c r="V2" s="2" t="s">
        <v>15</v>
      </c>
      <c r="W2" s="36" t="s">
        <v>64</v>
      </c>
      <c r="X2" s="4" t="s">
        <v>16</v>
      </c>
      <c r="Y2" s="8" t="s">
        <v>61</v>
      </c>
      <c r="Z2" s="4" t="s">
        <v>17</v>
      </c>
      <c r="AA2" s="41" t="s">
        <v>18</v>
      </c>
      <c r="AB2" s="43" t="s">
        <v>62</v>
      </c>
      <c r="AC2" s="41" t="s">
        <v>19</v>
      </c>
      <c r="AD2" s="37" t="s">
        <v>20</v>
      </c>
      <c r="AE2" s="2" t="s">
        <v>21</v>
      </c>
      <c r="AF2" s="53" t="s">
        <v>1200</v>
      </c>
      <c r="AG2" s="54" t="s">
        <v>1199</v>
      </c>
      <c r="AH2" s="54" t="s">
        <v>22</v>
      </c>
      <c r="AI2" s="53" t="s">
        <v>2388</v>
      </c>
      <c r="AJ2" s="39" t="s">
        <v>69</v>
      </c>
    </row>
    <row r="3" spans="1:36" x14ac:dyDescent="0.25">
      <c r="A3">
        <v>1</v>
      </c>
      <c r="B3" s="32" t="s">
        <v>1988</v>
      </c>
      <c r="C3">
        <v>0</v>
      </c>
      <c r="D3" s="45" t="s">
        <v>105</v>
      </c>
      <c r="E3" t="s">
        <v>106</v>
      </c>
      <c r="F3" t="s">
        <v>107</v>
      </c>
      <c r="G3">
        <v>800234432</v>
      </c>
      <c r="H3">
        <v>5</v>
      </c>
      <c r="I3">
        <v>2</v>
      </c>
      <c r="J3" t="s">
        <v>108</v>
      </c>
      <c r="K3" s="45" t="s">
        <v>84</v>
      </c>
      <c r="L3" t="s">
        <v>109</v>
      </c>
      <c r="M3" t="s">
        <v>110</v>
      </c>
      <c r="N3">
        <v>19479400</v>
      </c>
      <c r="O3" t="s">
        <v>111</v>
      </c>
      <c r="P3" t="s">
        <v>112</v>
      </c>
      <c r="Q3">
        <v>0</v>
      </c>
      <c r="R3">
        <v>7767610</v>
      </c>
      <c r="S3">
        <v>0</v>
      </c>
      <c r="T3" t="s">
        <v>113</v>
      </c>
      <c r="U3" t="str">
        <f>+O3</f>
        <v xml:space="preserve">TV 5 9  65 </v>
      </c>
      <c r="V3" t="s">
        <v>112</v>
      </c>
      <c r="W3" s="32" t="s">
        <v>133</v>
      </c>
      <c r="X3">
        <v>3430</v>
      </c>
      <c r="Y3">
        <v>2</v>
      </c>
      <c r="Z3">
        <v>3</v>
      </c>
      <c r="AA3" s="42">
        <v>34530</v>
      </c>
      <c r="AB3" s="42">
        <v>40544</v>
      </c>
      <c r="AC3" s="42">
        <v>0</v>
      </c>
      <c r="AD3" s="32" t="s">
        <v>114</v>
      </c>
      <c r="AE3" s="18">
        <v>35520605</v>
      </c>
      <c r="AF3" s="49" t="s">
        <v>84</v>
      </c>
      <c r="AG3" s="49" t="s">
        <v>89</v>
      </c>
      <c r="AH3" s="49" t="s">
        <v>84</v>
      </c>
      <c r="AI3" s="49" t="s">
        <v>115</v>
      </c>
      <c r="AJ3" t="s">
        <v>101</v>
      </c>
    </row>
    <row r="4" spans="1:36" x14ac:dyDescent="0.25">
      <c r="A4">
        <v>2</v>
      </c>
      <c r="B4" s="32" t="s">
        <v>1988</v>
      </c>
      <c r="C4">
        <v>0</v>
      </c>
      <c r="D4" s="45" t="s">
        <v>116</v>
      </c>
      <c r="E4" t="s">
        <v>117</v>
      </c>
      <c r="F4" t="s">
        <v>107</v>
      </c>
      <c r="G4">
        <v>51768609</v>
      </c>
      <c r="H4">
        <v>7</v>
      </c>
      <c r="I4">
        <v>2</v>
      </c>
      <c r="J4" t="s">
        <v>108</v>
      </c>
      <c r="K4" s="45" t="s">
        <v>84</v>
      </c>
      <c r="L4" t="s">
        <v>118</v>
      </c>
      <c r="M4" t="s">
        <v>110</v>
      </c>
      <c r="N4">
        <v>51768609</v>
      </c>
      <c r="O4" t="s">
        <v>119</v>
      </c>
      <c r="P4" t="s">
        <v>120</v>
      </c>
      <c r="Q4" s="18">
        <v>3208173507</v>
      </c>
      <c r="R4">
        <v>7816958</v>
      </c>
      <c r="S4">
        <v>0</v>
      </c>
      <c r="T4" t="s">
        <v>121</v>
      </c>
      <c r="U4" t="str">
        <f>+O4</f>
        <v>CL 4 A 6 A 17</v>
      </c>
      <c r="V4" t="s">
        <v>122</v>
      </c>
      <c r="W4" s="32" t="s">
        <v>123</v>
      </c>
      <c r="X4">
        <v>8511</v>
      </c>
      <c r="Y4">
        <v>1</v>
      </c>
      <c r="Z4">
        <v>3</v>
      </c>
      <c r="AA4" s="42">
        <v>0</v>
      </c>
      <c r="AB4" s="42">
        <v>0</v>
      </c>
      <c r="AC4" s="42">
        <v>0</v>
      </c>
      <c r="AD4" s="32">
        <v>0</v>
      </c>
      <c r="AE4" s="18">
        <v>0</v>
      </c>
      <c r="AF4" s="49" t="s">
        <v>84</v>
      </c>
      <c r="AG4" s="49" t="s">
        <v>84</v>
      </c>
      <c r="AH4" s="49" t="s">
        <v>89</v>
      </c>
      <c r="AI4" s="49">
        <v>0</v>
      </c>
      <c r="AJ4" t="s">
        <v>101</v>
      </c>
    </row>
    <row r="5" spans="1:36" x14ac:dyDescent="0.25">
      <c r="A5">
        <v>3</v>
      </c>
      <c r="B5" s="32" t="s">
        <v>1988</v>
      </c>
      <c r="C5">
        <v>8822</v>
      </c>
      <c r="D5" s="45" t="s">
        <v>124</v>
      </c>
      <c r="E5" t="s">
        <v>117</v>
      </c>
      <c r="F5" t="s">
        <v>107</v>
      </c>
      <c r="G5">
        <v>900566834</v>
      </c>
      <c r="H5">
        <v>1</v>
      </c>
      <c r="I5">
        <v>2</v>
      </c>
      <c r="J5" t="s">
        <v>108</v>
      </c>
      <c r="K5" s="45" t="s">
        <v>84</v>
      </c>
      <c r="L5" t="s">
        <v>125</v>
      </c>
      <c r="M5" t="s">
        <v>110</v>
      </c>
      <c r="N5">
        <v>13487528</v>
      </c>
      <c r="O5" t="s">
        <v>126</v>
      </c>
      <c r="P5" t="s">
        <v>120</v>
      </c>
      <c r="Q5">
        <v>0</v>
      </c>
      <c r="R5">
        <v>7111316</v>
      </c>
      <c r="S5" s="33" t="s">
        <v>127</v>
      </c>
      <c r="T5" t="s">
        <v>141</v>
      </c>
      <c r="U5" t="s">
        <v>128</v>
      </c>
      <c r="V5" t="s">
        <v>120</v>
      </c>
      <c r="W5" s="32" t="s">
        <v>129</v>
      </c>
      <c r="X5">
        <v>4759</v>
      </c>
      <c r="Y5">
        <v>1</v>
      </c>
      <c r="Z5">
        <v>2</v>
      </c>
      <c r="AA5" s="42">
        <v>42268</v>
      </c>
      <c r="AB5" s="42">
        <v>0</v>
      </c>
      <c r="AC5" s="42">
        <v>42461</v>
      </c>
      <c r="AD5" s="32" t="s">
        <v>130</v>
      </c>
      <c r="AE5" s="18">
        <v>80018500</v>
      </c>
      <c r="AF5" s="49" t="s">
        <v>84</v>
      </c>
      <c r="AG5" s="49" t="s">
        <v>84</v>
      </c>
      <c r="AH5" s="49" t="s">
        <v>84</v>
      </c>
      <c r="AI5" s="49">
        <v>0</v>
      </c>
      <c r="AJ5" t="s">
        <v>101</v>
      </c>
    </row>
    <row r="6" spans="1:36" x14ac:dyDescent="0.25">
      <c r="A6">
        <v>4</v>
      </c>
      <c r="B6" s="32" t="s">
        <v>1988</v>
      </c>
      <c r="C6">
        <v>9945</v>
      </c>
      <c r="D6" s="45" t="s">
        <v>136</v>
      </c>
      <c r="E6" t="s">
        <v>117</v>
      </c>
      <c r="F6" t="s">
        <v>107</v>
      </c>
      <c r="G6">
        <v>900659027</v>
      </c>
      <c r="H6">
        <v>2</v>
      </c>
      <c r="I6">
        <v>2</v>
      </c>
      <c r="J6" t="s">
        <v>108</v>
      </c>
      <c r="K6" s="45" t="s">
        <v>84</v>
      </c>
      <c r="L6" t="s">
        <v>137</v>
      </c>
      <c r="M6" t="s">
        <v>110</v>
      </c>
      <c r="N6">
        <v>52487334</v>
      </c>
      <c r="O6" t="s">
        <v>138</v>
      </c>
      <c r="P6" t="s">
        <v>139</v>
      </c>
      <c r="Q6">
        <v>0</v>
      </c>
      <c r="R6">
        <v>8284661</v>
      </c>
      <c r="S6" s="33" t="s">
        <v>140</v>
      </c>
      <c r="T6" t="s">
        <v>142</v>
      </c>
      <c r="U6" t="s">
        <v>138</v>
      </c>
      <c r="V6" t="s">
        <v>139</v>
      </c>
      <c r="W6" s="32" t="s">
        <v>143</v>
      </c>
      <c r="X6">
        <v>4923</v>
      </c>
      <c r="Y6">
        <v>2</v>
      </c>
      <c r="Z6">
        <v>3</v>
      </c>
      <c r="AA6" s="42">
        <v>42006</v>
      </c>
      <c r="AB6" s="42">
        <v>0</v>
      </c>
      <c r="AC6" s="42">
        <v>42458</v>
      </c>
      <c r="AD6" s="32">
        <v>0</v>
      </c>
      <c r="AE6" s="18">
        <v>0</v>
      </c>
      <c r="AF6" s="49" t="s">
        <v>84</v>
      </c>
      <c r="AG6" s="49" t="s">
        <v>84</v>
      </c>
      <c r="AH6" s="49" t="s">
        <v>84</v>
      </c>
      <c r="AI6" s="49">
        <v>0</v>
      </c>
      <c r="AJ6" t="s">
        <v>101</v>
      </c>
    </row>
    <row r="7" spans="1:36" x14ac:dyDescent="0.25">
      <c r="A7">
        <v>5</v>
      </c>
      <c r="B7" s="32" t="s">
        <v>1988</v>
      </c>
      <c r="C7">
        <v>0</v>
      </c>
      <c r="D7" s="45" t="s">
        <v>136</v>
      </c>
      <c r="E7" t="s">
        <v>117</v>
      </c>
      <c r="F7" t="s">
        <v>107</v>
      </c>
      <c r="G7">
        <v>41536796</v>
      </c>
      <c r="H7">
        <v>4</v>
      </c>
      <c r="I7">
        <v>2</v>
      </c>
      <c r="J7" t="s">
        <v>108</v>
      </c>
      <c r="K7" s="45" t="s">
        <v>84</v>
      </c>
      <c r="L7" t="s">
        <v>144</v>
      </c>
      <c r="M7" t="s">
        <v>110</v>
      </c>
      <c r="N7">
        <v>41536796</v>
      </c>
      <c r="O7" t="s">
        <v>145</v>
      </c>
      <c r="P7" t="s">
        <v>120</v>
      </c>
      <c r="Q7">
        <v>0</v>
      </c>
      <c r="R7">
        <v>7214684</v>
      </c>
      <c r="S7">
        <v>0</v>
      </c>
      <c r="T7" t="s">
        <v>146</v>
      </c>
      <c r="U7" t="s">
        <v>145</v>
      </c>
      <c r="V7" t="s">
        <v>120</v>
      </c>
      <c r="W7" s="32" t="s">
        <v>147</v>
      </c>
      <c r="X7">
        <v>5252</v>
      </c>
      <c r="Y7">
        <v>1</v>
      </c>
      <c r="Z7">
        <v>2</v>
      </c>
      <c r="AA7" s="42">
        <v>32640</v>
      </c>
      <c r="AB7" s="42">
        <v>0</v>
      </c>
      <c r="AC7" s="42">
        <v>40822</v>
      </c>
      <c r="AD7" s="32">
        <v>0</v>
      </c>
      <c r="AE7" s="18">
        <v>0</v>
      </c>
      <c r="AF7" s="49" t="s">
        <v>84</v>
      </c>
      <c r="AG7" s="49" t="s">
        <v>84</v>
      </c>
      <c r="AH7" s="49" t="s">
        <v>84</v>
      </c>
      <c r="AI7" s="49">
        <v>0</v>
      </c>
      <c r="AJ7" t="s">
        <v>101</v>
      </c>
    </row>
    <row r="8" spans="1:36" x14ac:dyDescent="0.25">
      <c r="A8">
        <v>6</v>
      </c>
      <c r="B8" s="32" t="s">
        <v>1988</v>
      </c>
      <c r="C8">
        <v>14314</v>
      </c>
      <c r="D8" s="45" t="s">
        <v>148</v>
      </c>
      <c r="E8" t="s">
        <v>117</v>
      </c>
      <c r="F8" t="s">
        <v>107</v>
      </c>
      <c r="G8">
        <v>900768365</v>
      </c>
      <c r="H8">
        <v>4</v>
      </c>
      <c r="I8">
        <v>2</v>
      </c>
      <c r="J8" t="s">
        <v>108</v>
      </c>
      <c r="K8" s="45" t="s">
        <v>84</v>
      </c>
      <c r="L8" t="s">
        <v>149</v>
      </c>
      <c r="M8" t="s">
        <v>110</v>
      </c>
      <c r="N8">
        <v>51673918</v>
      </c>
      <c r="O8" t="s">
        <v>150</v>
      </c>
      <c r="P8" t="s">
        <v>151</v>
      </c>
      <c r="Q8">
        <v>0</v>
      </c>
      <c r="R8">
        <v>7290779</v>
      </c>
      <c r="S8" s="33" t="s">
        <v>152</v>
      </c>
      <c r="T8" t="s">
        <v>153</v>
      </c>
      <c r="U8" t="s">
        <v>150</v>
      </c>
      <c r="V8" t="s">
        <v>151</v>
      </c>
      <c r="W8" s="32" t="s">
        <v>154</v>
      </c>
      <c r="X8">
        <v>6521</v>
      </c>
      <c r="Y8">
        <v>1</v>
      </c>
      <c r="Z8">
        <v>3</v>
      </c>
      <c r="AA8" s="42">
        <v>41891</v>
      </c>
      <c r="AB8" s="42">
        <v>0</v>
      </c>
      <c r="AC8" s="42">
        <v>42817</v>
      </c>
      <c r="AD8" s="32">
        <v>0</v>
      </c>
      <c r="AE8" s="18">
        <v>0</v>
      </c>
      <c r="AF8" s="49" t="s">
        <v>84</v>
      </c>
      <c r="AG8" s="49" t="s">
        <v>84</v>
      </c>
      <c r="AH8" s="49" t="s">
        <v>84</v>
      </c>
      <c r="AI8" s="49">
        <v>0</v>
      </c>
      <c r="AJ8" t="s">
        <v>101</v>
      </c>
    </row>
    <row r="9" spans="1:36" x14ac:dyDescent="0.25">
      <c r="A9">
        <v>7</v>
      </c>
      <c r="B9" s="32" t="s">
        <v>1988</v>
      </c>
      <c r="C9">
        <v>10286</v>
      </c>
      <c r="D9" s="45" t="s">
        <v>155</v>
      </c>
      <c r="E9" t="s">
        <v>117</v>
      </c>
      <c r="F9" t="s">
        <v>107</v>
      </c>
      <c r="G9">
        <v>805030849</v>
      </c>
      <c r="H9">
        <v>4</v>
      </c>
      <c r="I9">
        <v>2</v>
      </c>
      <c r="J9" t="s">
        <v>108</v>
      </c>
      <c r="K9" s="45" t="s">
        <v>84</v>
      </c>
      <c r="L9" t="s">
        <v>156</v>
      </c>
      <c r="M9" t="s">
        <v>110</v>
      </c>
      <c r="N9">
        <v>6108032</v>
      </c>
      <c r="O9" t="s">
        <v>157</v>
      </c>
      <c r="P9" t="s">
        <v>158</v>
      </c>
      <c r="Q9">
        <v>0</v>
      </c>
      <c r="R9">
        <v>6699090</v>
      </c>
      <c r="S9" s="33" t="s">
        <v>159</v>
      </c>
      <c r="T9">
        <v>0</v>
      </c>
      <c r="U9" t="s">
        <v>157</v>
      </c>
      <c r="V9" t="s">
        <v>158</v>
      </c>
      <c r="W9" s="32" t="s">
        <v>160</v>
      </c>
      <c r="X9">
        <v>4111</v>
      </c>
      <c r="Y9">
        <v>1</v>
      </c>
      <c r="Z9">
        <v>3</v>
      </c>
      <c r="AA9" s="42">
        <v>0</v>
      </c>
      <c r="AB9" s="42">
        <v>0</v>
      </c>
      <c r="AC9" s="42">
        <v>42751</v>
      </c>
      <c r="AD9" s="32" t="s">
        <v>161</v>
      </c>
      <c r="AE9" s="18">
        <v>66715017</v>
      </c>
      <c r="AF9" s="49" t="s">
        <v>84</v>
      </c>
      <c r="AG9" s="49" t="s">
        <v>84</v>
      </c>
      <c r="AH9" s="49" t="s">
        <v>84</v>
      </c>
      <c r="AI9" s="49">
        <v>0</v>
      </c>
      <c r="AJ9" t="s">
        <v>101</v>
      </c>
    </row>
    <row r="10" spans="1:36" x14ac:dyDescent="0.25">
      <c r="A10">
        <v>8</v>
      </c>
      <c r="B10" s="32" t="s">
        <v>1988</v>
      </c>
      <c r="C10">
        <v>0</v>
      </c>
      <c r="D10" s="45" t="s">
        <v>162</v>
      </c>
      <c r="E10" t="s">
        <v>117</v>
      </c>
      <c r="F10" t="s">
        <v>163</v>
      </c>
      <c r="G10">
        <v>800156388</v>
      </c>
      <c r="H10">
        <v>4</v>
      </c>
      <c r="I10">
        <v>2</v>
      </c>
      <c r="J10" t="s">
        <v>108</v>
      </c>
      <c r="K10" s="45" t="s">
        <v>84</v>
      </c>
      <c r="L10" t="s">
        <v>164</v>
      </c>
      <c r="M10" t="s">
        <v>110</v>
      </c>
      <c r="N10">
        <v>7192755</v>
      </c>
      <c r="O10" t="s">
        <v>165</v>
      </c>
      <c r="P10" t="s">
        <v>120</v>
      </c>
      <c r="Q10">
        <v>0</v>
      </c>
      <c r="R10">
        <v>7751136</v>
      </c>
      <c r="S10">
        <v>0</v>
      </c>
      <c r="T10" t="s">
        <v>166</v>
      </c>
      <c r="U10" t="s">
        <v>165</v>
      </c>
      <c r="V10" t="s">
        <v>120</v>
      </c>
      <c r="W10" s="32" t="s">
        <v>133</v>
      </c>
      <c r="X10">
        <v>304</v>
      </c>
      <c r="Y10">
        <v>1</v>
      </c>
      <c r="Z10">
        <v>2</v>
      </c>
      <c r="AA10" s="42">
        <v>35829</v>
      </c>
      <c r="AB10" s="42">
        <v>0</v>
      </c>
      <c r="AC10" s="42">
        <v>0</v>
      </c>
      <c r="AD10" s="32" t="s">
        <v>167</v>
      </c>
      <c r="AE10" s="18">
        <v>82382616</v>
      </c>
      <c r="AF10" s="49" t="s">
        <v>84</v>
      </c>
      <c r="AG10" s="49" t="s">
        <v>84</v>
      </c>
      <c r="AH10" s="49" t="s">
        <v>84</v>
      </c>
      <c r="AI10" s="49" t="s">
        <v>2389</v>
      </c>
      <c r="AJ10" t="s">
        <v>101</v>
      </c>
    </row>
    <row r="11" spans="1:36" x14ac:dyDescent="0.25">
      <c r="A11">
        <v>9</v>
      </c>
      <c r="B11" s="32" t="s">
        <v>1988</v>
      </c>
      <c r="C11">
        <v>1045</v>
      </c>
      <c r="D11" s="45" t="s">
        <v>168</v>
      </c>
      <c r="E11" t="s">
        <v>117</v>
      </c>
      <c r="F11" t="s">
        <v>107</v>
      </c>
      <c r="G11">
        <v>890900266</v>
      </c>
      <c r="H11">
        <v>3</v>
      </c>
      <c r="I11">
        <v>2</v>
      </c>
      <c r="J11" t="s">
        <v>108</v>
      </c>
      <c r="K11" s="45" t="s">
        <v>84</v>
      </c>
      <c r="L11" t="s">
        <v>169</v>
      </c>
      <c r="M11" t="s">
        <v>110</v>
      </c>
      <c r="N11">
        <v>71612574</v>
      </c>
      <c r="O11" t="s">
        <v>170</v>
      </c>
      <c r="P11" t="s">
        <v>171</v>
      </c>
      <c r="Q11">
        <v>0</v>
      </c>
      <c r="R11">
        <v>3158400</v>
      </c>
      <c r="S11" s="33" t="s">
        <v>172</v>
      </c>
      <c r="T11" t="s">
        <v>173</v>
      </c>
      <c r="U11" t="s">
        <v>174</v>
      </c>
      <c r="V11" t="s">
        <v>175</v>
      </c>
      <c r="W11" s="32" t="s">
        <v>176</v>
      </c>
      <c r="X11">
        <v>6810</v>
      </c>
      <c r="Y11">
        <v>1</v>
      </c>
      <c r="Z11">
        <v>3</v>
      </c>
      <c r="AA11" s="42">
        <v>42217</v>
      </c>
      <c r="AB11" s="42">
        <v>0</v>
      </c>
      <c r="AC11" s="42">
        <v>0</v>
      </c>
      <c r="AD11" s="32" t="s">
        <v>177</v>
      </c>
      <c r="AE11" s="18">
        <v>79626564</v>
      </c>
      <c r="AF11" s="49" t="s">
        <v>84</v>
      </c>
      <c r="AG11" s="49" t="s">
        <v>84</v>
      </c>
      <c r="AH11" s="49" t="s">
        <v>84</v>
      </c>
      <c r="AI11" s="49" t="s">
        <v>2390</v>
      </c>
      <c r="AJ11" t="s">
        <v>101</v>
      </c>
    </row>
    <row r="12" spans="1:36" x14ac:dyDescent="0.25">
      <c r="A12">
        <v>10</v>
      </c>
      <c r="B12" s="32" t="s">
        <v>1988</v>
      </c>
      <c r="C12">
        <v>14325</v>
      </c>
      <c r="D12" s="45" t="s">
        <v>178</v>
      </c>
      <c r="E12" t="s">
        <v>117</v>
      </c>
      <c r="F12" t="s">
        <v>107</v>
      </c>
      <c r="G12">
        <v>900488148</v>
      </c>
      <c r="H12">
        <v>0</v>
      </c>
      <c r="I12">
        <v>2</v>
      </c>
      <c r="J12" t="s">
        <v>108</v>
      </c>
      <c r="K12" s="45" t="s">
        <v>84</v>
      </c>
      <c r="L12" t="s">
        <v>179</v>
      </c>
      <c r="M12" t="s">
        <v>110</v>
      </c>
      <c r="N12">
        <v>80497174</v>
      </c>
      <c r="O12" t="s">
        <v>180</v>
      </c>
      <c r="P12" t="s">
        <v>181</v>
      </c>
      <c r="Q12">
        <v>3107872239</v>
      </c>
      <c r="R12">
        <v>3918018</v>
      </c>
      <c r="S12" s="33" t="s">
        <v>182</v>
      </c>
      <c r="T12" t="s">
        <v>183</v>
      </c>
      <c r="U12" t="s">
        <v>180</v>
      </c>
      <c r="V12" t="s">
        <v>181</v>
      </c>
      <c r="W12" s="32" t="s">
        <v>133</v>
      </c>
      <c r="X12">
        <v>4111</v>
      </c>
      <c r="Y12">
        <v>2</v>
      </c>
      <c r="Z12">
        <v>3</v>
      </c>
      <c r="AA12" s="42">
        <v>42371</v>
      </c>
      <c r="AB12" s="42">
        <v>0</v>
      </c>
      <c r="AC12" s="42">
        <v>42794</v>
      </c>
      <c r="AD12" s="32">
        <v>0</v>
      </c>
      <c r="AE12" s="18">
        <v>0</v>
      </c>
      <c r="AF12" s="49" t="s">
        <v>84</v>
      </c>
      <c r="AG12" s="49" t="s">
        <v>84</v>
      </c>
      <c r="AH12" s="49" t="s">
        <v>84</v>
      </c>
      <c r="AI12" s="49">
        <v>0</v>
      </c>
      <c r="AJ12" t="s">
        <v>101</v>
      </c>
    </row>
    <row r="13" spans="1:36" x14ac:dyDescent="0.25">
      <c r="A13">
        <v>11</v>
      </c>
      <c r="B13" s="32" t="s">
        <v>1988</v>
      </c>
      <c r="C13">
        <v>10192</v>
      </c>
      <c r="D13" s="45" t="s">
        <v>184</v>
      </c>
      <c r="E13" t="s">
        <v>117</v>
      </c>
      <c r="F13" t="s">
        <v>107</v>
      </c>
      <c r="G13">
        <v>111054714</v>
      </c>
      <c r="H13">
        <v>4</v>
      </c>
      <c r="I13">
        <v>2</v>
      </c>
      <c r="J13" t="s">
        <v>108</v>
      </c>
      <c r="K13" s="45" t="s">
        <v>84</v>
      </c>
      <c r="L13" t="s">
        <v>185</v>
      </c>
      <c r="M13" t="s">
        <v>110</v>
      </c>
      <c r="N13">
        <v>1110547144</v>
      </c>
      <c r="O13" t="s">
        <v>186</v>
      </c>
      <c r="P13" t="s">
        <v>122</v>
      </c>
      <c r="Q13">
        <v>3223081323</v>
      </c>
      <c r="R13">
        <v>9016836</v>
      </c>
      <c r="S13" s="33" t="s">
        <v>187</v>
      </c>
      <c r="T13" t="s">
        <v>188</v>
      </c>
      <c r="U13" t="s">
        <v>186</v>
      </c>
      <c r="V13" t="s">
        <v>122</v>
      </c>
      <c r="W13" s="32" t="s">
        <v>189</v>
      </c>
      <c r="X13">
        <v>4773</v>
      </c>
      <c r="Y13">
        <v>1</v>
      </c>
      <c r="Z13">
        <v>2</v>
      </c>
      <c r="AA13" s="42">
        <v>41451</v>
      </c>
      <c r="AB13" s="42">
        <v>0</v>
      </c>
      <c r="AC13" s="42">
        <v>42481</v>
      </c>
      <c r="AD13" s="32">
        <v>0</v>
      </c>
      <c r="AE13" s="18">
        <v>0</v>
      </c>
      <c r="AF13" s="49" t="s">
        <v>84</v>
      </c>
      <c r="AG13" s="49" t="s">
        <v>84</v>
      </c>
      <c r="AH13" s="49" t="s">
        <v>84</v>
      </c>
      <c r="AI13" s="49">
        <v>0</v>
      </c>
      <c r="AJ13" t="s">
        <v>101</v>
      </c>
    </row>
    <row r="14" spans="1:36" x14ac:dyDescent="0.25">
      <c r="A14">
        <v>12</v>
      </c>
      <c r="B14" s="32" t="s">
        <v>1988</v>
      </c>
      <c r="C14">
        <v>0</v>
      </c>
      <c r="D14" s="45" t="s">
        <v>190</v>
      </c>
      <c r="E14" t="s">
        <v>117</v>
      </c>
      <c r="F14" t="s">
        <v>107</v>
      </c>
      <c r="G14">
        <v>832004160</v>
      </c>
      <c r="H14">
        <v>7</v>
      </c>
      <c r="I14">
        <v>2</v>
      </c>
      <c r="J14" t="s">
        <v>108</v>
      </c>
      <c r="K14" s="45" t="s">
        <v>84</v>
      </c>
      <c r="L14" t="s">
        <v>191</v>
      </c>
      <c r="M14" t="s">
        <v>110</v>
      </c>
      <c r="N14">
        <v>79275388</v>
      </c>
      <c r="O14" t="s">
        <v>192</v>
      </c>
      <c r="P14" t="s">
        <v>112</v>
      </c>
      <c r="Q14">
        <v>0</v>
      </c>
      <c r="R14">
        <v>7195018</v>
      </c>
      <c r="S14">
        <v>0</v>
      </c>
      <c r="T14" t="s">
        <v>193</v>
      </c>
      <c r="U14" t="s">
        <v>192</v>
      </c>
      <c r="V14" t="s">
        <v>112</v>
      </c>
      <c r="W14" s="32" t="s">
        <v>194</v>
      </c>
      <c r="X14">
        <v>5239</v>
      </c>
      <c r="Y14">
        <v>1</v>
      </c>
      <c r="Z14">
        <v>3</v>
      </c>
      <c r="AA14" s="42">
        <v>36894</v>
      </c>
      <c r="AB14" s="42">
        <v>0</v>
      </c>
      <c r="AC14" s="42">
        <v>36671</v>
      </c>
      <c r="AD14" s="32">
        <v>0</v>
      </c>
      <c r="AE14" s="18">
        <v>0</v>
      </c>
      <c r="AF14" s="49" t="s">
        <v>84</v>
      </c>
      <c r="AG14" s="49" t="s">
        <v>84</v>
      </c>
      <c r="AH14" s="49" t="s">
        <v>84</v>
      </c>
      <c r="AI14" s="49" t="s">
        <v>2391</v>
      </c>
      <c r="AJ14" t="s">
        <v>101</v>
      </c>
    </row>
    <row r="15" spans="1:36" x14ac:dyDescent="0.25">
      <c r="A15">
        <v>13</v>
      </c>
      <c r="B15" s="32" t="s">
        <v>1988</v>
      </c>
      <c r="C15">
        <v>0</v>
      </c>
      <c r="D15" s="45" t="s">
        <v>195</v>
      </c>
      <c r="E15" t="s">
        <v>117</v>
      </c>
      <c r="F15" t="s">
        <v>107</v>
      </c>
      <c r="G15">
        <v>800007813</v>
      </c>
      <c r="H15">
        <v>5</v>
      </c>
      <c r="I15">
        <v>2</v>
      </c>
      <c r="J15" t="s">
        <v>108</v>
      </c>
      <c r="K15" s="45" t="s">
        <v>89</v>
      </c>
      <c r="L15" t="s">
        <v>196</v>
      </c>
      <c r="M15" t="s">
        <v>110</v>
      </c>
      <c r="N15">
        <v>32683057</v>
      </c>
      <c r="O15" t="s">
        <v>197</v>
      </c>
      <c r="P15" t="s">
        <v>181</v>
      </c>
      <c r="Q15">
        <v>0</v>
      </c>
      <c r="R15">
        <v>3485500</v>
      </c>
      <c r="S15" s="33" t="s">
        <v>198</v>
      </c>
      <c r="T15" t="s">
        <v>199</v>
      </c>
      <c r="U15" t="s">
        <v>197</v>
      </c>
      <c r="V15" t="s">
        <v>181</v>
      </c>
      <c r="W15" s="32" t="s">
        <v>133</v>
      </c>
      <c r="X15">
        <v>3520</v>
      </c>
      <c r="Y15">
        <v>1</v>
      </c>
      <c r="Z15">
        <v>3</v>
      </c>
      <c r="AA15" s="42">
        <v>31880</v>
      </c>
      <c r="AB15" s="42">
        <v>0</v>
      </c>
      <c r="AC15" s="42">
        <v>0</v>
      </c>
      <c r="AD15" s="32">
        <v>0</v>
      </c>
      <c r="AE15" s="18">
        <v>0</v>
      </c>
      <c r="AF15" s="49" t="s">
        <v>84</v>
      </c>
      <c r="AG15" s="49" t="s">
        <v>84</v>
      </c>
      <c r="AH15" s="49" t="s">
        <v>84</v>
      </c>
      <c r="AI15" s="49">
        <v>0</v>
      </c>
      <c r="AJ15" t="s">
        <v>101</v>
      </c>
    </row>
    <row r="16" spans="1:36" x14ac:dyDescent="0.25">
      <c r="A16">
        <v>14</v>
      </c>
      <c r="B16" s="32" t="s">
        <v>1988</v>
      </c>
      <c r="C16">
        <v>13082</v>
      </c>
      <c r="D16" s="45" t="s">
        <v>200</v>
      </c>
      <c r="E16" t="s">
        <v>117</v>
      </c>
      <c r="F16" t="s">
        <v>107</v>
      </c>
      <c r="G16">
        <v>902020041</v>
      </c>
      <c r="H16">
        <v>3</v>
      </c>
      <c r="I16">
        <v>2</v>
      </c>
      <c r="J16" t="s">
        <v>108</v>
      </c>
      <c r="K16" s="45" t="s">
        <v>84</v>
      </c>
      <c r="L16" t="s">
        <v>201</v>
      </c>
      <c r="M16" t="s">
        <v>110</v>
      </c>
      <c r="N16">
        <v>9496627</v>
      </c>
      <c r="O16" t="s">
        <v>202</v>
      </c>
      <c r="P16" t="s">
        <v>203</v>
      </c>
      <c r="Q16">
        <v>3134918721</v>
      </c>
      <c r="R16">
        <v>0</v>
      </c>
      <c r="S16" s="33" t="s">
        <v>204</v>
      </c>
      <c r="T16" t="s">
        <v>205</v>
      </c>
      <c r="U16" t="s">
        <v>206</v>
      </c>
      <c r="V16" t="s">
        <v>203</v>
      </c>
      <c r="W16" s="32" t="s">
        <v>207</v>
      </c>
      <c r="X16">
        <v>4923</v>
      </c>
      <c r="Y16">
        <v>1</v>
      </c>
      <c r="Z16">
        <v>3</v>
      </c>
      <c r="AA16" s="42">
        <v>42537</v>
      </c>
      <c r="AB16" s="42">
        <v>0</v>
      </c>
      <c r="AC16" s="42">
        <v>42705</v>
      </c>
      <c r="AD16" s="32">
        <v>0</v>
      </c>
      <c r="AE16" s="18">
        <v>0</v>
      </c>
      <c r="AF16" s="49" t="s">
        <v>84</v>
      </c>
      <c r="AG16" s="49" t="s">
        <v>84</v>
      </c>
      <c r="AH16" s="49" t="s">
        <v>84</v>
      </c>
      <c r="AI16" s="49">
        <v>0</v>
      </c>
      <c r="AJ16" t="s">
        <v>101</v>
      </c>
    </row>
    <row r="17" spans="1:36" x14ac:dyDescent="0.25">
      <c r="A17">
        <v>15</v>
      </c>
      <c r="B17" s="32" t="s">
        <v>1988</v>
      </c>
      <c r="C17">
        <v>0</v>
      </c>
      <c r="D17" s="45" t="s">
        <v>208</v>
      </c>
      <c r="E17" t="s">
        <v>117</v>
      </c>
      <c r="F17" t="s">
        <v>107</v>
      </c>
      <c r="G17">
        <v>19063988</v>
      </c>
      <c r="H17">
        <v>0</v>
      </c>
      <c r="I17">
        <v>1</v>
      </c>
      <c r="J17" t="s">
        <v>108</v>
      </c>
      <c r="K17" s="45" t="s">
        <v>84</v>
      </c>
      <c r="L17" t="s">
        <v>209</v>
      </c>
      <c r="M17" t="s">
        <v>110</v>
      </c>
      <c r="N17">
        <v>19063988</v>
      </c>
      <c r="O17" t="s">
        <v>210</v>
      </c>
      <c r="P17">
        <v>0</v>
      </c>
      <c r="Q17">
        <v>0</v>
      </c>
      <c r="R17">
        <v>7219185</v>
      </c>
      <c r="S17">
        <v>0</v>
      </c>
      <c r="T17" t="s">
        <v>209</v>
      </c>
      <c r="U17" t="str">
        <f>+O17</f>
        <v>KR 4 5 01</v>
      </c>
      <c r="V17">
        <v>0</v>
      </c>
      <c r="W17" s="32" t="s">
        <v>211</v>
      </c>
      <c r="X17">
        <v>0</v>
      </c>
      <c r="Y17">
        <v>1</v>
      </c>
      <c r="Z17">
        <v>0</v>
      </c>
      <c r="AA17" s="42">
        <v>36161</v>
      </c>
      <c r="AB17" s="42">
        <v>0</v>
      </c>
      <c r="AC17" s="42">
        <v>0</v>
      </c>
      <c r="AD17" s="32">
        <v>0</v>
      </c>
      <c r="AE17" s="18">
        <v>0</v>
      </c>
      <c r="AF17" s="49" t="s">
        <v>84</v>
      </c>
      <c r="AG17" s="49" t="s">
        <v>84</v>
      </c>
      <c r="AH17" s="49" t="s">
        <v>84</v>
      </c>
      <c r="AI17" s="49" t="str">
        <f>+AI14</f>
        <v xml:space="preserve">CA0CELADA RUES </v>
      </c>
      <c r="AJ17" t="s">
        <v>101</v>
      </c>
    </row>
    <row r="18" spans="1:36" x14ac:dyDescent="0.25">
      <c r="A18">
        <v>16</v>
      </c>
      <c r="B18" s="32" t="s">
        <v>1988</v>
      </c>
      <c r="C18">
        <v>14593</v>
      </c>
      <c r="D18" s="45" t="s">
        <v>212</v>
      </c>
      <c r="E18" t="s">
        <v>117</v>
      </c>
      <c r="F18" t="s">
        <v>107</v>
      </c>
      <c r="G18">
        <v>24873900</v>
      </c>
      <c r="H18">
        <v>7</v>
      </c>
      <c r="I18">
        <v>1</v>
      </c>
      <c r="J18" t="s">
        <v>108</v>
      </c>
      <c r="K18" s="45" t="s">
        <v>84</v>
      </c>
      <c r="L18" t="s">
        <v>213</v>
      </c>
      <c r="M18" t="s">
        <v>110</v>
      </c>
      <c r="N18">
        <v>24873900</v>
      </c>
      <c r="O18" t="s">
        <v>214</v>
      </c>
      <c r="P18" t="s">
        <v>120</v>
      </c>
      <c r="Q18">
        <v>0</v>
      </c>
      <c r="R18">
        <v>8823475</v>
      </c>
      <c r="S18" s="33" t="s">
        <v>215</v>
      </c>
      <c r="T18" t="s">
        <v>213</v>
      </c>
      <c r="U18" t="s">
        <v>214</v>
      </c>
      <c r="V18" t="s">
        <v>120</v>
      </c>
      <c r="W18" s="32" t="s">
        <v>216</v>
      </c>
      <c r="X18">
        <v>1410</v>
      </c>
      <c r="Y18">
        <v>1</v>
      </c>
      <c r="Z18">
        <v>3</v>
      </c>
      <c r="AA18" s="42">
        <v>42644</v>
      </c>
      <c r="AB18" s="42">
        <v>0</v>
      </c>
      <c r="AC18" s="42">
        <v>42831</v>
      </c>
      <c r="AD18" s="32">
        <v>0</v>
      </c>
      <c r="AE18" s="18">
        <v>0</v>
      </c>
      <c r="AF18" s="49" t="s">
        <v>84</v>
      </c>
      <c r="AG18" s="49" t="s">
        <v>84</v>
      </c>
      <c r="AH18" s="49" t="s">
        <v>84</v>
      </c>
      <c r="AI18" s="49">
        <v>0</v>
      </c>
      <c r="AJ18" t="s">
        <v>101</v>
      </c>
    </row>
    <row r="19" spans="1:36" x14ac:dyDescent="0.25">
      <c r="A19">
        <v>17</v>
      </c>
      <c r="B19" s="32" t="s">
        <v>1988</v>
      </c>
      <c r="C19">
        <v>11596</v>
      </c>
      <c r="D19" s="45" t="s">
        <v>217</v>
      </c>
      <c r="E19" t="s">
        <v>117</v>
      </c>
      <c r="F19" t="s">
        <v>107</v>
      </c>
      <c r="G19">
        <v>901069770</v>
      </c>
      <c r="H19">
        <v>9</v>
      </c>
      <c r="I19">
        <v>2</v>
      </c>
      <c r="J19" t="s">
        <v>108</v>
      </c>
      <c r="K19" s="45" t="s">
        <v>84</v>
      </c>
      <c r="L19" t="s">
        <v>218</v>
      </c>
      <c r="M19" t="s">
        <v>110</v>
      </c>
      <c r="N19">
        <v>19355310</v>
      </c>
      <c r="O19" t="s">
        <v>219</v>
      </c>
      <c r="P19" t="s">
        <v>220</v>
      </c>
      <c r="Q19">
        <v>3118434503</v>
      </c>
      <c r="R19">
        <v>3213565670</v>
      </c>
      <c r="S19" s="33" t="s">
        <v>221</v>
      </c>
      <c r="T19" t="s">
        <v>222</v>
      </c>
      <c r="U19" t="s">
        <v>219</v>
      </c>
      <c r="V19" t="s">
        <v>223</v>
      </c>
      <c r="W19" s="32" t="s">
        <v>224</v>
      </c>
      <c r="X19">
        <v>2432</v>
      </c>
      <c r="Y19">
        <v>1</v>
      </c>
      <c r="Z19">
        <v>1</v>
      </c>
      <c r="AA19" s="42">
        <v>42830</v>
      </c>
      <c r="AB19" s="42">
        <v>0</v>
      </c>
      <c r="AC19" s="42">
        <v>42836</v>
      </c>
      <c r="AD19" s="32">
        <v>0</v>
      </c>
      <c r="AE19" s="18">
        <v>0</v>
      </c>
      <c r="AF19" s="49" t="s">
        <v>84</v>
      </c>
      <c r="AG19" s="49" t="s">
        <v>84</v>
      </c>
      <c r="AH19" s="49" t="s">
        <v>84</v>
      </c>
      <c r="AI19" s="49">
        <v>0</v>
      </c>
      <c r="AJ19" t="s">
        <v>101</v>
      </c>
    </row>
    <row r="20" spans="1:36" x14ac:dyDescent="0.25">
      <c r="A20">
        <v>18</v>
      </c>
      <c r="B20" s="32" t="s">
        <v>1988</v>
      </c>
      <c r="C20">
        <v>11297</v>
      </c>
      <c r="D20" s="45" t="s">
        <v>225</v>
      </c>
      <c r="E20" t="s">
        <v>117</v>
      </c>
      <c r="F20" t="s">
        <v>107</v>
      </c>
      <c r="G20">
        <v>900999884</v>
      </c>
      <c r="H20">
        <v>6</v>
      </c>
      <c r="I20">
        <v>2</v>
      </c>
      <c r="J20" t="s">
        <v>108</v>
      </c>
      <c r="K20" s="45" t="s">
        <v>84</v>
      </c>
      <c r="L20" t="s">
        <v>226</v>
      </c>
      <c r="M20" t="s">
        <v>110</v>
      </c>
      <c r="N20">
        <v>1026258035</v>
      </c>
      <c r="O20" t="s">
        <v>227</v>
      </c>
      <c r="P20" t="s">
        <v>120</v>
      </c>
      <c r="Q20">
        <v>3219110095</v>
      </c>
      <c r="R20">
        <v>5254897</v>
      </c>
      <c r="S20" s="33" t="s">
        <v>228</v>
      </c>
      <c r="T20" t="s">
        <v>229</v>
      </c>
      <c r="U20" t="s">
        <v>227</v>
      </c>
      <c r="V20" t="s">
        <v>120</v>
      </c>
      <c r="W20" s="32" t="s">
        <v>230</v>
      </c>
      <c r="X20">
        <v>7110</v>
      </c>
      <c r="Y20">
        <v>1</v>
      </c>
      <c r="Z20">
        <v>3</v>
      </c>
      <c r="AA20" s="42">
        <v>42599</v>
      </c>
      <c r="AB20" s="42">
        <v>0</v>
      </c>
      <c r="AC20" s="42">
        <v>42836</v>
      </c>
      <c r="AD20" s="32">
        <v>0</v>
      </c>
      <c r="AE20" s="18">
        <v>0</v>
      </c>
      <c r="AF20" s="49" t="s">
        <v>84</v>
      </c>
      <c r="AG20" s="49" t="s">
        <v>84</v>
      </c>
      <c r="AH20" s="49" t="s">
        <v>84</v>
      </c>
      <c r="AI20" s="49">
        <v>0</v>
      </c>
      <c r="AJ20" t="s">
        <v>101</v>
      </c>
    </row>
    <row r="21" spans="1:36" x14ac:dyDescent="0.25">
      <c r="A21">
        <v>19</v>
      </c>
      <c r="B21" s="32" t="s">
        <v>1988</v>
      </c>
      <c r="C21">
        <v>0</v>
      </c>
      <c r="D21" s="45" t="s">
        <v>233</v>
      </c>
      <c r="E21" t="s">
        <v>117</v>
      </c>
      <c r="F21" t="s">
        <v>107</v>
      </c>
      <c r="G21">
        <v>4245325</v>
      </c>
      <c r="H21">
        <v>5</v>
      </c>
      <c r="I21">
        <v>1</v>
      </c>
      <c r="J21" t="s">
        <v>108</v>
      </c>
      <c r="K21" s="45" t="s">
        <v>84</v>
      </c>
      <c r="L21" t="s">
        <v>234</v>
      </c>
      <c r="M21" t="s">
        <v>110</v>
      </c>
      <c r="N21">
        <v>4245325</v>
      </c>
      <c r="O21" t="s">
        <v>235</v>
      </c>
      <c r="P21" t="s">
        <v>120</v>
      </c>
      <c r="Q21">
        <v>0</v>
      </c>
      <c r="R21">
        <v>5750190</v>
      </c>
      <c r="S21" s="33" t="s">
        <v>236</v>
      </c>
      <c r="T21" t="s">
        <v>237</v>
      </c>
      <c r="U21" t="s">
        <v>238</v>
      </c>
      <c r="V21" t="s">
        <v>120</v>
      </c>
      <c r="W21" s="32" t="s">
        <v>133</v>
      </c>
      <c r="X21">
        <v>5211</v>
      </c>
      <c r="Y21">
        <v>1</v>
      </c>
      <c r="Z21">
        <v>2</v>
      </c>
      <c r="AA21" s="42">
        <v>40081</v>
      </c>
      <c r="AB21" s="42">
        <v>0</v>
      </c>
      <c r="AC21" s="42">
        <v>0</v>
      </c>
      <c r="AD21" s="32">
        <v>0</v>
      </c>
      <c r="AE21" s="18">
        <v>0</v>
      </c>
      <c r="AF21" s="49" t="s">
        <v>89</v>
      </c>
      <c r="AG21" s="49" t="s">
        <v>84</v>
      </c>
      <c r="AH21" s="49" t="s">
        <v>84</v>
      </c>
      <c r="AI21" s="49">
        <v>0</v>
      </c>
      <c r="AJ21" t="s">
        <v>101</v>
      </c>
    </row>
    <row r="22" spans="1:36" x14ac:dyDescent="0.25">
      <c r="A22">
        <v>20</v>
      </c>
      <c r="B22" s="32" t="s">
        <v>1988</v>
      </c>
      <c r="C22">
        <v>17020</v>
      </c>
      <c r="D22" s="45" t="s">
        <v>241</v>
      </c>
      <c r="E22" t="s">
        <v>117</v>
      </c>
      <c r="F22" t="s">
        <v>107</v>
      </c>
      <c r="G22">
        <v>860002576</v>
      </c>
      <c r="H22">
        <v>1</v>
      </c>
      <c r="I22">
        <v>2</v>
      </c>
      <c r="J22" t="s">
        <v>108</v>
      </c>
      <c r="K22" s="45" t="s">
        <v>84</v>
      </c>
      <c r="L22">
        <v>0</v>
      </c>
      <c r="M22" t="s">
        <v>110</v>
      </c>
      <c r="N22">
        <v>0</v>
      </c>
      <c r="O22" t="s">
        <v>242</v>
      </c>
      <c r="P22" t="s">
        <v>181</v>
      </c>
      <c r="Q22">
        <v>0</v>
      </c>
      <c r="R22">
        <v>4055554</v>
      </c>
      <c r="S22" s="33" t="s">
        <v>243</v>
      </c>
      <c r="T22" t="s">
        <v>244</v>
      </c>
      <c r="U22" t="s">
        <v>242</v>
      </c>
      <c r="V22" t="s">
        <v>181</v>
      </c>
      <c r="W22" s="32" t="s">
        <v>133</v>
      </c>
      <c r="X22">
        <v>4659</v>
      </c>
      <c r="Y22">
        <v>1</v>
      </c>
      <c r="Z22">
        <v>2</v>
      </c>
      <c r="AA22" s="42">
        <v>0</v>
      </c>
      <c r="AB22" s="42">
        <v>0</v>
      </c>
      <c r="AC22" s="42">
        <v>0</v>
      </c>
      <c r="AD22" s="32">
        <v>0</v>
      </c>
      <c r="AE22" s="18">
        <v>0</v>
      </c>
      <c r="AF22" s="49" t="s">
        <v>84</v>
      </c>
      <c r="AG22" s="49" t="s">
        <v>84</v>
      </c>
      <c r="AH22" s="49" t="s">
        <v>84</v>
      </c>
      <c r="AI22" s="49">
        <v>0</v>
      </c>
      <c r="AJ22" t="s">
        <v>101</v>
      </c>
    </row>
    <row r="23" spans="1:36" x14ac:dyDescent="0.25">
      <c r="A23">
        <v>21</v>
      </c>
      <c r="B23" s="32" t="s">
        <v>1988</v>
      </c>
      <c r="C23">
        <v>11458</v>
      </c>
      <c r="D23" s="45" t="s">
        <v>245</v>
      </c>
      <c r="E23" t="s">
        <v>117</v>
      </c>
      <c r="F23" t="s">
        <v>107</v>
      </c>
      <c r="G23">
        <v>800137486</v>
      </c>
      <c r="H23">
        <v>7</v>
      </c>
      <c r="I23">
        <v>2</v>
      </c>
      <c r="J23" t="s">
        <v>108</v>
      </c>
      <c r="K23" s="45" t="s">
        <v>84</v>
      </c>
      <c r="L23" t="s">
        <v>246</v>
      </c>
      <c r="M23" t="s">
        <v>110</v>
      </c>
      <c r="N23">
        <v>19474925</v>
      </c>
      <c r="O23" t="s">
        <v>247</v>
      </c>
      <c r="P23" t="s">
        <v>181</v>
      </c>
      <c r="Q23">
        <v>0</v>
      </c>
      <c r="R23">
        <v>3416226</v>
      </c>
      <c r="S23" s="33" t="s">
        <v>248</v>
      </c>
      <c r="T23" t="s">
        <v>249</v>
      </c>
      <c r="U23" t="s">
        <v>250</v>
      </c>
      <c r="V23" t="s">
        <v>151</v>
      </c>
      <c r="W23" s="32" t="s">
        <v>251</v>
      </c>
      <c r="X23">
        <v>4754</v>
      </c>
      <c r="Y23">
        <v>2</v>
      </c>
      <c r="Z23">
        <v>2</v>
      </c>
      <c r="AA23" s="42">
        <v>42486</v>
      </c>
      <c r="AB23" s="42">
        <v>0</v>
      </c>
      <c r="AC23" s="42">
        <v>42852</v>
      </c>
      <c r="AD23" s="32" t="s">
        <v>252</v>
      </c>
      <c r="AE23" s="18">
        <v>19294102</v>
      </c>
      <c r="AF23" s="49" t="s">
        <v>84</v>
      </c>
      <c r="AG23" s="49" t="s">
        <v>84</v>
      </c>
      <c r="AH23" s="49" t="s">
        <v>84</v>
      </c>
      <c r="AI23" s="49">
        <v>0</v>
      </c>
      <c r="AJ23" t="s">
        <v>101</v>
      </c>
    </row>
    <row r="24" spans="1:36" x14ac:dyDescent="0.25">
      <c r="A24">
        <v>22</v>
      </c>
      <c r="B24" s="32" t="s">
        <v>1988</v>
      </c>
      <c r="C24">
        <v>0</v>
      </c>
      <c r="D24" s="45" t="s">
        <v>253</v>
      </c>
      <c r="E24" t="s">
        <v>117</v>
      </c>
      <c r="F24" t="s">
        <v>107</v>
      </c>
      <c r="G24">
        <v>19240138</v>
      </c>
      <c r="H24">
        <v>6</v>
      </c>
      <c r="I24">
        <v>1</v>
      </c>
      <c r="J24" t="s">
        <v>108</v>
      </c>
      <c r="K24" s="45" t="s">
        <v>84</v>
      </c>
      <c r="L24" t="s">
        <v>254</v>
      </c>
      <c r="M24" t="s">
        <v>110</v>
      </c>
      <c r="N24">
        <v>19240138</v>
      </c>
      <c r="O24" t="s">
        <v>255</v>
      </c>
      <c r="P24" t="s">
        <v>181</v>
      </c>
      <c r="Q24">
        <v>0</v>
      </c>
      <c r="R24">
        <v>7766556</v>
      </c>
      <c r="S24" s="33" t="s">
        <v>256</v>
      </c>
      <c r="T24" t="s">
        <v>254</v>
      </c>
      <c r="U24" t="s">
        <v>257</v>
      </c>
      <c r="V24" t="s">
        <v>181</v>
      </c>
      <c r="W24" s="32" t="s">
        <v>133</v>
      </c>
      <c r="X24">
        <v>2432</v>
      </c>
      <c r="Y24">
        <v>1</v>
      </c>
      <c r="Z24">
        <v>1</v>
      </c>
      <c r="AA24" s="42">
        <v>37354</v>
      </c>
      <c r="AB24" s="42">
        <v>0</v>
      </c>
      <c r="AC24" s="42">
        <v>0</v>
      </c>
      <c r="AD24" s="32">
        <v>0</v>
      </c>
      <c r="AE24" s="18">
        <v>0</v>
      </c>
      <c r="AF24" s="49" t="s">
        <v>84</v>
      </c>
      <c r="AG24" s="49" t="s">
        <v>84</v>
      </c>
      <c r="AH24" s="49" t="s">
        <v>84</v>
      </c>
      <c r="AI24" s="49">
        <v>0</v>
      </c>
      <c r="AJ24" t="s">
        <v>101</v>
      </c>
    </row>
    <row r="25" spans="1:36" x14ac:dyDescent="0.25">
      <c r="A25">
        <v>23</v>
      </c>
      <c r="B25" s="32" t="s">
        <v>1988</v>
      </c>
      <c r="C25">
        <v>14676</v>
      </c>
      <c r="D25" s="45" t="s">
        <v>258</v>
      </c>
      <c r="E25" t="s">
        <v>117</v>
      </c>
      <c r="F25" t="s">
        <v>107</v>
      </c>
      <c r="G25">
        <v>900585965</v>
      </c>
      <c r="H25">
        <v>7</v>
      </c>
      <c r="I25">
        <v>2</v>
      </c>
      <c r="J25" t="s">
        <v>108</v>
      </c>
      <c r="K25" s="45" t="s">
        <v>84</v>
      </c>
      <c r="L25" t="s">
        <v>259</v>
      </c>
      <c r="M25" t="s">
        <v>110</v>
      </c>
      <c r="N25">
        <v>79960547</v>
      </c>
      <c r="O25" t="s">
        <v>260</v>
      </c>
      <c r="P25" t="s">
        <v>181</v>
      </c>
      <c r="Q25">
        <v>0</v>
      </c>
      <c r="R25">
        <v>4320330</v>
      </c>
      <c r="S25" s="33" t="s">
        <v>261</v>
      </c>
      <c r="T25" t="s">
        <v>262</v>
      </c>
      <c r="U25" t="s">
        <v>263</v>
      </c>
      <c r="V25" t="s">
        <v>151</v>
      </c>
      <c r="W25" s="32" t="s">
        <v>264</v>
      </c>
      <c r="X25">
        <v>4762</v>
      </c>
      <c r="Y25">
        <v>3</v>
      </c>
      <c r="Z25">
        <v>2</v>
      </c>
      <c r="AA25" s="42">
        <v>42668</v>
      </c>
      <c r="AB25" s="42">
        <v>0</v>
      </c>
      <c r="AC25" s="42">
        <v>42853</v>
      </c>
      <c r="AD25" s="32" t="s">
        <v>265</v>
      </c>
      <c r="AE25" s="18">
        <v>1026270770</v>
      </c>
      <c r="AF25" s="49" t="s">
        <v>84</v>
      </c>
      <c r="AG25" s="49" t="s">
        <v>84</v>
      </c>
      <c r="AH25" s="49" t="s">
        <v>84</v>
      </c>
      <c r="AI25" s="49">
        <v>0</v>
      </c>
      <c r="AJ25" t="s">
        <v>101</v>
      </c>
    </row>
    <row r="26" spans="1:36" x14ac:dyDescent="0.25">
      <c r="A26">
        <v>24</v>
      </c>
      <c r="B26" s="32" t="s">
        <v>1988</v>
      </c>
      <c r="C26">
        <v>0</v>
      </c>
      <c r="D26" s="45" t="s">
        <v>266</v>
      </c>
      <c r="E26" t="s">
        <v>117</v>
      </c>
      <c r="F26" t="s">
        <v>107</v>
      </c>
      <c r="G26">
        <v>900906584</v>
      </c>
      <c r="H26">
        <v>3</v>
      </c>
      <c r="I26">
        <v>2</v>
      </c>
      <c r="J26" t="s">
        <v>108</v>
      </c>
      <c r="K26" s="45" t="s">
        <v>84</v>
      </c>
      <c r="L26" t="s">
        <v>267</v>
      </c>
      <c r="M26" t="s">
        <v>110</v>
      </c>
      <c r="N26">
        <v>5795938</v>
      </c>
      <c r="O26" t="s">
        <v>268</v>
      </c>
      <c r="P26" t="s">
        <v>181</v>
      </c>
      <c r="Q26">
        <v>0</v>
      </c>
      <c r="R26">
        <v>7569921</v>
      </c>
      <c r="S26" t="s">
        <v>269</v>
      </c>
      <c r="T26" t="s">
        <v>270</v>
      </c>
      <c r="U26" t="s">
        <v>268</v>
      </c>
      <c r="V26" t="s">
        <v>181</v>
      </c>
      <c r="W26" s="32">
        <v>0</v>
      </c>
      <c r="X26">
        <v>4649</v>
      </c>
      <c r="Y26">
        <v>1</v>
      </c>
      <c r="Z26" t="s">
        <v>271</v>
      </c>
      <c r="AA26" s="42">
        <v>0</v>
      </c>
      <c r="AB26" s="42">
        <v>0</v>
      </c>
      <c r="AC26" s="42">
        <v>0</v>
      </c>
      <c r="AD26" s="32" t="s">
        <v>272</v>
      </c>
      <c r="AE26">
        <v>79612129</v>
      </c>
      <c r="AF26" s="49" t="s">
        <v>84</v>
      </c>
      <c r="AG26" s="49" t="s">
        <v>84</v>
      </c>
      <c r="AH26" s="49" t="s">
        <v>84</v>
      </c>
      <c r="AI26" s="49" t="s">
        <v>2392</v>
      </c>
      <c r="AJ26" t="s">
        <v>99</v>
      </c>
    </row>
    <row r="27" spans="1:36" x14ac:dyDescent="0.25">
      <c r="A27">
        <v>25</v>
      </c>
      <c r="B27" s="32" t="s">
        <v>1988</v>
      </c>
      <c r="C27">
        <v>0</v>
      </c>
      <c r="D27" s="45" t="s">
        <v>273</v>
      </c>
      <c r="E27" t="s">
        <v>117</v>
      </c>
      <c r="F27" t="s">
        <v>107</v>
      </c>
      <c r="G27">
        <v>830064700</v>
      </c>
      <c r="H27">
        <v>3</v>
      </c>
      <c r="I27">
        <v>2</v>
      </c>
      <c r="J27" t="s">
        <v>108</v>
      </c>
      <c r="K27" s="45" t="s">
        <v>89</v>
      </c>
      <c r="L27" t="s">
        <v>274</v>
      </c>
      <c r="M27" t="s">
        <v>110</v>
      </c>
      <c r="N27">
        <v>79048579</v>
      </c>
      <c r="O27" t="s">
        <v>275</v>
      </c>
      <c r="P27" t="s">
        <v>276</v>
      </c>
      <c r="Q27">
        <v>0</v>
      </c>
      <c r="R27">
        <v>5932111</v>
      </c>
      <c r="S27" t="s">
        <v>277</v>
      </c>
      <c r="T27" t="s">
        <v>278</v>
      </c>
      <c r="U27" t="s">
        <v>275</v>
      </c>
      <c r="V27" t="s">
        <v>276</v>
      </c>
      <c r="W27" s="32">
        <v>979180</v>
      </c>
      <c r="X27">
        <v>4661</v>
      </c>
      <c r="Y27">
        <v>1</v>
      </c>
      <c r="Z27" t="s">
        <v>271</v>
      </c>
      <c r="AA27" s="42">
        <v>0</v>
      </c>
      <c r="AB27" s="42">
        <v>0</v>
      </c>
      <c r="AC27" s="42">
        <v>0</v>
      </c>
      <c r="AD27" s="32" t="s">
        <v>279</v>
      </c>
      <c r="AE27">
        <v>36377089</v>
      </c>
      <c r="AF27" s="49" t="s">
        <v>84</v>
      </c>
      <c r="AG27" s="49" t="s">
        <v>84</v>
      </c>
      <c r="AH27" s="49" t="s">
        <v>84</v>
      </c>
      <c r="AI27" s="49" t="s">
        <v>2392</v>
      </c>
      <c r="AJ27" t="s">
        <v>99</v>
      </c>
    </row>
    <row r="28" spans="1:36" x14ac:dyDescent="0.25">
      <c r="A28">
        <v>26</v>
      </c>
      <c r="B28" s="32" t="s">
        <v>1988</v>
      </c>
      <c r="C28">
        <v>13558</v>
      </c>
      <c r="D28" s="45" t="s">
        <v>280</v>
      </c>
      <c r="E28" t="s">
        <v>117</v>
      </c>
      <c r="F28" t="s">
        <v>107</v>
      </c>
      <c r="G28">
        <v>900885028</v>
      </c>
      <c r="H28">
        <v>8</v>
      </c>
      <c r="I28">
        <v>2</v>
      </c>
      <c r="J28" t="s">
        <v>108</v>
      </c>
      <c r="K28" s="45" t="s">
        <v>84</v>
      </c>
      <c r="L28" t="s">
        <v>281</v>
      </c>
      <c r="M28" t="s">
        <v>110</v>
      </c>
      <c r="N28">
        <v>79417451</v>
      </c>
      <c r="O28" t="s">
        <v>282</v>
      </c>
      <c r="P28" t="s">
        <v>120</v>
      </c>
      <c r="Q28">
        <v>0</v>
      </c>
      <c r="R28">
        <v>8822297</v>
      </c>
      <c r="S28" t="s">
        <v>283</v>
      </c>
      <c r="T28" t="s">
        <v>284</v>
      </c>
      <c r="U28" t="s">
        <v>282</v>
      </c>
      <c r="V28" t="s">
        <v>120</v>
      </c>
      <c r="W28" s="32">
        <v>0</v>
      </c>
      <c r="X28">
        <v>6399</v>
      </c>
      <c r="Y28">
        <v>1</v>
      </c>
      <c r="Z28" t="s">
        <v>285</v>
      </c>
      <c r="AA28" s="42">
        <v>42334</v>
      </c>
      <c r="AB28" s="42">
        <v>0</v>
      </c>
      <c r="AC28" s="42">
        <v>42606</v>
      </c>
      <c r="AD28" s="32">
        <v>0</v>
      </c>
      <c r="AE28" s="18">
        <v>0</v>
      </c>
      <c r="AF28" s="49" t="s">
        <v>84</v>
      </c>
      <c r="AG28" s="49" t="s">
        <v>84</v>
      </c>
      <c r="AH28" s="49" t="s">
        <v>84</v>
      </c>
      <c r="AI28" s="49">
        <v>0</v>
      </c>
      <c r="AJ28" t="s">
        <v>99</v>
      </c>
    </row>
    <row r="29" spans="1:36" x14ac:dyDescent="0.25">
      <c r="A29">
        <v>27</v>
      </c>
      <c r="B29" s="32" t="s">
        <v>1988</v>
      </c>
      <c r="C29">
        <v>0</v>
      </c>
      <c r="D29" s="45" t="s">
        <v>286</v>
      </c>
      <c r="E29" t="s">
        <v>117</v>
      </c>
      <c r="F29" t="s">
        <v>107</v>
      </c>
      <c r="G29">
        <v>830053729</v>
      </c>
      <c r="H29">
        <v>9</v>
      </c>
      <c r="I29">
        <v>2</v>
      </c>
      <c r="J29" t="s">
        <v>108</v>
      </c>
      <c r="K29" s="45" t="s">
        <v>84</v>
      </c>
      <c r="L29" t="s">
        <v>287</v>
      </c>
      <c r="M29" t="s">
        <v>110</v>
      </c>
      <c r="N29">
        <v>79804084</v>
      </c>
      <c r="O29" t="s">
        <v>288</v>
      </c>
      <c r="P29" t="s">
        <v>181</v>
      </c>
      <c r="Q29">
        <v>0</v>
      </c>
      <c r="R29">
        <v>0</v>
      </c>
      <c r="S29" t="s">
        <v>289</v>
      </c>
      <c r="T29" t="s">
        <v>290</v>
      </c>
      <c r="U29" t="s">
        <v>288</v>
      </c>
      <c r="V29" t="s">
        <v>181</v>
      </c>
      <c r="W29" s="32">
        <v>914689</v>
      </c>
      <c r="X29">
        <v>6613</v>
      </c>
      <c r="Y29">
        <v>1</v>
      </c>
      <c r="Z29" t="s">
        <v>285</v>
      </c>
      <c r="AA29" s="42">
        <v>37226</v>
      </c>
      <c r="AB29" s="42">
        <v>0</v>
      </c>
      <c r="AC29" s="42">
        <v>37329</v>
      </c>
      <c r="AD29" s="32" t="s">
        <v>291</v>
      </c>
      <c r="AE29">
        <v>79691882</v>
      </c>
      <c r="AF29" s="49" t="s">
        <v>84</v>
      </c>
      <c r="AG29" s="49" t="s">
        <v>84</v>
      </c>
      <c r="AH29" s="49" t="s">
        <v>84</v>
      </c>
      <c r="AI29" s="49">
        <v>0</v>
      </c>
      <c r="AJ29" t="s">
        <v>99</v>
      </c>
    </row>
    <row r="30" spans="1:36" x14ac:dyDescent="0.25">
      <c r="A30">
        <v>28</v>
      </c>
      <c r="B30" s="32" t="s">
        <v>1988</v>
      </c>
      <c r="C30">
        <v>0</v>
      </c>
      <c r="D30" s="45" t="s">
        <v>292</v>
      </c>
      <c r="E30" t="s">
        <v>117</v>
      </c>
      <c r="F30" t="s">
        <v>107</v>
      </c>
      <c r="G30">
        <v>830063915</v>
      </c>
      <c r="H30">
        <v>5</v>
      </c>
      <c r="I30">
        <v>2</v>
      </c>
      <c r="J30" t="s">
        <v>108</v>
      </c>
      <c r="K30" s="45" t="s">
        <v>84</v>
      </c>
      <c r="L30" t="s">
        <v>293</v>
      </c>
      <c r="M30" t="s">
        <v>110</v>
      </c>
      <c r="N30">
        <v>79102175</v>
      </c>
      <c r="O30" t="s">
        <v>294</v>
      </c>
      <c r="P30" t="s">
        <v>181</v>
      </c>
      <c r="Q30">
        <v>0</v>
      </c>
      <c r="R30">
        <v>2509292</v>
      </c>
      <c r="S30" t="s">
        <v>295</v>
      </c>
      <c r="T30" t="s">
        <v>296</v>
      </c>
      <c r="U30" t="s">
        <v>294</v>
      </c>
      <c r="V30" t="s">
        <v>181</v>
      </c>
      <c r="W30" s="32">
        <v>976928</v>
      </c>
      <c r="X30">
        <v>4771</v>
      </c>
      <c r="Y30">
        <v>1</v>
      </c>
      <c r="Z30" t="s">
        <v>271</v>
      </c>
      <c r="AA30" s="42">
        <v>0</v>
      </c>
      <c r="AB30" s="42">
        <v>0</v>
      </c>
      <c r="AC30" s="42">
        <v>0</v>
      </c>
      <c r="AD30" s="32" t="s">
        <v>297</v>
      </c>
      <c r="AE30">
        <v>19474105</v>
      </c>
      <c r="AF30" s="49" t="s">
        <v>84</v>
      </c>
      <c r="AG30" s="49" t="s">
        <v>84</v>
      </c>
      <c r="AH30" s="49" t="s">
        <v>84</v>
      </c>
      <c r="AI30" s="49" t="s">
        <v>2392</v>
      </c>
      <c r="AJ30" t="s">
        <v>99</v>
      </c>
    </row>
    <row r="31" spans="1:36" x14ac:dyDescent="0.25">
      <c r="A31">
        <v>29</v>
      </c>
      <c r="B31" s="32" t="s">
        <v>1988</v>
      </c>
      <c r="C31">
        <v>0</v>
      </c>
      <c r="D31" s="45" t="s">
        <v>298</v>
      </c>
      <c r="E31" t="s">
        <v>117</v>
      </c>
      <c r="F31" t="s">
        <v>107</v>
      </c>
      <c r="G31">
        <v>800249702</v>
      </c>
      <c r="H31">
        <v>4</v>
      </c>
      <c r="I31">
        <v>2</v>
      </c>
      <c r="J31" t="s">
        <v>108</v>
      </c>
      <c r="K31" s="45" t="s">
        <v>84</v>
      </c>
      <c r="L31" t="s">
        <v>299</v>
      </c>
      <c r="M31" t="s">
        <v>110</v>
      </c>
      <c r="N31">
        <v>19299057</v>
      </c>
      <c r="O31" t="s">
        <v>300</v>
      </c>
      <c r="P31" t="s">
        <v>181</v>
      </c>
      <c r="Q31">
        <v>0</v>
      </c>
      <c r="R31">
        <v>7450750</v>
      </c>
      <c r="S31" t="s">
        <v>301</v>
      </c>
      <c r="T31" t="s">
        <v>302</v>
      </c>
      <c r="U31" t="s">
        <v>300</v>
      </c>
      <c r="V31" t="s">
        <v>181</v>
      </c>
      <c r="W31" s="32">
        <v>625993</v>
      </c>
      <c r="X31">
        <v>4711</v>
      </c>
      <c r="Y31">
        <v>1</v>
      </c>
      <c r="Z31" t="s">
        <v>271</v>
      </c>
      <c r="AA31" s="42">
        <v>0</v>
      </c>
      <c r="AB31" s="42">
        <v>0</v>
      </c>
      <c r="AC31" s="42">
        <v>0</v>
      </c>
      <c r="AD31" s="32" t="s">
        <v>303</v>
      </c>
      <c r="AE31">
        <v>19255159</v>
      </c>
      <c r="AF31" s="49" t="s">
        <v>84</v>
      </c>
      <c r="AG31" s="49" t="s">
        <v>84</v>
      </c>
      <c r="AH31" s="49" t="s">
        <v>84</v>
      </c>
      <c r="AI31" s="49" t="s">
        <v>2392</v>
      </c>
      <c r="AJ31" t="s">
        <v>99</v>
      </c>
    </row>
    <row r="32" spans="1:36" x14ac:dyDescent="0.25">
      <c r="A32">
        <v>30</v>
      </c>
      <c r="B32" s="32" t="s">
        <v>1988</v>
      </c>
      <c r="C32">
        <v>11317</v>
      </c>
      <c r="D32" s="45" t="s">
        <v>304</v>
      </c>
      <c r="E32" t="s">
        <v>117</v>
      </c>
      <c r="F32" t="s">
        <v>107</v>
      </c>
      <c r="G32">
        <v>901026630</v>
      </c>
      <c r="H32">
        <v>1</v>
      </c>
      <c r="I32">
        <v>2</v>
      </c>
      <c r="J32" t="s">
        <v>108</v>
      </c>
      <c r="K32" s="45" t="s">
        <v>84</v>
      </c>
      <c r="L32" t="s">
        <v>305</v>
      </c>
      <c r="M32" t="s">
        <v>110</v>
      </c>
      <c r="N32">
        <v>98570573</v>
      </c>
      <c r="O32" t="s">
        <v>306</v>
      </c>
      <c r="P32" t="s">
        <v>181</v>
      </c>
      <c r="Q32">
        <v>0</v>
      </c>
      <c r="R32">
        <v>4926260</v>
      </c>
      <c r="S32" t="s">
        <v>307</v>
      </c>
      <c r="T32" t="s">
        <v>308</v>
      </c>
      <c r="U32" t="s">
        <v>306</v>
      </c>
      <c r="V32" t="s">
        <v>181</v>
      </c>
      <c r="W32" s="32">
        <v>4926260</v>
      </c>
      <c r="X32">
        <v>4530</v>
      </c>
      <c r="Y32">
        <v>1</v>
      </c>
      <c r="Z32" t="s">
        <v>271</v>
      </c>
      <c r="AA32" s="42">
        <v>42744</v>
      </c>
      <c r="AB32" s="42">
        <v>0</v>
      </c>
      <c r="AC32" s="42">
        <v>42829</v>
      </c>
      <c r="AD32" s="32">
        <v>0</v>
      </c>
      <c r="AE32">
        <v>0</v>
      </c>
      <c r="AF32" s="49" t="s">
        <v>84</v>
      </c>
      <c r="AG32" s="49" t="s">
        <v>84</v>
      </c>
      <c r="AH32" s="49" t="s">
        <v>84</v>
      </c>
      <c r="AI32" s="49">
        <v>0</v>
      </c>
      <c r="AJ32" t="s">
        <v>99</v>
      </c>
    </row>
    <row r="33" spans="1:36" x14ac:dyDescent="0.25">
      <c r="A33">
        <v>31</v>
      </c>
      <c r="B33" s="32" t="s">
        <v>1988</v>
      </c>
      <c r="C33">
        <v>0</v>
      </c>
      <c r="D33" s="45" t="s">
        <v>309</v>
      </c>
      <c r="E33" t="s">
        <v>117</v>
      </c>
      <c r="F33" t="s">
        <v>107</v>
      </c>
      <c r="G33">
        <v>800200439</v>
      </c>
      <c r="H33">
        <v>1</v>
      </c>
      <c r="I33">
        <v>2</v>
      </c>
      <c r="J33" t="s">
        <v>108</v>
      </c>
      <c r="K33" s="45" t="s">
        <v>84</v>
      </c>
      <c r="L33" t="s">
        <v>310</v>
      </c>
      <c r="M33" t="s">
        <v>110</v>
      </c>
      <c r="N33">
        <v>19462185</v>
      </c>
      <c r="O33" t="s">
        <v>311</v>
      </c>
      <c r="P33" t="s">
        <v>120</v>
      </c>
      <c r="Q33">
        <v>0</v>
      </c>
      <c r="R33">
        <v>7764528</v>
      </c>
      <c r="S33" t="s">
        <v>312</v>
      </c>
      <c r="T33" t="s">
        <v>313</v>
      </c>
      <c r="U33" t="s">
        <v>311</v>
      </c>
      <c r="V33" t="s">
        <v>120</v>
      </c>
      <c r="W33" s="32">
        <v>553897</v>
      </c>
      <c r="X33">
        <v>4290</v>
      </c>
      <c r="Y33">
        <v>3</v>
      </c>
      <c r="Z33" t="s">
        <v>285</v>
      </c>
      <c r="AA33" s="42">
        <v>34095</v>
      </c>
      <c r="AB33" s="42">
        <v>0</v>
      </c>
      <c r="AC33" s="42">
        <v>42167</v>
      </c>
      <c r="AD33" s="32" t="s">
        <v>314</v>
      </c>
      <c r="AE33">
        <v>52211221</v>
      </c>
      <c r="AF33" s="49" t="s">
        <v>84</v>
      </c>
      <c r="AG33" s="49" t="s">
        <v>84</v>
      </c>
      <c r="AH33" s="49" t="s">
        <v>84</v>
      </c>
      <c r="AI33" s="49">
        <v>0</v>
      </c>
      <c r="AJ33" t="s">
        <v>99</v>
      </c>
    </row>
    <row r="34" spans="1:36" x14ac:dyDescent="0.25">
      <c r="A34">
        <v>32</v>
      </c>
      <c r="B34" s="32" t="s">
        <v>1988</v>
      </c>
      <c r="C34">
        <v>13673</v>
      </c>
      <c r="D34" s="45" t="s">
        <v>316</v>
      </c>
      <c r="E34" t="s">
        <v>117</v>
      </c>
      <c r="F34" t="s">
        <v>107</v>
      </c>
      <c r="G34">
        <v>900864567</v>
      </c>
      <c r="H34">
        <v>6</v>
      </c>
      <c r="I34">
        <v>2</v>
      </c>
      <c r="J34" t="s">
        <v>108</v>
      </c>
      <c r="K34" s="45" t="s">
        <v>84</v>
      </c>
      <c r="L34" t="s">
        <v>317</v>
      </c>
      <c r="M34" t="s">
        <v>110</v>
      </c>
      <c r="N34">
        <v>51991859</v>
      </c>
      <c r="O34" t="s">
        <v>318</v>
      </c>
      <c r="P34" t="s">
        <v>181</v>
      </c>
      <c r="Q34">
        <v>3134204794</v>
      </c>
      <c r="R34">
        <v>2562716</v>
      </c>
      <c r="S34" t="s">
        <v>319</v>
      </c>
      <c r="T34" t="s">
        <v>320</v>
      </c>
      <c r="U34" t="s">
        <v>318</v>
      </c>
      <c r="V34" t="s">
        <v>181</v>
      </c>
      <c r="W34" s="32">
        <v>0</v>
      </c>
      <c r="X34">
        <v>7110</v>
      </c>
      <c r="Y34">
        <v>4</v>
      </c>
      <c r="Z34" t="s">
        <v>285</v>
      </c>
      <c r="AA34" s="42">
        <v>42491</v>
      </c>
      <c r="AB34" s="42">
        <v>0</v>
      </c>
      <c r="AC34" s="42">
        <v>42579</v>
      </c>
      <c r="AD34" s="32" t="s">
        <v>321</v>
      </c>
      <c r="AE34">
        <v>51655645</v>
      </c>
      <c r="AF34" s="49" t="s">
        <v>84</v>
      </c>
      <c r="AG34" s="49" t="s">
        <v>84</v>
      </c>
      <c r="AH34" s="49" t="s">
        <v>84</v>
      </c>
      <c r="AI34" s="49">
        <v>0</v>
      </c>
      <c r="AJ34" t="s">
        <v>99</v>
      </c>
    </row>
    <row r="35" spans="1:36" x14ac:dyDescent="0.25">
      <c r="A35">
        <v>33</v>
      </c>
      <c r="B35" s="32" t="s">
        <v>1988</v>
      </c>
      <c r="C35">
        <v>13417</v>
      </c>
      <c r="D35" s="45" t="s">
        <v>322</v>
      </c>
      <c r="E35" t="s">
        <v>117</v>
      </c>
      <c r="F35" t="s">
        <v>107</v>
      </c>
      <c r="G35">
        <v>901084032</v>
      </c>
      <c r="H35">
        <v>4</v>
      </c>
      <c r="I35">
        <v>2</v>
      </c>
      <c r="J35" t="s">
        <v>108</v>
      </c>
      <c r="K35" s="45" t="s">
        <v>84</v>
      </c>
      <c r="L35" t="s">
        <v>323</v>
      </c>
      <c r="M35" t="s">
        <v>110</v>
      </c>
      <c r="N35">
        <v>91274771</v>
      </c>
      <c r="O35" t="s">
        <v>324</v>
      </c>
      <c r="P35" t="s">
        <v>325</v>
      </c>
      <c r="Q35">
        <v>3108699332</v>
      </c>
      <c r="R35">
        <v>6945169</v>
      </c>
      <c r="S35" t="s">
        <v>326</v>
      </c>
      <c r="T35" t="s">
        <v>327</v>
      </c>
      <c r="U35" t="s">
        <v>324</v>
      </c>
      <c r="V35" t="s">
        <v>325</v>
      </c>
      <c r="W35" s="32">
        <v>0</v>
      </c>
      <c r="X35">
        <v>4290</v>
      </c>
      <c r="Y35">
        <v>1</v>
      </c>
      <c r="Z35" t="s">
        <v>285</v>
      </c>
      <c r="AA35" s="42">
        <v>42902</v>
      </c>
      <c r="AB35" s="42">
        <v>0</v>
      </c>
      <c r="AC35" s="42">
        <v>42921</v>
      </c>
      <c r="AD35" s="32">
        <v>0</v>
      </c>
      <c r="AE35">
        <v>0</v>
      </c>
      <c r="AF35" s="49" t="s">
        <v>84</v>
      </c>
      <c r="AG35" s="49" t="s">
        <v>84</v>
      </c>
      <c r="AH35" s="49" t="s">
        <v>84</v>
      </c>
      <c r="AI35" s="49">
        <v>0</v>
      </c>
      <c r="AJ35" t="s">
        <v>99</v>
      </c>
    </row>
    <row r="36" spans="1:36" x14ac:dyDescent="0.25">
      <c r="A36">
        <v>34</v>
      </c>
      <c r="B36" s="32" t="s">
        <v>1988</v>
      </c>
      <c r="C36">
        <v>15097</v>
      </c>
      <c r="D36" s="45" t="s">
        <v>328</v>
      </c>
      <c r="E36" t="s">
        <v>117</v>
      </c>
      <c r="F36" t="s">
        <v>107</v>
      </c>
      <c r="G36">
        <v>901041439</v>
      </c>
      <c r="H36">
        <v>3</v>
      </c>
      <c r="I36">
        <v>2</v>
      </c>
      <c r="J36" t="s">
        <v>108</v>
      </c>
      <c r="K36" s="45" t="s">
        <v>84</v>
      </c>
      <c r="L36" t="s">
        <v>329</v>
      </c>
      <c r="M36" t="s">
        <v>110</v>
      </c>
      <c r="N36">
        <v>79803139</v>
      </c>
      <c r="O36" t="s">
        <v>330</v>
      </c>
      <c r="P36" t="s">
        <v>181</v>
      </c>
      <c r="Q36">
        <v>3174287067</v>
      </c>
      <c r="R36">
        <v>4672384</v>
      </c>
      <c r="S36" t="s">
        <v>331</v>
      </c>
      <c r="T36" t="s">
        <v>332</v>
      </c>
      <c r="U36" t="s">
        <v>330</v>
      </c>
      <c r="V36" t="s">
        <v>181</v>
      </c>
      <c r="W36" s="32">
        <v>0</v>
      </c>
      <c r="X36">
        <v>7110</v>
      </c>
      <c r="Y36">
        <v>1</v>
      </c>
      <c r="Z36" t="s">
        <v>285</v>
      </c>
      <c r="AA36" s="42">
        <v>42795</v>
      </c>
      <c r="AB36" s="42">
        <v>0</v>
      </c>
      <c r="AC36" s="42">
        <v>42930</v>
      </c>
      <c r="AD36" s="32" t="s">
        <v>333</v>
      </c>
      <c r="AE36">
        <v>80054142</v>
      </c>
      <c r="AF36" s="49" t="s">
        <v>84</v>
      </c>
      <c r="AG36" s="49" t="s">
        <v>84</v>
      </c>
      <c r="AH36" s="49" t="s">
        <v>84</v>
      </c>
      <c r="AI36" s="49">
        <v>0</v>
      </c>
      <c r="AJ36" t="s">
        <v>99</v>
      </c>
    </row>
    <row r="37" spans="1:36" x14ac:dyDescent="0.25">
      <c r="A37">
        <v>35</v>
      </c>
      <c r="B37" s="32" t="s">
        <v>1988</v>
      </c>
      <c r="C37">
        <v>0</v>
      </c>
      <c r="D37" s="45" t="s">
        <v>334</v>
      </c>
      <c r="E37" t="s">
        <v>117</v>
      </c>
      <c r="F37" t="s">
        <v>107</v>
      </c>
      <c r="G37">
        <v>800247720</v>
      </c>
      <c r="H37">
        <v>9</v>
      </c>
      <c r="I37">
        <v>2</v>
      </c>
      <c r="J37" t="s">
        <v>108</v>
      </c>
      <c r="K37" s="45" t="s">
        <v>84</v>
      </c>
      <c r="L37" t="s">
        <v>335</v>
      </c>
      <c r="M37" t="s">
        <v>110</v>
      </c>
      <c r="N37">
        <v>2405640</v>
      </c>
      <c r="O37" t="s">
        <v>336</v>
      </c>
      <c r="P37" t="s">
        <v>181</v>
      </c>
      <c r="Q37">
        <v>0</v>
      </c>
      <c r="R37">
        <v>2610713</v>
      </c>
      <c r="S37">
        <v>0</v>
      </c>
      <c r="T37" t="s">
        <v>337</v>
      </c>
      <c r="U37" t="s">
        <v>336</v>
      </c>
      <c r="V37" t="s">
        <v>181</v>
      </c>
      <c r="W37" s="32">
        <v>15944</v>
      </c>
      <c r="X37">
        <v>0</v>
      </c>
      <c r="Y37">
        <v>0</v>
      </c>
      <c r="Z37">
        <v>0</v>
      </c>
      <c r="AA37" s="42">
        <v>0</v>
      </c>
      <c r="AB37" s="42">
        <v>0</v>
      </c>
      <c r="AC37" s="42">
        <v>0</v>
      </c>
      <c r="AD37" s="32">
        <v>0</v>
      </c>
      <c r="AE37">
        <v>0</v>
      </c>
      <c r="AF37" s="49" t="s">
        <v>84</v>
      </c>
      <c r="AG37" s="49" t="s">
        <v>84</v>
      </c>
      <c r="AH37" s="49" t="s">
        <v>84</v>
      </c>
      <c r="AI37" s="49" t="s">
        <v>338</v>
      </c>
      <c r="AJ37" t="s">
        <v>99</v>
      </c>
    </row>
    <row r="38" spans="1:36" x14ac:dyDescent="0.25">
      <c r="A38">
        <v>36</v>
      </c>
      <c r="B38" s="32" t="s">
        <v>1988</v>
      </c>
      <c r="C38">
        <v>12665</v>
      </c>
      <c r="D38" s="45" t="s">
        <v>339</v>
      </c>
      <c r="E38" t="s">
        <v>117</v>
      </c>
      <c r="F38" t="s">
        <v>107</v>
      </c>
      <c r="G38">
        <v>901013786</v>
      </c>
      <c r="H38">
        <v>5</v>
      </c>
      <c r="I38">
        <v>2</v>
      </c>
      <c r="J38" t="s">
        <v>108</v>
      </c>
      <c r="K38" s="45" t="s">
        <v>84</v>
      </c>
      <c r="L38" t="s">
        <v>340</v>
      </c>
      <c r="M38" t="s">
        <v>110</v>
      </c>
      <c r="N38">
        <v>19153280</v>
      </c>
      <c r="O38" t="s">
        <v>341</v>
      </c>
      <c r="P38" t="s">
        <v>120</v>
      </c>
      <c r="Q38">
        <v>3108668303</v>
      </c>
      <c r="R38">
        <v>0</v>
      </c>
      <c r="S38">
        <v>0</v>
      </c>
      <c r="T38" t="s">
        <v>342</v>
      </c>
      <c r="U38" t="s">
        <v>341</v>
      </c>
      <c r="V38" t="s">
        <v>120</v>
      </c>
      <c r="W38" s="32">
        <v>2739090</v>
      </c>
      <c r="X38">
        <v>2399</v>
      </c>
      <c r="Y38">
        <v>3</v>
      </c>
      <c r="Z38" t="s">
        <v>343</v>
      </c>
      <c r="AA38" s="42">
        <v>42642</v>
      </c>
      <c r="AB38" s="42">
        <v>0</v>
      </c>
      <c r="AC38" s="42">
        <v>42646</v>
      </c>
      <c r="AD38" s="32">
        <v>0</v>
      </c>
      <c r="AE38">
        <v>0</v>
      </c>
      <c r="AF38" s="49" t="s">
        <v>84</v>
      </c>
      <c r="AG38" s="49" t="s">
        <v>84</v>
      </c>
      <c r="AH38" s="49" t="s">
        <v>84</v>
      </c>
      <c r="AI38" s="49">
        <v>0</v>
      </c>
      <c r="AJ38" t="s">
        <v>99</v>
      </c>
    </row>
    <row r="39" spans="1:36" x14ac:dyDescent="0.25">
      <c r="A39">
        <v>37</v>
      </c>
      <c r="B39" s="32" t="s">
        <v>1988</v>
      </c>
      <c r="C39">
        <v>12831</v>
      </c>
      <c r="D39" s="45" t="s">
        <v>344</v>
      </c>
      <c r="E39" t="s">
        <v>117</v>
      </c>
      <c r="F39" t="s">
        <v>107</v>
      </c>
      <c r="G39">
        <v>901009986</v>
      </c>
      <c r="H39">
        <v>6</v>
      </c>
      <c r="I39">
        <v>2</v>
      </c>
      <c r="J39" t="s">
        <v>108</v>
      </c>
      <c r="K39" s="45" t="s">
        <v>84</v>
      </c>
      <c r="L39" t="s">
        <v>345</v>
      </c>
      <c r="M39" t="s">
        <v>110</v>
      </c>
      <c r="N39">
        <v>7181071</v>
      </c>
      <c r="O39" t="s">
        <v>346</v>
      </c>
      <c r="P39" t="s">
        <v>347</v>
      </c>
      <c r="Q39">
        <v>0</v>
      </c>
      <c r="R39">
        <v>7431378</v>
      </c>
      <c r="S39" t="s">
        <v>348</v>
      </c>
      <c r="T39" t="s">
        <v>349</v>
      </c>
      <c r="U39" t="s">
        <v>346</v>
      </c>
      <c r="V39" t="s">
        <v>347</v>
      </c>
      <c r="W39" s="32">
        <v>0</v>
      </c>
      <c r="X39">
        <v>4663</v>
      </c>
      <c r="Y39">
        <v>1</v>
      </c>
      <c r="Z39" t="s">
        <v>271</v>
      </c>
      <c r="AA39" s="42">
        <v>42663</v>
      </c>
      <c r="AB39" s="42">
        <v>0</v>
      </c>
      <c r="AC39" s="42">
        <v>42941</v>
      </c>
      <c r="AD39" s="32">
        <v>0</v>
      </c>
      <c r="AE39">
        <v>0</v>
      </c>
      <c r="AF39" s="49" t="s">
        <v>84</v>
      </c>
      <c r="AG39" s="49" t="s">
        <v>84</v>
      </c>
      <c r="AH39" s="49" t="s">
        <v>84</v>
      </c>
      <c r="AI39" s="49">
        <v>0</v>
      </c>
      <c r="AJ39" t="s">
        <v>99</v>
      </c>
    </row>
    <row r="40" spans="1:36" x14ac:dyDescent="0.25">
      <c r="A40">
        <v>38</v>
      </c>
      <c r="B40" s="32" t="s">
        <v>1988</v>
      </c>
      <c r="C40">
        <v>0</v>
      </c>
      <c r="D40" s="45" t="s">
        <v>350</v>
      </c>
      <c r="E40" t="s">
        <v>117</v>
      </c>
      <c r="F40" t="s">
        <v>107</v>
      </c>
      <c r="G40">
        <v>900021692</v>
      </c>
      <c r="H40">
        <v>1</v>
      </c>
      <c r="I40">
        <v>2</v>
      </c>
      <c r="J40" t="s">
        <v>108</v>
      </c>
      <c r="K40" s="45" t="s">
        <v>84</v>
      </c>
      <c r="L40" t="s">
        <v>351</v>
      </c>
      <c r="M40" t="s">
        <v>110</v>
      </c>
      <c r="N40">
        <v>19347575</v>
      </c>
      <c r="O40" t="s">
        <v>352</v>
      </c>
      <c r="P40" t="s">
        <v>120</v>
      </c>
      <c r="Q40">
        <v>0</v>
      </c>
      <c r="R40">
        <v>5922979</v>
      </c>
      <c r="S40" t="s">
        <v>353</v>
      </c>
      <c r="T40" t="s">
        <v>354</v>
      </c>
      <c r="U40" t="s">
        <v>352</v>
      </c>
      <c r="V40" t="s">
        <v>120</v>
      </c>
      <c r="W40" s="32">
        <v>0</v>
      </c>
      <c r="X40">
        <v>0</v>
      </c>
      <c r="Y40">
        <v>0</v>
      </c>
      <c r="Z40">
        <v>0</v>
      </c>
      <c r="AA40" s="42">
        <v>38562</v>
      </c>
      <c r="AB40" s="42">
        <v>0</v>
      </c>
      <c r="AC40" s="42">
        <v>0</v>
      </c>
      <c r="AD40" s="32">
        <v>0</v>
      </c>
      <c r="AE40">
        <v>0</v>
      </c>
      <c r="AF40" s="49" t="s">
        <v>84</v>
      </c>
      <c r="AG40" s="49" t="s">
        <v>84</v>
      </c>
      <c r="AH40" s="49" t="s">
        <v>84</v>
      </c>
      <c r="AI40" s="49" t="s">
        <v>2393</v>
      </c>
      <c r="AJ40" t="s">
        <v>99</v>
      </c>
    </row>
    <row r="41" spans="1:36" x14ac:dyDescent="0.25">
      <c r="A41">
        <v>39</v>
      </c>
      <c r="B41" s="32" t="s">
        <v>1988</v>
      </c>
      <c r="C41">
        <v>10486</v>
      </c>
      <c r="D41" s="45" t="s">
        <v>355</v>
      </c>
      <c r="E41" t="s">
        <v>117</v>
      </c>
      <c r="F41" t="s">
        <v>107</v>
      </c>
      <c r="G41">
        <v>900994449</v>
      </c>
      <c r="H41">
        <v>2</v>
      </c>
      <c r="I41">
        <v>2</v>
      </c>
      <c r="J41" t="s">
        <v>108</v>
      </c>
      <c r="K41" s="45" t="s">
        <v>84</v>
      </c>
      <c r="L41" t="s">
        <v>356</v>
      </c>
      <c r="M41" t="s">
        <v>110</v>
      </c>
      <c r="N41">
        <v>93290908</v>
      </c>
      <c r="O41" t="s">
        <v>357</v>
      </c>
      <c r="P41" t="s">
        <v>181</v>
      </c>
      <c r="Q41">
        <v>0</v>
      </c>
      <c r="R41">
        <v>2501814</v>
      </c>
      <c r="S41" t="s">
        <v>358</v>
      </c>
      <c r="T41" t="s">
        <v>359</v>
      </c>
      <c r="U41" t="s">
        <v>357</v>
      </c>
      <c r="V41" t="s">
        <v>181</v>
      </c>
      <c r="W41" s="32">
        <v>0</v>
      </c>
      <c r="X41">
        <v>8010</v>
      </c>
      <c r="Y41">
        <v>1</v>
      </c>
      <c r="Z41" t="s">
        <v>285</v>
      </c>
      <c r="AA41" s="42">
        <v>42705</v>
      </c>
      <c r="AB41" s="42">
        <v>0</v>
      </c>
      <c r="AC41" s="42">
        <v>42719</v>
      </c>
      <c r="AD41" s="32">
        <v>0</v>
      </c>
      <c r="AE41">
        <v>0</v>
      </c>
      <c r="AF41" s="49" t="s">
        <v>84</v>
      </c>
      <c r="AG41" s="49" t="s">
        <v>84</v>
      </c>
      <c r="AH41" s="49" t="s">
        <v>84</v>
      </c>
      <c r="AI41" s="49">
        <v>0</v>
      </c>
      <c r="AJ41" t="s">
        <v>99</v>
      </c>
    </row>
    <row r="42" spans="1:36" x14ac:dyDescent="0.25">
      <c r="A42">
        <v>40</v>
      </c>
      <c r="B42" s="32" t="s">
        <v>1988</v>
      </c>
      <c r="C42">
        <v>0</v>
      </c>
      <c r="D42" s="45" t="s">
        <v>360</v>
      </c>
      <c r="E42" t="s">
        <v>117</v>
      </c>
      <c r="F42" t="s">
        <v>107</v>
      </c>
      <c r="G42">
        <v>832010048</v>
      </c>
      <c r="H42">
        <v>4</v>
      </c>
      <c r="I42">
        <v>2</v>
      </c>
      <c r="J42" t="s">
        <v>108</v>
      </c>
      <c r="K42" s="45" t="s">
        <v>84</v>
      </c>
      <c r="L42" t="s">
        <v>351</v>
      </c>
      <c r="M42" t="s">
        <v>110</v>
      </c>
      <c r="N42">
        <v>19347575</v>
      </c>
      <c r="O42" t="s">
        <v>352</v>
      </c>
      <c r="P42" t="s">
        <v>120</v>
      </c>
      <c r="Q42">
        <v>0</v>
      </c>
      <c r="R42">
        <v>5922979</v>
      </c>
      <c r="S42" t="s">
        <v>353</v>
      </c>
      <c r="T42" t="s">
        <v>361</v>
      </c>
      <c r="U42" t="s">
        <v>352</v>
      </c>
      <c r="V42" t="s">
        <v>120</v>
      </c>
      <c r="W42" s="32">
        <v>0</v>
      </c>
      <c r="X42">
        <v>0</v>
      </c>
      <c r="Y42">
        <v>0</v>
      </c>
      <c r="Z42" t="s">
        <v>285</v>
      </c>
      <c r="AA42" s="42">
        <v>38562</v>
      </c>
      <c r="AB42" s="42">
        <v>0</v>
      </c>
      <c r="AC42" s="42">
        <v>0</v>
      </c>
      <c r="AD42" s="32">
        <v>0</v>
      </c>
      <c r="AE42">
        <v>0</v>
      </c>
      <c r="AF42" s="49" t="s">
        <v>84</v>
      </c>
      <c r="AG42" s="49" t="s">
        <v>84</v>
      </c>
      <c r="AH42" s="49" t="s">
        <v>84</v>
      </c>
      <c r="AI42" s="49" t="s">
        <v>2393</v>
      </c>
      <c r="AJ42" t="s">
        <v>99</v>
      </c>
    </row>
    <row r="43" spans="1:36" x14ac:dyDescent="0.25">
      <c r="A43">
        <v>41</v>
      </c>
      <c r="B43" s="32" t="s">
        <v>1988</v>
      </c>
      <c r="C43">
        <v>0</v>
      </c>
      <c r="D43" s="45" t="s">
        <v>362</v>
      </c>
      <c r="E43" t="s">
        <v>117</v>
      </c>
      <c r="F43" t="s">
        <v>107</v>
      </c>
      <c r="G43">
        <v>808000350</v>
      </c>
      <c r="H43">
        <v>4</v>
      </c>
      <c r="I43">
        <v>2</v>
      </c>
      <c r="J43" t="s">
        <v>108</v>
      </c>
      <c r="K43" s="45" t="s">
        <v>84</v>
      </c>
      <c r="L43" t="s">
        <v>363</v>
      </c>
      <c r="M43" t="s">
        <v>110</v>
      </c>
      <c r="N43">
        <v>385658</v>
      </c>
      <c r="O43" t="s">
        <v>364</v>
      </c>
      <c r="P43" t="s">
        <v>120</v>
      </c>
      <c r="Q43">
        <v>0</v>
      </c>
      <c r="R43">
        <v>8684215</v>
      </c>
      <c r="S43">
        <v>0</v>
      </c>
      <c r="T43" t="s">
        <v>365</v>
      </c>
      <c r="U43" t="s">
        <v>364</v>
      </c>
      <c r="V43" t="s">
        <v>120</v>
      </c>
      <c r="W43" s="32">
        <v>695025</v>
      </c>
      <c r="X43">
        <v>0</v>
      </c>
      <c r="Y43">
        <v>0</v>
      </c>
      <c r="Z43" t="s">
        <v>285</v>
      </c>
      <c r="AA43" s="42">
        <v>0</v>
      </c>
      <c r="AB43" s="42">
        <v>0</v>
      </c>
      <c r="AC43" s="42">
        <v>0</v>
      </c>
      <c r="AD43" s="32">
        <v>0</v>
      </c>
      <c r="AE43">
        <v>0</v>
      </c>
      <c r="AF43" s="49" t="s">
        <v>84</v>
      </c>
      <c r="AG43" s="49" t="s">
        <v>84</v>
      </c>
      <c r="AH43" s="49" t="s">
        <v>84</v>
      </c>
      <c r="AI43" s="49" t="s">
        <v>338</v>
      </c>
      <c r="AJ43" t="s">
        <v>99</v>
      </c>
    </row>
    <row r="44" spans="1:36" x14ac:dyDescent="0.25">
      <c r="A44">
        <v>42</v>
      </c>
      <c r="B44" s="32" t="s">
        <v>1988</v>
      </c>
      <c r="C44">
        <v>0</v>
      </c>
      <c r="D44" s="45" t="s">
        <v>366</v>
      </c>
      <c r="E44" t="s">
        <v>117</v>
      </c>
      <c r="F44" t="s">
        <v>107</v>
      </c>
      <c r="G44">
        <v>900003288</v>
      </c>
      <c r="H44">
        <v>2</v>
      </c>
      <c r="I44">
        <v>2</v>
      </c>
      <c r="J44" t="s">
        <v>108</v>
      </c>
      <c r="K44" s="45" t="s">
        <v>84</v>
      </c>
      <c r="L44" t="s">
        <v>367</v>
      </c>
      <c r="M44" t="s">
        <v>110</v>
      </c>
      <c r="N44">
        <v>19221211</v>
      </c>
      <c r="O44" t="s">
        <v>368</v>
      </c>
      <c r="P44" t="s">
        <v>181</v>
      </c>
      <c r="Q44">
        <v>0</v>
      </c>
      <c r="R44">
        <v>6911270</v>
      </c>
      <c r="S44">
        <v>0</v>
      </c>
      <c r="T44" t="s">
        <v>369</v>
      </c>
      <c r="U44" t="s">
        <v>368</v>
      </c>
      <c r="V44" t="s">
        <v>181</v>
      </c>
      <c r="W44" s="32">
        <v>0</v>
      </c>
      <c r="X44">
        <v>0</v>
      </c>
      <c r="Y44">
        <v>0</v>
      </c>
      <c r="Z44">
        <v>0</v>
      </c>
      <c r="AA44" s="42">
        <v>0</v>
      </c>
      <c r="AB44" s="42">
        <v>0</v>
      </c>
      <c r="AC44" s="42">
        <v>0</v>
      </c>
      <c r="AD44" s="32">
        <v>0</v>
      </c>
      <c r="AE44">
        <v>0</v>
      </c>
      <c r="AF44" s="49" t="s">
        <v>84</v>
      </c>
      <c r="AG44" s="49" t="s">
        <v>84</v>
      </c>
      <c r="AH44" s="49" t="s">
        <v>84</v>
      </c>
      <c r="AI44" s="49" t="s">
        <v>2392</v>
      </c>
      <c r="AJ44" t="s">
        <v>99</v>
      </c>
    </row>
    <row r="45" spans="1:36" x14ac:dyDescent="0.25">
      <c r="A45">
        <v>43</v>
      </c>
      <c r="B45" s="32" t="s">
        <v>1988</v>
      </c>
      <c r="C45">
        <v>0</v>
      </c>
      <c r="D45" s="45" t="s">
        <v>370</v>
      </c>
      <c r="E45" t="s">
        <v>117</v>
      </c>
      <c r="F45" t="s">
        <v>107</v>
      </c>
      <c r="G45">
        <v>830065600</v>
      </c>
      <c r="H45">
        <v>1</v>
      </c>
      <c r="I45">
        <v>2</v>
      </c>
      <c r="J45" t="s">
        <v>108</v>
      </c>
      <c r="K45" s="45" t="s">
        <v>84</v>
      </c>
      <c r="L45" t="s">
        <v>371</v>
      </c>
      <c r="M45" t="s">
        <v>110</v>
      </c>
      <c r="N45">
        <v>1019013786</v>
      </c>
      <c r="O45" t="s">
        <v>372</v>
      </c>
      <c r="P45" t="s">
        <v>120</v>
      </c>
      <c r="Q45">
        <v>0</v>
      </c>
      <c r="R45">
        <v>7261772</v>
      </c>
      <c r="S45" t="s">
        <v>373</v>
      </c>
      <c r="T45" t="s">
        <v>374</v>
      </c>
      <c r="U45" t="s">
        <v>372</v>
      </c>
      <c r="V45" t="s">
        <v>120</v>
      </c>
      <c r="W45" s="32">
        <v>982530</v>
      </c>
      <c r="X45">
        <v>1410</v>
      </c>
      <c r="Y45">
        <v>2</v>
      </c>
      <c r="Z45" t="s">
        <v>343</v>
      </c>
      <c r="AA45" s="42">
        <v>38635</v>
      </c>
      <c r="AB45" s="42">
        <v>39694</v>
      </c>
      <c r="AC45" s="42">
        <v>0</v>
      </c>
      <c r="AD45" s="32">
        <v>0</v>
      </c>
      <c r="AE45">
        <v>0</v>
      </c>
      <c r="AF45" s="49" t="s">
        <v>84</v>
      </c>
      <c r="AG45" s="49" t="s">
        <v>84</v>
      </c>
      <c r="AH45" s="49" t="s">
        <v>84</v>
      </c>
      <c r="AI45" s="49" t="s">
        <v>338</v>
      </c>
      <c r="AJ45" t="s">
        <v>99</v>
      </c>
    </row>
    <row r="46" spans="1:36" x14ac:dyDescent="0.25">
      <c r="A46">
        <v>44</v>
      </c>
      <c r="B46" s="32" t="s">
        <v>1988</v>
      </c>
      <c r="C46">
        <v>0</v>
      </c>
      <c r="D46" s="45" t="s">
        <v>375</v>
      </c>
      <c r="E46" t="s">
        <v>376</v>
      </c>
      <c r="F46" t="s">
        <v>107</v>
      </c>
      <c r="G46">
        <v>900061620</v>
      </c>
      <c r="H46">
        <v>2</v>
      </c>
      <c r="I46">
        <v>2</v>
      </c>
      <c r="J46" t="s">
        <v>108</v>
      </c>
      <c r="K46" s="45" t="s">
        <v>84</v>
      </c>
      <c r="L46" t="s">
        <v>377</v>
      </c>
      <c r="M46" t="s">
        <v>110</v>
      </c>
      <c r="N46">
        <v>3229626</v>
      </c>
      <c r="O46" t="s">
        <v>378</v>
      </c>
      <c r="P46" t="s">
        <v>181</v>
      </c>
      <c r="Q46">
        <v>0</v>
      </c>
      <c r="R46">
        <v>2102006</v>
      </c>
      <c r="S46" t="s">
        <v>379</v>
      </c>
      <c r="T46" t="s">
        <v>380</v>
      </c>
      <c r="U46" t="s">
        <v>378</v>
      </c>
      <c r="V46" t="s">
        <v>181</v>
      </c>
      <c r="W46" s="32">
        <v>1567870</v>
      </c>
      <c r="X46">
        <v>303</v>
      </c>
      <c r="Y46">
        <v>1</v>
      </c>
      <c r="Z46" t="s">
        <v>285</v>
      </c>
      <c r="AA46" s="42">
        <v>38789</v>
      </c>
      <c r="AB46" s="42">
        <v>40542</v>
      </c>
      <c r="AC46" s="42">
        <v>38814</v>
      </c>
      <c r="AD46" s="32">
        <v>0</v>
      </c>
      <c r="AE46">
        <v>0</v>
      </c>
      <c r="AF46" s="49" t="s">
        <v>84</v>
      </c>
      <c r="AG46" s="49" t="s">
        <v>2387</v>
      </c>
      <c r="AH46" s="49" t="s">
        <v>84</v>
      </c>
      <c r="AI46" s="49">
        <v>0</v>
      </c>
      <c r="AJ46" t="s">
        <v>99</v>
      </c>
    </row>
    <row r="47" spans="1:36" x14ac:dyDescent="0.25">
      <c r="A47">
        <v>45</v>
      </c>
      <c r="B47" s="32" t="s">
        <v>1988</v>
      </c>
      <c r="C47">
        <v>0</v>
      </c>
      <c r="D47" s="45" t="s">
        <v>381</v>
      </c>
      <c r="E47" t="s">
        <v>117</v>
      </c>
      <c r="F47" t="s">
        <v>107</v>
      </c>
      <c r="G47">
        <v>900124557</v>
      </c>
      <c r="H47">
        <v>8</v>
      </c>
      <c r="I47">
        <v>2</v>
      </c>
      <c r="J47" t="s">
        <v>108</v>
      </c>
      <c r="K47" s="45" t="s">
        <v>84</v>
      </c>
      <c r="L47" t="s">
        <v>382</v>
      </c>
      <c r="M47" t="s">
        <v>110</v>
      </c>
      <c r="N47">
        <v>79331929</v>
      </c>
      <c r="O47" t="s">
        <v>383</v>
      </c>
      <c r="P47" t="s">
        <v>120</v>
      </c>
      <c r="Q47">
        <v>0</v>
      </c>
      <c r="R47">
        <v>7121116</v>
      </c>
      <c r="S47" t="s">
        <v>384</v>
      </c>
      <c r="T47" t="s">
        <v>385</v>
      </c>
      <c r="U47" t="s">
        <v>383</v>
      </c>
      <c r="V47" t="s">
        <v>120</v>
      </c>
      <c r="W47" s="32">
        <v>1659337</v>
      </c>
      <c r="X47">
        <v>4111</v>
      </c>
      <c r="Y47">
        <v>4</v>
      </c>
      <c r="Z47" t="s">
        <v>343</v>
      </c>
      <c r="AA47" s="42">
        <v>39069</v>
      </c>
      <c r="AB47" s="42">
        <v>0</v>
      </c>
      <c r="AC47" s="42">
        <v>39169</v>
      </c>
      <c r="AD47" s="32">
        <v>0</v>
      </c>
      <c r="AE47">
        <v>0</v>
      </c>
      <c r="AF47" s="49" t="s">
        <v>84</v>
      </c>
      <c r="AG47" s="49" t="s">
        <v>84</v>
      </c>
      <c r="AH47" s="49" t="s">
        <v>84</v>
      </c>
      <c r="AI47" s="49">
        <v>0</v>
      </c>
      <c r="AJ47" t="s">
        <v>99</v>
      </c>
    </row>
    <row r="48" spans="1:36" x14ac:dyDescent="0.25">
      <c r="A48">
        <v>46</v>
      </c>
      <c r="B48" s="32" t="s">
        <v>1988</v>
      </c>
      <c r="C48">
        <v>0</v>
      </c>
      <c r="D48" s="45" t="s">
        <v>386</v>
      </c>
      <c r="E48" t="s">
        <v>117</v>
      </c>
      <c r="F48" t="s">
        <v>107</v>
      </c>
      <c r="G48">
        <v>900197580</v>
      </c>
      <c r="H48">
        <v>0</v>
      </c>
      <c r="I48">
        <v>2</v>
      </c>
      <c r="J48" t="s">
        <v>108</v>
      </c>
      <c r="K48" s="45" t="s">
        <v>84</v>
      </c>
      <c r="L48" t="s">
        <v>387</v>
      </c>
      <c r="M48" t="s">
        <v>110</v>
      </c>
      <c r="N48">
        <v>79288000</v>
      </c>
      <c r="O48" t="s">
        <v>388</v>
      </c>
      <c r="P48" t="s">
        <v>120</v>
      </c>
      <c r="Q48">
        <v>0</v>
      </c>
      <c r="R48">
        <v>7762390</v>
      </c>
      <c r="S48" t="s">
        <v>389</v>
      </c>
      <c r="T48" t="s">
        <v>390</v>
      </c>
      <c r="U48" t="s">
        <v>388</v>
      </c>
      <c r="V48" t="s">
        <v>120</v>
      </c>
      <c r="W48" s="32">
        <v>1770285</v>
      </c>
      <c r="X48">
        <v>8621</v>
      </c>
      <c r="Y48">
        <v>1</v>
      </c>
      <c r="Z48" t="s">
        <v>285</v>
      </c>
      <c r="AA48" s="42">
        <v>39498</v>
      </c>
      <c r="AB48" s="42">
        <v>0</v>
      </c>
      <c r="AC48" s="42">
        <v>39379</v>
      </c>
      <c r="AD48" s="32">
        <v>0</v>
      </c>
      <c r="AE48">
        <v>0</v>
      </c>
      <c r="AF48" s="49" t="s">
        <v>84</v>
      </c>
      <c r="AG48" s="49" t="s">
        <v>84</v>
      </c>
      <c r="AH48" s="49" t="s">
        <v>84</v>
      </c>
      <c r="AI48" s="49">
        <v>0</v>
      </c>
      <c r="AJ48" t="s">
        <v>99</v>
      </c>
    </row>
    <row r="49" spans="1:36" x14ac:dyDescent="0.25">
      <c r="A49">
        <v>47</v>
      </c>
      <c r="B49" s="32" t="s">
        <v>1988</v>
      </c>
      <c r="C49">
        <v>0</v>
      </c>
      <c r="D49" s="45" t="s">
        <v>391</v>
      </c>
      <c r="E49" t="s">
        <v>117</v>
      </c>
      <c r="F49" t="s">
        <v>107</v>
      </c>
      <c r="G49">
        <v>900284213</v>
      </c>
      <c r="H49">
        <v>5</v>
      </c>
      <c r="I49">
        <v>2</v>
      </c>
      <c r="J49" t="s">
        <v>108</v>
      </c>
      <c r="K49" s="45" t="s">
        <v>84</v>
      </c>
      <c r="L49" t="s">
        <v>392</v>
      </c>
      <c r="M49" t="s">
        <v>110</v>
      </c>
      <c r="N49">
        <v>16662018</v>
      </c>
      <c r="O49" t="s">
        <v>393</v>
      </c>
      <c r="P49" t="s">
        <v>181</v>
      </c>
      <c r="Q49">
        <v>0</v>
      </c>
      <c r="R49">
        <v>7430245</v>
      </c>
      <c r="S49" t="s">
        <v>394</v>
      </c>
      <c r="T49" t="s">
        <v>395</v>
      </c>
      <c r="U49" t="s">
        <v>393</v>
      </c>
      <c r="V49" t="s">
        <v>181</v>
      </c>
      <c r="W49" s="32">
        <v>2045154</v>
      </c>
      <c r="X49">
        <v>2812</v>
      </c>
      <c r="Y49">
        <v>1</v>
      </c>
      <c r="Z49" t="s">
        <v>343</v>
      </c>
      <c r="AA49" s="42">
        <v>39963</v>
      </c>
      <c r="AB49" s="42">
        <v>0</v>
      </c>
      <c r="AC49" s="42">
        <v>39983</v>
      </c>
      <c r="AD49" s="32" t="s">
        <v>396</v>
      </c>
      <c r="AE49">
        <v>1015404529</v>
      </c>
      <c r="AF49" s="49" t="s">
        <v>84</v>
      </c>
      <c r="AG49" s="49" t="s">
        <v>84</v>
      </c>
      <c r="AH49" s="49" t="s">
        <v>84</v>
      </c>
      <c r="AI49" s="49">
        <v>0</v>
      </c>
      <c r="AJ49" t="s">
        <v>99</v>
      </c>
    </row>
    <row r="50" spans="1:36" x14ac:dyDescent="0.25">
      <c r="A50">
        <v>48</v>
      </c>
      <c r="B50" s="32" t="s">
        <v>1988</v>
      </c>
      <c r="C50">
        <v>0</v>
      </c>
      <c r="D50" s="45" t="s">
        <v>397</v>
      </c>
      <c r="E50" t="s">
        <v>117</v>
      </c>
      <c r="F50" t="s">
        <v>107</v>
      </c>
      <c r="G50">
        <v>900242815</v>
      </c>
      <c r="H50">
        <v>9</v>
      </c>
      <c r="I50">
        <v>2</v>
      </c>
      <c r="J50" t="s">
        <v>108</v>
      </c>
      <c r="K50" s="45" t="s">
        <v>84</v>
      </c>
      <c r="L50" t="s">
        <v>398</v>
      </c>
      <c r="M50" t="s">
        <v>110</v>
      </c>
      <c r="N50">
        <v>13823762</v>
      </c>
      <c r="O50" t="s">
        <v>399</v>
      </c>
      <c r="P50" t="s">
        <v>120</v>
      </c>
      <c r="Q50">
        <v>0</v>
      </c>
      <c r="R50">
        <v>7795850</v>
      </c>
      <c r="S50" t="s">
        <v>400</v>
      </c>
      <c r="T50" t="s">
        <v>401</v>
      </c>
      <c r="U50" t="s">
        <v>399</v>
      </c>
      <c r="V50" t="s">
        <v>120</v>
      </c>
      <c r="W50" s="32">
        <v>1838257</v>
      </c>
      <c r="X50">
        <v>4759</v>
      </c>
      <c r="Y50">
        <v>1</v>
      </c>
      <c r="Z50" t="s">
        <v>271</v>
      </c>
      <c r="AA50" s="42">
        <v>39710</v>
      </c>
      <c r="AB50" s="42">
        <v>0</v>
      </c>
      <c r="AC50" s="42">
        <v>40009</v>
      </c>
      <c r="AD50" s="32">
        <v>0</v>
      </c>
      <c r="AE50">
        <v>0</v>
      </c>
      <c r="AF50" s="49" t="s">
        <v>84</v>
      </c>
      <c r="AG50" s="49" t="s">
        <v>84</v>
      </c>
      <c r="AH50" s="49" t="s">
        <v>84</v>
      </c>
      <c r="AI50" s="49">
        <v>0</v>
      </c>
      <c r="AJ50" t="s">
        <v>99</v>
      </c>
    </row>
    <row r="51" spans="1:36" x14ac:dyDescent="0.25">
      <c r="A51">
        <v>49</v>
      </c>
      <c r="B51" s="32" t="s">
        <v>1988</v>
      </c>
      <c r="C51">
        <v>0</v>
      </c>
      <c r="D51" s="45" t="s">
        <v>402</v>
      </c>
      <c r="E51" t="s">
        <v>117</v>
      </c>
      <c r="F51" t="s">
        <v>107</v>
      </c>
      <c r="G51">
        <v>900093072</v>
      </c>
      <c r="H51">
        <v>3</v>
      </c>
      <c r="I51">
        <v>2</v>
      </c>
      <c r="J51" t="s">
        <v>108</v>
      </c>
      <c r="K51" s="45" t="s">
        <v>84</v>
      </c>
      <c r="L51" t="s">
        <v>403</v>
      </c>
      <c r="M51" t="s">
        <v>110</v>
      </c>
      <c r="N51">
        <v>79574774</v>
      </c>
      <c r="O51" t="s">
        <v>404</v>
      </c>
      <c r="P51" t="s">
        <v>181</v>
      </c>
      <c r="Q51">
        <v>0</v>
      </c>
      <c r="R51">
        <v>7047327</v>
      </c>
      <c r="S51" t="s">
        <v>405</v>
      </c>
      <c r="T51" t="s">
        <v>406</v>
      </c>
      <c r="U51" t="s">
        <v>404</v>
      </c>
      <c r="V51" t="s">
        <v>181</v>
      </c>
      <c r="W51" s="32">
        <v>1612412</v>
      </c>
      <c r="X51">
        <v>4663</v>
      </c>
      <c r="Y51">
        <v>1</v>
      </c>
      <c r="Z51" t="s">
        <v>271</v>
      </c>
      <c r="AA51" s="42">
        <v>40225</v>
      </c>
      <c r="AB51" s="42">
        <v>0</v>
      </c>
      <c r="AC51" s="42">
        <v>40232</v>
      </c>
      <c r="AD51" s="32">
        <v>0</v>
      </c>
      <c r="AE51">
        <v>0</v>
      </c>
      <c r="AF51" s="49" t="s">
        <v>84</v>
      </c>
      <c r="AG51" s="49" t="s">
        <v>84</v>
      </c>
      <c r="AH51" s="49" t="s">
        <v>84</v>
      </c>
      <c r="AI51" s="49">
        <v>0</v>
      </c>
      <c r="AJ51" t="s">
        <v>99</v>
      </c>
    </row>
    <row r="52" spans="1:36" x14ac:dyDescent="0.25">
      <c r="A52">
        <v>50</v>
      </c>
      <c r="B52" s="32" t="s">
        <v>1988</v>
      </c>
      <c r="C52">
        <v>0</v>
      </c>
      <c r="D52" s="45" t="s">
        <v>407</v>
      </c>
      <c r="E52" t="s">
        <v>117</v>
      </c>
      <c r="F52" t="s">
        <v>107</v>
      </c>
      <c r="G52">
        <v>800136561</v>
      </c>
      <c r="H52">
        <v>7</v>
      </c>
      <c r="I52">
        <v>2</v>
      </c>
      <c r="J52" t="s">
        <v>108</v>
      </c>
      <c r="K52" s="45" t="s">
        <v>84</v>
      </c>
      <c r="L52" t="s">
        <v>408</v>
      </c>
      <c r="M52" t="s">
        <v>110</v>
      </c>
      <c r="N52">
        <v>79158521</v>
      </c>
      <c r="O52" t="s">
        <v>409</v>
      </c>
      <c r="P52" t="s">
        <v>181</v>
      </c>
      <c r="Q52">
        <v>0</v>
      </c>
      <c r="R52">
        <v>6280166</v>
      </c>
      <c r="S52" t="s">
        <v>410</v>
      </c>
      <c r="T52" t="s">
        <v>411</v>
      </c>
      <c r="U52" t="s">
        <v>409</v>
      </c>
      <c r="V52" t="s">
        <v>181</v>
      </c>
      <c r="W52" s="32">
        <v>464512</v>
      </c>
      <c r="X52">
        <v>4111</v>
      </c>
      <c r="Y52">
        <v>2</v>
      </c>
      <c r="Z52" t="s">
        <v>343</v>
      </c>
      <c r="AA52" s="42">
        <v>40263</v>
      </c>
      <c r="AB52" s="42">
        <v>0</v>
      </c>
      <c r="AC52" s="42">
        <v>40291</v>
      </c>
      <c r="AD52" s="32" t="s">
        <v>412</v>
      </c>
      <c r="AE52">
        <v>80011017</v>
      </c>
      <c r="AF52" s="49" t="s">
        <v>84</v>
      </c>
      <c r="AG52" s="49" t="s">
        <v>84</v>
      </c>
      <c r="AH52" s="49" t="s">
        <v>84</v>
      </c>
      <c r="AI52" s="49">
        <v>0</v>
      </c>
      <c r="AJ52" t="s">
        <v>99</v>
      </c>
    </row>
    <row r="53" spans="1:36" x14ac:dyDescent="0.25">
      <c r="A53">
        <v>51</v>
      </c>
      <c r="B53" s="32" t="s">
        <v>1988</v>
      </c>
      <c r="C53">
        <v>0</v>
      </c>
      <c r="D53" s="45" t="s">
        <v>413</v>
      </c>
      <c r="E53" t="s">
        <v>117</v>
      </c>
      <c r="F53" t="s">
        <v>107</v>
      </c>
      <c r="G53">
        <v>900346413</v>
      </c>
      <c r="H53">
        <v>9</v>
      </c>
      <c r="I53">
        <v>2</v>
      </c>
      <c r="J53" t="s">
        <v>108</v>
      </c>
      <c r="K53" s="45" t="s">
        <v>84</v>
      </c>
      <c r="L53" t="s">
        <v>414</v>
      </c>
      <c r="M53" t="s">
        <v>110</v>
      </c>
      <c r="N53">
        <v>13835500</v>
      </c>
      <c r="O53" t="s">
        <v>415</v>
      </c>
      <c r="P53" t="s">
        <v>181</v>
      </c>
      <c r="Q53">
        <v>0</v>
      </c>
      <c r="R53">
        <v>3267450</v>
      </c>
      <c r="S53" t="s">
        <v>416</v>
      </c>
      <c r="T53" t="s">
        <v>417</v>
      </c>
      <c r="U53" t="s">
        <v>415</v>
      </c>
      <c r="V53" t="s">
        <v>181</v>
      </c>
      <c r="W53" s="32">
        <v>1973986</v>
      </c>
      <c r="X53">
        <v>4111</v>
      </c>
      <c r="Y53">
        <v>2</v>
      </c>
      <c r="Z53" t="s">
        <v>343</v>
      </c>
      <c r="AA53" s="42">
        <v>40253</v>
      </c>
      <c r="AB53" s="42">
        <v>0</v>
      </c>
      <c r="AC53" s="42">
        <v>40297</v>
      </c>
      <c r="AD53" s="32" t="s">
        <v>418</v>
      </c>
      <c r="AE53">
        <v>79544189</v>
      </c>
      <c r="AF53" s="49" t="s">
        <v>84</v>
      </c>
      <c r="AG53" s="49" t="s">
        <v>84</v>
      </c>
      <c r="AH53" s="49" t="s">
        <v>84</v>
      </c>
      <c r="AI53" s="49">
        <v>0</v>
      </c>
      <c r="AJ53" t="s">
        <v>99</v>
      </c>
    </row>
    <row r="54" spans="1:36" x14ac:dyDescent="0.25">
      <c r="A54">
        <v>52</v>
      </c>
      <c r="B54" s="32" t="s">
        <v>1988</v>
      </c>
      <c r="C54">
        <v>0</v>
      </c>
      <c r="D54" s="45" t="s">
        <v>419</v>
      </c>
      <c r="E54" t="s">
        <v>117</v>
      </c>
      <c r="F54" t="s">
        <v>107</v>
      </c>
      <c r="G54">
        <v>900347325</v>
      </c>
      <c r="H54">
        <v>3</v>
      </c>
      <c r="I54">
        <v>2</v>
      </c>
      <c r="J54" t="s">
        <v>108</v>
      </c>
      <c r="K54" s="45" t="s">
        <v>84</v>
      </c>
      <c r="L54" t="s">
        <v>420</v>
      </c>
      <c r="M54" t="s">
        <v>110</v>
      </c>
      <c r="N54">
        <v>79866084</v>
      </c>
      <c r="O54" t="s">
        <v>421</v>
      </c>
      <c r="P54" t="s">
        <v>181</v>
      </c>
      <c r="Q54">
        <v>0</v>
      </c>
      <c r="R54">
        <v>8620369</v>
      </c>
      <c r="S54" t="s">
        <v>422</v>
      </c>
      <c r="T54" t="s">
        <v>423</v>
      </c>
      <c r="U54" t="s">
        <v>421</v>
      </c>
      <c r="V54" t="s">
        <v>181</v>
      </c>
      <c r="W54" s="32">
        <v>1975447</v>
      </c>
      <c r="X54">
        <v>8621</v>
      </c>
      <c r="Y54">
        <v>2</v>
      </c>
      <c r="Z54" t="s">
        <v>285</v>
      </c>
      <c r="AA54" s="42">
        <v>40240</v>
      </c>
      <c r="AB54" s="42">
        <v>42870</v>
      </c>
      <c r="AC54" s="42">
        <v>40442</v>
      </c>
      <c r="AD54" s="32">
        <v>0</v>
      </c>
      <c r="AE54">
        <v>0</v>
      </c>
      <c r="AF54" s="49" t="s">
        <v>84</v>
      </c>
      <c r="AG54" s="49" t="s">
        <v>2387</v>
      </c>
      <c r="AH54" s="49" t="s">
        <v>84</v>
      </c>
      <c r="AI54" s="49" t="s">
        <v>338</v>
      </c>
      <c r="AJ54" t="s">
        <v>99</v>
      </c>
    </row>
    <row r="55" spans="1:36" x14ac:dyDescent="0.25">
      <c r="A55">
        <v>53</v>
      </c>
      <c r="B55" s="32" t="s">
        <v>1988</v>
      </c>
      <c r="C55">
        <v>0</v>
      </c>
      <c r="D55" s="45" t="s">
        <v>424</v>
      </c>
      <c r="E55" t="s">
        <v>117</v>
      </c>
      <c r="F55" t="s">
        <v>107</v>
      </c>
      <c r="G55">
        <v>900331318</v>
      </c>
      <c r="H55">
        <v>1</v>
      </c>
      <c r="I55">
        <v>2</v>
      </c>
      <c r="J55" t="s">
        <v>108</v>
      </c>
      <c r="K55" s="45" t="s">
        <v>84</v>
      </c>
      <c r="L55" t="s">
        <v>425</v>
      </c>
      <c r="M55" t="s">
        <v>110</v>
      </c>
      <c r="N55">
        <v>80093380</v>
      </c>
      <c r="O55" t="s">
        <v>426</v>
      </c>
      <c r="P55" t="s">
        <v>120</v>
      </c>
      <c r="Q55">
        <v>0</v>
      </c>
      <c r="R55">
        <v>7117878</v>
      </c>
      <c r="S55">
        <v>0</v>
      </c>
      <c r="T55" t="s">
        <v>427</v>
      </c>
      <c r="U55" t="s">
        <v>426</v>
      </c>
      <c r="V55" t="s">
        <v>120</v>
      </c>
      <c r="W55" s="32">
        <v>0</v>
      </c>
      <c r="X55">
        <v>4530</v>
      </c>
      <c r="Y55">
        <v>1</v>
      </c>
      <c r="Z55" t="s">
        <v>271</v>
      </c>
      <c r="AA55" s="42">
        <v>0</v>
      </c>
      <c r="AB55" s="42">
        <v>0</v>
      </c>
      <c r="AC55" s="42">
        <v>0</v>
      </c>
      <c r="AD55" s="32">
        <v>0</v>
      </c>
      <c r="AE55">
        <v>0</v>
      </c>
      <c r="AF55" s="49" t="s">
        <v>84</v>
      </c>
      <c r="AG55" s="49" t="s">
        <v>84</v>
      </c>
      <c r="AH55" s="49" t="s">
        <v>84</v>
      </c>
      <c r="AI55" s="49" t="s">
        <v>2392</v>
      </c>
      <c r="AJ55" t="s">
        <v>99</v>
      </c>
    </row>
    <row r="56" spans="1:36" x14ac:dyDescent="0.25">
      <c r="A56">
        <v>54</v>
      </c>
      <c r="B56" s="32" t="s">
        <v>1988</v>
      </c>
      <c r="C56">
        <v>0</v>
      </c>
      <c r="D56" s="45" t="s">
        <v>428</v>
      </c>
      <c r="E56" t="s">
        <v>117</v>
      </c>
      <c r="F56" t="s">
        <v>107</v>
      </c>
      <c r="G56">
        <v>900294682</v>
      </c>
      <c r="H56">
        <v>9</v>
      </c>
      <c r="I56">
        <v>2</v>
      </c>
      <c r="J56" t="s">
        <v>108</v>
      </c>
      <c r="K56" s="45" t="s">
        <v>84</v>
      </c>
      <c r="L56" t="s">
        <v>429</v>
      </c>
      <c r="M56" t="s">
        <v>110</v>
      </c>
      <c r="N56">
        <v>79205702</v>
      </c>
      <c r="O56" t="s">
        <v>426</v>
      </c>
      <c r="P56" t="s">
        <v>120</v>
      </c>
      <c r="Q56">
        <v>0</v>
      </c>
      <c r="R56">
        <v>7117878</v>
      </c>
      <c r="S56">
        <v>0</v>
      </c>
      <c r="T56" t="s">
        <v>430</v>
      </c>
      <c r="U56" t="s">
        <v>426</v>
      </c>
      <c r="V56" t="s">
        <v>120</v>
      </c>
      <c r="W56" s="32">
        <v>0</v>
      </c>
      <c r="X56">
        <v>4530</v>
      </c>
      <c r="Y56">
        <v>1</v>
      </c>
      <c r="Z56" t="s">
        <v>271</v>
      </c>
      <c r="AA56" s="42">
        <v>0</v>
      </c>
      <c r="AB56" s="42">
        <v>0</v>
      </c>
      <c r="AC56" s="42">
        <v>0</v>
      </c>
      <c r="AD56" s="32">
        <v>0</v>
      </c>
      <c r="AE56">
        <v>0</v>
      </c>
      <c r="AF56" s="49" t="s">
        <v>84</v>
      </c>
      <c r="AG56" s="49" t="s">
        <v>84</v>
      </c>
      <c r="AH56" s="49" t="s">
        <v>84</v>
      </c>
      <c r="AI56" s="49" t="s">
        <v>2392</v>
      </c>
      <c r="AJ56" t="s">
        <v>99</v>
      </c>
    </row>
    <row r="57" spans="1:36" x14ac:dyDescent="0.25">
      <c r="A57">
        <v>55</v>
      </c>
      <c r="B57" s="32" t="s">
        <v>1988</v>
      </c>
      <c r="C57">
        <v>0</v>
      </c>
      <c r="D57" s="45" t="s">
        <v>431</v>
      </c>
      <c r="E57" t="s">
        <v>117</v>
      </c>
      <c r="F57" t="s">
        <v>107</v>
      </c>
      <c r="G57">
        <v>900322725</v>
      </c>
      <c r="H57">
        <v>8</v>
      </c>
      <c r="I57">
        <v>2</v>
      </c>
      <c r="J57" t="s">
        <v>108</v>
      </c>
      <c r="K57" s="45" t="s">
        <v>84</v>
      </c>
      <c r="L57" t="s">
        <v>432</v>
      </c>
      <c r="M57" t="s">
        <v>110</v>
      </c>
      <c r="N57">
        <v>79753355</v>
      </c>
      <c r="O57" t="s">
        <v>433</v>
      </c>
      <c r="P57" t="s">
        <v>181</v>
      </c>
      <c r="Q57">
        <v>0</v>
      </c>
      <c r="R57">
        <v>7532361</v>
      </c>
      <c r="S57">
        <v>0</v>
      </c>
      <c r="T57" t="s">
        <v>434</v>
      </c>
      <c r="U57" t="s">
        <v>433</v>
      </c>
      <c r="V57" t="s">
        <v>181</v>
      </c>
      <c r="W57" s="32">
        <v>0</v>
      </c>
      <c r="X57">
        <v>4530</v>
      </c>
      <c r="Y57">
        <v>1</v>
      </c>
      <c r="Z57" t="s">
        <v>271</v>
      </c>
      <c r="AA57" s="42">
        <v>0</v>
      </c>
      <c r="AB57" s="42">
        <v>0</v>
      </c>
      <c r="AC57" s="42">
        <v>0</v>
      </c>
      <c r="AD57" s="32">
        <v>0</v>
      </c>
      <c r="AE57">
        <v>0</v>
      </c>
      <c r="AF57" s="49" t="s">
        <v>84</v>
      </c>
      <c r="AG57" s="49" t="s">
        <v>84</v>
      </c>
      <c r="AH57" s="49" t="s">
        <v>84</v>
      </c>
      <c r="AI57" s="49" t="s">
        <v>2392</v>
      </c>
      <c r="AJ57" t="s">
        <v>99</v>
      </c>
    </row>
    <row r="58" spans="1:36" x14ac:dyDescent="0.25">
      <c r="A58">
        <v>56</v>
      </c>
      <c r="B58" s="32" t="s">
        <v>1988</v>
      </c>
      <c r="C58">
        <v>0</v>
      </c>
      <c r="D58" s="45" t="s">
        <v>435</v>
      </c>
      <c r="E58" t="s">
        <v>117</v>
      </c>
      <c r="F58" t="s">
        <v>107</v>
      </c>
      <c r="G58">
        <v>900070888</v>
      </c>
      <c r="H58">
        <v>7</v>
      </c>
      <c r="I58">
        <v>2</v>
      </c>
      <c r="J58" t="s">
        <v>108</v>
      </c>
      <c r="K58" s="45" t="s">
        <v>84</v>
      </c>
      <c r="L58" t="s">
        <v>436</v>
      </c>
      <c r="M58" t="s">
        <v>110</v>
      </c>
      <c r="N58">
        <v>14321654</v>
      </c>
      <c r="O58" t="s">
        <v>437</v>
      </c>
      <c r="P58" t="s">
        <v>181</v>
      </c>
      <c r="Q58">
        <v>0</v>
      </c>
      <c r="R58">
        <v>6171914</v>
      </c>
      <c r="S58" t="s">
        <v>438</v>
      </c>
      <c r="T58" t="s">
        <v>439</v>
      </c>
      <c r="U58" t="s">
        <v>437</v>
      </c>
      <c r="V58" t="s">
        <v>181</v>
      </c>
      <c r="W58" s="32">
        <v>0</v>
      </c>
      <c r="X58">
        <v>5221</v>
      </c>
      <c r="Y58">
        <v>1</v>
      </c>
      <c r="Z58" t="s">
        <v>285</v>
      </c>
      <c r="AA58" s="42">
        <v>0</v>
      </c>
      <c r="AB58" s="42">
        <v>42306</v>
      </c>
      <c r="AC58" s="42">
        <v>40694</v>
      </c>
      <c r="AD58" s="32" t="s">
        <v>440</v>
      </c>
      <c r="AE58">
        <v>1024469603</v>
      </c>
      <c r="AF58" s="49" t="s">
        <v>84</v>
      </c>
      <c r="AG58" s="49" t="s">
        <v>2387</v>
      </c>
      <c r="AH58" s="49" t="s">
        <v>84</v>
      </c>
      <c r="AI58" s="49" t="s">
        <v>338</v>
      </c>
      <c r="AJ58" t="s">
        <v>99</v>
      </c>
    </row>
    <row r="59" spans="1:36" x14ac:dyDescent="0.25">
      <c r="A59">
        <v>57</v>
      </c>
      <c r="B59" s="32" t="s">
        <v>1988</v>
      </c>
      <c r="C59">
        <v>0</v>
      </c>
      <c r="D59" s="45" t="s">
        <v>441</v>
      </c>
      <c r="E59" t="s">
        <v>117</v>
      </c>
      <c r="F59" t="s">
        <v>107</v>
      </c>
      <c r="G59">
        <v>900092385</v>
      </c>
      <c r="H59">
        <v>9</v>
      </c>
      <c r="I59">
        <v>2</v>
      </c>
      <c r="J59" t="s">
        <v>108</v>
      </c>
      <c r="K59" s="45" t="s">
        <v>84</v>
      </c>
      <c r="L59" t="s">
        <v>442</v>
      </c>
      <c r="M59" t="s">
        <v>110</v>
      </c>
      <c r="N59">
        <v>19268501</v>
      </c>
      <c r="O59" t="s">
        <v>443</v>
      </c>
      <c r="P59" t="s">
        <v>171</v>
      </c>
      <c r="Q59">
        <v>0</v>
      </c>
      <c r="R59">
        <v>5158832</v>
      </c>
      <c r="S59" t="s">
        <v>444</v>
      </c>
      <c r="T59" t="s">
        <v>445</v>
      </c>
      <c r="U59" t="s">
        <v>443</v>
      </c>
      <c r="V59" t="s">
        <v>171</v>
      </c>
      <c r="W59" s="32">
        <v>2136517204</v>
      </c>
      <c r="X59">
        <v>304</v>
      </c>
      <c r="Y59">
        <v>1</v>
      </c>
      <c r="Z59" t="s">
        <v>285</v>
      </c>
      <c r="AA59" s="42">
        <v>40544</v>
      </c>
      <c r="AB59" s="42">
        <v>0</v>
      </c>
      <c r="AC59" s="42">
        <v>40955</v>
      </c>
      <c r="AD59" s="32" t="s">
        <v>446</v>
      </c>
      <c r="AE59">
        <v>1152438121</v>
      </c>
      <c r="AF59" s="49" t="s">
        <v>84</v>
      </c>
      <c r="AG59" s="49" t="s">
        <v>84</v>
      </c>
      <c r="AH59" s="49" t="s">
        <v>84</v>
      </c>
      <c r="AI59" s="49">
        <v>0</v>
      </c>
      <c r="AJ59" t="s">
        <v>99</v>
      </c>
    </row>
    <row r="60" spans="1:36" x14ac:dyDescent="0.25">
      <c r="A60">
        <v>58</v>
      </c>
      <c r="B60" s="32" t="s">
        <v>1988</v>
      </c>
      <c r="C60">
        <v>1119</v>
      </c>
      <c r="D60" s="45" t="s">
        <v>447</v>
      </c>
      <c r="E60" t="s">
        <v>117</v>
      </c>
      <c r="F60" t="s">
        <v>107</v>
      </c>
      <c r="G60">
        <v>830079896</v>
      </c>
      <c r="H60">
        <v>3</v>
      </c>
      <c r="I60">
        <v>2</v>
      </c>
      <c r="J60" t="s">
        <v>108</v>
      </c>
      <c r="K60" s="45" t="s">
        <v>84</v>
      </c>
      <c r="L60" t="s">
        <v>448</v>
      </c>
      <c r="M60" t="s">
        <v>110</v>
      </c>
      <c r="N60">
        <v>41783225</v>
      </c>
      <c r="O60" t="s">
        <v>449</v>
      </c>
      <c r="P60" t="s">
        <v>181</v>
      </c>
      <c r="Q60">
        <v>0</v>
      </c>
      <c r="R60">
        <v>7598746</v>
      </c>
      <c r="S60">
        <v>0</v>
      </c>
      <c r="T60" t="s">
        <v>450</v>
      </c>
      <c r="U60" t="s">
        <v>451</v>
      </c>
      <c r="V60" t="s">
        <v>120</v>
      </c>
      <c r="W60" s="32">
        <v>1055419</v>
      </c>
      <c r="X60">
        <v>8511</v>
      </c>
      <c r="Y60">
        <v>1</v>
      </c>
      <c r="Z60" t="s">
        <v>285</v>
      </c>
      <c r="AA60" s="42">
        <v>40940</v>
      </c>
      <c r="AB60" s="42">
        <v>0</v>
      </c>
      <c r="AC60" s="42">
        <v>40975</v>
      </c>
      <c r="AD60" s="32" t="s">
        <v>452</v>
      </c>
      <c r="AE60">
        <v>51962267</v>
      </c>
      <c r="AF60" s="49" t="s">
        <v>84</v>
      </c>
      <c r="AG60" s="49" t="s">
        <v>84</v>
      </c>
      <c r="AH60" s="49" t="s">
        <v>84</v>
      </c>
      <c r="AI60" s="49">
        <v>0</v>
      </c>
      <c r="AJ60" t="s">
        <v>99</v>
      </c>
    </row>
    <row r="61" spans="1:36" x14ac:dyDescent="0.25">
      <c r="A61">
        <v>59</v>
      </c>
      <c r="B61" s="32" t="s">
        <v>1988</v>
      </c>
      <c r="C61">
        <v>0</v>
      </c>
      <c r="D61" s="45" t="s">
        <v>453</v>
      </c>
      <c r="E61" t="s">
        <v>117</v>
      </c>
      <c r="F61" t="s">
        <v>107</v>
      </c>
      <c r="G61">
        <v>890937250</v>
      </c>
      <c r="H61">
        <v>6</v>
      </c>
      <c r="I61">
        <v>2</v>
      </c>
      <c r="J61" t="s">
        <v>108</v>
      </c>
      <c r="K61" s="45" t="s">
        <v>84</v>
      </c>
      <c r="L61" t="s">
        <v>454</v>
      </c>
      <c r="M61" t="s">
        <v>110</v>
      </c>
      <c r="N61">
        <v>0</v>
      </c>
      <c r="O61" t="s">
        <v>455</v>
      </c>
      <c r="P61" t="s">
        <v>181</v>
      </c>
      <c r="Q61">
        <v>0</v>
      </c>
      <c r="R61">
        <v>3255555</v>
      </c>
      <c r="S61">
        <v>0</v>
      </c>
      <c r="T61" t="s">
        <v>456</v>
      </c>
      <c r="U61" t="s">
        <v>455</v>
      </c>
      <c r="V61" t="s">
        <v>181</v>
      </c>
      <c r="W61" s="32">
        <v>2108515804</v>
      </c>
      <c r="X61">
        <v>7421</v>
      </c>
      <c r="Y61">
        <v>1</v>
      </c>
      <c r="Z61" t="s">
        <v>285</v>
      </c>
      <c r="AA61" s="42">
        <v>40605</v>
      </c>
      <c r="AB61" s="42">
        <v>42704</v>
      </c>
      <c r="AC61" s="42">
        <v>0</v>
      </c>
      <c r="AD61" s="32" t="s">
        <v>457</v>
      </c>
      <c r="AE61">
        <v>43277001</v>
      </c>
      <c r="AF61" s="49" t="s">
        <v>84</v>
      </c>
      <c r="AG61" s="49" t="s">
        <v>2387</v>
      </c>
      <c r="AH61" s="49" t="s">
        <v>84</v>
      </c>
      <c r="AI61" s="49" t="s">
        <v>338</v>
      </c>
      <c r="AJ61" t="s">
        <v>99</v>
      </c>
    </row>
    <row r="62" spans="1:36" x14ac:dyDescent="0.25">
      <c r="A62">
        <v>60</v>
      </c>
      <c r="B62" s="32" t="s">
        <v>1988</v>
      </c>
      <c r="C62">
        <v>11062</v>
      </c>
      <c r="D62" s="45" t="s">
        <v>458</v>
      </c>
      <c r="E62" t="s">
        <v>117</v>
      </c>
      <c r="F62" t="s">
        <v>107</v>
      </c>
      <c r="G62">
        <v>900987337</v>
      </c>
      <c r="H62">
        <v>7</v>
      </c>
      <c r="I62">
        <v>2</v>
      </c>
      <c r="J62" t="s">
        <v>108</v>
      </c>
      <c r="K62" s="45" t="s">
        <v>84</v>
      </c>
      <c r="L62" t="s">
        <v>459</v>
      </c>
      <c r="M62" t="s">
        <v>110</v>
      </c>
      <c r="N62">
        <v>83254416</v>
      </c>
      <c r="O62" t="s">
        <v>460</v>
      </c>
      <c r="P62" t="s">
        <v>181</v>
      </c>
      <c r="Q62">
        <v>3182825206</v>
      </c>
      <c r="R62">
        <v>0</v>
      </c>
      <c r="S62" t="s">
        <v>461</v>
      </c>
      <c r="T62" t="s">
        <v>462</v>
      </c>
      <c r="U62" t="s">
        <v>460</v>
      </c>
      <c r="V62" t="s">
        <v>181</v>
      </c>
      <c r="W62" s="32">
        <v>0</v>
      </c>
      <c r="X62">
        <v>4290</v>
      </c>
      <c r="Y62">
        <v>1</v>
      </c>
      <c r="Z62" t="s">
        <v>285</v>
      </c>
      <c r="AA62" s="42">
        <v>42597</v>
      </c>
      <c r="AB62" s="42">
        <v>0</v>
      </c>
      <c r="AC62" s="42">
        <v>42790</v>
      </c>
      <c r="AD62" s="32">
        <v>0</v>
      </c>
      <c r="AE62">
        <v>0</v>
      </c>
      <c r="AF62" s="49" t="s">
        <v>84</v>
      </c>
      <c r="AG62" s="49" t="s">
        <v>84</v>
      </c>
      <c r="AH62" s="49" t="s">
        <v>84</v>
      </c>
      <c r="AI62" s="49">
        <v>0</v>
      </c>
      <c r="AJ62" t="s">
        <v>99</v>
      </c>
    </row>
    <row r="63" spans="1:36" x14ac:dyDescent="0.25">
      <c r="A63">
        <v>61</v>
      </c>
      <c r="B63" s="32" t="s">
        <v>1988</v>
      </c>
      <c r="C63">
        <v>100</v>
      </c>
      <c r="D63" s="45" t="s">
        <v>463</v>
      </c>
      <c r="E63" t="s">
        <v>376</v>
      </c>
      <c r="F63" t="s">
        <v>107</v>
      </c>
      <c r="G63">
        <v>900392390</v>
      </c>
      <c r="H63">
        <v>3</v>
      </c>
      <c r="I63">
        <v>2</v>
      </c>
      <c r="J63" t="s">
        <v>108</v>
      </c>
      <c r="K63" s="45" t="s">
        <v>84</v>
      </c>
      <c r="L63" t="s">
        <v>464</v>
      </c>
      <c r="M63" t="s">
        <v>110</v>
      </c>
      <c r="N63">
        <v>73103823</v>
      </c>
      <c r="O63" t="s">
        <v>465</v>
      </c>
      <c r="P63" t="s">
        <v>181</v>
      </c>
      <c r="Q63">
        <v>0</v>
      </c>
      <c r="R63">
        <v>4224700</v>
      </c>
      <c r="S63" t="s">
        <v>466</v>
      </c>
      <c r="T63" t="s">
        <v>467</v>
      </c>
      <c r="U63" t="s">
        <v>465</v>
      </c>
      <c r="V63" t="s">
        <v>181</v>
      </c>
      <c r="W63" s="32">
        <v>0</v>
      </c>
      <c r="X63">
        <v>4530</v>
      </c>
      <c r="Y63">
        <v>1</v>
      </c>
      <c r="Z63" t="s">
        <v>285</v>
      </c>
      <c r="AA63" s="42">
        <v>40631</v>
      </c>
      <c r="AB63" s="42">
        <v>41557</v>
      </c>
      <c r="AC63" s="42">
        <v>41204</v>
      </c>
      <c r="AD63" s="32">
        <v>0</v>
      </c>
      <c r="AE63">
        <v>0</v>
      </c>
      <c r="AF63" s="49" t="s">
        <v>84</v>
      </c>
      <c r="AG63" s="49" t="s">
        <v>2387</v>
      </c>
      <c r="AH63" s="49" t="s">
        <v>84</v>
      </c>
      <c r="AI63" s="49">
        <v>0</v>
      </c>
      <c r="AJ63" t="s">
        <v>99</v>
      </c>
    </row>
    <row r="64" spans="1:36" x14ac:dyDescent="0.25">
      <c r="A64">
        <v>62</v>
      </c>
      <c r="B64" s="32" t="s">
        <v>1988</v>
      </c>
      <c r="C64">
        <v>0</v>
      </c>
      <c r="D64" s="45" t="s">
        <v>468</v>
      </c>
      <c r="E64" t="s">
        <v>376</v>
      </c>
      <c r="F64" t="s">
        <v>107</v>
      </c>
      <c r="G64">
        <v>832008282</v>
      </c>
      <c r="H64">
        <v>5</v>
      </c>
      <c r="I64">
        <v>2</v>
      </c>
      <c r="J64" t="s">
        <v>108</v>
      </c>
      <c r="K64" s="45" t="s">
        <v>84</v>
      </c>
      <c r="L64" t="s">
        <v>469</v>
      </c>
      <c r="M64" t="s">
        <v>110</v>
      </c>
      <c r="N64">
        <v>52995005</v>
      </c>
      <c r="O64" t="s">
        <v>470</v>
      </c>
      <c r="P64" t="s">
        <v>120</v>
      </c>
      <c r="Q64">
        <v>0</v>
      </c>
      <c r="R64">
        <v>8400044</v>
      </c>
      <c r="S64" t="s">
        <v>471</v>
      </c>
      <c r="T64" t="s">
        <v>472</v>
      </c>
      <c r="U64" t="s">
        <v>470</v>
      </c>
      <c r="V64" t="s">
        <v>120</v>
      </c>
      <c r="W64" s="32">
        <v>0</v>
      </c>
      <c r="X64">
        <v>4290</v>
      </c>
      <c r="Y64">
        <v>1</v>
      </c>
      <c r="Z64" t="s">
        <v>285</v>
      </c>
      <c r="AA64" s="42">
        <v>0</v>
      </c>
      <c r="AB64" s="42">
        <v>41639</v>
      </c>
      <c r="AC64" s="42">
        <v>0</v>
      </c>
      <c r="AD64" s="32">
        <v>0</v>
      </c>
      <c r="AE64">
        <v>0</v>
      </c>
      <c r="AF64" s="49" t="s">
        <v>84</v>
      </c>
      <c r="AG64" s="49" t="s">
        <v>2387</v>
      </c>
      <c r="AH64" s="49" t="s">
        <v>84</v>
      </c>
      <c r="AI64" s="49" t="s">
        <v>2392</v>
      </c>
      <c r="AJ64" t="s">
        <v>99</v>
      </c>
    </row>
    <row r="65" spans="1:36" x14ac:dyDescent="0.25">
      <c r="A65">
        <v>63</v>
      </c>
      <c r="B65" s="32" t="s">
        <v>1988</v>
      </c>
      <c r="C65">
        <v>670</v>
      </c>
      <c r="D65" s="45" t="s">
        <v>473</v>
      </c>
      <c r="E65" t="s">
        <v>117</v>
      </c>
      <c r="F65" t="s">
        <v>107</v>
      </c>
      <c r="G65">
        <v>800105706</v>
      </c>
      <c r="H65">
        <v>5</v>
      </c>
      <c r="I65">
        <v>2</v>
      </c>
      <c r="J65" t="s">
        <v>108</v>
      </c>
      <c r="K65" s="45" t="s">
        <v>89</v>
      </c>
      <c r="L65" t="s">
        <v>474</v>
      </c>
      <c r="M65" t="s">
        <v>110</v>
      </c>
      <c r="N65">
        <v>9309230</v>
      </c>
      <c r="O65" t="s">
        <v>475</v>
      </c>
      <c r="P65" t="s">
        <v>181</v>
      </c>
      <c r="Q65">
        <v>0</v>
      </c>
      <c r="R65">
        <v>7422333</v>
      </c>
      <c r="S65" t="s">
        <v>476</v>
      </c>
      <c r="T65" t="s">
        <v>477</v>
      </c>
      <c r="U65" t="s">
        <v>475</v>
      </c>
      <c r="V65" t="s">
        <v>181</v>
      </c>
      <c r="W65" s="32">
        <v>422688</v>
      </c>
      <c r="X65">
        <v>4741</v>
      </c>
      <c r="Y65">
        <v>3</v>
      </c>
      <c r="Z65" t="s">
        <v>271</v>
      </c>
      <c r="AA65" s="42">
        <v>40919</v>
      </c>
      <c r="AB65" s="42">
        <v>0</v>
      </c>
      <c r="AC65" s="42">
        <v>41285</v>
      </c>
      <c r="AD65" s="32" t="s">
        <v>478</v>
      </c>
      <c r="AE65">
        <v>52500613</v>
      </c>
      <c r="AF65" s="49" t="s">
        <v>84</v>
      </c>
      <c r="AG65" s="49" t="s">
        <v>84</v>
      </c>
      <c r="AH65" s="49" t="s">
        <v>84</v>
      </c>
      <c r="AI65" s="49">
        <v>0</v>
      </c>
      <c r="AJ65" t="s">
        <v>99</v>
      </c>
    </row>
    <row r="66" spans="1:36" x14ac:dyDescent="0.25">
      <c r="A66">
        <v>64</v>
      </c>
      <c r="B66" s="32" t="s">
        <v>1988</v>
      </c>
      <c r="C66">
        <v>343</v>
      </c>
      <c r="D66" s="45" t="s">
        <v>479</v>
      </c>
      <c r="E66" t="s">
        <v>117</v>
      </c>
      <c r="F66" t="s">
        <v>107</v>
      </c>
      <c r="G66">
        <v>900540629</v>
      </c>
      <c r="H66">
        <v>3</v>
      </c>
      <c r="I66">
        <v>2</v>
      </c>
      <c r="J66" t="s">
        <v>108</v>
      </c>
      <c r="K66" s="45" t="s">
        <v>84</v>
      </c>
      <c r="L66" t="s">
        <v>480</v>
      </c>
      <c r="M66" t="s">
        <v>110</v>
      </c>
      <c r="N66">
        <v>80376001</v>
      </c>
      <c r="O66" t="s">
        <v>481</v>
      </c>
      <c r="P66" t="s">
        <v>181</v>
      </c>
      <c r="Q66">
        <v>0</v>
      </c>
      <c r="R66">
        <v>3290123</v>
      </c>
      <c r="S66" t="s">
        <v>482</v>
      </c>
      <c r="T66" t="s">
        <v>483</v>
      </c>
      <c r="U66" t="s">
        <v>481</v>
      </c>
      <c r="V66" t="s">
        <v>181</v>
      </c>
      <c r="W66" s="32">
        <v>0</v>
      </c>
      <c r="X66">
        <v>7499</v>
      </c>
      <c r="Y66">
        <v>1</v>
      </c>
      <c r="Z66" t="s">
        <v>285</v>
      </c>
      <c r="AA66" s="42">
        <v>41116</v>
      </c>
      <c r="AB66" s="42">
        <v>0</v>
      </c>
      <c r="AC66" s="42">
        <v>41334</v>
      </c>
      <c r="AD66" s="32">
        <v>0</v>
      </c>
      <c r="AE66">
        <v>0</v>
      </c>
      <c r="AF66" s="49" t="s">
        <v>84</v>
      </c>
      <c r="AG66" s="49" t="s">
        <v>84</v>
      </c>
      <c r="AH66" s="49" t="s">
        <v>84</v>
      </c>
      <c r="AI66" s="49">
        <v>0</v>
      </c>
      <c r="AJ66" t="s">
        <v>99</v>
      </c>
    </row>
    <row r="67" spans="1:36" x14ac:dyDescent="0.25">
      <c r="A67">
        <v>65</v>
      </c>
      <c r="B67" s="32" t="s">
        <v>1988</v>
      </c>
      <c r="C67">
        <v>2052</v>
      </c>
      <c r="D67" s="45" t="s">
        <v>484</v>
      </c>
      <c r="E67" t="s">
        <v>117</v>
      </c>
      <c r="F67" t="s">
        <v>107</v>
      </c>
      <c r="G67">
        <v>900563156</v>
      </c>
      <c r="H67">
        <v>0</v>
      </c>
      <c r="I67">
        <v>2</v>
      </c>
      <c r="J67" t="s">
        <v>108</v>
      </c>
      <c r="K67" s="45" t="s">
        <v>84</v>
      </c>
      <c r="L67" t="s">
        <v>485</v>
      </c>
      <c r="M67" t="s">
        <v>110</v>
      </c>
      <c r="N67">
        <v>36304366</v>
      </c>
      <c r="O67" t="s">
        <v>486</v>
      </c>
      <c r="P67" t="s">
        <v>181</v>
      </c>
      <c r="Q67">
        <v>0</v>
      </c>
      <c r="R67">
        <v>3003206</v>
      </c>
      <c r="S67" t="s">
        <v>487</v>
      </c>
      <c r="T67" t="s">
        <v>488</v>
      </c>
      <c r="U67" t="s">
        <v>486</v>
      </c>
      <c r="V67" t="s">
        <v>181</v>
      </c>
      <c r="W67" s="32">
        <v>0</v>
      </c>
      <c r="X67">
        <v>4390</v>
      </c>
      <c r="Y67">
        <v>1</v>
      </c>
      <c r="Z67" t="s">
        <v>285</v>
      </c>
      <c r="AA67" s="42">
        <v>41276</v>
      </c>
      <c r="AB67" s="42">
        <v>41855</v>
      </c>
      <c r="AC67" s="42">
        <v>41506</v>
      </c>
      <c r="AD67" s="32" t="s">
        <v>489</v>
      </c>
      <c r="AE67">
        <v>51735989</v>
      </c>
      <c r="AF67" s="49" t="s">
        <v>84</v>
      </c>
      <c r="AG67" s="49" t="s">
        <v>2387</v>
      </c>
      <c r="AH67" s="49" t="s">
        <v>84</v>
      </c>
      <c r="AI67" s="49" t="s">
        <v>338</v>
      </c>
      <c r="AJ67" t="s">
        <v>99</v>
      </c>
    </row>
    <row r="68" spans="1:36" x14ac:dyDescent="0.25">
      <c r="A68">
        <v>66</v>
      </c>
      <c r="B68" s="32" t="s">
        <v>1988</v>
      </c>
      <c r="C68">
        <v>3051</v>
      </c>
      <c r="D68" s="45" t="s">
        <v>490</v>
      </c>
      <c r="E68" t="s">
        <v>117</v>
      </c>
      <c r="F68" t="s">
        <v>107</v>
      </c>
      <c r="G68">
        <v>900558819</v>
      </c>
      <c r="H68">
        <v>5</v>
      </c>
      <c r="I68">
        <v>2</v>
      </c>
      <c r="J68" t="s">
        <v>108</v>
      </c>
      <c r="K68" s="45" t="s">
        <v>84</v>
      </c>
      <c r="L68" t="s">
        <v>491</v>
      </c>
      <c r="M68" t="s">
        <v>110</v>
      </c>
      <c r="N68">
        <v>73235058</v>
      </c>
      <c r="O68" t="s">
        <v>492</v>
      </c>
      <c r="P68" t="s">
        <v>120</v>
      </c>
      <c r="Q68">
        <v>3103426923</v>
      </c>
      <c r="R68">
        <v>8213932</v>
      </c>
      <c r="S68" t="s">
        <v>493</v>
      </c>
      <c r="T68" t="s">
        <v>494</v>
      </c>
      <c r="U68" t="s">
        <v>492</v>
      </c>
      <c r="V68" t="s">
        <v>120</v>
      </c>
      <c r="W68" s="32">
        <v>2260219</v>
      </c>
      <c r="X68">
        <v>3120</v>
      </c>
      <c r="Y68">
        <v>1</v>
      </c>
      <c r="Z68" t="s">
        <v>343</v>
      </c>
      <c r="AA68" s="42">
        <v>41426</v>
      </c>
      <c r="AB68" s="42">
        <v>0</v>
      </c>
      <c r="AC68" s="42">
        <v>41642</v>
      </c>
      <c r="AD68" s="32">
        <v>0</v>
      </c>
      <c r="AE68">
        <v>0</v>
      </c>
      <c r="AF68" s="49" t="s">
        <v>84</v>
      </c>
      <c r="AG68" s="49" t="s">
        <v>84</v>
      </c>
      <c r="AH68" s="49" t="s">
        <v>84</v>
      </c>
      <c r="AI68" s="49">
        <v>0</v>
      </c>
      <c r="AJ68" t="s">
        <v>99</v>
      </c>
    </row>
    <row r="69" spans="1:36" x14ac:dyDescent="0.25">
      <c r="A69">
        <v>67</v>
      </c>
      <c r="B69" s="32" t="s">
        <v>1988</v>
      </c>
      <c r="C69">
        <v>3527</v>
      </c>
      <c r="D69" s="45" t="s">
        <v>495</v>
      </c>
      <c r="E69" t="s">
        <v>117</v>
      </c>
      <c r="F69" t="s">
        <v>107</v>
      </c>
      <c r="G69">
        <v>51993918</v>
      </c>
      <c r="H69">
        <v>1</v>
      </c>
      <c r="I69">
        <v>1</v>
      </c>
      <c r="J69" t="s">
        <v>108</v>
      </c>
      <c r="K69" s="45" t="s">
        <v>84</v>
      </c>
      <c r="L69" t="s">
        <v>496</v>
      </c>
      <c r="M69" t="s">
        <v>110</v>
      </c>
      <c r="N69">
        <v>51993918</v>
      </c>
      <c r="O69" t="s">
        <v>497</v>
      </c>
      <c r="P69" t="s">
        <v>120</v>
      </c>
      <c r="Q69">
        <v>3123959784</v>
      </c>
      <c r="R69">
        <v>0</v>
      </c>
      <c r="S69" t="s">
        <v>498</v>
      </c>
      <c r="T69" t="s">
        <v>499</v>
      </c>
      <c r="U69" t="s">
        <v>497</v>
      </c>
      <c r="V69" t="s">
        <v>120</v>
      </c>
      <c r="W69" s="32">
        <v>2109452</v>
      </c>
      <c r="X69">
        <v>4669</v>
      </c>
      <c r="Y69">
        <v>2</v>
      </c>
      <c r="Z69" t="s">
        <v>271</v>
      </c>
      <c r="AA69" s="42">
        <v>40710</v>
      </c>
      <c r="AB69" s="42">
        <v>40710</v>
      </c>
      <c r="AC69" s="42">
        <v>41673</v>
      </c>
      <c r="AD69" s="32">
        <v>0</v>
      </c>
      <c r="AE69">
        <v>0</v>
      </c>
      <c r="AF69" s="49" t="s">
        <v>84</v>
      </c>
      <c r="AG69" s="49" t="s">
        <v>2387</v>
      </c>
      <c r="AH69" s="49" t="s">
        <v>84</v>
      </c>
      <c r="AI69" s="49" t="s">
        <v>338</v>
      </c>
      <c r="AJ69" t="s">
        <v>99</v>
      </c>
    </row>
    <row r="70" spans="1:36" x14ac:dyDescent="0.25">
      <c r="A70">
        <v>68</v>
      </c>
      <c r="B70" s="32" t="s">
        <v>1988</v>
      </c>
      <c r="C70">
        <v>443</v>
      </c>
      <c r="D70" s="45" t="s">
        <v>500</v>
      </c>
      <c r="E70" t="s">
        <v>117</v>
      </c>
      <c r="F70" t="s">
        <v>107</v>
      </c>
      <c r="G70">
        <v>900566268</v>
      </c>
      <c r="H70">
        <v>0</v>
      </c>
      <c r="I70">
        <v>2</v>
      </c>
      <c r="J70" t="s">
        <v>108</v>
      </c>
      <c r="K70" s="45" t="s">
        <v>84</v>
      </c>
      <c r="L70" t="s">
        <v>501</v>
      </c>
      <c r="M70" t="s">
        <v>110</v>
      </c>
      <c r="N70">
        <v>52902796</v>
      </c>
      <c r="O70" t="s">
        <v>502</v>
      </c>
      <c r="P70" t="s">
        <v>120</v>
      </c>
      <c r="Q70">
        <v>0</v>
      </c>
      <c r="R70">
        <v>7763151</v>
      </c>
      <c r="S70" t="s">
        <v>503</v>
      </c>
      <c r="T70" t="s">
        <v>504</v>
      </c>
      <c r="U70" t="s">
        <v>502</v>
      </c>
      <c r="V70" t="s">
        <v>120</v>
      </c>
      <c r="W70" s="32">
        <v>2269315</v>
      </c>
      <c r="X70">
        <v>4752</v>
      </c>
      <c r="Y70">
        <v>1</v>
      </c>
      <c r="Z70" t="s">
        <v>271</v>
      </c>
      <c r="AA70" s="42">
        <v>41276</v>
      </c>
      <c r="AB70" s="42">
        <v>0</v>
      </c>
      <c r="AC70" s="42">
        <v>41681</v>
      </c>
      <c r="AD70" s="32">
        <v>0</v>
      </c>
      <c r="AE70">
        <v>0</v>
      </c>
      <c r="AF70" s="49" t="s">
        <v>84</v>
      </c>
      <c r="AG70" s="49" t="s">
        <v>84</v>
      </c>
      <c r="AH70" s="49" t="s">
        <v>84</v>
      </c>
      <c r="AI70" s="49">
        <v>0</v>
      </c>
      <c r="AJ70" t="s">
        <v>99</v>
      </c>
    </row>
    <row r="71" spans="1:36" x14ac:dyDescent="0.25">
      <c r="A71">
        <v>69</v>
      </c>
      <c r="B71" s="32" t="s">
        <v>1988</v>
      </c>
      <c r="C71">
        <v>2335</v>
      </c>
      <c r="D71" s="45" t="s">
        <v>505</v>
      </c>
      <c r="E71" t="s">
        <v>117</v>
      </c>
      <c r="F71" t="s">
        <v>107</v>
      </c>
      <c r="G71">
        <v>900488580</v>
      </c>
      <c r="H71">
        <v>1</v>
      </c>
      <c r="I71">
        <v>2</v>
      </c>
      <c r="J71" t="s">
        <v>108</v>
      </c>
      <c r="K71" s="45" t="s">
        <v>84</v>
      </c>
      <c r="L71" t="s">
        <v>506</v>
      </c>
      <c r="M71" t="s">
        <v>110</v>
      </c>
      <c r="N71">
        <v>86007949</v>
      </c>
      <c r="O71" t="s">
        <v>507</v>
      </c>
      <c r="P71" t="s">
        <v>120</v>
      </c>
      <c r="Q71">
        <v>0</v>
      </c>
      <c r="R71">
        <v>9013254</v>
      </c>
      <c r="S71" t="s">
        <v>508</v>
      </c>
      <c r="T71" t="s">
        <v>509</v>
      </c>
      <c r="U71" t="s">
        <v>507</v>
      </c>
      <c r="V71" t="s">
        <v>120</v>
      </c>
      <c r="W71" s="32">
        <v>2167133</v>
      </c>
      <c r="X71">
        <v>4530</v>
      </c>
      <c r="Y71">
        <v>2</v>
      </c>
      <c r="Z71" t="s">
        <v>285</v>
      </c>
      <c r="AA71" s="42">
        <v>40863</v>
      </c>
      <c r="AB71" s="42">
        <v>0</v>
      </c>
      <c r="AC71" s="42">
        <v>41514</v>
      </c>
      <c r="AD71" s="32" t="s">
        <v>510</v>
      </c>
      <c r="AE71">
        <v>19273945</v>
      </c>
      <c r="AF71" s="49" t="s">
        <v>84</v>
      </c>
      <c r="AG71" s="49" t="s">
        <v>84</v>
      </c>
      <c r="AH71" s="49" t="s">
        <v>84</v>
      </c>
      <c r="AI71" s="49">
        <v>0</v>
      </c>
      <c r="AJ71" t="s">
        <v>99</v>
      </c>
    </row>
    <row r="72" spans="1:36" x14ac:dyDescent="0.25">
      <c r="A72">
        <v>70</v>
      </c>
      <c r="B72" s="32" t="s">
        <v>1988</v>
      </c>
      <c r="C72">
        <v>2299</v>
      </c>
      <c r="D72" s="45" t="s">
        <v>511</v>
      </c>
      <c r="E72" t="s">
        <v>117</v>
      </c>
      <c r="F72" t="s">
        <v>107</v>
      </c>
      <c r="G72">
        <v>900673564</v>
      </c>
      <c r="H72">
        <v>4</v>
      </c>
      <c r="I72">
        <v>2</v>
      </c>
      <c r="J72" t="s">
        <v>108</v>
      </c>
      <c r="K72" s="45" t="s">
        <v>84</v>
      </c>
      <c r="L72" t="s">
        <v>512</v>
      </c>
      <c r="M72" t="s">
        <v>110</v>
      </c>
      <c r="N72">
        <v>52966303</v>
      </c>
      <c r="O72" t="s">
        <v>513</v>
      </c>
      <c r="P72" t="s">
        <v>181</v>
      </c>
      <c r="Q72">
        <v>0</v>
      </c>
      <c r="R72">
        <v>7562890</v>
      </c>
      <c r="S72" t="s">
        <v>514</v>
      </c>
      <c r="T72" t="s">
        <v>515</v>
      </c>
      <c r="U72" t="s">
        <v>513</v>
      </c>
      <c r="V72" t="s">
        <v>181</v>
      </c>
      <c r="W72" s="32">
        <v>0</v>
      </c>
      <c r="X72">
        <v>8010</v>
      </c>
      <c r="Y72">
        <v>1</v>
      </c>
      <c r="Z72" t="s">
        <v>285</v>
      </c>
      <c r="AA72" s="42">
        <v>41609</v>
      </c>
      <c r="AB72" s="42">
        <v>42653</v>
      </c>
      <c r="AC72" s="42">
        <v>41726</v>
      </c>
      <c r="AD72" s="32">
        <v>0</v>
      </c>
      <c r="AE72">
        <v>0</v>
      </c>
      <c r="AF72" s="49" t="s">
        <v>84</v>
      </c>
      <c r="AG72" s="49" t="s">
        <v>2387</v>
      </c>
      <c r="AH72" s="49" t="s">
        <v>84</v>
      </c>
      <c r="AI72" s="49" t="s">
        <v>338</v>
      </c>
      <c r="AJ72" t="s">
        <v>99</v>
      </c>
    </row>
    <row r="73" spans="1:36" x14ac:dyDescent="0.25">
      <c r="A73">
        <v>71</v>
      </c>
      <c r="B73" s="32" t="s">
        <v>1988</v>
      </c>
      <c r="C73">
        <v>0</v>
      </c>
      <c r="D73" s="45" t="s">
        <v>516</v>
      </c>
      <c r="E73" t="s">
        <v>117</v>
      </c>
      <c r="F73" t="s">
        <v>107</v>
      </c>
      <c r="G73">
        <v>900603956</v>
      </c>
      <c r="H73">
        <v>9</v>
      </c>
      <c r="I73">
        <v>2</v>
      </c>
      <c r="J73" t="s">
        <v>108</v>
      </c>
      <c r="K73" s="45" t="s">
        <v>84</v>
      </c>
      <c r="L73" t="s">
        <v>517</v>
      </c>
      <c r="M73" t="s">
        <v>110</v>
      </c>
      <c r="N73">
        <v>19362769</v>
      </c>
      <c r="O73" t="s">
        <v>518</v>
      </c>
      <c r="P73" t="s">
        <v>181</v>
      </c>
      <c r="Q73">
        <v>0</v>
      </c>
      <c r="R73">
        <v>2360818</v>
      </c>
      <c r="S73" t="s">
        <v>519</v>
      </c>
      <c r="T73" t="s">
        <v>520</v>
      </c>
      <c r="U73" t="s">
        <v>518</v>
      </c>
      <c r="V73" t="s">
        <v>181</v>
      </c>
      <c r="W73" s="32">
        <v>0</v>
      </c>
      <c r="X73">
        <v>8010</v>
      </c>
      <c r="Y73">
        <v>1</v>
      </c>
      <c r="Z73" t="s">
        <v>285</v>
      </c>
      <c r="AA73" s="42">
        <v>0</v>
      </c>
      <c r="AB73" s="42">
        <v>0</v>
      </c>
      <c r="AC73" s="42">
        <v>0</v>
      </c>
      <c r="AD73" s="32">
        <v>0</v>
      </c>
      <c r="AE73">
        <v>0</v>
      </c>
      <c r="AF73" s="49" t="s">
        <v>84</v>
      </c>
      <c r="AG73" s="49" t="s">
        <v>84</v>
      </c>
      <c r="AH73" s="49" t="s">
        <v>84</v>
      </c>
      <c r="AI73" s="49" t="s">
        <v>2392</v>
      </c>
      <c r="AJ73" t="s">
        <v>99</v>
      </c>
    </row>
    <row r="74" spans="1:36" x14ac:dyDescent="0.25">
      <c r="A74">
        <v>72</v>
      </c>
      <c r="B74" s="32" t="s">
        <v>1988</v>
      </c>
      <c r="C74">
        <v>0</v>
      </c>
      <c r="D74" s="45" t="s">
        <v>521</v>
      </c>
      <c r="E74" t="s">
        <v>117</v>
      </c>
      <c r="F74" t="s">
        <v>107</v>
      </c>
      <c r="G74">
        <v>900572891</v>
      </c>
      <c r="H74">
        <v>4</v>
      </c>
      <c r="I74">
        <v>2</v>
      </c>
      <c r="J74" t="s">
        <v>108</v>
      </c>
      <c r="K74" s="45" t="s">
        <v>84</v>
      </c>
      <c r="L74" t="s">
        <v>522</v>
      </c>
      <c r="M74" t="s">
        <v>110</v>
      </c>
      <c r="N74">
        <v>79577206</v>
      </c>
      <c r="O74" t="s">
        <v>523</v>
      </c>
      <c r="P74" t="s">
        <v>181</v>
      </c>
      <c r="Q74">
        <v>0</v>
      </c>
      <c r="R74">
        <v>4821200</v>
      </c>
      <c r="S74" t="s">
        <v>524</v>
      </c>
      <c r="T74" t="s">
        <v>525</v>
      </c>
      <c r="U74" t="s">
        <v>523</v>
      </c>
      <c r="V74" t="s">
        <v>181</v>
      </c>
      <c r="W74" s="32">
        <v>0</v>
      </c>
      <c r="X74">
        <v>304</v>
      </c>
      <c r="Y74">
        <v>1</v>
      </c>
      <c r="Z74" t="s">
        <v>285</v>
      </c>
      <c r="AA74" s="42">
        <v>0</v>
      </c>
      <c r="AB74" s="42">
        <v>0</v>
      </c>
      <c r="AC74" s="42">
        <v>0</v>
      </c>
      <c r="AD74" s="32">
        <v>0</v>
      </c>
      <c r="AE74">
        <v>0</v>
      </c>
      <c r="AF74" s="49" t="s">
        <v>84</v>
      </c>
      <c r="AG74" s="49" t="s">
        <v>84</v>
      </c>
      <c r="AH74" s="49" t="s">
        <v>84</v>
      </c>
      <c r="AI74" s="49" t="s">
        <v>2392</v>
      </c>
      <c r="AJ74" t="s">
        <v>99</v>
      </c>
    </row>
    <row r="75" spans="1:36" x14ac:dyDescent="0.25">
      <c r="A75">
        <v>73</v>
      </c>
      <c r="B75" s="32" t="s">
        <v>1988</v>
      </c>
      <c r="C75">
        <v>0</v>
      </c>
      <c r="D75" s="45" t="s">
        <v>526</v>
      </c>
      <c r="E75" t="s">
        <v>117</v>
      </c>
      <c r="F75" t="s">
        <v>107</v>
      </c>
      <c r="G75">
        <v>900470268</v>
      </c>
      <c r="H75">
        <v>7</v>
      </c>
      <c r="I75">
        <v>2</v>
      </c>
      <c r="J75" t="s">
        <v>108</v>
      </c>
      <c r="K75" s="45" t="s">
        <v>84</v>
      </c>
      <c r="L75" t="s">
        <v>527</v>
      </c>
      <c r="M75" t="s">
        <v>110</v>
      </c>
      <c r="N75">
        <v>27590911</v>
      </c>
      <c r="O75" t="s">
        <v>528</v>
      </c>
      <c r="P75" t="s">
        <v>181</v>
      </c>
      <c r="Q75">
        <v>0</v>
      </c>
      <c r="R75">
        <v>6510051</v>
      </c>
      <c r="S75" t="s">
        <v>529</v>
      </c>
      <c r="T75" t="s">
        <v>530</v>
      </c>
      <c r="U75" t="s">
        <v>528</v>
      </c>
      <c r="V75" t="s">
        <v>181</v>
      </c>
      <c r="W75" s="32">
        <v>0</v>
      </c>
      <c r="X75">
        <v>6422</v>
      </c>
      <c r="Y75">
        <v>1</v>
      </c>
      <c r="Z75" t="s">
        <v>531</v>
      </c>
      <c r="AA75" s="42">
        <v>0</v>
      </c>
      <c r="AB75" s="42">
        <v>0</v>
      </c>
      <c r="AC75" s="42">
        <v>0</v>
      </c>
      <c r="AD75" s="32" t="s">
        <v>532</v>
      </c>
      <c r="AE75">
        <v>53116892</v>
      </c>
      <c r="AF75" s="49" t="s">
        <v>84</v>
      </c>
      <c r="AG75" s="49" t="s">
        <v>84</v>
      </c>
      <c r="AH75" s="49" t="s">
        <v>84</v>
      </c>
      <c r="AI75" s="49" t="s">
        <v>2392</v>
      </c>
      <c r="AJ75" t="s">
        <v>99</v>
      </c>
    </row>
    <row r="76" spans="1:36" x14ac:dyDescent="0.25">
      <c r="A76">
        <v>74</v>
      </c>
      <c r="B76" s="32" t="s">
        <v>1988</v>
      </c>
      <c r="C76">
        <v>8955</v>
      </c>
      <c r="D76" s="45" t="s">
        <v>536</v>
      </c>
      <c r="E76" t="s">
        <v>117</v>
      </c>
      <c r="F76" t="s">
        <v>110</v>
      </c>
      <c r="G76">
        <v>24758190</v>
      </c>
      <c r="H76">
        <v>2</v>
      </c>
      <c r="I76">
        <v>1</v>
      </c>
      <c r="J76" t="s">
        <v>108</v>
      </c>
      <c r="K76" s="45" t="s">
        <v>84</v>
      </c>
      <c r="L76" t="s">
        <v>537</v>
      </c>
      <c r="M76" t="s">
        <v>110</v>
      </c>
      <c r="N76">
        <v>24758190</v>
      </c>
      <c r="O76" t="s">
        <v>538</v>
      </c>
      <c r="P76">
        <v>0</v>
      </c>
      <c r="Q76">
        <v>0</v>
      </c>
      <c r="R76">
        <v>0</v>
      </c>
      <c r="S76" t="s">
        <v>539</v>
      </c>
      <c r="T76" t="s">
        <v>540</v>
      </c>
      <c r="U76" t="s">
        <v>541</v>
      </c>
      <c r="V76">
        <v>0</v>
      </c>
      <c r="W76" s="32">
        <v>2269185</v>
      </c>
      <c r="X76">
        <v>4759</v>
      </c>
      <c r="Y76">
        <v>2</v>
      </c>
      <c r="Z76">
        <v>2</v>
      </c>
      <c r="AA76" s="42">
        <v>42005</v>
      </c>
      <c r="AB76" s="42">
        <v>0</v>
      </c>
      <c r="AC76" s="42">
        <v>42459</v>
      </c>
      <c r="AD76" s="32">
        <v>0</v>
      </c>
      <c r="AE76">
        <v>0</v>
      </c>
      <c r="AF76" s="49" t="s">
        <v>84</v>
      </c>
      <c r="AG76" s="49" t="s">
        <v>84</v>
      </c>
      <c r="AH76" s="49" t="s">
        <v>84</v>
      </c>
      <c r="AI76" s="49">
        <v>0</v>
      </c>
      <c r="AJ76" t="s">
        <v>100</v>
      </c>
    </row>
    <row r="77" spans="1:36" x14ac:dyDescent="0.25">
      <c r="A77">
        <v>75</v>
      </c>
      <c r="B77" s="32" t="s">
        <v>1988</v>
      </c>
      <c r="C77">
        <v>0</v>
      </c>
      <c r="D77" s="45" t="s">
        <v>542</v>
      </c>
      <c r="E77" t="s">
        <v>543</v>
      </c>
      <c r="F77" t="s">
        <v>107</v>
      </c>
      <c r="G77">
        <v>860002693</v>
      </c>
      <c r="H77">
        <v>0</v>
      </c>
      <c r="I77">
        <v>0</v>
      </c>
      <c r="J77" t="s">
        <v>108</v>
      </c>
      <c r="K77" s="45" t="s">
        <v>84</v>
      </c>
      <c r="L77">
        <v>0</v>
      </c>
      <c r="M77" t="s">
        <v>110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32">
        <v>0</v>
      </c>
      <c r="X77">
        <v>0</v>
      </c>
      <c r="Y77">
        <v>0</v>
      </c>
      <c r="Z77">
        <v>0</v>
      </c>
      <c r="AA77" s="42">
        <v>0</v>
      </c>
      <c r="AB77" s="42">
        <v>0</v>
      </c>
      <c r="AC77" s="42">
        <v>0</v>
      </c>
      <c r="AD77" s="32">
        <v>0</v>
      </c>
      <c r="AE77">
        <v>0</v>
      </c>
      <c r="AF77" s="49" t="s">
        <v>84</v>
      </c>
      <c r="AG77" s="49" t="s">
        <v>84</v>
      </c>
      <c r="AH77" s="49" t="s">
        <v>84</v>
      </c>
      <c r="AI77" s="49" t="s">
        <v>2394</v>
      </c>
      <c r="AJ77" t="s">
        <v>100</v>
      </c>
    </row>
    <row r="78" spans="1:36" x14ac:dyDescent="0.25">
      <c r="A78">
        <v>76</v>
      </c>
      <c r="B78" s="32" t="s">
        <v>1988</v>
      </c>
      <c r="C78">
        <v>10392</v>
      </c>
      <c r="D78" s="45" t="s">
        <v>544</v>
      </c>
      <c r="E78" t="s">
        <v>117</v>
      </c>
      <c r="F78" t="s">
        <v>107</v>
      </c>
      <c r="G78">
        <v>900658494</v>
      </c>
      <c r="H78">
        <v>4</v>
      </c>
      <c r="I78">
        <v>2</v>
      </c>
      <c r="J78" t="s">
        <v>108</v>
      </c>
      <c r="K78" s="45" t="s">
        <v>84</v>
      </c>
      <c r="L78" t="s">
        <v>545</v>
      </c>
      <c r="M78" t="s">
        <v>110</v>
      </c>
      <c r="N78">
        <v>11439512</v>
      </c>
      <c r="O78" t="s">
        <v>546</v>
      </c>
      <c r="P78" t="s">
        <v>547</v>
      </c>
      <c r="Q78">
        <v>3103227168</v>
      </c>
      <c r="R78">
        <v>8429418</v>
      </c>
      <c r="S78" t="s">
        <v>548</v>
      </c>
      <c r="T78" t="s">
        <v>549</v>
      </c>
      <c r="U78" t="s">
        <v>546</v>
      </c>
      <c r="V78" t="s">
        <v>547</v>
      </c>
      <c r="W78" s="32">
        <v>84096</v>
      </c>
      <c r="X78">
        <v>7110</v>
      </c>
      <c r="Y78">
        <v>2</v>
      </c>
      <c r="Z78">
        <v>3</v>
      </c>
      <c r="AA78" s="42">
        <v>42615</v>
      </c>
      <c r="AB78" s="42">
        <v>0</v>
      </c>
      <c r="AC78" s="42">
        <v>42795</v>
      </c>
      <c r="AD78" s="32">
        <v>0</v>
      </c>
      <c r="AE78">
        <v>0</v>
      </c>
      <c r="AF78" s="49" t="s">
        <v>84</v>
      </c>
      <c r="AG78" s="49" t="s">
        <v>84</v>
      </c>
      <c r="AH78" s="49" t="s">
        <v>84</v>
      </c>
      <c r="AI78" s="49">
        <v>0</v>
      </c>
      <c r="AJ78" t="s">
        <v>100</v>
      </c>
    </row>
    <row r="79" spans="1:36" x14ac:dyDescent="0.25">
      <c r="A79">
        <v>77</v>
      </c>
      <c r="B79" s="32" t="s">
        <v>1988</v>
      </c>
      <c r="C79">
        <v>0</v>
      </c>
      <c r="D79" s="45" t="s">
        <v>550</v>
      </c>
      <c r="E79" t="s">
        <v>543</v>
      </c>
      <c r="F79" t="s">
        <v>107</v>
      </c>
      <c r="G79">
        <v>860090899</v>
      </c>
      <c r="H79">
        <v>0</v>
      </c>
      <c r="I79">
        <v>0</v>
      </c>
      <c r="J79" t="s">
        <v>108</v>
      </c>
      <c r="K79" s="45" t="s">
        <v>84</v>
      </c>
      <c r="L79">
        <v>0</v>
      </c>
      <c r="M79" t="s">
        <v>110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32">
        <v>0</v>
      </c>
      <c r="X79">
        <v>0</v>
      </c>
      <c r="Y79">
        <v>0</v>
      </c>
      <c r="Z79">
        <v>0</v>
      </c>
      <c r="AA79" s="42">
        <v>0</v>
      </c>
      <c r="AB79" s="42">
        <v>0</v>
      </c>
      <c r="AC79" s="42">
        <v>0</v>
      </c>
      <c r="AD79" s="32">
        <v>0</v>
      </c>
      <c r="AE79">
        <v>0</v>
      </c>
      <c r="AF79" s="49" t="s">
        <v>84</v>
      </c>
      <c r="AG79" s="49" t="s">
        <v>84</v>
      </c>
      <c r="AH79" s="49" t="s">
        <v>84</v>
      </c>
      <c r="AI79" s="49" t="s">
        <v>2394</v>
      </c>
      <c r="AJ79" t="s">
        <v>100</v>
      </c>
    </row>
    <row r="80" spans="1:36" x14ac:dyDescent="0.25">
      <c r="A80">
        <v>78</v>
      </c>
      <c r="B80" s="32" t="s">
        <v>1988</v>
      </c>
      <c r="C80">
        <v>0</v>
      </c>
      <c r="D80" s="45" t="s">
        <v>551</v>
      </c>
      <c r="E80" t="s">
        <v>117</v>
      </c>
      <c r="F80" t="s">
        <v>107</v>
      </c>
      <c r="G80">
        <v>830085294</v>
      </c>
      <c r="H80">
        <v>0</v>
      </c>
      <c r="I80">
        <v>0</v>
      </c>
      <c r="J80" t="s">
        <v>108</v>
      </c>
      <c r="K80" s="45" t="s">
        <v>84</v>
      </c>
      <c r="L80">
        <v>0</v>
      </c>
      <c r="M80" t="s">
        <v>110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32">
        <v>0</v>
      </c>
      <c r="X80">
        <v>0</v>
      </c>
      <c r="Y80">
        <v>0</v>
      </c>
      <c r="Z80">
        <v>0</v>
      </c>
      <c r="AA80" s="42">
        <v>0</v>
      </c>
      <c r="AB80" s="42">
        <v>0</v>
      </c>
      <c r="AC80" s="42">
        <v>0</v>
      </c>
      <c r="AD80" s="32">
        <v>0</v>
      </c>
      <c r="AE80">
        <v>0</v>
      </c>
      <c r="AF80" s="49" t="s">
        <v>84</v>
      </c>
      <c r="AG80" s="49" t="s">
        <v>84</v>
      </c>
      <c r="AH80" s="49" t="s">
        <v>84</v>
      </c>
      <c r="AI80" s="49" t="s">
        <v>2395</v>
      </c>
      <c r="AJ80" t="s">
        <v>100</v>
      </c>
    </row>
    <row r="81" spans="1:36" x14ac:dyDescent="0.25">
      <c r="A81">
        <v>79</v>
      </c>
      <c r="B81" s="32" t="s">
        <v>1988</v>
      </c>
      <c r="C81">
        <v>0</v>
      </c>
      <c r="D81" s="45" t="s">
        <v>552</v>
      </c>
      <c r="E81" t="s">
        <v>117</v>
      </c>
      <c r="F81" t="s">
        <v>107</v>
      </c>
      <c r="G81">
        <v>860003897</v>
      </c>
      <c r="H81">
        <v>0</v>
      </c>
      <c r="I81">
        <v>0</v>
      </c>
      <c r="J81" t="s">
        <v>108</v>
      </c>
      <c r="K81" s="45" t="s">
        <v>84</v>
      </c>
      <c r="L81">
        <v>0</v>
      </c>
      <c r="M81" t="s">
        <v>110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32">
        <v>0</v>
      </c>
      <c r="X81">
        <v>0</v>
      </c>
      <c r="Y81">
        <v>0</v>
      </c>
      <c r="Z81">
        <v>0</v>
      </c>
      <c r="AA81" s="42">
        <v>0</v>
      </c>
      <c r="AB81" s="42">
        <v>0</v>
      </c>
      <c r="AC81" s="42">
        <v>0</v>
      </c>
      <c r="AD81" s="32">
        <v>0</v>
      </c>
      <c r="AE81">
        <v>0</v>
      </c>
      <c r="AF81" s="49" t="s">
        <v>84</v>
      </c>
      <c r="AG81" s="49" t="s">
        <v>84</v>
      </c>
      <c r="AH81" s="49" t="s">
        <v>84</v>
      </c>
      <c r="AI81" s="49" t="s">
        <v>2396</v>
      </c>
      <c r="AJ81" t="s">
        <v>100</v>
      </c>
    </row>
    <row r="82" spans="1:36" x14ac:dyDescent="0.25">
      <c r="A82">
        <v>80</v>
      </c>
      <c r="B82" s="32" t="s">
        <v>1988</v>
      </c>
      <c r="C82">
        <v>2117</v>
      </c>
      <c r="D82" s="45" t="s">
        <v>553</v>
      </c>
      <c r="E82" t="s">
        <v>117</v>
      </c>
      <c r="F82" t="s">
        <v>107</v>
      </c>
      <c r="G82">
        <v>900294146</v>
      </c>
      <c r="H82">
        <v>2</v>
      </c>
      <c r="I82">
        <v>2</v>
      </c>
      <c r="J82" t="s">
        <v>108</v>
      </c>
      <c r="K82" s="45" t="s">
        <v>84</v>
      </c>
      <c r="L82" t="s">
        <v>554</v>
      </c>
      <c r="M82" t="s">
        <v>110</v>
      </c>
      <c r="N82">
        <v>79829337</v>
      </c>
      <c r="O82" t="s">
        <v>555</v>
      </c>
      <c r="P82" t="s">
        <v>556</v>
      </c>
      <c r="Q82">
        <v>3007241034</v>
      </c>
      <c r="R82">
        <v>7815179</v>
      </c>
      <c r="S82" t="s">
        <v>557</v>
      </c>
      <c r="T82" t="s">
        <v>558</v>
      </c>
      <c r="U82" t="s">
        <v>555</v>
      </c>
      <c r="V82" t="s">
        <v>556</v>
      </c>
      <c r="W82" s="32">
        <v>1904883</v>
      </c>
      <c r="X82">
        <v>4663</v>
      </c>
      <c r="Y82">
        <v>2</v>
      </c>
      <c r="Z82">
        <v>2</v>
      </c>
      <c r="AA82" s="42">
        <v>42370</v>
      </c>
      <c r="AB82" s="42">
        <v>0</v>
      </c>
      <c r="AC82" s="42">
        <v>42447</v>
      </c>
      <c r="AD82" s="32" t="s">
        <v>559</v>
      </c>
      <c r="AE82">
        <v>51733599</v>
      </c>
      <c r="AF82" s="49" t="s">
        <v>84</v>
      </c>
      <c r="AG82" s="49" t="s">
        <v>84</v>
      </c>
      <c r="AH82" s="49" t="s">
        <v>84</v>
      </c>
      <c r="AI82" s="49">
        <v>0</v>
      </c>
      <c r="AJ82" t="s">
        <v>100</v>
      </c>
    </row>
    <row r="83" spans="1:36" x14ac:dyDescent="0.25">
      <c r="A83">
        <v>81</v>
      </c>
      <c r="B83" s="32" t="s">
        <v>1988</v>
      </c>
      <c r="C83">
        <v>7137</v>
      </c>
      <c r="D83" s="45" t="s">
        <v>560</v>
      </c>
      <c r="E83" t="s">
        <v>117</v>
      </c>
      <c r="F83" t="s">
        <v>107</v>
      </c>
      <c r="G83">
        <v>830062354</v>
      </c>
      <c r="H83">
        <v>9</v>
      </c>
      <c r="I83">
        <v>2</v>
      </c>
      <c r="J83" t="s">
        <v>108</v>
      </c>
      <c r="K83" s="45" t="s">
        <v>84</v>
      </c>
      <c r="L83" t="s">
        <v>561</v>
      </c>
      <c r="M83" t="s">
        <v>110</v>
      </c>
      <c r="N83">
        <v>71624917</v>
      </c>
      <c r="O83" t="s">
        <v>562</v>
      </c>
      <c r="P83" t="s">
        <v>112</v>
      </c>
      <c r="Q83">
        <v>0</v>
      </c>
      <c r="R83">
        <v>7431949</v>
      </c>
      <c r="S83" t="s">
        <v>563</v>
      </c>
      <c r="T83" t="s">
        <v>564</v>
      </c>
      <c r="U83" t="s">
        <v>565</v>
      </c>
      <c r="V83">
        <v>0</v>
      </c>
      <c r="W83" s="32">
        <v>968342</v>
      </c>
      <c r="X83">
        <v>2029</v>
      </c>
      <c r="Y83">
        <v>2</v>
      </c>
      <c r="Z83">
        <v>1</v>
      </c>
      <c r="AA83" s="42">
        <v>36409</v>
      </c>
      <c r="AB83" s="42">
        <v>0</v>
      </c>
      <c r="AC83" s="42">
        <v>37008</v>
      </c>
      <c r="AD83" s="32" t="s">
        <v>566</v>
      </c>
      <c r="AE83">
        <v>51935330</v>
      </c>
      <c r="AF83" s="49" t="s">
        <v>84</v>
      </c>
      <c r="AG83" s="49" t="s">
        <v>84</v>
      </c>
      <c r="AH83" s="49" t="s">
        <v>84</v>
      </c>
      <c r="AI83" s="49">
        <v>0</v>
      </c>
      <c r="AJ83" t="s">
        <v>100</v>
      </c>
    </row>
    <row r="84" spans="1:36" x14ac:dyDescent="0.25">
      <c r="A84">
        <v>82</v>
      </c>
      <c r="B84" s="32" t="s">
        <v>1988</v>
      </c>
      <c r="C84">
        <v>2117</v>
      </c>
      <c r="D84" s="45" t="s">
        <v>567</v>
      </c>
      <c r="E84" t="s">
        <v>117</v>
      </c>
      <c r="F84" t="s">
        <v>107</v>
      </c>
      <c r="G84">
        <v>890213074</v>
      </c>
      <c r="H84">
        <v>9</v>
      </c>
      <c r="I84">
        <v>2</v>
      </c>
      <c r="J84" t="s">
        <v>108</v>
      </c>
      <c r="K84" s="45" t="s">
        <v>84</v>
      </c>
      <c r="L84" t="s">
        <v>568</v>
      </c>
      <c r="M84" t="s">
        <v>110</v>
      </c>
      <c r="N84">
        <v>13847745</v>
      </c>
      <c r="O84" t="s">
        <v>569</v>
      </c>
      <c r="P84" t="s">
        <v>325</v>
      </c>
      <c r="Q84">
        <v>0</v>
      </c>
      <c r="R84">
        <v>6970307</v>
      </c>
      <c r="S84" t="s">
        <v>570</v>
      </c>
      <c r="T84">
        <v>0</v>
      </c>
      <c r="U84">
        <v>0</v>
      </c>
      <c r="V84">
        <v>0</v>
      </c>
      <c r="W84" s="32">
        <v>22881</v>
      </c>
      <c r="X84">
        <v>4321</v>
      </c>
      <c r="Y84">
        <v>1</v>
      </c>
      <c r="Z84">
        <v>3</v>
      </c>
      <c r="AA84" s="42">
        <v>42036</v>
      </c>
      <c r="AB84" s="42">
        <v>0</v>
      </c>
      <c r="AC84" s="42">
        <v>42465</v>
      </c>
      <c r="AD84" s="32" t="s">
        <v>571</v>
      </c>
      <c r="AE84">
        <v>91272798</v>
      </c>
      <c r="AF84" s="49" t="s">
        <v>84</v>
      </c>
      <c r="AG84" s="49" t="s">
        <v>84</v>
      </c>
      <c r="AH84" s="49" t="s">
        <v>84</v>
      </c>
      <c r="AI84" s="49">
        <v>0</v>
      </c>
      <c r="AJ84" t="s">
        <v>100</v>
      </c>
    </row>
    <row r="85" spans="1:36" x14ac:dyDescent="0.25">
      <c r="A85">
        <v>83</v>
      </c>
      <c r="B85" s="32" t="s">
        <v>1988</v>
      </c>
      <c r="C85">
        <v>0</v>
      </c>
      <c r="D85" s="45" t="s">
        <v>572</v>
      </c>
      <c r="E85" t="s">
        <v>117</v>
      </c>
      <c r="F85" t="s">
        <v>107</v>
      </c>
      <c r="G85">
        <v>860013766</v>
      </c>
      <c r="H85">
        <v>0</v>
      </c>
      <c r="I85">
        <v>0</v>
      </c>
      <c r="J85" t="s">
        <v>108</v>
      </c>
      <c r="K85" s="45" t="s">
        <v>84</v>
      </c>
      <c r="L85">
        <v>0</v>
      </c>
      <c r="M85" t="s">
        <v>110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32">
        <v>0</v>
      </c>
      <c r="X85">
        <v>0</v>
      </c>
      <c r="Y85">
        <v>0</v>
      </c>
      <c r="Z85">
        <v>0</v>
      </c>
      <c r="AA85" s="42">
        <v>0</v>
      </c>
      <c r="AB85" s="42">
        <v>0</v>
      </c>
      <c r="AC85" s="42">
        <v>0</v>
      </c>
      <c r="AD85" s="32">
        <v>0</v>
      </c>
      <c r="AE85">
        <v>0</v>
      </c>
      <c r="AF85" s="49" t="s">
        <v>84</v>
      </c>
      <c r="AG85" s="49" t="s">
        <v>84</v>
      </c>
      <c r="AH85" s="49" t="s">
        <v>84</v>
      </c>
      <c r="AI85" s="49" t="s">
        <v>2397</v>
      </c>
      <c r="AJ85" t="s">
        <v>100</v>
      </c>
    </row>
    <row r="86" spans="1:36" x14ac:dyDescent="0.25">
      <c r="A86">
        <v>84</v>
      </c>
      <c r="B86" s="32" t="s">
        <v>1988</v>
      </c>
      <c r="C86">
        <v>14540</v>
      </c>
      <c r="D86" s="45" t="s">
        <v>573</v>
      </c>
      <c r="E86" t="s">
        <v>117</v>
      </c>
      <c r="F86" t="s">
        <v>107</v>
      </c>
      <c r="G86">
        <v>830128394</v>
      </c>
      <c r="H86">
        <v>9</v>
      </c>
      <c r="I86">
        <v>2</v>
      </c>
      <c r="J86" t="s">
        <v>108</v>
      </c>
      <c r="K86" s="45" t="s">
        <v>84</v>
      </c>
      <c r="L86" t="s">
        <v>574</v>
      </c>
      <c r="M86" t="s">
        <v>110</v>
      </c>
      <c r="N86">
        <v>19422159</v>
      </c>
      <c r="O86" t="s">
        <v>575</v>
      </c>
      <c r="P86" t="s">
        <v>576</v>
      </c>
      <c r="Q86">
        <v>3102394817</v>
      </c>
      <c r="R86">
        <v>0</v>
      </c>
      <c r="S86" t="s">
        <v>577</v>
      </c>
      <c r="T86" t="s">
        <v>578</v>
      </c>
      <c r="U86" t="s">
        <v>575</v>
      </c>
      <c r="V86" t="s">
        <v>576</v>
      </c>
      <c r="W86" s="32">
        <v>1312034</v>
      </c>
      <c r="X86">
        <v>4290</v>
      </c>
      <c r="Y86">
        <v>1</v>
      </c>
      <c r="Z86">
        <v>1</v>
      </c>
      <c r="AA86" s="42">
        <v>42495</v>
      </c>
      <c r="AB86" s="42">
        <v>0</v>
      </c>
      <c r="AC86" s="42">
        <v>42824</v>
      </c>
      <c r="AD86" s="32" t="s">
        <v>579</v>
      </c>
      <c r="AE86">
        <v>19257733</v>
      </c>
      <c r="AF86" s="49" t="s">
        <v>84</v>
      </c>
      <c r="AG86" s="49" t="s">
        <v>84</v>
      </c>
      <c r="AH86" s="49" t="s">
        <v>84</v>
      </c>
      <c r="AI86" s="49">
        <v>0</v>
      </c>
      <c r="AJ86" t="s">
        <v>100</v>
      </c>
    </row>
    <row r="87" spans="1:36" x14ac:dyDescent="0.25">
      <c r="A87">
        <v>85</v>
      </c>
      <c r="B87" s="32" t="s">
        <v>1988</v>
      </c>
      <c r="C87">
        <v>11347</v>
      </c>
      <c r="D87" s="45" t="s">
        <v>580</v>
      </c>
      <c r="E87" t="s">
        <v>117</v>
      </c>
      <c r="F87" t="s">
        <v>107</v>
      </c>
      <c r="G87">
        <v>900976410</v>
      </c>
      <c r="H87">
        <v>1</v>
      </c>
      <c r="I87">
        <v>2</v>
      </c>
      <c r="J87" t="s">
        <v>108</v>
      </c>
      <c r="K87" s="45" t="s">
        <v>84</v>
      </c>
      <c r="L87" t="s">
        <v>581</v>
      </c>
      <c r="M87" t="s">
        <v>110</v>
      </c>
      <c r="N87">
        <v>19335487</v>
      </c>
      <c r="O87" t="s">
        <v>582</v>
      </c>
      <c r="P87">
        <v>0</v>
      </c>
      <c r="Q87">
        <v>3212841083</v>
      </c>
      <c r="R87">
        <v>7615607</v>
      </c>
      <c r="S87" t="s">
        <v>583</v>
      </c>
      <c r="T87" t="s">
        <v>584</v>
      </c>
      <c r="U87" t="s">
        <v>582</v>
      </c>
      <c r="V87">
        <v>0</v>
      </c>
      <c r="W87" s="32">
        <v>2704627</v>
      </c>
      <c r="X87">
        <v>9329</v>
      </c>
      <c r="Y87">
        <v>3</v>
      </c>
      <c r="Z87">
        <v>3</v>
      </c>
      <c r="AA87" s="42">
        <v>42551</v>
      </c>
      <c r="AB87" s="42">
        <v>0</v>
      </c>
      <c r="AC87" s="42">
        <v>42823</v>
      </c>
      <c r="AD87" s="32">
        <v>0</v>
      </c>
      <c r="AE87">
        <v>0</v>
      </c>
      <c r="AF87" s="49" t="s">
        <v>84</v>
      </c>
      <c r="AG87" s="49" t="s">
        <v>84</v>
      </c>
      <c r="AH87" s="49" t="s">
        <v>84</v>
      </c>
      <c r="AI87" s="49">
        <v>0</v>
      </c>
      <c r="AJ87" t="s">
        <v>100</v>
      </c>
    </row>
    <row r="88" spans="1:36" x14ac:dyDescent="0.25">
      <c r="A88">
        <v>86</v>
      </c>
      <c r="B88" s="32" t="s">
        <v>1988</v>
      </c>
      <c r="C88">
        <v>11478</v>
      </c>
      <c r="D88" s="45" t="s">
        <v>585</v>
      </c>
      <c r="E88" t="s">
        <v>117</v>
      </c>
      <c r="F88" t="s">
        <v>107</v>
      </c>
      <c r="G88">
        <v>900884701</v>
      </c>
      <c r="H88">
        <v>2</v>
      </c>
      <c r="I88">
        <v>2</v>
      </c>
      <c r="J88" t="s">
        <v>108</v>
      </c>
      <c r="K88" s="45" t="s">
        <v>84</v>
      </c>
      <c r="L88" t="s">
        <v>586</v>
      </c>
      <c r="M88" t="s">
        <v>110</v>
      </c>
      <c r="N88">
        <v>1032429350</v>
      </c>
      <c r="O88" t="s">
        <v>587</v>
      </c>
      <c r="P88" t="s">
        <v>588</v>
      </c>
      <c r="Q88">
        <v>3505005511</v>
      </c>
      <c r="R88">
        <v>4569850</v>
      </c>
      <c r="S88" t="s">
        <v>589</v>
      </c>
      <c r="T88" t="s">
        <v>590</v>
      </c>
      <c r="U88" t="s">
        <v>587</v>
      </c>
      <c r="V88" t="s">
        <v>588</v>
      </c>
      <c r="W88" s="32">
        <v>2610793</v>
      </c>
      <c r="X88">
        <v>4921</v>
      </c>
      <c r="Y88">
        <v>3</v>
      </c>
      <c r="Z88">
        <v>3</v>
      </c>
      <c r="AA88" s="42">
        <v>42250</v>
      </c>
      <c r="AB88" s="42">
        <v>0</v>
      </c>
      <c r="AC88" s="42">
        <v>42824</v>
      </c>
      <c r="AD88" s="32">
        <v>0</v>
      </c>
      <c r="AE88">
        <v>0</v>
      </c>
      <c r="AF88" s="49" t="s">
        <v>84</v>
      </c>
      <c r="AG88" s="49" t="s">
        <v>84</v>
      </c>
      <c r="AH88" s="49" t="s">
        <v>84</v>
      </c>
      <c r="AI88" s="49">
        <v>0</v>
      </c>
      <c r="AJ88" t="s">
        <v>100</v>
      </c>
    </row>
    <row r="89" spans="1:36" x14ac:dyDescent="0.25">
      <c r="A89">
        <v>87</v>
      </c>
      <c r="B89" s="32" t="s">
        <v>1988</v>
      </c>
      <c r="C89">
        <v>0</v>
      </c>
      <c r="D89" s="45" t="s">
        <v>591</v>
      </c>
      <c r="E89" t="s">
        <v>543</v>
      </c>
      <c r="F89" t="s">
        <v>107</v>
      </c>
      <c r="G89">
        <v>830069895</v>
      </c>
      <c r="H89">
        <v>0</v>
      </c>
      <c r="I89">
        <v>0</v>
      </c>
      <c r="J89" t="s">
        <v>108</v>
      </c>
      <c r="K89" s="45" t="s">
        <v>84</v>
      </c>
      <c r="L89">
        <v>0</v>
      </c>
      <c r="M89" t="s">
        <v>110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32">
        <v>0</v>
      </c>
      <c r="X89">
        <v>0</v>
      </c>
      <c r="Y89">
        <v>0</v>
      </c>
      <c r="Z89">
        <v>0</v>
      </c>
      <c r="AA89" s="42">
        <v>0</v>
      </c>
      <c r="AB89" s="42">
        <v>0</v>
      </c>
      <c r="AC89" s="42">
        <v>0</v>
      </c>
      <c r="AD89" s="32">
        <v>0</v>
      </c>
      <c r="AE89">
        <v>0</v>
      </c>
      <c r="AF89" s="49" t="s">
        <v>84</v>
      </c>
      <c r="AG89" s="49" t="s">
        <v>84</v>
      </c>
      <c r="AH89" s="49" t="s">
        <v>84</v>
      </c>
      <c r="AI89" s="49" t="s">
        <v>2398</v>
      </c>
      <c r="AJ89" t="s">
        <v>100</v>
      </c>
    </row>
    <row r="90" spans="1:36" x14ac:dyDescent="0.25">
      <c r="A90">
        <v>88</v>
      </c>
      <c r="B90" s="32" t="s">
        <v>1988</v>
      </c>
      <c r="C90">
        <v>6514</v>
      </c>
      <c r="D90" s="45" t="s">
        <v>592</v>
      </c>
      <c r="E90" t="s">
        <v>117</v>
      </c>
      <c r="F90" t="s">
        <v>107</v>
      </c>
      <c r="G90">
        <v>860000028</v>
      </c>
      <c r="H90">
        <v>6</v>
      </c>
      <c r="I90">
        <v>2</v>
      </c>
      <c r="J90" t="s">
        <v>108</v>
      </c>
      <c r="K90" s="45" t="s">
        <v>84</v>
      </c>
      <c r="L90" t="s">
        <v>593</v>
      </c>
      <c r="M90" t="s">
        <v>110</v>
      </c>
      <c r="N90">
        <v>20337542</v>
      </c>
      <c r="O90" t="s">
        <v>594</v>
      </c>
      <c r="P90" t="s">
        <v>112</v>
      </c>
      <c r="Q90">
        <v>0</v>
      </c>
      <c r="R90">
        <v>7776868</v>
      </c>
      <c r="S90" t="s">
        <v>595</v>
      </c>
      <c r="T90" t="s">
        <v>596</v>
      </c>
      <c r="U90" t="s">
        <v>594</v>
      </c>
      <c r="V90" t="s">
        <v>112</v>
      </c>
      <c r="W90" s="32">
        <v>1243</v>
      </c>
      <c r="X90">
        <v>2021</v>
      </c>
      <c r="Y90">
        <v>2</v>
      </c>
      <c r="Z90">
        <v>1</v>
      </c>
      <c r="AA90" s="42">
        <v>34435</v>
      </c>
      <c r="AB90" s="42">
        <v>0</v>
      </c>
      <c r="AC90" s="42">
        <v>42031</v>
      </c>
      <c r="AD90" s="32" t="s">
        <v>597</v>
      </c>
      <c r="AE90">
        <v>19123847</v>
      </c>
      <c r="AF90" s="49" t="s">
        <v>84</v>
      </c>
      <c r="AG90" s="49" t="s">
        <v>84</v>
      </c>
      <c r="AH90" s="49" t="s">
        <v>84</v>
      </c>
      <c r="AI90" s="49" t="s">
        <v>2399</v>
      </c>
      <c r="AJ90" t="s">
        <v>100</v>
      </c>
    </row>
    <row r="91" spans="1:36" x14ac:dyDescent="0.25">
      <c r="A91">
        <v>89</v>
      </c>
      <c r="B91" s="32" t="s">
        <v>1988</v>
      </c>
      <c r="C91">
        <v>595</v>
      </c>
      <c r="D91" s="45" t="s">
        <v>598</v>
      </c>
      <c r="E91" t="s">
        <v>117</v>
      </c>
      <c r="F91" t="s">
        <v>107</v>
      </c>
      <c r="G91">
        <v>832003952</v>
      </c>
      <c r="H91">
        <v>9</v>
      </c>
      <c r="I91">
        <v>2</v>
      </c>
      <c r="J91" t="s">
        <v>108</v>
      </c>
      <c r="K91" s="45" t="s">
        <v>84</v>
      </c>
      <c r="L91" t="s">
        <v>599</v>
      </c>
      <c r="M91" t="s">
        <v>110</v>
      </c>
      <c r="N91">
        <v>79941971</v>
      </c>
      <c r="O91" t="s">
        <v>600</v>
      </c>
      <c r="P91">
        <v>0</v>
      </c>
      <c r="Q91">
        <v>0</v>
      </c>
      <c r="R91">
        <v>7114685</v>
      </c>
      <c r="S91" t="s">
        <v>601</v>
      </c>
      <c r="T91" t="s">
        <v>602</v>
      </c>
      <c r="U91" t="s">
        <v>600</v>
      </c>
      <c r="V91">
        <v>0</v>
      </c>
      <c r="W91" s="32">
        <v>1006059</v>
      </c>
      <c r="X91">
        <v>4631</v>
      </c>
      <c r="Y91">
        <v>2</v>
      </c>
      <c r="Z91">
        <v>2</v>
      </c>
      <c r="AA91" s="42">
        <v>36571</v>
      </c>
      <c r="AB91" s="42">
        <v>0</v>
      </c>
      <c r="AC91" s="42">
        <v>37011</v>
      </c>
      <c r="AD91" s="32" t="s">
        <v>603</v>
      </c>
      <c r="AE91">
        <v>35487680</v>
      </c>
      <c r="AF91" s="49" t="s">
        <v>84</v>
      </c>
      <c r="AG91" s="49" t="s">
        <v>84</v>
      </c>
      <c r="AH91" s="49" t="s">
        <v>84</v>
      </c>
      <c r="AI91" s="49">
        <v>0</v>
      </c>
      <c r="AJ91" t="s">
        <v>100</v>
      </c>
    </row>
    <row r="92" spans="1:36" x14ac:dyDescent="0.25">
      <c r="A92">
        <v>90</v>
      </c>
      <c r="B92" s="32" t="s">
        <v>1988</v>
      </c>
      <c r="C92">
        <v>14587</v>
      </c>
      <c r="D92" s="45" t="s">
        <v>604</v>
      </c>
      <c r="E92" t="s">
        <v>117</v>
      </c>
      <c r="F92" t="s">
        <v>107</v>
      </c>
      <c r="G92">
        <v>830017927</v>
      </c>
      <c r="H92">
        <v>8</v>
      </c>
      <c r="I92">
        <v>2</v>
      </c>
      <c r="J92" t="s">
        <v>108</v>
      </c>
      <c r="K92" s="45" t="s">
        <v>84</v>
      </c>
      <c r="L92" t="s">
        <v>605</v>
      </c>
      <c r="M92" t="s">
        <v>110</v>
      </c>
      <c r="N92">
        <v>79144449</v>
      </c>
      <c r="O92" t="s">
        <v>606</v>
      </c>
      <c r="P92" t="s">
        <v>181</v>
      </c>
      <c r="Q92">
        <v>0</v>
      </c>
      <c r="R92">
        <v>6913989</v>
      </c>
      <c r="S92" t="s">
        <v>607</v>
      </c>
      <c r="T92" t="s">
        <v>608</v>
      </c>
      <c r="U92" t="s">
        <v>606</v>
      </c>
      <c r="V92" t="s">
        <v>181</v>
      </c>
      <c r="W92" s="32">
        <v>707920</v>
      </c>
      <c r="X92">
        <v>4111</v>
      </c>
      <c r="Y92">
        <v>3</v>
      </c>
      <c r="Z92">
        <v>1</v>
      </c>
      <c r="AA92" s="42">
        <v>42411</v>
      </c>
      <c r="AB92" s="42">
        <v>0</v>
      </c>
      <c r="AC92" s="42">
        <v>42835</v>
      </c>
      <c r="AD92" s="32" t="s">
        <v>609</v>
      </c>
      <c r="AE92">
        <v>41784424</v>
      </c>
      <c r="AF92" s="49" t="s">
        <v>84</v>
      </c>
      <c r="AG92" s="49" t="s">
        <v>84</v>
      </c>
      <c r="AH92" s="49" t="s">
        <v>84</v>
      </c>
      <c r="AI92" s="49">
        <v>0</v>
      </c>
      <c r="AJ92" t="s">
        <v>100</v>
      </c>
    </row>
    <row r="93" spans="1:36" x14ac:dyDescent="0.25">
      <c r="A93">
        <v>91</v>
      </c>
      <c r="B93" s="32" t="s">
        <v>1988</v>
      </c>
      <c r="C93">
        <v>0</v>
      </c>
      <c r="D93" s="45" t="s">
        <v>610</v>
      </c>
      <c r="E93" t="s">
        <v>117</v>
      </c>
      <c r="F93" t="s">
        <v>107</v>
      </c>
      <c r="G93">
        <v>19198559</v>
      </c>
      <c r="H93">
        <v>0</v>
      </c>
      <c r="I93">
        <v>0</v>
      </c>
      <c r="J93" t="s">
        <v>108</v>
      </c>
      <c r="K93" s="45" t="s">
        <v>84</v>
      </c>
      <c r="L93">
        <v>0</v>
      </c>
      <c r="M93" t="s">
        <v>110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32">
        <v>0</v>
      </c>
      <c r="X93">
        <v>0</v>
      </c>
      <c r="Y93">
        <v>0</v>
      </c>
      <c r="Z93">
        <v>0</v>
      </c>
      <c r="AA93" s="42">
        <v>0</v>
      </c>
      <c r="AB93" s="42">
        <v>0</v>
      </c>
      <c r="AC93" s="42">
        <v>0</v>
      </c>
      <c r="AD93" s="32">
        <v>0</v>
      </c>
      <c r="AE93">
        <v>0</v>
      </c>
      <c r="AF93" s="49" t="s">
        <v>84</v>
      </c>
      <c r="AG93" s="49" t="s">
        <v>84</v>
      </c>
      <c r="AH93" s="49" t="s">
        <v>84</v>
      </c>
      <c r="AI93" s="49" t="s">
        <v>2398</v>
      </c>
      <c r="AJ93" t="s">
        <v>100</v>
      </c>
    </row>
    <row r="94" spans="1:36" x14ac:dyDescent="0.25">
      <c r="A94">
        <v>92</v>
      </c>
      <c r="B94" s="32" t="s">
        <v>1988</v>
      </c>
      <c r="C94">
        <v>0</v>
      </c>
      <c r="D94" s="45" t="s">
        <v>611</v>
      </c>
      <c r="E94" t="s">
        <v>543</v>
      </c>
      <c r="F94" t="s">
        <v>107</v>
      </c>
      <c r="G94">
        <v>860002290</v>
      </c>
      <c r="H94">
        <v>0</v>
      </c>
      <c r="I94">
        <v>0</v>
      </c>
      <c r="J94" t="s">
        <v>108</v>
      </c>
      <c r="K94" s="45" t="s">
        <v>84</v>
      </c>
      <c r="L94">
        <v>0</v>
      </c>
      <c r="M94" t="s">
        <v>110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32">
        <v>0</v>
      </c>
      <c r="X94">
        <v>0</v>
      </c>
      <c r="Y94">
        <v>0</v>
      </c>
      <c r="Z94">
        <v>0</v>
      </c>
      <c r="AA94" s="42">
        <v>0</v>
      </c>
      <c r="AB94" s="42">
        <v>0</v>
      </c>
      <c r="AC94" s="42">
        <v>0</v>
      </c>
      <c r="AD94" s="32">
        <v>0</v>
      </c>
      <c r="AE94">
        <v>0</v>
      </c>
      <c r="AF94" s="49" t="s">
        <v>84</v>
      </c>
      <c r="AG94" s="49" t="s">
        <v>84</v>
      </c>
      <c r="AH94" s="49" t="s">
        <v>84</v>
      </c>
      <c r="AI94" s="49" t="s">
        <v>2400</v>
      </c>
      <c r="AJ94" t="s">
        <v>100</v>
      </c>
    </row>
    <row r="95" spans="1:36" x14ac:dyDescent="0.25">
      <c r="A95">
        <v>93</v>
      </c>
      <c r="B95" s="32" t="s">
        <v>1988</v>
      </c>
      <c r="C95">
        <v>0</v>
      </c>
      <c r="D95" s="45" t="s">
        <v>612</v>
      </c>
      <c r="E95" t="s">
        <v>543</v>
      </c>
      <c r="F95" t="s">
        <v>107</v>
      </c>
      <c r="G95">
        <v>17092136</v>
      </c>
      <c r="H95">
        <v>0</v>
      </c>
      <c r="I95">
        <v>0</v>
      </c>
      <c r="J95" t="s">
        <v>108</v>
      </c>
      <c r="K95" s="45" t="s">
        <v>84</v>
      </c>
      <c r="L95">
        <v>0</v>
      </c>
      <c r="M95" t="s">
        <v>110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32">
        <v>0</v>
      </c>
      <c r="X95">
        <v>0</v>
      </c>
      <c r="Y95">
        <v>0</v>
      </c>
      <c r="Z95">
        <v>0</v>
      </c>
      <c r="AA95" s="42">
        <v>0</v>
      </c>
      <c r="AB95" s="42">
        <v>0</v>
      </c>
      <c r="AC95" s="42">
        <v>0</v>
      </c>
      <c r="AD95" s="32">
        <v>0</v>
      </c>
      <c r="AE95">
        <v>0</v>
      </c>
      <c r="AF95" s="49" t="s">
        <v>84</v>
      </c>
      <c r="AG95" s="49" t="s">
        <v>84</v>
      </c>
      <c r="AH95" s="49" t="s">
        <v>84</v>
      </c>
      <c r="AI95" s="49" t="s">
        <v>2401</v>
      </c>
      <c r="AJ95" t="s">
        <v>100</v>
      </c>
    </row>
    <row r="96" spans="1:36" x14ac:dyDescent="0.25">
      <c r="A96">
        <v>94</v>
      </c>
      <c r="B96" s="32" t="s">
        <v>1988</v>
      </c>
      <c r="C96">
        <v>2117</v>
      </c>
      <c r="D96" s="45" t="s">
        <v>613</v>
      </c>
      <c r="E96" t="s">
        <v>117</v>
      </c>
      <c r="F96" t="s">
        <v>107</v>
      </c>
      <c r="G96">
        <v>900637861</v>
      </c>
      <c r="H96">
        <v>4</v>
      </c>
      <c r="I96">
        <v>2</v>
      </c>
      <c r="J96" t="s">
        <v>108</v>
      </c>
      <c r="K96" s="45" t="s">
        <v>84</v>
      </c>
      <c r="L96" t="s">
        <v>614</v>
      </c>
      <c r="M96" t="s">
        <v>110</v>
      </c>
      <c r="N96">
        <v>79488780</v>
      </c>
      <c r="O96" t="s">
        <v>615</v>
      </c>
      <c r="P96" t="s">
        <v>181</v>
      </c>
      <c r="Q96">
        <v>0</v>
      </c>
      <c r="R96">
        <v>6346312</v>
      </c>
      <c r="S96" t="s">
        <v>616</v>
      </c>
      <c r="T96" t="s">
        <v>617</v>
      </c>
      <c r="U96">
        <v>0</v>
      </c>
      <c r="V96">
        <v>0</v>
      </c>
      <c r="W96" s="32">
        <v>2344035</v>
      </c>
      <c r="X96">
        <v>7110</v>
      </c>
      <c r="Y96">
        <v>1</v>
      </c>
      <c r="Z96">
        <v>3</v>
      </c>
      <c r="AA96" s="42">
        <v>0</v>
      </c>
      <c r="AB96" s="42">
        <v>0</v>
      </c>
      <c r="AC96" s="42">
        <v>42829</v>
      </c>
      <c r="AD96" s="32" t="s">
        <v>618</v>
      </c>
      <c r="AE96">
        <v>1022327919</v>
      </c>
      <c r="AF96" s="49" t="s">
        <v>84</v>
      </c>
      <c r="AG96" s="49" t="s">
        <v>84</v>
      </c>
      <c r="AH96" s="49" t="s">
        <v>84</v>
      </c>
      <c r="AI96" s="49">
        <v>0</v>
      </c>
      <c r="AJ96" t="s">
        <v>100</v>
      </c>
    </row>
    <row r="97" spans="1:36" x14ac:dyDescent="0.25">
      <c r="A97">
        <v>95</v>
      </c>
      <c r="B97" s="32" t="s">
        <v>1988</v>
      </c>
      <c r="C97">
        <v>0</v>
      </c>
      <c r="D97" s="45" t="s">
        <v>619</v>
      </c>
      <c r="E97" t="s">
        <v>117</v>
      </c>
      <c r="F97" t="s">
        <v>107</v>
      </c>
      <c r="G97">
        <v>832006765</v>
      </c>
      <c r="H97">
        <v>1</v>
      </c>
      <c r="I97">
        <v>2</v>
      </c>
      <c r="J97" t="s">
        <v>108</v>
      </c>
      <c r="K97" s="45" t="s">
        <v>84</v>
      </c>
      <c r="L97" t="s">
        <v>620</v>
      </c>
      <c r="M97" t="s">
        <v>110</v>
      </c>
      <c r="N97">
        <v>79114507</v>
      </c>
      <c r="O97" t="s">
        <v>621</v>
      </c>
      <c r="P97">
        <v>0</v>
      </c>
      <c r="Q97">
        <v>0</v>
      </c>
      <c r="R97">
        <v>5753045</v>
      </c>
      <c r="S97" t="s">
        <v>622</v>
      </c>
      <c r="T97" t="s">
        <v>623</v>
      </c>
      <c r="U97" t="s">
        <v>621</v>
      </c>
      <c r="V97" t="s">
        <v>547</v>
      </c>
      <c r="W97" s="32">
        <v>1168793</v>
      </c>
      <c r="X97">
        <v>5233</v>
      </c>
      <c r="Y97">
        <v>1</v>
      </c>
      <c r="Z97">
        <v>2</v>
      </c>
      <c r="AA97" s="42">
        <v>37386</v>
      </c>
      <c r="AB97" s="42">
        <v>0</v>
      </c>
      <c r="AC97" s="42">
        <v>37462</v>
      </c>
      <c r="AD97" s="32">
        <v>0</v>
      </c>
      <c r="AE97">
        <v>0</v>
      </c>
      <c r="AF97" s="49" t="s">
        <v>84</v>
      </c>
      <c r="AG97" s="49" t="s">
        <v>84</v>
      </c>
      <c r="AH97" s="49" t="s">
        <v>84</v>
      </c>
      <c r="AI97" s="49" t="s">
        <v>2402</v>
      </c>
      <c r="AJ97" t="s">
        <v>100</v>
      </c>
    </row>
    <row r="98" spans="1:36" x14ac:dyDescent="0.25">
      <c r="A98">
        <v>96</v>
      </c>
      <c r="B98" s="32" t="s">
        <v>1988</v>
      </c>
      <c r="C98">
        <v>14687</v>
      </c>
      <c r="D98" s="45" t="s">
        <v>624</v>
      </c>
      <c r="E98" t="s">
        <v>117</v>
      </c>
      <c r="F98" t="s">
        <v>107</v>
      </c>
      <c r="G98">
        <v>860025900</v>
      </c>
      <c r="H98">
        <v>2</v>
      </c>
      <c r="I98">
        <v>2</v>
      </c>
      <c r="J98" t="s">
        <v>108</v>
      </c>
      <c r="K98" s="45" t="s">
        <v>89</v>
      </c>
      <c r="L98" t="s">
        <v>625</v>
      </c>
      <c r="M98" t="s">
        <v>110</v>
      </c>
      <c r="N98">
        <v>80031212</v>
      </c>
      <c r="O98" t="s">
        <v>626</v>
      </c>
      <c r="P98" t="s">
        <v>627</v>
      </c>
      <c r="Q98">
        <v>3176655527</v>
      </c>
      <c r="R98">
        <v>4238600</v>
      </c>
      <c r="S98" t="s">
        <v>628</v>
      </c>
      <c r="T98" t="s">
        <v>629</v>
      </c>
      <c r="U98" t="s">
        <v>630</v>
      </c>
      <c r="V98" t="s">
        <v>151</v>
      </c>
      <c r="W98" s="32">
        <v>2754559</v>
      </c>
      <c r="X98">
        <v>4729</v>
      </c>
      <c r="Y98">
        <v>1</v>
      </c>
      <c r="Z98">
        <v>2</v>
      </c>
      <c r="AA98" s="42">
        <v>42690</v>
      </c>
      <c r="AB98" s="42">
        <v>0</v>
      </c>
      <c r="AC98" s="42">
        <v>42877</v>
      </c>
      <c r="AD98" s="32" t="s">
        <v>631</v>
      </c>
      <c r="AE98">
        <v>79314784</v>
      </c>
      <c r="AF98" s="49" t="s">
        <v>84</v>
      </c>
      <c r="AG98" s="49" t="s">
        <v>84</v>
      </c>
      <c r="AH98" s="49" t="s">
        <v>84</v>
      </c>
      <c r="AI98" s="49">
        <v>0</v>
      </c>
      <c r="AJ98" t="s">
        <v>100</v>
      </c>
    </row>
    <row r="99" spans="1:36" x14ac:dyDescent="0.25">
      <c r="A99">
        <v>97</v>
      </c>
      <c r="B99" s="32" t="s">
        <v>1988</v>
      </c>
      <c r="C99">
        <v>68</v>
      </c>
      <c r="D99" s="45" t="s">
        <v>624</v>
      </c>
      <c r="E99" t="s">
        <v>117</v>
      </c>
      <c r="F99" t="s">
        <v>107</v>
      </c>
      <c r="G99">
        <v>860038286</v>
      </c>
      <c r="H99">
        <v>4</v>
      </c>
      <c r="I99">
        <v>2</v>
      </c>
      <c r="J99" t="s">
        <v>108</v>
      </c>
      <c r="K99" s="45" t="s">
        <v>84</v>
      </c>
      <c r="L99" t="s">
        <v>632</v>
      </c>
      <c r="M99" t="s">
        <v>110</v>
      </c>
      <c r="N99">
        <v>79154052</v>
      </c>
      <c r="O99" t="s">
        <v>633</v>
      </c>
      <c r="P99">
        <v>0</v>
      </c>
      <c r="Q99">
        <v>0</v>
      </c>
      <c r="R99">
        <v>3602366</v>
      </c>
      <c r="S99">
        <v>0</v>
      </c>
      <c r="T99" t="s">
        <v>634</v>
      </c>
      <c r="U99">
        <v>0</v>
      </c>
      <c r="V99">
        <v>0</v>
      </c>
      <c r="W99" s="32">
        <v>41287</v>
      </c>
      <c r="X99">
        <v>204</v>
      </c>
      <c r="Y99">
        <v>1</v>
      </c>
      <c r="Z99">
        <v>2</v>
      </c>
      <c r="AA99" s="42">
        <v>34754</v>
      </c>
      <c r="AB99" s="42">
        <v>0</v>
      </c>
      <c r="AC99" s="42">
        <v>37006</v>
      </c>
      <c r="AD99" s="32" t="s">
        <v>635</v>
      </c>
      <c r="AE99">
        <v>52904</v>
      </c>
      <c r="AF99" s="49" t="s">
        <v>84</v>
      </c>
      <c r="AG99" s="49" t="s">
        <v>84</v>
      </c>
      <c r="AH99" s="49" t="s">
        <v>84</v>
      </c>
      <c r="AI99" s="49" t="s">
        <v>2403</v>
      </c>
      <c r="AJ99" t="s">
        <v>100</v>
      </c>
    </row>
    <row r="100" spans="1:36" x14ac:dyDescent="0.25">
      <c r="A100">
        <v>98</v>
      </c>
      <c r="B100" s="32" t="s">
        <v>1988</v>
      </c>
      <c r="C100">
        <v>537</v>
      </c>
      <c r="D100" s="45" t="s">
        <v>636</v>
      </c>
      <c r="E100" t="s">
        <v>117</v>
      </c>
      <c r="F100" t="s">
        <v>107</v>
      </c>
      <c r="G100">
        <v>860032550</v>
      </c>
      <c r="H100">
        <v>7</v>
      </c>
      <c r="I100">
        <v>2</v>
      </c>
      <c r="J100" t="s">
        <v>108</v>
      </c>
      <c r="K100" s="45" t="s">
        <v>89</v>
      </c>
      <c r="L100" t="s">
        <v>637</v>
      </c>
      <c r="M100" t="s">
        <v>110</v>
      </c>
      <c r="N100">
        <v>19450867</v>
      </c>
      <c r="O100" t="s">
        <v>638</v>
      </c>
      <c r="P100">
        <v>0</v>
      </c>
      <c r="Q100">
        <v>0</v>
      </c>
      <c r="R100">
        <v>3311515</v>
      </c>
      <c r="S100">
        <v>0</v>
      </c>
      <c r="T100" t="s">
        <v>639</v>
      </c>
      <c r="U100" t="s">
        <v>638</v>
      </c>
      <c r="V100">
        <v>0</v>
      </c>
      <c r="W100" s="32">
        <v>4776</v>
      </c>
      <c r="X100">
        <v>2693</v>
      </c>
      <c r="Y100">
        <v>4</v>
      </c>
      <c r="Z100">
        <v>1</v>
      </c>
      <c r="AA100" s="42">
        <v>26214</v>
      </c>
      <c r="AB100" s="42">
        <v>0</v>
      </c>
      <c r="AC100" s="42">
        <v>37011</v>
      </c>
      <c r="AD100" s="32" t="s">
        <v>640</v>
      </c>
      <c r="AE100">
        <v>53073613</v>
      </c>
      <c r="AF100" s="49" t="s">
        <v>84</v>
      </c>
      <c r="AG100" s="49" t="s">
        <v>84</v>
      </c>
      <c r="AH100" s="49" t="s">
        <v>84</v>
      </c>
      <c r="AI100" s="49">
        <v>0</v>
      </c>
      <c r="AJ100" t="s">
        <v>100</v>
      </c>
    </row>
    <row r="101" spans="1:36" x14ac:dyDescent="0.25">
      <c r="A101">
        <v>99</v>
      </c>
      <c r="B101" s="32" t="s">
        <v>1988</v>
      </c>
      <c r="C101">
        <v>12563</v>
      </c>
      <c r="D101" s="45" t="s">
        <v>641</v>
      </c>
      <c r="E101" t="s">
        <v>117</v>
      </c>
      <c r="F101" t="s">
        <v>107</v>
      </c>
      <c r="G101">
        <v>860010973</v>
      </c>
      <c r="H101">
        <v>4</v>
      </c>
      <c r="I101">
        <v>2</v>
      </c>
      <c r="J101" t="s">
        <v>108</v>
      </c>
      <c r="K101" s="45" t="s">
        <v>89</v>
      </c>
      <c r="L101" t="s">
        <v>642</v>
      </c>
      <c r="M101" t="s">
        <v>110</v>
      </c>
      <c r="N101">
        <v>80088159</v>
      </c>
      <c r="O101" t="s">
        <v>643</v>
      </c>
      <c r="P101" t="s">
        <v>181</v>
      </c>
      <c r="Q101">
        <v>0</v>
      </c>
      <c r="R101">
        <v>3136700</v>
      </c>
      <c r="S101" t="s">
        <v>644</v>
      </c>
      <c r="T101" t="s">
        <v>645</v>
      </c>
      <c r="U101" t="s">
        <v>646</v>
      </c>
      <c r="V101">
        <v>0</v>
      </c>
      <c r="W101" s="32">
        <v>19720217</v>
      </c>
      <c r="X101">
        <v>5210</v>
      </c>
      <c r="Y101">
        <v>1</v>
      </c>
      <c r="Z101">
        <v>3</v>
      </c>
      <c r="AA101" s="42">
        <v>23870</v>
      </c>
      <c r="AB101" s="42">
        <v>0</v>
      </c>
      <c r="AC101" s="42">
        <v>42579</v>
      </c>
      <c r="AD101" s="32">
        <v>0</v>
      </c>
      <c r="AE101">
        <v>0</v>
      </c>
      <c r="AF101" s="49" t="s">
        <v>84</v>
      </c>
      <c r="AG101" s="49" t="s">
        <v>84</v>
      </c>
      <c r="AH101" s="49" t="s">
        <v>84</v>
      </c>
      <c r="AI101" s="49">
        <v>0</v>
      </c>
      <c r="AJ101" t="s">
        <v>100</v>
      </c>
    </row>
    <row r="102" spans="1:36" x14ac:dyDescent="0.25">
      <c r="A102">
        <v>100</v>
      </c>
      <c r="B102" s="32" t="s">
        <v>1988</v>
      </c>
      <c r="C102">
        <v>0</v>
      </c>
      <c r="D102" s="45" t="s">
        <v>647</v>
      </c>
      <c r="E102" t="s">
        <v>117</v>
      </c>
      <c r="F102" t="s">
        <v>107</v>
      </c>
      <c r="G102">
        <v>19308829</v>
      </c>
      <c r="H102">
        <v>0</v>
      </c>
      <c r="I102">
        <v>0</v>
      </c>
      <c r="J102" t="s">
        <v>108</v>
      </c>
      <c r="K102" s="45" t="s">
        <v>84</v>
      </c>
      <c r="L102">
        <v>0</v>
      </c>
      <c r="M102" t="s">
        <v>110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32">
        <v>0</v>
      </c>
      <c r="X102">
        <v>0</v>
      </c>
      <c r="Y102">
        <v>0</v>
      </c>
      <c r="Z102">
        <v>0</v>
      </c>
      <c r="AA102" s="42">
        <v>0</v>
      </c>
      <c r="AB102" s="42">
        <v>0</v>
      </c>
      <c r="AC102" s="42">
        <v>0</v>
      </c>
      <c r="AD102" s="32">
        <v>0</v>
      </c>
      <c r="AE102">
        <v>0</v>
      </c>
      <c r="AF102" s="49" t="s">
        <v>84</v>
      </c>
      <c r="AG102" s="49" t="s">
        <v>84</v>
      </c>
      <c r="AH102" s="49" t="s">
        <v>84</v>
      </c>
      <c r="AI102" s="49" t="s">
        <v>2404</v>
      </c>
      <c r="AJ102" t="s">
        <v>100</v>
      </c>
    </row>
    <row r="103" spans="1:36" x14ac:dyDescent="0.25">
      <c r="A103">
        <v>101</v>
      </c>
      <c r="B103" s="32" t="s">
        <v>1988</v>
      </c>
      <c r="C103">
        <v>358</v>
      </c>
      <c r="D103" s="45" t="s">
        <v>648</v>
      </c>
      <c r="E103" t="s">
        <v>117</v>
      </c>
      <c r="F103" t="s">
        <v>107</v>
      </c>
      <c r="G103">
        <v>19471657</v>
      </c>
      <c r="H103">
        <v>8</v>
      </c>
      <c r="I103">
        <v>1</v>
      </c>
      <c r="J103" t="s">
        <v>108</v>
      </c>
      <c r="K103" s="45" t="s">
        <v>84</v>
      </c>
      <c r="L103" t="s">
        <v>649</v>
      </c>
      <c r="M103" t="s">
        <v>110</v>
      </c>
      <c r="N103">
        <v>19471657</v>
      </c>
      <c r="O103" t="s">
        <v>650</v>
      </c>
      <c r="P103">
        <v>0</v>
      </c>
      <c r="Q103">
        <v>0</v>
      </c>
      <c r="R103">
        <v>5789314</v>
      </c>
      <c r="S103">
        <v>0</v>
      </c>
      <c r="T103" t="s">
        <v>651</v>
      </c>
      <c r="U103" t="s">
        <v>652</v>
      </c>
      <c r="V103">
        <v>0</v>
      </c>
      <c r="W103" s="32">
        <v>469410</v>
      </c>
      <c r="X103">
        <v>2396</v>
      </c>
      <c r="Y103">
        <v>1</v>
      </c>
      <c r="Z103">
        <v>1</v>
      </c>
      <c r="AA103" s="42">
        <v>33490</v>
      </c>
      <c r="AB103" s="42">
        <v>0</v>
      </c>
      <c r="AC103" s="42">
        <v>37008</v>
      </c>
      <c r="AD103" s="32" t="s">
        <v>653</v>
      </c>
      <c r="AE103">
        <v>17177155</v>
      </c>
      <c r="AF103" s="49" t="s">
        <v>84</v>
      </c>
      <c r="AG103" s="49" t="s">
        <v>84</v>
      </c>
      <c r="AH103" s="49" t="s">
        <v>84</v>
      </c>
      <c r="AI103" s="49">
        <v>0</v>
      </c>
      <c r="AJ103" t="s">
        <v>100</v>
      </c>
    </row>
    <row r="104" spans="1:36" x14ac:dyDescent="0.25">
      <c r="A104">
        <v>102</v>
      </c>
      <c r="B104" s="32" t="s">
        <v>1988</v>
      </c>
      <c r="C104">
        <v>0</v>
      </c>
      <c r="D104" s="45" t="s">
        <v>654</v>
      </c>
      <c r="E104" t="s">
        <v>117</v>
      </c>
      <c r="F104" t="s">
        <v>107</v>
      </c>
      <c r="G104">
        <v>800007202</v>
      </c>
      <c r="H104">
        <v>0</v>
      </c>
      <c r="I104">
        <v>0</v>
      </c>
      <c r="J104" t="s">
        <v>108</v>
      </c>
      <c r="K104" s="45" t="s">
        <v>84</v>
      </c>
      <c r="L104">
        <v>0</v>
      </c>
      <c r="M104" t="s">
        <v>110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32">
        <v>0</v>
      </c>
      <c r="X104">
        <v>0</v>
      </c>
      <c r="Y104">
        <v>0</v>
      </c>
      <c r="Z104">
        <v>0</v>
      </c>
      <c r="AA104" s="42">
        <v>0</v>
      </c>
      <c r="AB104" s="42">
        <v>0</v>
      </c>
      <c r="AC104" s="42">
        <v>0</v>
      </c>
      <c r="AD104" s="32">
        <v>0</v>
      </c>
      <c r="AE104">
        <v>0</v>
      </c>
      <c r="AF104" s="49" t="s">
        <v>84</v>
      </c>
      <c r="AG104" s="49" t="s">
        <v>84</v>
      </c>
      <c r="AH104" s="49" t="s">
        <v>84</v>
      </c>
      <c r="AI104" s="49" t="s">
        <v>2405</v>
      </c>
      <c r="AJ104" t="s">
        <v>100</v>
      </c>
    </row>
    <row r="105" spans="1:36" x14ac:dyDescent="0.25">
      <c r="A105">
        <v>103</v>
      </c>
      <c r="B105" s="32" t="s">
        <v>1988</v>
      </c>
      <c r="C105">
        <v>0</v>
      </c>
      <c r="D105" s="45" t="s">
        <v>655</v>
      </c>
      <c r="E105" t="s">
        <v>543</v>
      </c>
      <c r="F105" t="s">
        <v>107</v>
      </c>
      <c r="G105">
        <v>800150875</v>
      </c>
      <c r="H105">
        <v>0</v>
      </c>
      <c r="I105">
        <v>0</v>
      </c>
      <c r="J105" t="s">
        <v>108</v>
      </c>
      <c r="K105" s="45" t="s">
        <v>84</v>
      </c>
      <c r="L105">
        <v>0</v>
      </c>
      <c r="M105" t="s">
        <v>110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32">
        <v>0</v>
      </c>
      <c r="X105">
        <v>0</v>
      </c>
      <c r="Y105">
        <v>0</v>
      </c>
      <c r="Z105">
        <v>0</v>
      </c>
      <c r="AA105" s="42">
        <v>0</v>
      </c>
      <c r="AB105" s="42">
        <v>0</v>
      </c>
      <c r="AC105" s="42">
        <v>0</v>
      </c>
      <c r="AD105" s="32">
        <v>0</v>
      </c>
      <c r="AE105">
        <v>0</v>
      </c>
      <c r="AF105" s="49" t="s">
        <v>84</v>
      </c>
      <c r="AG105" s="49" t="s">
        <v>84</v>
      </c>
      <c r="AH105" s="49" t="s">
        <v>84</v>
      </c>
      <c r="AI105" s="49" t="s">
        <v>2406</v>
      </c>
      <c r="AJ105" t="s">
        <v>100</v>
      </c>
    </row>
    <row r="106" spans="1:36" x14ac:dyDescent="0.25">
      <c r="A106">
        <v>104</v>
      </c>
      <c r="B106" s="32" t="s">
        <v>1988</v>
      </c>
      <c r="C106">
        <v>0</v>
      </c>
      <c r="D106" s="45" t="s">
        <v>656</v>
      </c>
      <c r="E106" t="s">
        <v>117</v>
      </c>
      <c r="F106" t="s">
        <v>107</v>
      </c>
      <c r="G106">
        <v>860530268</v>
      </c>
      <c r="H106">
        <v>0</v>
      </c>
      <c r="I106">
        <v>0</v>
      </c>
      <c r="J106" t="s">
        <v>108</v>
      </c>
      <c r="K106" s="45" t="s">
        <v>84</v>
      </c>
      <c r="L106">
        <v>0</v>
      </c>
      <c r="M106" t="s">
        <v>110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32">
        <v>0</v>
      </c>
      <c r="X106">
        <v>0</v>
      </c>
      <c r="Y106">
        <v>0</v>
      </c>
      <c r="Z106">
        <v>0</v>
      </c>
      <c r="AA106" s="42">
        <v>0</v>
      </c>
      <c r="AB106" s="42">
        <v>0</v>
      </c>
      <c r="AC106" s="42">
        <v>0</v>
      </c>
      <c r="AD106" s="32">
        <v>0</v>
      </c>
      <c r="AE106">
        <v>0</v>
      </c>
      <c r="AF106" s="49" t="s">
        <v>84</v>
      </c>
      <c r="AG106" s="49" t="s">
        <v>84</v>
      </c>
      <c r="AH106" s="49" t="s">
        <v>84</v>
      </c>
      <c r="AI106" s="49" t="s">
        <v>2407</v>
      </c>
      <c r="AJ106" t="s">
        <v>100</v>
      </c>
    </row>
    <row r="107" spans="1:36" x14ac:dyDescent="0.25">
      <c r="A107">
        <v>105</v>
      </c>
      <c r="B107" s="32" t="s">
        <v>1988</v>
      </c>
      <c r="C107">
        <v>8671</v>
      </c>
      <c r="D107" s="45" t="s">
        <v>657</v>
      </c>
      <c r="E107" t="s">
        <v>117</v>
      </c>
      <c r="F107" t="s">
        <v>107</v>
      </c>
      <c r="G107">
        <v>900741984</v>
      </c>
      <c r="H107">
        <v>6</v>
      </c>
      <c r="I107">
        <v>2</v>
      </c>
      <c r="J107" t="s">
        <v>108</v>
      </c>
      <c r="K107" s="45" t="s">
        <v>84</v>
      </c>
      <c r="L107" t="s">
        <v>658</v>
      </c>
      <c r="M107" t="s">
        <v>110</v>
      </c>
      <c r="N107">
        <v>3048802</v>
      </c>
      <c r="O107" t="s">
        <v>659</v>
      </c>
      <c r="P107" t="s">
        <v>547</v>
      </c>
      <c r="Q107">
        <v>3173651865</v>
      </c>
      <c r="R107">
        <v>7325438</v>
      </c>
      <c r="S107" t="s">
        <v>660</v>
      </c>
      <c r="T107" t="s">
        <v>661</v>
      </c>
      <c r="U107" t="s">
        <v>659</v>
      </c>
      <c r="V107" t="s">
        <v>547</v>
      </c>
      <c r="W107" s="32">
        <v>2466636</v>
      </c>
      <c r="X107">
        <v>7810</v>
      </c>
      <c r="Y107">
        <v>2</v>
      </c>
      <c r="Z107">
        <v>3</v>
      </c>
      <c r="AA107" s="42">
        <v>42005</v>
      </c>
      <c r="AB107" s="42">
        <v>0</v>
      </c>
      <c r="AC107" s="42">
        <v>42472</v>
      </c>
      <c r="AD107" s="32" t="s">
        <v>662</v>
      </c>
      <c r="AE107">
        <v>80437983</v>
      </c>
      <c r="AF107" s="49" t="s">
        <v>84</v>
      </c>
      <c r="AG107" s="49" t="s">
        <v>84</v>
      </c>
      <c r="AH107" s="49" t="s">
        <v>84</v>
      </c>
      <c r="AI107" s="49">
        <v>0</v>
      </c>
      <c r="AJ107" t="s">
        <v>100</v>
      </c>
    </row>
    <row r="108" spans="1:36" x14ac:dyDescent="0.25">
      <c r="A108">
        <v>106</v>
      </c>
      <c r="B108" s="32" t="s">
        <v>1988</v>
      </c>
      <c r="C108">
        <v>0</v>
      </c>
      <c r="D108" s="45" t="s">
        <v>663</v>
      </c>
      <c r="E108" t="s">
        <v>117</v>
      </c>
      <c r="F108" t="s">
        <v>163</v>
      </c>
      <c r="G108">
        <v>832006393</v>
      </c>
      <c r="H108">
        <v>5</v>
      </c>
      <c r="I108">
        <v>0</v>
      </c>
      <c r="J108" t="s">
        <v>108</v>
      </c>
      <c r="K108" s="45" t="s">
        <v>84</v>
      </c>
      <c r="L108">
        <v>0</v>
      </c>
      <c r="M108" t="s">
        <v>110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32">
        <v>0</v>
      </c>
      <c r="X108">
        <v>0</v>
      </c>
      <c r="Y108">
        <v>0</v>
      </c>
      <c r="Z108">
        <v>0</v>
      </c>
      <c r="AA108" s="42">
        <v>0</v>
      </c>
      <c r="AB108" s="42">
        <v>0</v>
      </c>
      <c r="AC108" s="42">
        <v>0</v>
      </c>
      <c r="AD108" s="32">
        <v>0</v>
      </c>
      <c r="AE108">
        <v>0</v>
      </c>
      <c r="AF108" s="49" t="s">
        <v>84</v>
      </c>
      <c r="AG108" s="49" t="s">
        <v>84</v>
      </c>
      <c r="AH108" s="49" t="s">
        <v>84</v>
      </c>
      <c r="AI108" s="49" t="s">
        <v>2407</v>
      </c>
      <c r="AJ108" t="s">
        <v>100</v>
      </c>
    </row>
    <row r="109" spans="1:36" x14ac:dyDescent="0.25">
      <c r="A109">
        <v>107</v>
      </c>
      <c r="B109" s="32" t="s">
        <v>1988</v>
      </c>
      <c r="C109">
        <v>0</v>
      </c>
      <c r="D109" s="45" t="s">
        <v>664</v>
      </c>
      <c r="E109" t="s">
        <v>543</v>
      </c>
      <c r="F109" t="s">
        <v>107</v>
      </c>
      <c r="G109">
        <v>79432336</v>
      </c>
      <c r="H109">
        <v>0</v>
      </c>
      <c r="I109">
        <v>0</v>
      </c>
      <c r="J109" t="s">
        <v>108</v>
      </c>
      <c r="K109" s="45" t="s">
        <v>84</v>
      </c>
      <c r="L109">
        <v>0</v>
      </c>
      <c r="M109" t="s">
        <v>110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2">
        <v>0</v>
      </c>
      <c r="X109">
        <v>0</v>
      </c>
      <c r="Y109">
        <v>0</v>
      </c>
      <c r="Z109">
        <v>0</v>
      </c>
      <c r="AA109" s="42">
        <v>0</v>
      </c>
      <c r="AB109" s="42">
        <v>0</v>
      </c>
      <c r="AC109" s="42">
        <v>0</v>
      </c>
      <c r="AD109" s="32">
        <v>0</v>
      </c>
      <c r="AE109">
        <v>0</v>
      </c>
      <c r="AF109" s="49" t="s">
        <v>84</v>
      </c>
      <c r="AG109" s="49" t="s">
        <v>84</v>
      </c>
      <c r="AH109" s="49" t="s">
        <v>84</v>
      </c>
      <c r="AI109" s="49" t="s">
        <v>2408</v>
      </c>
      <c r="AJ109" t="s">
        <v>100</v>
      </c>
    </row>
    <row r="110" spans="1:36" x14ac:dyDescent="0.25">
      <c r="A110">
        <v>108</v>
      </c>
      <c r="B110" s="32" t="s">
        <v>1988</v>
      </c>
      <c r="C110">
        <v>11660</v>
      </c>
      <c r="D110" s="45" t="s">
        <v>665</v>
      </c>
      <c r="E110" t="s">
        <v>117</v>
      </c>
      <c r="F110" t="s">
        <v>107</v>
      </c>
      <c r="G110">
        <v>900715153</v>
      </c>
      <c r="H110">
        <v>2</v>
      </c>
      <c r="I110">
        <v>2</v>
      </c>
      <c r="J110" t="s">
        <v>108</v>
      </c>
      <c r="K110" s="45" t="s">
        <v>84</v>
      </c>
      <c r="L110" t="s">
        <v>666</v>
      </c>
      <c r="M110" t="s">
        <v>110</v>
      </c>
      <c r="N110">
        <v>79596720</v>
      </c>
      <c r="O110" t="s">
        <v>667</v>
      </c>
      <c r="P110" t="s">
        <v>668</v>
      </c>
      <c r="Q110">
        <v>313835870</v>
      </c>
      <c r="R110">
        <v>0</v>
      </c>
      <c r="S110" t="s">
        <v>669</v>
      </c>
      <c r="T110" t="s">
        <v>670</v>
      </c>
      <c r="U110" t="s">
        <v>667</v>
      </c>
      <c r="V110" t="s">
        <v>668</v>
      </c>
      <c r="W110" s="32">
        <v>2431742</v>
      </c>
      <c r="X110">
        <v>4773</v>
      </c>
      <c r="Y110">
        <v>2</v>
      </c>
      <c r="Z110">
        <v>2</v>
      </c>
      <c r="AA110" s="42">
        <v>42789</v>
      </c>
      <c r="AB110" s="42">
        <v>0</v>
      </c>
      <c r="AC110" s="42">
        <v>42832</v>
      </c>
      <c r="AD110" s="32" t="s">
        <v>671</v>
      </c>
      <c r="AE110">
        <v>51803796</v>
      </c>
      <c r="AF110" s="49" t="s">
        <v>84</v>
      </c>
      <c r="AG110" s="49" t="s">
        <v>84</v>
      </c>
      <c r="AH110" s="49" t="s">
        <v>84</v>
      </c>
      <c r="AI110" s="49">
        <v>0</v>
      </c>
      <c r="AJ110" t="s">
        <v>100</v>
      </c>
    </row>
    <row r="111" spans="1:36" x14ac:dyDescent="0.25">
      <c r="A111">
        <v>109</v>
      </c>
      <c r="B111" s="32" t="s">
        <v>1988</v>
      </c>
      <c r="C111">
        <v>128</v>
      </c>
      <c r="D111" s="45" t="s">
        <v>672</v>
      </c>
      <c r="E111" t="s">
        <v>117</v>
      </c>
      <c r="F111" t="s">
        <v>107</v>
      </c>
      <c r="G111">
        <v>860519822</v>
      </c>
      <c r="H111">
        <v>7</v>
      </c>
      <c r="I111">
        <v>2</v>
      </c>
      <c r="J111" t="s">
        <v>108</v>
      </c>
      <c r="K111" s="45" t="s">
        <v>84</v>
      </c>
      <c r="L111" t="s">
        <v>673</v>
      </c>
      <c r="M111" t="s">
        <v>110</v>
      </c>
      <c r="N111">
        <v>29378979</v>
      </c>
      <c r="O111" t="s">
        <v>674</v>
      </c>
      <c r="P111" t="s">
        <v>181</v>
      </c>
      <c r="Q111">
        <v>0</v>
      </c>
      <c r="R111">
        <v>4219592</v>
      </c>
      <c r="S111" t="s">
        <v>675</v>
      </c>
      <c r="T111" t="s">
        <v>676</v>
      </c>
      <c r="U111" t="s">
        <v>677</v>
      </c>
      <c r="V111">
        <v>0</v>
      </c>
      <c r="W111" s="32">
        <v>213753</v>
      </c>
      <c r="X111">
        <v>4731</v>
      </c>
      <c r="Y111">
        <v>3</v>
      </c>
      <c r="Z111">
        <v>2</v>
      </c>
      <c r="AA111" s="42">
        <v>30844</v>
      </c>
      <c r="AB111" s="42">
        <v>0</v>
      </c>
      <c r="AC111" s="42">
        <v>37007</v>
      </c>
      <c r="AD111" s="32" t="s">
        <v>678</v>
      </c>
      <c r="AE111">
        <v>19487164</v>
      </c>
      <c r="AF111" s="49" t="s">
        <v>84</v>
      </c>
      <c r="AG111" s="49" t="s">
        <v>84</v>
      </c>
      <c r="AH111" s="49" t="s">
        <v>84</v>
      </c>
      <c r="AI111" s="49">
        <v>0</v>
      </c>
      <c r="AJ111" t="s">
        <v>100</v>
      </c>
    </row>
    <row r="112" spans="1:36" x14ac:dyDescent="0.25">
      <c r="A112">
        <v>110</v>
      </c>
      <c r="B112" s="32" t="s">
        <v>1988</v>
      </c>
      <c r="C112">
        <v>0</v>
      </c>
      <c r="D112" s="45" t="s">
        <v>679</v>
      </c>
      <c r="E112" t="s">
        <v>543</v>
      </c>
      <c r="F112" t="s">
        <v>107</v>
      </c>
      <c r="G112">
        <v>800155625</v>
      </c>
      <c r="H112">
        <v>0</v>
      </c>
      <c r="I112">
        <v>0</v>
      </c>
      <c r="J112" t="s">
        <v>108</v>
      </c>
      <c r="K112" s="45" t="s">
        <v>84</v>
      </c>
      <c r="L112">
        <v>0</v>
      </c>
      <c r="M112" t="s">
        <v>110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32">
        <v>0</v>
      </c>
      <c r="X112">
        <v>0</v>
      </c>
      <c r="Y112">
        <v>0</v>
      </c>
      <c r="Z112">
        <v>0</v>
      </c>
      <c r="AA112" s="42">
        <v>0</v>
      </c>
      <c r="AB112" s="42">
        <v>0</v>
      </c>
      <c r="AC112" s="42">
        <v>0</v>
      </c>
      <c r="AD112" s="32">
        <v>0</v>
      </c>
      <c r="AE112">
        <v>0</v>
      </c>
      <c r="AF112" s="49" t="s">
        <v>84</v>
      </c>
      <c r="AG112" s="49" t="s">
        <v>84</v>
      </c>
      <c r="AH112" s="49" t="s">
        <v>84</v>
      </c>
      <c r="AI112" s="49" t="s">
        <v>2409</v>
      </c>
      <c r="AJ112" t="s">
        <v>100</v>
      </c>
    </row>
    <row r="113" spans="1:36" x14ac:dyDescent="0.25">
      <c r="A113">
        <v>111</v>
      </c>
      <c r="B113" s="32" t="s">
        <v>1988</v>
      </c>
      <c r="C113">
        <v>0</v>
      </c>
      <c r="D113" s="45" t="s">
        <v>680</v>
      </c>
      <c r="E113" t="s">
        <v>543</v>
      </c>
      <c r="F113" t="s">
        <v>107</v>
      </c>
      <c r="G113">
        <v>890101603</v>
      </c>
      <c r="H113">
        <v>0</v>
      </c>
      <c r="I113">
        <v>0</v>
      </c>
      <c r="J113" t="s">
        <v>108</v>
      </c>
      <c r="K113" s="45" t="s">
        <v>84</v>
      </c>
      <c r="L113">
        <v>0</v>
      </c>
      <c r="M113" t="s">
        <v>110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32">
        <v>0</v>
      </c>
      <c r="X113">
        <v>0</v>
      </c>
      <c r="Y113">
        <v>0</v>
      </c>
      <c r="Z113">
        <v>0</v>
      </c>
      <c r="AA113" s="42">
        <v>0</v>
      </c>
      <c r="AB113" s="42">
        <v>0</v>
      </c>
      <c r="AC113" s="42">
        <v>0</v>
      </c>
      <c r="AD113" s="32">
        <v>0</v>
      </c>
      <c r="AE113">
        <v>0</v>
      </c>
      <c r="AF113" s="49" t="s">
        <v>84</v>
      </c>
      <c r="AG113" s="49" t="s">
        <v>84</v>
      </c>
      <c r="AH113" s="49" t="s">
        <v>84</v>
      </c>
      <c r="AI113" s="49" t="s">
        <v>2409</v>
      </c>
      <c r="AJ113" t="s">
        <v>100</v>
      </c>
    </row>
    <row r="114" spans="1:36" x14ac:dyDescent="0.25">
      <c r="A114">
        <v>112</v>
      </c>
      <c r="B114" s="32" t="s">
        <v>1988</v>
      </c>
      <c r="C114">
        <v>37</v>
      </c>
      <c r="D114" s="45" t="s">
        <v>681</v>
      </c>
      <c r="E114" t="s">
        <v>117</v>
      </c>
      <c r="F114" t="s">
        <v>107</v>
      </c>
      <c r="G114">
        <v>830053779</v>
      </c>
      <c r="H114">
        <v>7</v>
      </c>
      <c r="I114">
        <v>2</v>
      </c>
      <c r="J114" t="s">
        <v>108</v>
      </c>
      <c r="K114" s="45" t="s">
        <v>84</v>
      </c>
      <c r="L114" t="s">
        <v>682</v>
      </c>
      <c r="M114" t="s">
        <v>110</v>
      </c>
      <c r="N114">
        <v>3228484</v>
      </c>
      <c r="O114" t="s">
        <v>683</v>
      </c>
      <c r="P114">
        <v>0</v>
      </c>
      <c r="Q114">
        <v>3153647180</v>
      </c>
      <c r="R114">
        <v>3647180</v>
      </c>
      <c r="S114" t="s">
        <v>684</v>
      </c>
      <c r="T114" t="s">
        <v>685</v>
      </c>
      <c r="U114" t="s">
        <v>683</v>
      </c>
      <c r="V114">
        <v>0</v>
      </c>
      <c r="W114" s="32">
        <v>915005</v>
      </c>
      <c r="X114">
        <v>2011</v>
      </c>
      <c r="Y114">
        <v>2</v>
      </c>
      <c r="Z114">
        <v>1</v>
      </c>
      <c r="AA114" s="42">
        <v>36770</v>
      </c>
      <c r="AB114" s="42">
        <v>0</v>
      </c>
      <c r="AC114" s="42">
        <v>37008</v>
      </c>
      <c r="AD114" s="32" t="s">
        <v>686</v>
      </c>
      <c r="AE114">
        <v>41689768</v>
      </c>
      <c r="AF114" s="49" t="s">
        <v>84</v>
      </c>
      <c r="AG114" s="49" t="s">
        <v>84</v>
      </c>
      <c r="AH114" s="49" t="s">
        <v>84</v>
      </c>
      <c r="AI114" s="49" t="s">
        <v>2410</v>
      </c>
      <c r="AJ114" t="s">
        <v>100</v>
      </c>
    </row>
    <row r="115" spans="1:36" x14ac:dyDescent="0.25">
      <c r="A115">
        <v>113</v>
      </c>
      <c r="B115" s="32" t="s">
        <v>1988</v>
      </c>
      <c r="C115">
        <v>400</v>
      </c>
      <c r="D115" s="45" t="s">
        <v>687</v>
      </c>
      <c r="E115" t="s">
        <v>117</v>
      </c>
      <c r="F115" t="s">
        <v>107</v>
      </c>
      <c r="G115">
        <v>800240115</v>
      </c>
      <c r="H115">
        <v>1</v>
      </c>
      <c r="I115">
        <v>2</v>
      </c>
      <c r="J115" t="s">
        <v>108</v>
      </c>
      <c r="K115" s="45" t="s">
        <v>84</v>
      </c>
      <c r="L115" t="s">
        <v>688</v>
      </c>
      <c r="M115" t="s">
        <v>110</v>
      </c>
      <c r="N115">
        <v>79043776</v>
      </c>
      <c r="O115" t="s">
        <v>689</v>
      </c>
      <c r="P115" t="s">
        <v>181</v>
      </c>
      <c r="Q115">
        <v>0</v>
      </c>
      <c r="R115">
        <v>2893512</v>
      </c>
      <c r="S115">
        <v>0</v>
      </c>
      <c r="T115" t="s">
        <v>690</v>
      </c>
      <c r="U115" t="s">
        <v>689</v>
      </c>
      <c r="V115" t="s">
        <v>181</v>
      </c>
      <c r="W115" s="32">
        <v>612589</v>
      </c>
      <c r="X115">
        <v>1921</v>
      </c>
      <c r="Y115">
        <v>1</v>
      </c>
      <c r="Z115">
        <v>1</v>
      </c>
      <c r="AA115" s="42">
        <v>34582</v>
      </c>
      <c r="AB115" s="42">
        <v>0</v>
      </c>
      <c r="AC115" s="42">
        <v>37011</v>
      </c>
      <c r="AD115" s="32">
        <v>0</v>
      </c>
      <c r="AE115">
        <v>0</v>
      </c>
      <c r="AF115" s="49" t="s">
        <v>84</v>
      </c>
      <c r="AG115" s="49" t="s">
        <v>84</v>
      </c>
      <c r="AH115" s="49" t="s">
        <v>84</v>
      </c>
      <c r="AI115" s="49" t="s">
        <v>2410</v>
      </c>
      <c r="AJ115" t="s">
        <v>100</v>
      </c>
    </row>
    <row r="116" spans="1:36" x14ac:dyDescent="0.25">
      <c r="A116">
        <v>114</v>
      </c>
      <c r="B116" s="32" t="s">
        <v>1988</v>
      </c>
      <c r="C116">
        <v>10083</v>
      </c>
      <c r="D116" s="45" t="s">
        <v>691</v>
      </c>
      <c r="E116" t="s">
        <v>117</v>
      </c>
      <c r="F116" t="s">
        <v>107</v>
      </c>
      <c r="G116">
        <v>900953953</v>
      </c>
      <c r="H116">
        <v>8</v>
      </c>
      <c r="I116">
        <v>2</v>
      </c>
      <c r="J116" t="s">
        <v>108</v>
      </c>
      <c r="K116" s="45" t="s">
        <v>84</v>
      </c>
      <c r="L116" t="s">
        <v>692</v>
      </c>
      <c r="M116" t="s">
        <v>110</v>
      </c>
      <c r="N116">
        <v>79741372</v>
      </c>
      <c r="O116" t="s">
        <v>693</v>
      </c>
      <c r="P116" t="s">
        <v>694</v>
      </c>
      <c r="Q116">
        <v>3222183688</v>
      </c>
      <c r="R116">
        <v>0</v>
      </c>
      <c r="S116" t="s">
        <v>695</v>
      </c>
      <c r="T116" t="s">
        <v>696</v>
      </c>
      <c r="U116" t="s">
        <v>693</v>
      </c>
      <c r="V116" t="s">
        <v>694</v>
      </c>
      <c r="W116" s="32">
        <v>2669767</v>
      </c>
      <c r="X116">
        <v>4530</v>
      </c>
      <c r="Y116">
        <v>2</v>
      </c>
      <c r="Z116">
        <v>1</v>
      </c>
      <c r="AA116" s="42">
        <v>42446</v>
      </c>
      <c r="AB116" s="42">
        <v>0</v>
      </c>
      <c r="AC116" s="42">
        <v>42474</v>
      </c>
      <c r="AD116" s="32">
        <v>0</v>
      </c>
      <c r="AE116">
        <v>0</v>
      </c>
      <c r="AF116" s="49" t="s">
        <v>84</v>
      </c>
      <c r="AG116" s="49" t="s">
        <v>84</v>
      </c>
      <c r="AH116" s="49" t="s">
        <v>84</v>
      </c>
      <c r="AI116" s="49">
        <v>0</v>
      </c>
      <c r="AJ116" t="s">
        <v>100</v>
      </c>
    </row>
    <row r="117" spans="1:36" x14ac:dyDescent="0.25">
      <c r="A117">
        <v>115</v>
      </c>
      <c r="B117" s="32" t="s">
        <v>1988</v>
      </c>
      <c r="C117">
        <v>14294</v>
      </c>
      <c r="D117" s="45" t="s">
        <v>697</v>
      </c>
      <c r="E117" t="s">
        <v>117</v>
      </c>
      <c r="F117" t="s">
        <v>107</v>
      </c>
      <c r="G117">
        <v>900814587</v>
      </c>
      <c r="H117">
        <v>1</v>
      </c>
      <c r="I117">
        <v>2</v>
      </c>
      <c r="J117" t="s">
        <v>108</v>
      </c>
      <c r="K117" s="45" t="s">
        <v>84</v>
      </c>
      <c r="L117" t="s">
        <v>698</v>
      </c>
      <c r="M117" t="s">
        <v>110</v>
      </c>
      <c r="N117">
        <v>332318</v>
      </c>
      <c r="O117" t="s">
        <v>699</v>
      </c>
      <c r="P117" t="s">
        <v>181</v>
      </c>
      <c r="Q117">
        <v>3204491396</v>
      </c>
      <c r="R117">
        <v>8280310</v>
      </c>
      <c r="S117" t="s">
        <v>700</v>
      </c>
      <c r="T117" t="s">
        <v>701</v>
      </c>
      <c r="U117" t="s">
        <v>702</v>
      </c>
      <c r="V117" t="s">
        <v>703</v>
      </c>
      <c r="W117" s="32">
        <v>93170</v>
      </c>
      <c r="X117">
        <v>7830</v>
      </c>
      <c r="Y117">
        <v>1</v>
      </c>
      <c r="Z117">
        <v>3</v>
      </c>
      <c r="AA117" s="42">
        <v>42095</v>
      </c>
      <c r="AB117" s="42">
        <v>0</v>
      </c>
      <c r="AC117" s="42">
        <v>42821</v>
      </c>
      <c r="AD117" s="32" t="s">
        <v>704</v>
      </c>
      <c r="AE117">
        <v>52846894</v>
      </c>
      <c r="AF117" s="49" t="s">
        <v>84</v>
      </c>
      <c r="AG117" s="49" t="s">
        <v>84</v>
      </c>
      <c r="AH117" s="49" t="s">
        <v>84</v>
      </c>
      <c r="AI117" s="49">
        <v>0</v>
      </c>
      <c r="AJ117" t="s">
        <v>100</v>
      </c>
    </row>
    <row r="118" spans="1:36" x14ac:dyDescent="0.25">
      <c r="A118">
        <v>116</v>
      </c>
      <c r="B118" s="32" t="s">
        <v>1988</v>
      </c>
      <c r="C118">
        <v>0</v>
      </c>
      <c r="D118" s="45" t="s">
        <v>705</v>
      </c>
      <c r="E118" t="s">
        <v>117</v>
      </c>
      <c r="F118" t="s">
        <v>107</v>
      </c>
      <c r="G118">
        <v>900753830</v>
      </c>
      <c r="H118">
        <v>0</v>
      </c>
      <c r="I118">
        <v>0</v>
      </c>
      <c r="J118" t="s">
        <v>108</v>
      </c>
      <c r="K118" s="45" t="s">
        <v>84</v>
      </c>
      <c r="L118">
        <v>0</v>
      </c>
      <c r="M118" t="s">
        <v>110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32">
        <v>0</v>
      </c>
      <c r="X118">
        <v>0</v>
      </c>
      <c r="Y118">
        <v>0</v>
      </c>
      <c r="Z118">
        <v>0</v>
      </c>
      <c r="AA118" s="42">
        <v>0</v>
      </c>
      <c r="AB118" s="42">
        <v>0</v>
      </c>
      <c r="AC118" s="42">
        <v>0</v>
      </c>
      <c r="AD118" s="32">
        <v>0</v>
      </c>
      <c r="AE118">
        <v>0</v>
      </c>
      <c r="AF118" s="49" t="s">
        <v>84</v>
      </c>
      <c r="AG118" s="49" t="s">
        <v>84</v>
      </c>
      <c r="AH118" s="49" t="s">
        <v>84</v>
      </c>
      <c r="AI118" s="49">
        <v>0</v>
      </c>
      <c r="AJ118" t="s">
        <v>100</v>
      </c>
    </row>
    <row r="119" spans="1:36" x14ac:dyDescent="0.25">
      <c r="A119">
        <v>117</v>
      </c>
      <c r="B119" s="32" t="s">
        <v>1988</v>
      </c>
      <c r="C119">
        <v>11027</v>
      </c>
      <c r="D119" s="45" t="s">
        <v>706</v>
      </c>
      <c r="E119" t="s">
        <v>117</v>
      </c>
      <c r="F119" t="s">
        <v>107</v>
      </c>
      <c r="G119">
        <v>830114788</v>
      </c>
      <c r="H119">
        <v>6</v>
      </c>
      <c r="I119">
        <v>2</v>
      </c>
      <c r="J119" t="s">
        <v>108</v>
      </c>
      <c r="K119" s="45" t="s">
        <v>84</v>
      </c>
      <c r="L119" t="s">
        <v>707</v>
      </c>
      <c r="M119" t="s">
        <v>110</v>
      </c>
      <c r="N119">
        <v>19125233</v>
      </c>
      <c r="O119" t="s">
        <v>708</v>
      </c>
      <c r="P119" t="s">
        <v>181</v>
      </c>
      <c r="Q119">
        <v>0</v>
      </c>
      <c r="R119">
        <v>4132115</v>
      </c>
      <c r="S119" t="s">
        <v>709</v>
      </c>
      <c r="T119" t="s">
        <v>710</v>
      </c>
      <c r="U119" t="s">
        <v>708</v>
      </c>
      <c r="V119" t="s">
        <v>711</v>
      </c>
      <c r="W119" s="32">
        <v>1240452</v>
      </c>
      <c r="X119">
        <v>6920</v>
      </c>
      <c r="Y119">
        <v>1</v>
      </c>
      <c r="Z119">
        <v>3</v>
      </c>
      <c r="AA119" s="42">
        <v>42736</v>
      </c>
      <c r="AB119" s="42">
        <v>0</v>
      </c>
      <c r="AC119" s="42">
        <v>42832</v>
      </c>
      <c r="AD119" s="32" t="s">
        <v>712</v>
      </c>
      <c r="AE119">
        <v>51890927</v>
      </c>
      <c r="AF119" s="49" t="s">
        <v>84</v>
      </c>
      <c r="AG119" s="49" t="s">
        <v>84</v>
      </c>
      <c r="AH119" s="49" t="s">
        <v>84</v>
      </c>
      <c r="AI119" s="49">
        <v>0</v>
      </c>
      <c r="AJ119" t="s">
        <v>100</v>
      </c>
    </row>
    <row r="120" spans="1:36" x14ac:dyDescent="0.25">
      <c r="A120">
        <v>118</v>
      </c>
      <c r="B120" s="32" t="s">
        <v>1988</v>
      </c>
      <c r="C120">
        <v>153</v>
      </c>
      <c r="D120" s="45" t="s">
        <v>713</v>
      </c>
      <c r="E120" t="s">
        <v>117</v>
      </c>
      <c r="F120" t="s">
        <v>107</v>
      </c>
      <c r="G120">
        <v>79275405</v>
      </c>
      <c r="H120">
        <v>7</v>
      </c>
      <c r="I120">
        <v>2</v>
      </c>
      <c r="J120" t="s">
        <v>108</v>
      </c>
      <c r="K120" s="45" t="s">
        <v>84</v>
      </c>
      <c r="L120" t="s">
        <v>714</v>
      </c>
      <c r="M120" t="s">
        <v>110</v>
      </c>
      <c r="N120">
        <v>79275405</v>
      </c>
      <c r="O120" t="s">
        <v>715</v>
      </c>
      <c r="P120">
        <v>0</v>
      </c>
      <c r="Q120">
        <v>3046065559</v>
      </c>
      <c r="R120">
        <v>7813050</v>
      </c>
      <c r="S120" t="s">
        <v>716</v>
      </c>
      <c r="T120" t="s">
        <v>717</v>
      </c>
      <c r="U120" t="s">
        <v>715</v>
      </c>
      <c r="V120">
        <v>0</v>
      </c>
      <c r="W120" s="32">
        <v>678516</v>
      </c>
      <c r="X120">
        <v>4530</v>
      </c>
      <c r="Y120">
        <v>1</v>
      </c>
      <c r="Z120">
        <v>2</v>
      </c>
      <c r="AA120" s="42">
        <v>34820</v>
      </c>
      <c r="AB120" s="42">
        <v>0</v>
      </c>
      <c r="AC120" s="42">
        <v>37011</v>
      </c>
      <c r="AD120" s="32">
        <v>0</v>
      </c>
      <c r="AE120">
        <v>0</v>
      </c>
      <c r="AF120" s="49" t="s">
        <v>84</v>
      </c>
      <c r="AG120" s="49" t="s">
        <v>84</v>
      </c>
      <c r="AH120" s="49" t="s">
        <v>84</v>
      </c>
      <c r="AI120" s="49">
        <v>0</v>
      </c>
      <c r="AJ120" t="s">
        <v>100</v>
      </c>
    </row>
    <row r="121" spans="1:36" x14ac:dyDescent="0.25">
      <c r="A121">
        <v>119</v>
      </c>
      <c r="B121" s="32" t="s">
        <v>1988</v>
      </c>
      <c r="C121">
        <v>156</v>
      </c>
      <c r="D121" s="45" t="s">
        <v>718</v>
      </c>
      <c r="E121" t="s">
        <v>117</v>
      </c>
      <c r="F121" t="s">
        <v>107</v>
      </c>
      <c r="G121">
        <v>19319753</v>
      </c>
      <c r="H121">
        <v>8</v>
      </c>
      <c r="I121">
        <v>2</v>
      </c>
      <c r="J121" t="s">
        <v>108</v>
      </c>
      <c r="K121" s="45" t="s">
        <v>84</v>
      </c>
      <c r="L121" t="s">
        <v>719</v>
      </c>
      <c r="M121" t="s">
        <v>110</v>
      </c>
      <c r="N121">
        <v>19319753</v>
      </c>
      <c r="O121" t="s">
        <v>720</v>
      </c>
      <c r="P121">
        <v>0</v>
      </c>
      <c r="Q121">
        <v>0</v>
      </c>
      <c r="R121">
        <v>7260957</v>
      </c>
      <c r="S121" t="s">
        <v>716</v>
      </c>
      <c r="T121" t="s">
        <v>721</v>
      </c>
      <c r="U121" t="s">
        <v>720</v>
      </c>
      <c r="V121">
        <v>0</v>
      </c>
      <c r="W121" s="32">
        <v>487999</v>
      </c>
      <c r="X121">
        <v>4530</v>
      </c>
      <c r="Y121">
        <v>1</v>
      </c>
      <c r="Z121">
        <v>2</v>
      </c>
      <c r="AA121" s="42">
        <v>35905</v>
      </c>
      <c r="AB121" s="42">
        <v>0</v>
      </c>
      <c r="AC121" s="42">
        <v>37008</v>
      </c>
      <c r="AD121" s="32">
        <v>0</v>
      </c>
      <c r="AE121">
        <v>0</v>
      </c>
      <c r="AF121" s="49" t="s">
        <v>84</v>
      </c>
      <c r="AG121" s="49" t="s">
        <v>84</v>
      </c>
      <c r="AH121" s="49" t="s">
        <v>84</v>
      </c>
      <c r="AI121" s="49">
        <v>0</v>
      </c>
      <c r="AJ121" t="s">
        <v>100</v>
      </c>
    </row>
    <row r="122" spans="1:36" x14ac:dyDescent="0.25">
      <c r="A122">
        <v>120</v>
      </c>
      <c r="B122" s="32" t="s">
        <v>1988</v>
      </c>
      <c r="C122">
        <v>1097</v>
      </c>
      <c r="D122" s="45" t="s">
        <v>722</v>
      </c>
      <c r="E122" t="s">
        <v>117</v>
      </c>
      <c r="F122" t="s">
        <v>107</v>
      </c>
      <c r="G122">
        <v>890900293</v>
      </c>
      <c r="H122">
        <v>2</v>
      </c>
      <c r="I122">
        <v>2</v>
      </c>
      <c r="J122" t="s">
        <v>108</v>
      </c>
      <c r="K122" s="45" t="s">
        <v>89</v>
      </c>
      <c r="L122" t="s">
        <v>723</v>
      </c>
      <c r="M122" t="s">
        <v>110</v>
      </c>
      <c r="N122">
        <v>70547724</v>
      </c>
      <c r="O122" t="s">
        <v>724</v>
      </c>
      <c r="P122" t="s">
        <v>171</v>
      </c>
      <c r="Q122">
        <v>0</v>
      </c>
      <c r="R122">
        <v>3501121</v>
      </c>
      <c r="S122" t="s">
        <v>725</v>
      </c>
      <c r="T122" t="s">
        <v>726</v>
      </c>
      <c r="U122" t="s">
        <v>724</v>
      </c>
      <c r="V122" t="s">
        <v>171</v>
      </c>
      <c r="W122" s="32">
        <v>221404</v>
      </c>
      <c r="X122">
        <v>4330</v>
      </c>
      <c r="Y122">
        <v>1</v>
      </c>
      <c r="Z122">
        <v>1</v>
      </c>
      <c r="AA122" s="42">
        <v>42417</v>
      </c>
      <c r="AB122" s="42">
        <v>0</v>
      </c>
      <c r="AC122" s="42">
        <v>42836</v>
      </c>
      <c r="AD122" s="32" t="s">
        <v>727</v>
      </c>
      <c r="AE122">
        <v>71597099</v>
      </c>
      <c r="AF122" s="49" t="s">
        <v>84</v>
      </c>
      <c r="AG122" s="49" t="s">
        <v>84</v>
      </c>
      <c r="AH122" s="49" t="s">
        <v>84</v>
      </c>
      <c r="AI122" s="49">
        <v>0</v>
      </c>
      <c r="AJ122" t="s">
        <v>100</v>
      </c>
    </row>
    <row r="123" spans="1:36" x14ac:dyDescent="0.25">
      <c r="A123">
        <v>121</v>
      </c>
      <c r="B123" s="32" t="s">
        <v>1988</v>
      </c>
      <c r="C123">
        <v>8874</v>
      </c>
      <c r="D123" s="45" t="s">
        <v>728</v>
      </c>
      <c r="E123" t="s">
        <v>117</v>
      </c>
      <c r="F123" t="s">
        <v>107</v>
      </c>
      <c r="G123">
        <v>900927354</v>
      </c>
      <c r="H123">
        <v>6</v>
      </c>
      <c r="I123">
        <v>2</v>
      </c>
      <c r="J123" t="s">
        <v>108</v>
      </c>
      <c r="K123" s="45" t="s">
        <v>84</v>
      </c>
      <c r="L123" t="s">
        <v>729</v>
      </c>
      <c r="M123" t="s">
        <v>110</v>
      </c>
      <c r="N123">
        <v>3179609</v>
      </c>
      <c r="O123" t="s">
        <v>730</v>
      </c>
      <c r="P123" t="s">
        <v>731</v>
      </c>
      <c r="Q123">
        <v>0</v>
      </c>
      <c r="R123">
        <v>7775178</v>
      </c>
      <c r="S123" t="s">
        <v>732</v>
      </c>
      <c r="T123" t="s">
        <v>733</v>
      </c>
      <c r="U123" t="s">
        <v>730</v>
      </c>
      <c r="V123" t="s">
        <v>731</v>
      </c>
      <c r="W123" s="32">
        <v>2645016</v>
      </c>
      <c r="X123">
        <v>4774</v>
      </c>
      <c r="Y123">
        <v>1</v>
      </c>
      <c r="Z123">
        <v>2</v>
      </c>
      <c r="AA123" s="42">
        <v>42390</v>
      </c>
      <c r="AB123" s="42">
        <v>0</v>
      </c>
      <c r="AC123" s="42">
        <v>42433</v>
      </c>
      <c r="AD123" s="32">
        <v>0</v>
      </c>
      <c r="AE123">
        <v>0</v>
      </c>
      <c r="AF123" s="49" t="s">
        <v>84</v>
      </c>
      <c r="AG123" s="49" t="s">
        <v>84</v>
      </c>
      <c r="AH123" s="49" t="s">
        <v>84</v>
      </c>
      <c r="AI123" s="49" t="s">
        <v>2411</v>
      </c>
      <c r="AJ123" t="s">
        <v>100</v>
      </c>
    </row>
    <row r="124" spans="1:36" x14ac:dyDescent="0.25">
      <c r="A124">
        <v>122</v>
      </c>
      <c r="B124" s="32" t="s">
        <v>1988</v>
      </c>
      <c r="C124">
        <v>11687</v>
      </c>
      <c r="D124" s="45" t="s">
        <v>734</v>
      </c>
      <c r="E124" t="s">
        <v>117</v>
      </c>
      <c r="F124" t="s">
        <v>107</v>
      </c>
      <c r="G124">
        <v>830059718</v>
      </c>
      <c r="H124">
        <v>5</v>
      </c>
      <c r="I124">
        <v>2</v>
      </c>
      <c r="J124" t="s">
        <v>108</v>
      </c>
      <c r="K124" s="45" t="s">
        <v>84</v>
      </c>
      <c r="L124" t="s">
        <v>735</v>
      </c>
      <c r="M124" t="s">
        <v>110</v>
      </c>
      <c r="N124">
        <v>79397838</v>
      </c>
      <c r="O124" t="s">
        <v>736</v>
      </c>
      <c r="P124">
        <v>0</v>
      </c>
      <c r="Q124">
        <v>0</v>
      </c>
      <c r="R124">
        <v>2871144</v>
      </c>
      <c r="S124" t="s">
        <v>737</v>
      </c>
      <c r="T124" t="s">
        <v>738</v>
      </c>
      <c r="U124">
        <v>0</v>
      </c>
      <c r="V124">
        <v>0</v>
      </c>
      <c r="W124" s="32">
        <v>0</v>
      </c>
      <c r="X124">
        <v>6910</v>
      </c>
      <c r="Y124">
        <v>1</v>
      </c>
      <c r="Z124">
        <v>3</v>
      </c>
      <c r="AA124" s="42">
        <v>0</v>
      </c>
      <c r="AB124" s="42">
        <v>42735</v>
      </c>
      <c r="AC124" s="42">
        <v>42845</v>
      </c>
      <c r="AD124" s="32">
        <v>0</v>
      </c>
      <c r="AE124">
        <v>0</v>
      </c>
      <c r="AF124" s="49" t="s">
        <v>84</v>
      </c>
      <c r="AG124" s="49" t="s">
        <v>84</v>
      </c>
      <c r="AH124" s="49" t="s">
        <v>84</v>
      </c>
      <c r="AI124" s="49" t="s">
        <v>2412</v>
      </c>
      <c r="AJ124" t="s">
        <v>100</v>
      </c>
    </row>
    <row r="125" spans="1:36" x14ac:dyDescent="0.25">
      <c r="A125">
        <v>123</v>
      </c>
      <c r="B125" s="32" t="s">
        <v>1988</v>
      </c>
      <c r="C125">
        <v>10827</v>
      </c>
      <c r="D125" s="45" t="s">
        <v>739</v>
      </c>
      <c r="E125" t="s">
        <v>117</v>
      </c>
      <c r="F125" t="s">
        <v>107</v>
      </c>
      <c r="G125">
        <v>900775295</v>
      </c>
      <c r="H125">
        <v>6</v>
      </c>
      <c r="I125">
        <v>2</v>
      </c>
      <c r="J125" t="s">
        <v>108</v>
      </c>
      <c r="K125" s="45" t="s">
        <v>84</v>
      </c>
      <c r="L125" t="s">
        <v>740</v>
      </c>
      <c r="M125" t="s">
        <v>110</v>
      </c>
      <c r="N125">
        <v>3096428</v>
      </c>
      <c r="O125" t="s">
        <v>741</v>
      </c>
      <c r="P125" t="s">
        <v>742</v>
      </c>
      <c r="Q125">
        <v>3124342272</v>
      </c>
      <c r="R125">
        <v>0</v>
      </c>
      <c r="S125" t="s">
        <v>743</v>
      </c>
      <c r="T125" t="s">
        <v>744</v>
      </c>
      <c r="U125">
        <v>0</v>
      </c>
      <c r="V125">
        <v>0</v>
      </c>
      <c r="W125" s="32">
        <v>91255</v>
      </c>
      <c r="X125">
        <v>4321</v>
      </c>
      <c r="Y125">
        <v>1</v>
      </c>
      <c r="Z125">
        <v>3</v>
      </c>
      <c r="AA125" s="42">
        <v>42537</v>
      </c>
      <c r="AB125" s="42">
        <v>0</v>
      </c>
      <c r="AC125" s="42">
        <v>42852</v>
      </c>
      <c r="AD125" s="32" t="s">
        <v>745</v>
      </c>
      <c r="AE125">
        <v>33366267</v>
      </c>
      <c r="AF125" s="49" t="s">
        <v>84</v>
      </c>
      <c r="AG125" s="49" t="s">
        <v>84</v>
      </c>
      <c r="AH125" s="49" t="s">
        <v>84</v>
      </c>
      <c r="AI125" s="49">
        <v>0</v>
      </c>
      <c r="AJ125" t="s">
        <v>100</v>
      </c>
    </row>
    <row r="126" spans="1:36" x14ac:dyDescent="0.25">
      <c r="A126">
        <v>124</v>
      </c>
      <c r="B126" s="32" t="s">
        <v>1988</v>
      </c>
      <c r="C126">
        <v>0</v>
      </c>
      <c r="D126" s="45" t="s">
        <v>746</v>
      </c>
      <c r="E126" t="s">
        <v>543</v>
      </c>
      <c r="F126" t="s">
        <v>107</v>
      </c>
      <c r="G126">
        <v>800071267</v>
      </c>
      <c r="H126">
        <v>0</v>
      </c>
      <c r="I126">
        <v>0</v>
      </c>
      <c r="J126" t="s">
        <v>108</v>
      </c>
      <c r="K126" s="45" t="s">
        <v>84</v>
      </c>
      <c r="L126">
        <v>0</v>
      </c>
      <c r="M126" t="s">
        <v>110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32">
        <v>0</v>
      </c>
      <c r="X126">
        <v>0</v>
      </c>
      <c r="Y126">
        <v>0</v>
      </c>
      <c r="Z126">
        <v>0</v>
      </c>
      <c r="AA126" s="42">
        <v>0</v>
      </c>
      <c r="AB126" s="42">
        <v>0</v>
      </c>
      <c r="AC126" s="42">
        <v>0</v>
      </c>
      <c r="AD126" s="32">
        <v>0</v>
      </c>
      <c r="AE126">
        <v>0</v>
      </c>
      <c r="AF126" s="49" t="s">
        <v>84</v>
      </c>
      <c r="AG126" s="49" t="s">
        <v>84</v>
      </c>
      <c r="AH126" s="49" t="s">
        <v>84</v>
      </c>
      <c r="AI126" s="49" t="s">
        <v>2413</v>
      </c>
      <c r="AJ126" t="s">
        <v>100</v>
      </c>
    </row>
    <row r="127" spans="1:36" x14ac:dyDescent="0.25">
      <c r="A127">
        <v>125</v>
      </c>
      <c r="B127" s="32" t="s">
        <v>1988</v>
      </c>
      <c r="C127">
        <v>11962</v>
      </c>
      <c r="D127" s="45" t="s">
        <v>747</v>
      </c>
      <c r="E127" t="s">
        <v>117</v>
      </c>
      <c r="F127" t="s">
        <v>107</v>
      </c>
      <c r="G127">
        <v>900646878</v>
      </c>
      <c r="H127">
        <v>7</v>
      </c>
      <c r="I127">
        <v>2</v>
      </c>
      <c r="J127" t="s">
        <v>108</v>
      </c>
      <c r="K127" s="45" t="s">
        <v>84</v>
      </c>
      <c r="L127" t="s">
        <v>625</v>
      </c>
      <c r="M127" t="s">
        <v>110</v>
      </c>
      <c r="N127">
        <v>80031212</v>
      </c>
      <c r="O127" t="s">
        <v>748</v>
      </c>
      <c r="P127">
        <v>0</v>
      </c>
      <c r="Q127">
        <v>3176655527</v>
      </c>
      <c r="R127">
        <v>0</v>
      </c>
      <c r="S127" t="s">
        <v>749</v>
      </c>
      <c r="T127" t="s">
        <v>629</v>
      </c>
      <c r="U127" t="s">
        <v>630</v>
      </c>
      <c r="V127" t="s">
        <v>151</v>
      </c>
      <c r="W127" s="32">
        <v>2754559</v>
      </c>
      <c r="X127">
        <v>4729</v>
      </c>
      <c r="Y127">
        <v>1</v>
      </c>
      <c r="Z127">
        <v>2</v>
      </c>
      <c r="AA127" s="42">
        <v>42690</v>
      </c>
      <c r="AB127" s="42">
        <v>0</v>
      </c>
      <c r="AC127" s="42">
        <v>42853</v>
      </c>
      <c r="AD127" s="32">
        <v>0</v>
      </c>
      <c r="AE127">
        <v>0</v>
      </c>
      <c r="AF127" s="49" t="s">
        <v>84</v>
      </c>
      <c r="AG127" s="49" t="s">
        <v>84</v>
      </c>
      <c r="AH127" s="49" t="s">
        <v>84</v>
      </c>
      <c r="AI127" s="49">
        <v>0</v>
      </c>
      <c r="AJ127" t="s">
        <v>100</v>
      </c>
    </row>
    <row r="128" spans="1:36" x14ac:dyDescent="0.25">
      <c r="A128">
        <v>126</v>
      </c>
      <c r="B128" s="32" t="s">
        <v>1988</v>
      </c>
      <c r="C128">
        <v>11999</v>
      </c>
      <c r="D128" s="45" t="s">
        <v>750</v>
      </c>
      <c r="E128" t="s">
        <v>117</v>
      </c>
      <c r="F128" t="s">
        <v>107</v>
      </c>
      <c r="G128">
        <v>900104786</v>
      </c>
      <c r="H128">
        <v>2</v>
      </c>
      <c r="I128">
        <v>2</v>
      </c>
      <c r="J128" t="s">
        <v>108</v>
      </c>
      <c r="K128" s="45" t="s">
        <v>84</v>
      </c>
      <c r="L128" t="s">
        <v>751</v>
      </c>
      <c r="M128" t="s">
        <v>110</v>
      </c>
      <c r="N128">
        <v>79739532</v>
      </c>
      <c r="O128" t="s">
        <v>752</v>
      </c>
      <c r="P128" t="s">
        <v>181</v>
      </c>
      <c r="Q128">
        <v>3154113473</v>
      </c>
      <c r="R128">
        <v>8049645</v>
      </c>
      <c r="S128" t="s">
        <v>753</v>
      </c>
      <c r="T128" t="s">
        <v>754</v>
      </c>
      <c r="U128" t="s">
        <v>752</v>
      </c>
      <c r="V128">
        <v>0</v>
      </c>
      <c r="W128" s="32">
        <v>1632205</v>
      </c>
      <c r="X128">
        <v>2815</v>
      </c>
      <c r="Y128">
        <v>1</v>
      </c>
      <c r="Z128">
        <v>1</v>
      </c>
      <c r="AA128" s="42">
        <v>42391</v>
      </c>
      <c r="AB128" s="42">
        <v>0</v>
      </c>
      <c r="AC128" s="42">
        <v>42851</v>
      </c>
      <c r="AD128" s="32">
        <v>0</v>
      </c>
      <c r="AE128">
        <v>0</v>
      </c>
      <c r="AF128" s="49" t="s">
        <v>84</v>
      </c>
      <c r="AG128" s="49" t="s">
        <v>84</v>
      </c>
      <c r="AH128" s="49" t="s">
        <v>84</v>
      </c>
      <c r="AI128" s="49">
        <v>0</v>
      </c>
      <c r="AJ128" t="s">
        <v>100</v>
      </c>
    </row>
    <row r="129" spans="1:36" x14ac:dyDescent="0.25">
      <c r="A129">
        <v>127</v>
      </c>
      <c r="B129" s="32" t="s">
        <v>1988</v>
      </c>
      <c r="C129">
        <v>10525</v>
      </c>
      <c r="D129" s="45" t="s">
        <v>755</v>
      </c>
      <c r="E129" t="s">
        <v>117</v>
      </c>
      <c r="F129" t="s">
        <v>107</v>
      </c>
      <c r="G129">
        <v>832003492</v>
      </c>
      <c r="H129">
        <v>2</v>
      </c>
      <c r="I129">
        <v>2</v>
      </c>
      <c r="J129" t="s">
        <v>108</v>
      </c>
      <c r="K129" s="45" t="s">
        <v>84</v>
      </c>
      <c r="L129" t="s">
        <v>756</v>
      </c>
      <c r="M129" t="s">
        <v>110</v>
      </c>
      <c r="N129">
        <v>41714517</v>
      </c>
      <c r="O129" t="s">
        <v>757</v>
      </c>
      <c r="P129" t="s">
        <v>181</v>
      </c>
      <c r="Q129">
        <v>3003664409</v>
      </c>
      <c r="R129">
        <v>8841026</v>
      </c>
      <c r="S129" t="s">
        <v>758</v>
      </c>
      <c r="T129" t="s">
        <v>759</v>
      </c>
      <c r="U129" t="s">
        <v>757</v>
      </c>
      <c r="V129">
        <v>0</v>
      </c>
      <c r="W129" s="32">
        <v>929051</v>
      </c>
      <c r="X129">
        <v>6920</v>
      </c>
      <c r="Y129">
        <v>1</v>
      </c>
      <c r="Z129">
        <v>3</v>
      </c>
      <c r="AA129" s="42">
        <v>0</v>
      </c>
      <c r="AB129" s="42">
        <v>42531</v>
      </c>
      <c r="AC129" s="42">
        <v>42706</v>
      </c>
      <c r="AD129" s="32">
        <v>0</v>
      </c>
      <c r="AE129">
        <v>0</v>
      </c>
      <c r="AF129" s="49" t="s">
        <v>84</v>
      </c>
      <c r="AG129" s="49" t="s">
        <v>84</v>
      </c>
      <c r="AH129" s="49" t="s">
        <v>84</v>
      </c>
      <c r="AI129" s="49" t="s">
        <v>2414</v>
      </c>
      <c r="AJ129" t="s">
        <v>100</v>
      </c>
    </row>
    <row r="130" spans="1:36" x14ac:dyDescent="0.25">
      <c r="A130">
        <v>128</v>
      </c>
      <c r="B130" s="32" t="s">
        <v>1988</v>
      </c>
      <c r="C130">
        <v>11257</v>
      </c>
      <c r="D130" s="45" t="s">
        <v>760</v>
      </c>
      <c r="E130" t="s">
        <v>117</v>
      </c>
      <c r="F130" t="s">
        <v>107</v>
      </c>
      <c r="G130">
        <v>800220178</v>
      </c>
      <c r="H130">
        <v>8</v>
      </c>
      <c r="I130">
        <v>2</v>
      </c>
      <c r="J130" t="s">
        <v>108</v>
      </c>
      <c r="K130" s="45" t="s">
        <v>84</v>
      </c>
      <c r="L130" t="s">
        <v>761</v>
      </c>
      <c r="M130" t="s">
        <v>110</v>
      </c>
      <c r="N130">
        <v>39545769</v>
      </c>
      <c r="O130" t="s">
        <v>762</v>
      </c>
      <c r="P130">
        <v>0</v>
      </c>
      <c r="Q130">
        <v>0</v>
      </c>
      <c r="R130">
        <v>0</v>
      </c>
      <c r="S130" t="s">
        <v>763</v>
      </c>
      <c r="T130">
        <v>0</v>
      </c>
      <c r="U130" t="s">
        <v>764</v>
      </c>
      <c r="V130" t="s">
        <v>765</v>
      </c>
      <c r="W130" s="32">
        <v>0</v>
      </c>
      <c r="X130">
        <v>9499</v>
      </c>
      <c r="Y130">
        <v>1</v>
      </c>
      <c r="Z130">
        <v>3</v>
      </c>
      <c r="AA130" s="42">
        <v>38005</v>
      </c>
      <c r="AB130" s="42">
        <v>0</v>
      </c>
      <c r="AC130" s="42">
        <v>42880</v>
      </c>
      <c r="AD130" s="32" t="s">
        <v>766</v>
      </c>
      <c r="AE130">
        <v>0</v>
      </c>
      <c r="AF130" s="49" t="s">
        <v>84</v>
      </c>
      <c r="AG130" s="49" t="s">
        <v>84</v>
      </c>
      <c r="AH130" s="49" t="s">
        <v>84</v>
      </c>
      <c r="AI130" s="49">
        <v>0</v>
      </c>
      <c r="AJ130" t="s">
        <v>100</v>
      </c>
    </row>
    <row r="131" spans="1:36" x14ac:dyDescent="0.25">
      <c r="A131">
        <v>129</v>
      </c>
      <c r="B131" s="32" t="s">
        <v>1988</v>
      </c>
      <c r="C131">
        <v>174</v>
      </c>
      <c r="D131" s="45" t="s">
        <v>767</v>
      </c>
      <c r="E131" t="s">
        <v>117</v>
      </c>
      <c r="F131" t="s">
        <v>107</v>
      </c>
      <c r="G131">
        <v>800216958</v>
      </c>
      <c r="H131">
        <v>0</v>
      </c>
      <c r="I131">
        <v>2</v>
      </c>
      <c r="J131" t="s">
        <v>108</v>
      </c>
      <c r="K131" s="45" t="s">
        <v>84</v>
      </c>
      <c r="L131" t="s">
        <v>768</v>
      </c>
      <c r="M131" t="s">
        <v>110</v>
      </c>
      <c r="N131">
        <v>79449980</v>
      </c>
      <c r="O131" t="s">
        <v>769</v>
      </c>
      <c r="P131">
        <v>0</v>
      </c>
      <c r="Q131">
        <v>0</v>
      </c>
      <c r="R131">
        <v>7802366</v>
      </c>
      <c r="S131">
        <v>0</v>
      </c>
      <c r="T131" t="s">
        <v>770</v>
      </c>
      <c r="U131">
        <v>0</v>
      </c>
      <c r="V131">
        <v>0</v>
      </c>
      <c r="W131" s="32">
        <v>1978828</v>
      </c>
      <c r="X131">
        <v>305</v>
      </c>
      <c r="Y131">
        <v>1</v>
      </c>
      <c r="Z131">
        <v>3</v>
      </c>
      <c r="AA131" s="42">
        <v>35796</v>
      </c>
      <c r="AB131" s="42">
        <v>0</v>
      </c>
      <c r="AC131" s="42">
        <v>0</v>
      </c>
      <c r="AD131" s="32">
        <v>0</v>
      </c>
      <c r="AE131">
        <v>0</v>
      </c>
      <c r="AF131" s="49" t="s">
        <v>84</v>
      </c>
      <c r="AG131" s="49" t="s">
        <v>84</v>
      </c>
      <c r="AH131" s="49" t="s">
        <v>84</v>
      </c>
      <c r="AI131" s="49" t="s">
        <v>2415</v>
      </c>
      <c r="AJ131" t="s">
        <v>100</v>
      </c>
    </row>
    <row r="132" spans="1:36" x14ac:dyDescent="0.25">
      <c r="A132">
        <v>130</v>
      </c>
      <c r="B132" s="32" t="s">
        <v>1988</v>
      </c>
      <c r="C132">
        <v>2117</v>
      </c>
      <c r="D132" s="45" t="s">
        <v>771</v>
      </c>
      <c r="E132" t="s">
        <v>117</v>
      </c>
      <c r="F132" t="s">
        <v>107</v>
      </c>
      <c r="G132">
        <v>800073584</v>
      </c>
      <c r="H132">
        <v>4</v>
      </c>
      <c r="I132">
        <v>2</v>
      </c>
      <c r="J132" t="s">
        <v>108</v>
      </c>
      <c r="K132" s="45" t="s">
        <v>89</v>
      </c>
      <c r="L132" t="s">
        <v>772</v>
      </c>
      <c r="M132" t="s">
        <v>110</v>
      </c>
      <c r="N132">
        <v>79683103</v>
      </c>
      <c r="O132" t="s">
        <v>773</v>
      </c>
      <c r="P132" t="s">
        <v>181</v>
      </c>
      <c r="Q132">
        <v>0</v>
      </c>
      <c r="R132">
        <v>3276300</v>
      </c>
      <c r="S132" t="s">
        <v>774</v>
      </c>
      <c r="T132" t="s">
        <v>775</v>
      </c>
      <c r="U132">
        <v>0</v>
      </c>
      <c r="V132">
        <v>0</v>
      </c>
      <c r="W132" s="32">
        <v>383347</v>
      </c>
      <c r="X132">
        <v>7110</v>
      </c>
      <c r="Y132">
        <v>1</v>
      </c>
      <c r="Z132">
        <v>3</v>
      </c>
      <c r="AA132" s="42">
        <v>42155</v>
      </c>
      <c r="AB132" s="42">
        <v>0</v>
      </c>
      <c r="AC132" s="42">
        <v>42489</v>
      </c>
      <c r="AD132" s="32" t="s">
        <v>776</v>
      </c>
      <c r="AE132">
        <v>52084306</v>
      </c>
      <c r="AF132" s="49" t="s">
        <v>84</v>
      </c>
      <c r="AG132" s="49" t="s">
        <v>84</v>
      </c>
      <c r="AH132" s="49" t="s">
        <v>84</v>
      </c>
      <c r="AI132" s="49">
        <v>0</v>
      </c>
      <c r="AJ132" t="s">
        <v>100</v>
      </c>
    </row>
    <row r="133" spans="1:36" x14ac:dyDescent="0.25">
      <c r="A133">
        <v>131</v>
      </c>
      <c r="B133" s="32" t="s">
        <v>1988</v>
      </c>
      <c r="C133">
        <v>28</v>
      </c>
      <c r="D133" s="45" t="s">
        <v>777</v>
      </c>
      <c r="E133" t="s">
        <v>117</v>
      </c>
      <c r="F133" t="s">
        <v>107</v>
      </c>
      <c r="G133">
        <v>830022435</v>
      </c>
      <c r="H133">
        <v>6</v>
      </c>
      <c r="I133">
        <v>2</v>
      </c>
      <c r="J133" t="s">
        <v>108</v>
      </c>
      <c r="K133" s="45" t="s">
        <v>84</v>
      </c>
      <c r="L133">
        <v>0</v>
      </c>
      <c r="M133" t="s">
        <v>110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32">
        <v>0</v>
      </c>
      <c r="X133">
        <v>0</v>
      </c>
      <c r="Y133">
        <v>0</v>
      </c>
      <c r="Z133">
        <v>0</v>
      </c>
      <c r="AA133" s="42">
        <v>0</v>
      </c>
      <c r="AB133" s="42">
        <v>0</v>
      </c>
      <c r="AC133" s="42">
        <v>0</v>
      </c>
      <c r="AD133" s="32">
        <v>0</v>
      </c>
      <c r="AE133">
        <v>0</v>
      </c>
      <c r="AF133" s="49" t="s">
        <v>84</v>
      </c>
      <c r="AG133" s="49" t="s">
        <v>84</v>
      </c>
      <c r="AH133" s="49" t="s">
        <v>84</v>
      </c>
      <c r="AI133" s="49" t="s">
        <v>2416</v>
      </c>
      <c r="AJ133" t="s">
        <v>100</v>
      </c>
    </row>
    <row r="134" spans="1:36" x14ac:dyDescent="0.25">
      <c r="A134">
        <v>132</v>
      </c>
      <c r="B134" s="32" t="s">
        <v>1988</v>
      </c>
      <c r="C134">
        <v>13487</v>
      </c>
      <c r="D134" s="45" t="s">
        <v>778</v>
      </c>
      <c r="E134" t="s">
        <v>117</v>
      </c>
      <c r="F134" t="s">
        <v>107</v>
      </c>
      <c r="G134">
        <v>900697389</v>
      </c>
      <c r="H134">
        <v>5</v>
      </c>
      <c r="I134">
        <v>2</v>
      </c>
      <c r="J134" t="s">
        <v>108</v>
      </c>
      <c r="K134" s="45" t="s">
        <v>84</v>
      </c>
      <c r="L134" t="s">
        <v>779</v>
      </c>
      <c r="M134" t="s">
        <v>110</v>
      </c>
      <c r="N134">
        <v>800123083</v>
      </c>
      <c r="O134" t="s">
        <v>780</v>
      </c>
      <c r="P134" t="s">
        <v>181</v>
      </c>
      <c r="Q134">
        <v>0</v>
      </c>
      <c r="R134">
        <v>4674420</v>
      </c>
      <c r="S134" t="s">
        <v>781</v>
      </c>
      <c r="T134" t="s">
        <v>782</v>
      </c>
      <c r="U134" t="s">
        <v>780</v>
      </c>
      <c r="V134">
        <v>0</v>
      </c>
      <c r="W134" s="32">
        <v>2450785</v>
      </c>
      <c r="X134">
        <v>4772</v>
      </c>
      <c r="Y134">
        <v>1</v>
      </c>
      <c r="Z134">
        <v>2</v>
      </c>
      <c r="AA134" s="42">
        <v>42370</v>
      </c>
      <c r="AB134" s="42">
        <v>0</v>
      </c>
      <c r="AC134" s="42">
        <v>42942</v>
      </c>
      <c r="AD134" s="32" t="s">
        <v>783</v>
      </c>
      <c r="AE134">
        <v>19435844</v>
      </c>
      <c r="AF134" s="49" t="s">
        <v>84</v>
      </c>
      <c r="AG134" s="49" t="s">
        <v>84</v>
      </c>
      <c r="AH134" s="49" t="s">
        <v>84</v>
      </c>
      <c r="AI134" s="49">
        <v>0</v>
      </c>
      <c r="AJ134" t="s">
        <v>100</v>
      </c>
    </row>
    <row r="135" spans="1:36" x14ac:dyDescent="0.25">
      <c r="A135">
        <v>133</v>
      </c>
      <c r="B135" s="32" t="s">
        <v>1988</v>
      </c>
      <c r="C135">
        <v>0</v>
      </c>
      <c r="D135" s="45" t="s">
        <v>784</v>
      </c>
      <c r="E135" t="s">
        <v>543</v>
      </c>
      <c r="F135" t="s">
        <v>107</v>
      </c>
      <c r="G135">
        <v>800033120</v>
      </c>
      <c r="H135">
        <v>0</v>
      </c>
      <c r="I135">
        <v>0</v>
      </c>
      <c r="J135" t="s">
        <v>108</v>
      </c>
      <c r="K135" s="45" t="s">
        <v>84</v>
      </c>
      <c r="L135">
        <v>0</v>
      </c>
      <c r="M135" t="s">
        <v>110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32">
        <v>0</v>
      </c>
      <c r="X135">
        <v>0</v>
      </c>
      <c r="Y135">
        <v>0</v>
      </c>
      <c r="Z135">
        <v>0</v>
      </c>
      <c r="AA135" s="42">
        <v>0</v>
      </c>
      <c r="AB135" s="42">
        <v>0</v>
      </c>
      <c r="AC135" s="42">
        <v>0</v>
      </c>
      <c r="AD135" s="32">
        <v>0</v>
      </c>
      <c r="AE135">
        <v>0</v>
      </c>
      <c r="AF135" s="49" t="s">
        <v>84</v>
      </c>
      <c r="AG135" s="49" t="s">
        <v>84</v>
      </c>
      <c r="AH135" s="49" t="s">
        <v>84</v>
      </c>
      <c r="AI135" s="49" t="s">
        <v>2417</v>
      </c>
      <c r="AJ135" t="s">
        <v>100</v>
      </c>
    </row>
    <row r="136" spans="1:36" x14ac:dyDescent="0.25">
      <c r="A136">
        <v>134</v>
      </c>
      <c r="B136" s="32" t="s">
        <v>1988</v>
      </c>
      <c r="C136">
        <v>0</v>
      </c>
      <c r="D136" s="45" t="s">
        <v>785</v>
      </c>
      <c r="E136" t="s">
        <v>543</v>
      </c>
      <c r="F136" t="s">
        <v>107</v>
      </c>
      <c r="G136">
        <v>800233057</v>
      </c>
      <c r="H136">
        <v>0</v>
      </c>
      <c r="I136">
        <v>0</v>
      </c>
      <c r="J136" t="s">
        <v>108</v>
      </c>
      <c r="K136" s="45" t="s">
        <v>84</v>
      </c>
      <c r="L136">
        <v>0</v>
      </c>
      <c r="M136" t="s">
        <v>110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32">
        <v>0</v>
      </c>
      <c r="X136">
        <v>0</v>
      </c>
      <c r="Y136">
        <v>0</v>
      </c>
      <c r="Z136">
        <v>0</v>
      </c>
      <c r="AA136" s="42">
        <v>0</v>
      </c>
      <c r="AB136" s="42">
        <v>0</v>
      </c>
      <c r="AC136" s="42">
        <v>0</v>
      </c>
      <c r="AD136" s="32">
        <v>0</v>
      </c>
      <c r="AE136">
        <v>0</v>
      </c>
      <c r="AF136" s="49" t="s">
        <v>84</v>
      </c>
      <c r="AG136" s="49" t="s">
        <v>84</v>
      </c>
      <c r="AH136" s="49" t="s">
        <v>84</v>
      </c>
      <c r="AI136" s="49" t="s">
        <v>2417</v>
      </c>
      <c r="AJ136" t="s">
        <v>100</v>
      </c>
    </row>
    <row r="137" spans="1:36" x14ac:dyDescent="0.25">
      <c r="A137">
        <v>135</v>
      </c>
      <c r="B137" s="32" t="s">
        <v>1988</v>
      </c>
      <c r="C137">
        <v>0</v>
      </c>
      <c r="D137" s="45" t="s">
        <v>786</v>
      </c>
      <c r="E137" t="s">
        <v>117</v>
      </c>
      <c r="F137" t="s">
        <v>107</v>
      </c>
      <c r="G137">
        <v>890600020</v>
      </c>
      <c r="H137">
        <v>0</v>
      </c>
      <c r="I137">
        <v>0</v>
      </c>
      <c r="J137" t="s">
        <v>108</v>
      </c>
      <c r="K137" s="45" t="s">
        <v>84</v>
      </c>
      <c r="L137">
        <v>0</v>
      </c>
      <c r="M137" t="s">
        <v>110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32">
        <v>0</v>
      </c>
      <c r="X137">
        <v>0</v>
      </c>
      <c r="Y137">
        <v>0</v>
      </c>
      <c r="Z137">
        <v>0</v>
      </c>
      <c r="AA137" s="42">
        <v>0</v>
      </c>
      <c r="AB137" s="42">
        <v>0</v>
      </c>
      <c r="AC137" s="42">
        <v>0</v>
      </c>
      <c r="AD137" s="32">
        <v>0</v>
      </c>
      <c r="AE137">
        <v>0</v>
      </c>
      <c r="AF137" s="49" t="s">
        <v>84</v>
      </c>
      <c r="AG137" s="49" t="s">
        <v>84</v>
      </c>
      <c r="AH137" s="49" t="s">
        <v>84</v>
      </c>
      <c r="AI137" s="49">
        <v>0</v>
      </c>
      <c r="AJ137" t="s">
        <v>100</v>
      </c>
    </row>
    <row r="138" spans="1:36" x14ac:dyDescent="0.25">
      <c r="A138">
        <v>136</v>
      </c>
      <c r="B138" s="32" t="s">
        <v>1988</v>
      </c>
      <c r="C138">
        <v>0</v>
      </c>
      <c r="D138" s="45" t="s">
        <v>787</v>
      </c>
      <c r="E138" t="s">
        <v>117</v>
      </c>
      <c r="F138" t="s">
        <v>107</v>
      </c>
      <c r="G138">
        <v>832001804</v>
      </c>
      <c r="H138">
        <v>0</v>
      </c>
      <c r="I138">
        <v>0</v>
      </c>
      <c r="J138" t="s">
        <v>108</v>
      </c>
      <c r="K138" s="45" t="s">
        <v>84</v>
      </c>
      <c r="L138">
        <v>0</v>
      </c>
      <c r="M138" t="s">
        <v>110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32">
        <v>0</v>
      </c>
      <c r="X138">
        <v>0</v>
      </c>
      <c r="Y138">
        <v>0</v>
      </c>
      <c r="Z138">
        <v>0</v>
      </c>
      <c r="AA138" s="42">
        <v>0</v>
      </c>
      <c r="AB138" s="42">
        <v>0</v>
      </c>
      <c r="AC138" s="42">
        <v>0</v>
      </c>
      <c r="AD138" s="32">
        <v>0</v>
      </c>
      <c r="AE138">
        <v>0</v>
      </c>
      <c r="AF138" s="49" t="s">
        <v>84</v>
      </c>
      <c r="AG138" s="49" t="s">
        <v>84</v>
      </c>
      <c r="AH138" s="49" t="s">
        <v>84</v>
      </c>
      <c r="AI138" s="49" t="s">
        <v>2418</v>
      </c>
      <c r="AJ138" t="s">
        <v>100</v>
      </c>
    </row>
    <row r="139" spans="1:36" x14ac:dyDescent="0.25">
      <c r="A139">
        <v>137</v>
      </c>
      <c r="B139" s="32" t="s">
        <v>1988</v>
      </c>
      <c r="C139">
        <v>0</v>
      </c>
      <c r="D139" s="45" t="s">
        <v>788</v>
      </c>
      <c r="E139" t="s">
        <v>117</v>
      </c>
      <c r="F139" t="s">
        <v>107</v>
      </c>
      <c r="G139">
        <v>830016046</v>
      </c>
      <c r="H139">
        <v>1</v>
      </c>
      <c r="I139">
        <v>2</v>
      </c>
      <c r="J139" t="s">
        <v>108</v>
      </c>
      <c r="K139" s="45" t="s">
        <v>84</v>
      </c>
      <c r="L139" t="s">
        <v>789</v>
      </c>
      <c r="M139" t="s">
        <v>110</v>
      </c>
      <c r="N139">
        <v>51768284</v>
      </c>
      <c r="O139" t="s">
        <v>790</v>
      </c>
      <c r="P139" t="s">
        <v>181</v>
      </c>
      <c r="Q139">
        <v>0</v>
      </c>
      <c r="R139">
        <v>5500033</v>
      </c>
      <c r="S139" t="s">
        <v>791</v>
      </c>
      <c r="T139" t="s">
        <v>792</v>
      </c>
      <c r="U139">
        <v>0</v>
      </c>
      <c r="V139">
        <v>0</v>
      </c>
      <c r="W139" s="32">
        <v>696311</v>
      </c>
      <c r="X139">
        <v>6120</v>
      </c>
      <c r="Y139">
        <v>3</v>
      </c>
      <c r="Z139">
        <v>3</v>
      </c>
      <c r="AA139" s="42">
        <v>42371</v>
      </c>
      <c r="AB139" s="42">
        <v>0</v>
      </c>
      <c r="AC139" s="42">
        <v>42950</v>
      </c>
      <c r="AD139" s="32" t="s">
        <v>793</v>
      </c>
      <c r="AE139">
        <v>1014194783</v>
      </c>
      <c r="AF139" s="49" t="s">
        <v>84</v>
      </c>
      <c r="AG139" s="49" t="s">
        <v>84</v>
      </c>
      <c r="AH139" s="49" t="s">
        <v>84</v>
      </c>
      <c r="AI139" s="49">
        <v>0</v>
      </c>
      <c r="AJ139" t="s">
        <v>100</v>
      </c>
    </row>
    <row r="140" spans="1:36" x14ac:dyDescent="0.25">
      <c r="A140">
        <v>138</v>
      </c>
      <c r="B140" s="32" t="s">
        <v>1988</v>
      </c>
      <c r="C140">
        <v>0</v>
      </c>
      <c r="D140" s="45" t="s">
        <v>794</v>
      </c>
      <c r="E140" t="s">
        <v>117</v>
      </c>
      <c r="F140" t="s">
        <v>107</v>
      </c>
      <c r="G140">
        <v>860400751</v>
      </c>
      <c r="H140">
        <v>0</v>
      </c>
      <c r="I140">
        <v>0</v>
      </c>
      <c r="J140" t="s">
        <v>108</v>
      </c>
      <c r="K140" s="45" t="s">
        <v>84</v>
      </c>
      <c r="L140">
        <v>0</v>
      </c>
      <c r="M140" t="s">
        <v>110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32">
        <v>0</v>
      </c>
      <c r="X140">
        <v>0</v>
      </c>
      <c r="Y140">
        <v>0</v>
      </c>
      <c r="Z140">
        <v>0</v>
      </c>
      <c r="AA140" s="42">
        <v>0</v>
      </c>
      <c r="AB140" s="42">
        <v>0</v>
      </c>
      <c r="AC140" s="42">
        <v>0</v>
      </c>
      <c r="AD140" s="32">
        <v>0</v>
      </c>
      <c r="AE140">
        <v>0</v>
      </c>
      <c r="AF140" s="49" t="s">
        <v>84</v>
      </c>
      <c r="AG140" s="49" t="s">
        <v>84</v>
      </c>
      <c r="AH140" s="49" t="s">
        <v>84</v>
      </c>
      <c r="AI140" s="49" t="s">
        <v>2419</v>
      </c>
      <c r="AJ140" t="s">
        <v>100</v>
      </c>
    </row>
    <row r="141" spans="1:36" x14ac:dyDescent="0.25">
      <c r="A141">
        <v>139</v>
      </c>
      <c r="B141" s="32" t="s">
        <v>1988</v>
      </c>
      <c r="C141">
        <v>0</v>
      </c>
      <c r="D141" s="45" t="s">
        <v>795</v>
      </c>
      <c r="E141" t="s">
        <v>117</v>
      </c>
      <c r="F141" t="s">
        <v>107</v>
      </c>
      <c r="G141">
        <v>830020767</v>
      </c>
      <c r="H141">
        <v>0</v>
      </c>
      <c r="I141">
        <v>0</v>
      </c>
      <c r="J141" t="s">
        <v>108</v>
      </c>
      <c r="K141" s="45" t="s">
        <v>84</v>
      </c>
      <c r="L141">
        <v>0</v>
      </c>
      <c r="M141" t="s">
        <v>110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32">
        <v>0</v>
      </c>
      <c r="X141">
        <v>0</v>
      </c>
      <c r="Y141">
        <v>0</v>
      </c>
      <c r="Z141">
        <v>0</v>
      </c>
      <c r="AA141" s="42">
        <v>0</v>
      </c>
      <c r="AB141" s="42">
        <v>0</v>
      </c>
      <c r="AC141" s="42">
        <v>0</v>
      </c>
      <c r="AD141" s="32">
        <v>0</v>
      </c>
      <c r="AE141">
        <v>0</v>
      </c>
      <c r="AF141" s="49" t="s">
        <v>84</v>
      </c>
      <c r="AG141" s="49" t="s">
        <v>84</v>
      </c>
      <c r="AH141" s="49" t="s">
        <v>84</v>
      </c>
      <c r="AI141" s="49" t="s">
        <v>2420</v>
      </c>
      <c r="AJ141" t="s">
        <v>100</v>
      </c>
    </row>
    <row r="142" spans="1:36" x14ac:dyDescent="0.25">
      <c r="A142">
        <v>140</v>
      </c>
      <c r="B142" s="32" t="s">
        <v>1988</v>
      </c>
      <c r="C142">
        <v>0</v>
      </c>
      <c r="D142" s="45" t="s">
        <v>796</v>
      </c>
      <c r="E142" t="s">
        <v>117</v>
      </c>
      <c r="F142" t="s">
        <v>107</v>
      </c>
      <c r="G142">
        <v>901014980</v>
      </c>
      <c r="H142">
        <v>0</v>
      </c>
      <c r="I142">
        <v>0</v>
      </c>
      <c r="J142" t="s">
        <v>108</v>
      </c>
      <c r="K142" s="45" t="s">
        <v>84</v>
      </c>
      <c r="L142">
        <v>0</v>
      </c>
      <c r="M142" t="s">
        <v>110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32">
        <v>0</v>
      </c>
      <c r="X142">
        <v>0</v>
      </c>
      <c r="Y142">
        <v>0</v>
      </c>
      <c r="Z142">
        <v>0</v>
      </c>
      <c r="AA142" s="42">
        <v>0</v>
      </c>
      <c r="AB142" s="42">
        <v>0</v>
      </c>
      <c r="AC142" s="42">
        <v>0</v>
      </c>
      <c r="AD142" s="32">
        <v>0</v>
      </c>
      <c r="AE142">
        <v>0</v>
      </c>
      <c r="AF142" s="49" t="s">
        <v>84</v>
      </c>
      <c r="AG142" s="49" t="s">
        <v>84</v>
      </c>
      <c r="AH142" s="49" t="s">
        <v>84</v>
      </c>
      <c r="AI142" s="49" t="s">
        <v>2421</v>
      </c>
      <c r="AJ142" t="s">
        <v>100</v>
      </c>
    </row>
    <row r="143" spans="1:36" x14ac:dyDescent="0.25">
      <c r="A143">
        <v>141</v>
      </c>
      <c r="B143" s="32" t="s">
        <v>1988</v>
      </c>
      <c r="C143">
        <v>13233</v>
      </c>
      <c r="D143" s="45" t="s">
        <v>797</v>
      </c>
      <c r="E143" t="s">
        <v>117</v>
      </c>
      <c r="F143" t="s">
        <v>107</v>
      </c>
      <c r="G143">
        <v>830102217</v>
      </c>
      <c r="H143">
        <v>0</v>
      </c>
      <c r="I143">
        <v>2</v>
      </c>
      <c r="J143" t="s">
        <v>108</v>
      </c>
      <c r="K143" s="45" t="s">
        <v>84</v>
      </c>
      <c r="L143" t="s">
        <v>798</v>
      </c>
      <c r="M143" t="s">
        <v>110</v>
      </c>
      <c r="N143">
        <v>798112589</v>
      </c>
      <c r="O143" t="s">
        <v>799</v>
      </c>
      <c r="P143" t="s">
        <v>181</v>
      </c>
      <c r="Q143">
        <v>0</v>
      </c>
      <c r="R143">
        <v>3004038</v>
      </c>
      <c r="S143" t="s">
        <v>800</v>
      </c>
      <c r="T143" t="s">
        <v>801</v>
      </c>
      <c r="U143" t="s">
        <v>799</v>
      </c>
      <c r="V143">
        <v>0</v>
      </c>
      <c r="W143" s="32">
        <v>2737252</v>
      </c>
      <c r="X143">
        <v>8551</v>
      </c>
      <c r="Y143">
        <v>2</v>
      </c>
      <c r="Z143">
        <v>3</v>
      </c>
      <c r="AA143" s="42">
        <v>42639</v>
      </c>
      <c r="AB143" s="42">
        <v>0</v>
      </c>
      <c r="AC143" s="42">
        <v>42933</v>
      </c>
      <c r="AD143" s="32" t="s">
        <v>802</v>
      </c>
      <c r="AE143">
        <v>52434577</v>
      </c>
      <c r="AF143" s="49" t="s">
        <v>84</v>
      </c>
      <c r="AG143" s="49" t="s">
        <v>84</v>
      </c>
      <c r="AH143" s="49" t="s">
        <v>84</v>
      </c>
      <c r="AI143" s="49" t="s">
        <v>2422</v>
      </c>
      <c r="AJ143" t="s">
        <v>100</v>
      </c>
    </row>
    <row r="144" spans="1:36" x14ac:dyDescent="0.25">
      <c r="A144">
        <v>142</v>
      </c>
      <c r="B144" s="32" t="s">
        <v>1988</v>
      </c>
      <c r="C144">
        <v>0</v>
      </c>
      <c r="D144" s="45" t="s">
        <v>803</v>
      </c>
      <c r="E144" t="s">
        <v>543</v>
      </c>
      <c r="F144" t="s">
        <v>107</v>
      </c>
      <c r="G144">
        <v>79601709</v>
      </c>
      <c r="H144">
        <v>0</v>
      </c>
      <c r="I144">
        <v>0</v>
      </c>
      <c r="J144" t="s">
        <v>108</v>
      </c>
      <c r="K144" s="45" t="s">
        <v>84</v>
      </c>
      <c r="L144">
        <v>0</v>
      </c>
      <c r="M144" t="s">
        <v>110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32">
        <v>0</v>
      </c>
      <c r="X144">
        <v>0</v>
      </c>
      <c r="Y144">
        <v>0</v>
      </c>
      <c r="Z144">
        <v>0</v>
      </c>
      <c r="AA144" s="42">
        <v>0</v>
      </c>
      <c r="AB144" s="42">
        <v>0</v>
      </c>
      <c r="AC144" s="42">
        <v>0</v>
      </c>
      <c r="AD144" s="32">
        <v>0</v>
      </c>
      <c r="AE144">
        <v>0</v>
      </c>
      <c r="AF144" s="49" t="s">
        <v>84</v>
      </c>
      <c r="AG144" s="49" t="s">
        <v>84</v>
      </c>
      <c r="AH144" s="49" t="s">
        <v>84</v>
      </c>
      <c r="AI144" s="49" t="s">
        <v>2418</v>
      </c>
      <c r="AJ144" t="s">
        <v>100</v>
      </c>
    </row>
    <row r="145" spans="1:36" x14ac:dyDescent="0.25">
      <c r="A145">
        <v>143</v>
      </c>
      <c r="B145" s="32" t="s">
        <v>1988</v>
      </c>
      <c r="C145">
        <v>0</v>
      </c>
      <c r="D145" s="45" t="s">
        <v>804</v>
      </c>
      <c r="E145" t="s">
        <v>117</v>
      </c>
      <c r="F145" t="s">
        <v>107</v>
      </c>
      <c r="G145">
        <v>80271202</v>
      </c>
      <c r="H145">
        <v>0</v>
      </c>
      <c r="I145">
        <v>0</v>
      </c>
      <c r="J145" t="s">
        <v>108</v>
      </c>
      <c r="K145" s="45" t="s">
        <v>84</v>
      </c>
      <c r="L145">
        <v>0</v>
      </c>
      <c r="M145" t="s">
        <v>110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32">
        <v>0</v>
      </c>
      <c r="X145">
        <v>0</v>
      </c>
      <c r="Y145">
        <v>0</v>
      </c>
      <c r="Z145">
        <v>0</v>
      </c>
      <c r="AA145" s="42">
        <v>0</v>
      </c>
      <c r="AB145" s="42">
        <v>0</v>
      </c>
      <c r="AC145" s="42">
        <v>0</v>
      </c>
      <c r="AD145" s="32">
        <v>0</v>
      </c>
      <c r="AE145">
        <v>0</v>
      </c>
      <c r="AF145" s="49" t="s">
        <v>84</v>
      </c>
      <c r="AG145" s="49" t="s">
        <v>84</v>
      </c>
      <c r="AH145" s="49" t="s">
        <v>84</v>
      </c>
      <c r="AI145" s="49" t="s">
        <v>2408</v>
      </c>
      <c r="AJ145" t="s">
        <v>100</v>
      </c>
    </row>
    <row r="146" spans="1:36" x14ac:dyDescent="0.25">
      <c r="A146">
        <v>144</v>
      </c>
      <c r="B146" s="32" t="s">
        <v>1988</v>
      </c>
      <c r="C146">
        <v>0</v>
      </c>
      <c r="D146" s="45" t="s">
        <v>805</v>
      </c>
      <c r="E146" t="s">
        <v>543</v>
      </c>
      <c r="F146" t="s">
        <v>107</v>
      </c>
      <c r="G146">
        <v>80437158</v>
      </c>
      <c r="H146">
        <v>0</v>
      </c>
      <c r="I146">
        <v>0</v>
      </c>
      <c r="J146" t="s">
        <v>108</v>
      </c>
      <c r="K146" s="45" t="s">
        <v>84</v>
      </c>
      <c r="L146">
        <v>0</v>
      </c>
      <c r="M146" t="s">
        <v>110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32">
        <v>0</v>
      </c>
      <c r="X146">
        <v>0</v>
      </c>
      <c r="Y146">
        <v>0</v>
      </c>
      <c r="Z146">
        <v>0</v>
      </c>
      <c r="AA146" s="42">
        <v>0</v>
      </c>
      <c r="AB146" s="42">
        <v>0</v>
      </c>
      <c r="AC146" s="42">
        <v>0</v>
      </c>
      <c r="AD146" s="32">
        <v>0</v>
      </c>
      <c r="AE146">
        <v>0</v>
      </c>
      <c r="AF146" s="49" t="s">
        <v>84</v>
      </c>
      <c r="AG146" s="49" t="s">
        <v>84</v>
      </c>
      <c r="AH146" s="49" t="s">
        <v>84</v>
      </c>
      <c r="AI146" s="49" t="s">
        <v>2408</v>
      </c>
      <c r="AJ146" t="s">
        <v>100</v>
      </c>
    </row>
    <row r="147" spans="1:36" x14ac:dyDescent="0.25">
      <c r="A147">
        <v>145</v>
      </c>
      <c r="B147" s="32" t="s">
        <v>1988</v>
      </c>
      <c r="C147">
        <v>370</v>
      </c>
      <c r="D147" s="45" t="s">
        <v>806</v>
      </c>
      <c r="E147" t="s">
        <v>117</v>
      </c>
      <c r="F147" t="s">
        <v>107</v>
      </c>
      <c r="G147">
        <v>832005910</v>
      </c>
      <c r="H147">
        <v>9</v>
      </c>
      <c r="I147">
        <v>2</v>
      </c>
      <c r="J147" t="s">
        <v>108</v>
      </c>
      <c r="K147" s="45" t="s">
        <v>84</v>
      </c>
      <c r="L147" t="s">
        <v>807</v>
      </c>
      <c r="M147" t="s">
        <v>110</v>
      </c>
      <c r="N147">
        <v>79146612</v>
      </c>
      <c r="O147" t="s">
        <v>808</v>
      </c>
      <c r="P147">
        <v>0</v>
      </c>
      <c r="Q147">
        <v>0</v>
      </c>
      <c r="R147">
        <v>7114274</v>
      </c>
      <c r="S147" t="s">
        <v>809</v>
      </c>
      <c r="T147" t="s">
        <v>810</v>
      </c>
      <c r="U147" t="s">
        <v>808</v>
      </c>
      <c r="V147">
        <v>0</v>
      </c>
      <c r="W147" s="32">
        <v>1097796</v>
      </c>
      <c r="X147">
        <v>4731</v>
      </c>
      <c r="Y147">
        <v>4</v>
      </c>
      <c r="Z147">
        <v>2</v>
      </c>
      <c r="AA147" s="42">
        <v>36084</v>
      </c>
      <c r="AB147" s="42">
        <v>0</v>
      </c>
      <c r="AC147" s="42">
        <v>37011</v>
      </c>
      <c r="AD147" s="32" t="s">
        <v>811</v>
      </c>
      <c r="AE147">
        <v>19872329</v>
      </c>
      <c r="AF147" s="49" t="s">
        <v>84</v>
      </c>
      <c r="AG147" s="49" t="s">
        <v>84</v>
      </c>
      <c r="AH147" s="49" t="s">
        <v>84</v>
      </c>
      <c r="AI147" s="49">
        <v>0</v>
      </c>
      <c r="AJ147" t="s">
        <v>100</v>
      </c>
    </row>
    <row r="148" spans="1:36" x14ac:dyDescent="0.25">
      <c r="A148">
        <v>146</v>
      </c>
      <c r="B148" s="32" t="s">
        <v>1988</v>
      </c>
      <c r="C148">
        <v>0</v>
      </c>
      <c r="D148" s="45" t="s">
        <v>812</v>
      </c>
      <c r="E148" t="s">
        <v>117</v>
      </c>
      <c r="F148" t="s">
        <v>107</v>
      </c>
      <c r="G148">
        <v>830087622</v>
      </c>
      <c r="H148">
        <v>0</v>
      </c>
      <c r="I148">
        <v>0</v>
      </c>
      <c r="J148" t="s">
        <v>108</v>
      </c>
      <c r="K148" s="45" t="s">
        <v>84</v>
      </c>
      <c r="L148">
        <v>0</v>
      </c>
      <c r="M148" t="s">
        <v>110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32">
        <v>0</v>
      </c>
      <c r="X148">
        <v>0</v>
      </c>
      <c r="Y148">
        <v>0</v>
      </c>
      <c r="Z148">
        <v>0</v>
      </c>
      <c r="AA148" s="42">
        <v>0</v>
      </c>
      <c r="AB148" s="42">
        <v>0</v>
      </c>
      <c r="AC148" s="42">
        <v>0</v>
      </c>
      <c r="AD148" s="32">
        <v>0</v>
      </c>
      <c r="AE148">
        <v>0</v>
      </c>
      <c r="AF148" s="49" t="s">
        <v>84</v>
      </c>
      <c r="AG148" s="49" t="s">
        <v>84</v>
      </c>
      <c r="AH148" s="49" t="s">
        <v>84</v>
      </c>
      <c r="AI148" s="49" t="s">
        <v>2423</v>
      </c>
      <c r="AJ148" t="s">
        <v>100</v>
      </c>
    </row>
    <row r="149" spans="1:36" x14ac:dyDescent="0.25">
      <c r="A149">
        <v>147</v>
      </c>
      <c r="B149" s="32" t="s">
        <v>1988</v>
      </c>
      <c r="C149">
        <v>0</v>
      </c>
      <c r="D149" s="45" t="s">
        <v>813</v>
      </c>
      <c r="E149" t="s">
        <v>543</v>
      </c>
      <c r="F149" t="s">
        <v>107</v>
      </c>
      <c r="G149">
        <v>860055864</v>
      </c>
      <c r="H149">
        <v>0</v>
      </c>
      <c r="I149">
        <v>0</v>
      </c>
      <c r="J149" t="s">
        <v>108</v>
      </c>
      <c r="K149" s="45" t="s">
        <v>84</v>
      </c>
      <c r="L149">
        <v>0</v>
      </c>
      <c r="M149" t="s">
        <v>110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32">
        <v>0</v>
      </c>
      <c r="X149">
        <v>0</v>
      </c>
      <c r="Y149">
        <v>0</v>
      </c>
      <c r="Z149">
        <v>0</v>
      </c>
      <c r="AA149" s="42">
        <v>0</v>
      </c>
      <c r="AB149" s="42">
        <v>0</v>
      </c>
      <c r="AC149" s="42">
        <v>0</v>
      </c>
      <c r="AD149" s="32">
        <v>0</v>
      </c>
      <c r="AE149">
        <v>0</v>
      </c>
      <c r="AF149" s="49" t="s">
        <v>84</v>
      </c>
      <c r="AG149" s="49" t="s">
        <v>84</v>
      </c>
      <c r="AH149" s="49" t="s">
        <v>84</v>
      </c>
      <c r="AI149" s="49" t="s">
        <v>2424</v>
      </c>
      <c r="AJ149" t="s">
        <v>100</v>
      </c>
    </row>
    <row r="150" spans="1:36" x14ac:dyDescent="0.25">
      <c r="A150">
        <v>148</v>
      </c>
      <c r="B150" s="32" t="s">
        <v>1988</v>
      </c>
      <c r="C150">
        <v>9947</v>
      </c>
      <c r="D150" s="45" t="s">
        <v>814</v>
      </c>
      <c r="E150" t="s">
        <v>117</v>
      </c>
      <c r="F150" t="s">
        <v>107</v>
      </c>
      <c r="G150">
        <v>860051945</v>
      </c>
      <c r="H150">
        <v>3</v>
      </c>
      <c r="I150">
        <v>2</v>
      </c>
      <c r="J150" t="s">
        <v>108</v>
      </c>
      <c r="K150" s="45" t="s">
        <v>89</v>
      </c>
      <c r="L150" t="s">
        <v>815</v>
      </c>
      <c r="M150" t="s">
        <v>110</v>
      </c>
      <c r="N150">
        <v>19071642</v>
      </c>
      <c r="O150" t="s">
        <v>816</v>
      </c>
      <c r="P150" t="s">
        <v>817</v>
      </c>
      <c r="Q150">
        <v>0</v>
      </c>
      <c r="R150">
        <v>2878390</v>
      </c>
      <c r="S150" t="s">
        <v>818</v>
      </c>
      <c r="T150" t="s">
        <v>819</v>
      </c>
      <c r="U150" t="s">
        <v>816</v>
      </c>
      <c r="V150" t="s">
        <v>817</v>
      </c>
      <c r="W150" s="32">
        <v>66642</v>
      </c>
      <c r="X150">
        <v>8010</v>
      </c>
      <c r="Y150">
        <v>1</v>
      </c>
      <c r="Z150">
        <v>3</v>
      </c>
      <c r="AA150" s="42">
        <v>42339</v>
      </c>
      <c r="AB150" s="42">
        <v>0</v>
      </c>
      <c r="AC150" s="42">
        <v>42482</v>
      </c>
      <c r="AD150" s="32" t="s">
        <v>820</v>
      </c>
      <c r="AE150">
        <v>41656294</v>
      </c>
      <c r="AF150" s="49" t="s">
        <v>84</v>
      </c>
      <c r="AG150" s="49" t="s">
        <v>84</v>
      </c>
      <c r="AH150" s="49" t="s">
        <v>84</v>
      </c>
      <c r="AI150" s="49">
        <v>0</v>
      </c>
      <c r="AJ150" t="s">
        <v>100</v>
      </c>
    </row>
    <row r="151" spans="1:36" x14ac:dyDescent="0.25">
      <c r="A151">
        <v>149</v>
      </c>
      <c r="B151" s="32" t="s">
        <v>1988</v>
      </c>
      <c r="C151">
        <v>0</v>
      </c>
      <c r="D151" s="45" t="s">
        <v>821</v>
      </c>
      <c r="E151" t="s">
        <v>543</v>
      </c>
      <c r="F151" t="s">
        <v>107</v>
      </c>
      <c r="G151">
        <v>79620029</v>
      </c>
      <c r="H151">
        <v>0</v>
      </c>
      <c r="I151">
        <v>0</v>
      </c>
      <c r="J151" t="s">
        <v>108</v>
      </c>
      <c r="K151" s="45" t="s">
        <v>84</v>
      </c>
      <c r="L151">
        <v>0</v>
      </c>
      <c r="M151" t="s">
        <v>110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32">
        <v>0</v>
      </c>
      <c r="X151">
        <v>0</v>
      </c>
      <c r="Y151">
        <v>0</v>
      </c>
      <c r="Z151">
        <v>0</v>
      </c>
      <c r="AA151" s="42">
        <v>0</v>
      </c>
      <c r="AB151" s="42">
        <v>0</v>
      </c>
      <c r="AC151" s="42">
        <v>0</v>
      </c>
      <c r="AD151" s="32">
        <v>0</v>
      </c>
      <c r="AE151">
        <v>0</v>
      </c>
      <c r="AF151" s="49" t="s">
        <v>84</v>
      </c>
      <c r="AG151" s="49" t="s">
        <v>84</v>
      </c>
      <c r="AH151" s="49" t="s">
        <v>84</v>
      </c>
      <c r="AI151" s="49" t="s">
        <v>2425</v>
      </c>
      <c r="AJ151" t="s">
        <v>100</v>
      </c>
    </row>
    <row r="152" spans="1:36" x14ac:dyDescent="0.25">
      <c r="A152">
        <v>150</v>
      </c>
      <c r="B152" s="32" t="s">
        <v>1988</v>
      </c>
      <c r="C152">
        <v>0</v>
      </c>
      <c r="D152" s="45" t="s">
        <v>822</v>
      </c>
      <c r="E152" t="s">
        <v>117</v>
      </c>
      <c r="F152" t="s">
        <v>107</v>
      </c>
      <c r="G152">
        <v>830108980</v>
      </c>
      <c r="H152">
        <v>1</v>
      </c>
      <c r="I152">
        <v>2</v>
      </c>
      <c r="J152" t="s">
        <v>108</v>
      </c>
      <c r="K152" s="45" t="s">
        <v>84</v>
      </c>
      <c r="L152" t="s">
        <v>823</v>
      </c>
      <c r="M152" t="s">
        <v>110</v>
      </c>
      <c r="N152">
        <v>17153233</v>
      </c>
      <c r="O152" t="s">
        <v>824</v>
      </c>
      <c r="P152" t="s">
        <v>825</v>
      </c>
      <c r="Q152">
        <v>0</v>
      </c>
      <c r="R152">
        <v>2044750</v>
      </c>
      <c r="S152" t="s">
        <v>826</v>
      </c>
      <c r="T152" t="s">
        <v>827</v>
      </c>
      <c r="U152" t="s">
        <v>824</v>
      </c>
      <c r="V152" t="s">
        <v>825</v>
      </c>
      <c r="W152" s="32">
        <v>1214615</v>
      </c>
      <c r="X152">
        <v>4111</v>
      </c>
      <c r="Y152">
        <v>1</v>
      </c>
      <c r="Z152">
        <v>3</v>
      </c>
      <c r="AA152" s="42">
        <v>37879</v>
      </c>
      <c r="AB152" s="42">
        <v>0</v>
      </c>
      <c r="AC152" s="42">
        <v>37957</v>
      </c>
      <c r="AD152" s="32" t="s">
        <v>828</v>
      </c>
      <c r="AE152">
        <v>19192107</v>
      </c>
      <c r="AF152" s="49" t="s">
        <v>84</v>
      </c>
      <c r="AG152" s="49" t="s">
        <v>84</v>
      </c>
      <c r="AH152" s="49" t="s">
        <v>84</v>
      </c>
      <c r="AI152" s="49">
        <v>0</v>
      </c>
      <c r="AJ152" t="s">
        <v>100</v>
      </c>
    </row>
    <row r="153" spans="1:36" x14ac:dyDescent="0.25">
      <c r="A153">
        <v>151</v>
      </c>
      <c r="B153" s="32" t="s">
        <v>1988</v>
      </c>
      <c r="C153">
        <v>0</v>
      </c>
      <c r="D153" s="45" t="s">
        <v>829</v>
      </c>
      <c r="E153" t="s">
        <v>117</v>
      </c>
      <c r="F153" t="s">
        <v>107</v>
      </c>
      <c r="G153">
        <v>19180389</v>
      </c>
      <c r="H153">
        <v>0</v>
      </c>
      <c r="I153">
        <v>0</v>
      </c>
      <c r="J153" t="s">
        <v>108</v>
      </c>
      <c r="K153" s="45" t="s">
        <v>84</v>
      </c>
      <c r="L153">
        <v>0</v>
      </c>
      <c r="M153" t="s">
        <v>110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32">
        <v>0</v>
      </c>
      <c r="X153">
        <v>0</v>
      </c>
      <c r="Y153">
        <v>0</v>
      </c>
      <c r="Z153">
        <v>0</v>
      </c>
      <c r="AA153" s="42">
        <v>0</v>
      </c>
      <c r="AB153" s="42">
        <v>0</v>
      </c>
      <c r="AC153" s="42">
        <v>0</v>
      </c>
      <c r="AD153" s="32">
        <v>0</v>
      </c>
      <c r="AE153">
        <v>0</v>
      </c>
      <c r="AF153" s="49" t="s">
        <v>84</v>
      </c>
      <c r="AG153" s="49" t="s">
        <v>84</v>
      </c>
      <c r="AH153" s="49" t="s">
        <v>84</v>
      </c>
      <c r="AI153" s="49" t="s">
        <v>2426</v>
      </c>
      <c r="AJ153" t="s">
        <v>100</v>
      </c>
    </row>
    <row r="154" spans="1:36" x14ac:dyDescent="0.25">
      <c r="A154">
        <v>152</v>
      </c>
      <c r="B154" s="32" t="s">
        <v>1988</v>
      </c>
      <c r="C154">
        <v>0</v>
      </c>
      <c r="D154" s="45" t="s">
        <v>830</v>
      </c>
      <c r="E154" t="s">
        <v>117</v>
      </c>
      <c r="F154" t="s">
        <v>107</v>
      </c>
      <c r="G154">
        <v>900801033</v>
      </c>
      <c r="H154">
        <v>5</v>
      </c>
      <c r="I154">
        <v>2</v>
      </c>
      <c r="J154" t="s">
        <v>108</v>
      </c>
      <c r="K154" s="45" t="s">
        <v>84</v>
      </c>
      <c r="L154" t="s">
        <v>831</v>
      </c>
      <c r="M154" t="s">
        <v>110</v>
      </c>
      <c r="N154">
        <v>3151073</v>
      </c>
      <c r="O154" t="s">
        <v>832</v>
      </c>
      <c r="P154" t="s">
        <v>181</v>
      </c>
      <c r="Q154">
        <v>3156019414</v>
      </c>
      <c r="R154">
        <v>6225492</v>
      </c>
      <c r="S154" t="s">
        <v>833</v>
      </c>
      <c r="T154" t="s">
        <v>834</v>
      </c>
      <c r="U154">
        <v>0</v>
      </c>
      <c r="V154" t="s">
        <v>835</v>
      </c>
      <c r="W154" s="32">
        <v>2464558</v>
      </c>
      <c r="X154">
        <v>4663</v>
      </c>
      <c r="Y154">
        <v>2</v>
      </c>
      <c r="Z154">
        <v>2</v>
      </c>
      <c r="AA154" s="42">
        <v>41802</v>
      </c>
      <c r="AB154" s="42">
        <v>0</v>
      </c>
      <c r="AC154" s="42">
        <v>42488</v>
      </c>
      <c r="AD154" s="32" t="s">
        <v>836</v>
      </c>
      <c r="AE154">
        <v>80092715</v>
      </c>
      <c r="AF154" s="49" t="s">
        <v>84</v>
      </c>
      <c r="AG154" s="49" t="s">
        <v>84</v>
      </c>
      <c r="AH154" s="49" t="s">
        <v>84</v>
      </c>
      <c r="AI154" s="49">
        <v>0</v>
      </c>
      <c r="AJ154" t="s">
        <v>100</v>
      </c>
    </row>
    <row r="155" spans="1:36" x14ac:dyDescent="0.25">
      <c r="A155">
        <v>153</v>
      </c>
      <c r="B155" s="32" t="s">
        <v>1988</v>
      </c>
      <c r="C155">
        <v>0</v>
      </c>
      <c r="D155" s="45" t="s">
        <v>837</v>
      </c>
      <c r="E155" t="s">
        <v>117</v>
      </c>
      <c r="F155" t="s">
        <v>107</v>
      </c>
      <c r="G155">
        <v>75063005</v>
      </c>
      <c r="H155">
        <v>5</v>
      </c>
      <c r="I155">
        <v>0</v>
      </c>
      <c r="J155" t="s">
        <v>108</v>
      </c>
      <c r="K155" s="45" t="s">
        <v>84</v>
      </c>
      <c r="L155">
        <v>0</v>
      </c>
      <c r="M155" t="s">
        <v>110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32">
        <v>0</v>
      </c>
      <c r="X155">
        <v>0</v>
      </c>
      <c r="Y155">
        <v>0</v>
      </c>
      <c r="Z155">
        <v>0</v>
      </c>
      <c r="AA155" s="42">
        <v>0</v>
      </c>
      <c r="AB155" s="42">
        <v>0</v>
      </c>
      <c r="AC155" s="42">
        <v>0</v>
      </c>
      <c r="AD155" s="32">
        <v>0</v>
      </c>
      <c r="AE155">
        <v>0</v>
      </c>
      <c r="AF155" s="49" t="s">
        <v>84</v>
      </c>
      <c r="AG155" s="49" t="s">
        <v>84</v>
      </c>
      <c r="AH155" s="49" t="s">
        <v>84</v>
      </c>
      <c r="AI155" s="49" t="s">
        <v>2427</v>
      </c>
      <c r="AJ155" t="s">
        <v>100</v>
      </c>
    </row>
    <row r="156" spans="1:36" x14ac:dyDescent="0.25">
      <c r="A156">
        <v>154</v>
      </c>
      <c r="B156" s="32" t="s">
        <v>1988</v>
      </c>
      <c r="C156">
        <v>0</v>
      </c>
      <c r="D156" s="45" t="s">
        <v>838</v>
      </c>
      <c r="E156" t="s">
        <v>117</v>
      </c>
      <c r="F156" t="s">
        <v>107</v>
      </c>
      <c r="G156">
        <v>830130276</v>
      </c>
      <c r="H156">
        <v>0</v>
      </c>
      <c r="I156">
        <v>0</v>
      </c>
      <c r="J156" t="s">
        <v>108</v>
      </c>
      <c r="K156" s="45" t="s">
        <v>84</v>
      </c>
      <c r="L156">
        <v>0</v>
      </c>
      <c r="M156" t="s">
        <v>110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32">
        <v>0</v>
      </c>
      <c r="X156">
        <v>0</v>
      </c>
      <c r="Y156">
        <v>0</v>
      </c>
      <c r="Z156">
        <v>0</v>
      </c>
      <c r="AA156" s="42">
        <v>0</v>
      </c>
      <c r="AB156" s="42">
        <v>0</v>
      </c>
      <c r="AC156" s="42">
        <v>0</v>
      </c>
      <c r="AD156" s="32">
        <v>0</v>
      </c>
      <c r="AE156">
        <v>0</v>
      </c>
      <c r="AF156" s="49" t="s">
        <v>84</v>
      </c>
      <c r="AG156" s="49" t="s">
        <v>84</v>
      </c>
      <c r="AH156" s="49" t="s">
        <v>84</v>
      </c>
      <c r="AI156" s="49" t="s">
        <v>2408</v>
      </c>
      <c r="AJ156" t="s">
        <v>100</v>
      </c>
    </row>
    <row r="157" spans="1:36" x14ac:dyDescent="0.25">
      <c r="A157">
        <v>155</v>
      </c>
      <c r="B157" s="32" t="s">
        <v>1988</v>
      </c>
      <c r="C157">
        <v>0</v>
      </c>
      <c r="D157" s="45" t="s">
        <v>839</v>
      </c>
      <c r="E157" t="s">
        <v>543</v>
      </c>
      <c r="F157" t="s">
        <v>107</v>
      </c>
      <c r="G157">
        <v>800131908</v>
      </c>
      <c r="H157">
        <v>0</v>
      </c>
      <c r="I157">
        <v>0</v>
      </c>
      <c r="J157" t="s">
        <v>108</v>
      </c>
      <c r="K157" s="45" t="s">
        <v>84</v>
      </c>
      <c r="L157">
        <v>0</v>
      </c>
      <c r="M157" t="s">
        <v>110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32">
        <v>0</v>
      </c>
      <c r="X157">
        <v>0</v>
      </c>
      <c r="Y157">
        <v>0</v>
      </c>
      <c r="Z157">
        <v>0</v>
      </c>
      <c r="AA157" s="42">
        <v>0</v>
      </c>
      <c r="AB157" s="42">
        <v>0</v>
      </c>
      <c r="AC157" s="42">
        <v>0</v>
      </c>
      <c r="AD157" s="32">
        <v>0</v>
      </c>
      <c r="AE157">
        <v>0</v>
      </c>
      <c r="AF157" s="49" t="s">
        <v>84</v>
      </c>
      <c r="AG157" s="49" t="s">
        <v>84</v>
      </c>
      <c r="AH157" s="49" t="s">
        <v>84</v>
      </c>
      <c r="AI157" s="49" t="s">
        <v>2418</v>
      </c>
      <c r="AJ157" t="s">
        <v>100</v>
      </c>
    </row>
    <row r="158" spans="1:36" x14ac:dyDescent="0.25">
      <c r="A158">
        <v>156</v>
      </c>
      <c r="B158" s="32" t="s">
        <v>1988</v>
      </c>
      <c r="C158">
        <v>0</v>
      </c>
      <c r="D158" s="45" t="s">
        <v>840</v>
      </c>
      <c r="E158" t="s">
        <v>117</v>
      </c>
      <c r="F158" t="s">
        <v>107</v>
      </c>
      <c r="G158">
        <v>900072631</v>
      </c>
      <c r="H158">
        <v>0</v>
      </c>
      <c r="I158">
        <v>2</v>
      </c>
      <c r="J158" t="s">
        <v>108</v>
      </c>
      <c r="K158" s="45" t="s">
        <v>84</v>
      </c>
      <c r="L158" t="s">
        <v>841</v>
      </c>
      <c r="M158" t="s">
        <v>110</v>
      </c>
      <c r="N158">
        <v>372595</v>
      </c>
      <c r="O158" t="s">
        <v>842</v>
      </c>
      <c r="P158" t="s">
        <v>181</v>
      </c>
      <c r="Q158">
        <v>0</v>
      </c>
      <c r="R158">
        <v>4674595</v>
      </c>
      <c r="S158" t="s">
        <v>843</v>
      </c>
      <c r="T158" t="s">
        <v>844</v>
      </c>
      <c r="U158" t="s">
        <v>845</v>
      </c>
      <c r="V158">
        <v>0</v>
      </c>
      <c r="W158" s="32">
        <v>1574841</v>
      </c>
      <c r="X158">
        <v>4659</v>
      </c>
      <c r="Y158">
        <v>1</v>
      </c>
      <c r="Z158">
        <v>2</v>
      </c>
      <c r="AA158" s="42">
        <v>42005</v>
      </c>
      <c r="AB158" s="42">
        <v>0</v>
      </c>
      <c r="AC158" s="42">
        <v>42493</v>
      </c>
      <c r="AD158" s="32" t="s">
        <v>846</v>
      </c>
      <c r="AE158">
        <v>33815337</v>
      </c>
      <c r="AF158" s="49" t="s">
        <v>84</v>
      </c>
      <c r="AG158" s="49" t="s">
        <v>84</v>
      </c>
      <c r="AH158" s="49" t="s">
        <v>84</v>
      </c>
      <c r="AI158" s="49">
        <v>0</v>
      </c>
      <c r="AJ158" t="s">
        <v>100</v>
      </c>
    </row>
    <row r="159" spans="1:36" x14ac:dyDescent="0.25">
      <c r="A159">
        <v>157</v>
      </c>
      <c r="B159" s="32" t="s">
        <v>1988</v>
      </c>
      <c r="C159">
        <v>0</v>
      </c>
      <c r="D159" s="45" t="s">
        <v>847</v>
      </c>
      <c r="E159" t="s">
        <v>117</v>
      </c>
      <c r="F159" t="s">
        <v>107</v>
      </c>
      <c r="G159">
        <v>830134705</v>
      </c>
      <c r="H159">
        <v>0</v>
      </c>
      <c r="I159">
        <v>0</v>
      </c>
      <c r="J159" t="s">
        <v>108</v>
      </c>
      <c r="K159" s="45" t="s">
        <v>84</v>
      </c>
      <c r="L159">
        <v>0</v>
      </c>
      <c r="M159" t="s">
        <v>110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32">
        <v>0</v>
      </c>
      <c r="X159">
        <v>0</v>
      </c>
      <c r="Y159">
        <v>0</v>
      </c>
      <c r="Z159">
        <v>0</v>
      </c>
      <c r="AA159" s="42">
        <v>0</v>
      </c>
      <c r="AB159" s="42">
        <v>0</v>
      </c>
      <c r="AC159" s="42">
        <v>0</v>
      </c>
      <c r="AD159" s="32">
        <v>0</v>
      </c>
      <c r="AE159">
        <v>0</v>
      </c>
      <c r="AF159" s="49" t="s">
        <v>84</v>
      </c>
      <c r="AG159" s="49" t="s">
        <v>84</v>
      </c>
      <c r="AH159" s="49" t="s">
        <v>84</v>
      </c>
      <c r="AI159" s="49" t="s">
        <v>2428</v>
      </c>
      <c r="AJ159" t="s">
        <v>100</v>
      </c>
    </row>
    <row r="160" spans="1:36" x14ac:dyDescent="0.25">
      <c r="A160">
        <v>158</v>
      </c>
      <c r="B160" s="32" t="s">
        <v>1988</v>
      </c>
      <c r="C160">
        <v>0</v>
      </c>
      <c r="D160" s="45" t="s">
        <v>848</v>
      </c>
      <c r="E160" t="s">
        <v>117</v>
      </c>
      <c r="F160" t="s">
        <v>107</v>
      </c>
      <c r="G160">
        <v>832011151</v>
      </c>
      <c r="H160">
        <v>0</v>
      </c>
      <c r="I160">
        <v>0</v>
      </c>
      <c r="J160" t="s">
        <v>108</v>
      </c>
      <c r="K160" s="45" t="s">
        <v>84</v>
      </c>
      <c r="L160">
        <v>0</v>
      </c>
      <c r="M160" t="s">
        <v>110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32">
        <v>0</v>
      </c>
      <c r="X160">
        <v>0</v>
      </c>
      <c r="Y160">
        <v>0</v>
      </c>
      <c r="Z160">
        <v>0</v>
      </c>
      <c r="AA160" s="42">
        <v>0</v>
      </c>
      <c r="AB160" s="42">
        <v>0</v>
      </c>
      <c r="AC160" s="42">
        <v>0</v>
      </c>
      <c r="AD160" s="32">
        <v>0</v>
      </c>
      <c r="AE160">
        <v>0</v>
      </c>
      <c r="AF160" s="49" t="s">
        <v>84</v>
      </c>
      <c r="AG160" s="49" t="s">
        <v>84</v>
      </c>
      <c r="AH160" s="49" t="s">
        <v>84</v>
      </c>
      <c r="AI160" s="49" t="s">
        <v>2428</v>
      </c>
      <c r="AJ160" t="s">
        <v>100</v>
      </c>
    </row>
    <row r="161" spans="1:42" x14ac:dyDescent="0.25">
      <c r="A161">
        <v>159</v>
      </c>
      <c r="B161" s="32" t="s">
        <v>1988</v>
      </c>
      <c r="C161">
        <v>0</v>
      </c>
      <c r="D161" s="45" t="s">
        <v>849</v>
      </c>
      <c r="E161" t="s">
        <v>117</v>
      </c>
      <c r="F161" t="s">
        <v>107</v>
      </c>
      <c r="G161">
        <v>860051356</v>
      </c>
      <c r="H161">
        <v>5</v>
      </c>
      <c r="I161">
        <v>2</v>
      </c>
      <c r="J161" t="s">
        <v>108</v>
      </c>
      <c r="K161" s="45" t="s">
        <v>84</v>
      </c>
      <c r="L161" t="s">
        <v>850</v>
      </c>
      <c r="M161" t="s">
        <v>110</v>
      </c>
      <c r="N161">
        <v>19129083</v>
      </c>
      <c r="O161" t="s">
        <v>851</v>
      </c>
      <c r="P161" t="s">
        <v>852</v>
      </c>
      <c r="Q161">
        <v>0</v>
      </c>
      <c r="R161">
        <v>7458901</v>
      </c>
      <c r="S161" t="s">
        <v>853</v>
      </c>
      <c r="T161" t="s">
        <v>854</v>
      </c>
      <c r="U161" t="s">
        <v>851</v>
      </c>
      <c r="V161" t="s">
        <v>852</v>
      </c>
      <c r="W161" s="32">
        <v>83087</v>
      </c>
      <c r="X161">
        <v>8010</v>
      </c>
      <c r="Y161">
        <v>4</v>
      </c>
      <c r="Z161">
        <v>3</v>
      </c>
      <c r="AA161" s="42">
        <v>28152</v>
      </c>
      <c r="AB161" s="42">
        <v>0</v>
      </c>
      <c r="AC161" s="42">
        <v>43063</v>
      </c>
      <c r="AD161" s="32" t="s">
        <v>855</v>
      </c>
      <c r="AE161">
        <v>52048105</v>
      </c>
      <c r="AF161" s="49" t="s">
        <v>84</v>
      </c>
      <c r="AG161" s="49" t="s">
        <v>84</v>
      </c>
      <c r="AH161" s="49" t="s">
        <v>84</v>
      </c>
      <c r="AI161" s="49" t="s">
        <v>2429</v>
      </c>
      <c r="AJ161" t="s">
        <v>100</v>
      </c>
    </row>
    <row r="162" spans="1:42" x14ac:dyDescent="0.25">
      <c r="A162">
        <v>160</v>
      </c>
      <c r="B162" s="32" t="s">
        <v>1988</v>
      </c>
      <c r="C162">
        <v>2932</v>
      </c>
      <c r="D162" s="45" t="s">
        <v>862</v>
      </c>
      <c r="E162" t="s">
        <v>863</v>
      </c>
      <c r="F162" t="s">
        <v>107</v>
      </c>
      <c r="G162">
        <v>860003020</v>
      </c>
      <c r="H162">
        <v>1</v>
      </c>
      <c r="I162">
        <v>2</v>
      </c>
      <c r="J162" t="s">
        <v>108</v>
      </c>
      <c r="K162" s="45" t="s">
        <v>89</v>
      </c>
      <c r="L162" t="s">
        <v>864</v>
      </c>
      <c r="M162" t="s">
        <v>110</v>
      </c>
      <c r="N162">
        <v>52208416</v>
      </c>
      <c r="O162" t="s">
        <v>865</v>
      </c>
      <c r="P162" t="s">
        <v>181</v>
      </c>
      <c r="Q162">
        <v>0</v>
      </c>
      <c r="R162">
        <v>3471600</v>
      </c>
      <c r="S162" t="s">
        <v>866</v>
      </c>
      <c r="T162" t="s">
        <v>867</v>
      </c>
      <c r="U162" t="s">
        <v>868</v>
      </c>
      <c r="V162" t="s">
        <v>151</v>
      </c>
      <c r="W162" s="32">
        <v>624721</v>
      </c>
      <c r="X162">
        <v>6412</v>
      </c>
      <c r="Y162">
        <v>2</v>
      </c>
      <c r="Z162">
        <v>4</v>
      </c>
      <c r="AA162" s="42">
        <v>34668</v>
      </c>
      <c r="AB162" s="42">
        <v>0</v>
      </c>
      <c r="AC162" s="42">
        <v>41603</v>
      </c>
      <c r="AD162" s="32">
        <v>0</v>
      </c>
      <c r="AE162">
        <v>0</v>
      </c>
      <c r="AF162" s="49" t="s">
        <v>84</v>
      </c>
      <c r="AG162" s="49" t="s">
        <v>84</v>
      </c>
      <c r="AH162" s="49" t="s">
        <v>84</v>
      </c>
      <c r="AI162" s="49">
        <v>0</v>
      </c>
      <c r="AJ162" t="s">
        <v>103</v>
      </c>
    </row>
    <row r="163" spans="1:42" x14ac:dyDescent="0.25">
      <c r="A163">
        <v>161</v>
      </c>
      <c r="B163" s="32" t="s">
        <v>1988</v>
      </c>
      <c r="C163">
        <v>11600</v>
      </c>
      <c r="D163" s="45" t="s">
        <v>869</v>
      </c>
      <c r="E163" t="s">
        <v>106</v>
      </c>
      <c r="F163" t="s">
        <v>107</v>
      </c>
      <c r="G163">
        <v>830005282</v>
      </c>
      <c r="H163">
        <v>4</v>
      </c>
      <c r="I163">
        <v>2</v>
      </c>
      <c r="J163" t="s">
        <v>108</v>
      </c>
      <c r="K163" s="45" t="s">
        <v>84</v>
      </c>
      <c r="L163" t="s">
        <v>870</v>
      </c>
      <c r="M163" t="s">
        <v>110</v>
      </c>
      <c r="N163">
        <v>17628395</v>
      </c>
      <c r="O163" t="s">
        <v>871</v>
      </c>
      <c r="P163" t="s">
        <v>181</v>
      </c>
      <c r="Q163">
        <v>0</v>
      </c>
      <c r="R163">
        <v>6358769</v>
      </c>
      <c r="S163" t="s">
        <v>872</v>
      </c>
      <c r="T163" t="s">
        <v>873</v>
      </c>
      <c r="U163" t="s">
        <v>874</v>
      </c>
      <c r="V163" t="s">
        <v>181</v>
      </c>
      <c r="W163" s="32">
        <v>643155</v>
      </c>
      <c r="X163">
        <v>4290</v>
      </c>
      <c r="Y163">
        <v>3</v>
      </c>
      <c r="Z163">
        <v>3</v>
      </c>
      <c r="AA163" s="42">
        <v>42558</v>
      </c>
      <c r="AB163" s="42">
        <v>42650</v>
      </c>
      <c r="AC163" s="42">
        <v>42853</v>
      </c>
      <c r="AD163" s="32">
        <v>0</v>
      </c>
      <c r="AE163">
        <v>0</v>
      </c>
      <c r="AF163" s="49" t="s">
        <v>84</v>
      </c>
      <c r="AG163" s="49" t="s">
        <v>84</v>
      </c>
      <c r="AH163" s="49" t="s">
        <v>84</v>
      </c>
      <c r="AI163" s="49">
        <v>0</v>
      </c>
      <c r="AJ163" t="s">
        <v>103</v>
      </c>
    </row>
    <row r="164" spans="1:42" x14ac:dyDescent="0.25">
      <c r="A164">
        <v>162</v>
      </c>
      <c r="B164" s="32" t="s">
        <v>1988</v>
      </c>
      <c r="C164">
        <v>0</v>
      </c>
      <c r="D164" s="45" t="s">
        <v>875</v>
      </c>
      <c r="E164" t="s">
        <v>863</v>
      </c>
      <c r="F164" t="s">
        <v>107</v>
      </c>
      <c r="G164">
        <v>830018641</v>
      </c>
      <c r="H164">
        <v>0</v>
      </c>
      <c r="I164">
        <v>2</v>
      </c>
      <c r="J164" t="s">
        <v>108</v>
      </c>
      <c r="K164" s="45" t="s">
        <v>84</v>
      </c>
      <c r="L164" t="s">
        <v>876</v>
      </c>
      <c r="M164" t="s">
        <v>110</v>
      </c>
      <c r="N164">
        <v>17121773</v>
      </c>
      <c r="O164" t="s">
        <v>877</v>
      </c>
      <c r="P164" t="s">
        <v>120</v>
      </c>
      <c r="Q164">
        <v>0</v>
      </c>
      <c r="R164">
        <v>5634990</v>
      </c>
      <c r="S164" t="s">
        <v>878</v>
      </c>
      <c r="T164" t="s">
        <v>879</v>
      </c>
      <c r="U164" t="s">
        <v>880</v>
      </c>
      <c r="V164" t="s">
        <v>120</v>
      </c>
      <c r="W164" s="32">
        <v>714243</v>
      </c>
      <c r="X164">
        <v>2395</v>
      </c>
      <c r="Y164">
        <v>3</v>
      </c>
      <c r="Z164">
        <v>2</v>
      </c>
      <c r="AA164" s="42">
        <v>35582</v>
      </c>
      <c r="AB164" s="42">
        <v>0</v>
      </c>
      <c r="AC164" s="42">
        <v>35588</v>
      </c>
      <c r="AD164" s="32">
        <v>0</v>
      </c>
      <c r="AE164">
        <v>0</v>
      </c>
      <c r="AF164" s="49" t="s">
        <v>84</v>
      </c>
      <c r="AG164" s="49" t="s">
        <v>84</v>
      </c>
      <c r="AH164" s="49" t="s">
        <v>84</v>
      </c>
      <c r="AI164" s="49">
        <v>0</v>
      </c>
      <c r="AJ164" t="s">
        <v>103</v>
      </c>
    </row>
    <row r="165" spans="1:42" x14ac:dyDescent="0.25">
      <c r="A165">
        <v>163</v>
      </c>
      <c r="B165" s="32" t="s">
        <v>1988</v>
      </c>
      <c r="C165">
        <v>0</v>
      </c>
      <c r="D165" s="45" t="s">
        <v>881</v>
      </c>
      <c r="E165" t="s">
        <v>863</v>
      </c>
      <c r="F165" t="s">
        <v>107</v>
      </c>
      <c r="G165">
        <v>860052764</v>
      </c>
      <c r="H165">
        <v>1</v>
      </c>
      <c r="I165">
        <v>2</v>
      </c>
      <c r="J165" t="s">
        <v>108</v>
      </c>
      <c r="K165" s="45" t="s">
        <v>84</v>
      </c>
      <c r="L165" t="s">
        <v>882</v>
      </c>
      <c r="M165" t="s">
        <v>110</v>
      </c>
      <c r="N165">
        <v>19379867</v>
      </c>
      <c r="O165" t="s">
        <v>638</v>
      </c>
      <c r="P165" t="s">
        <v>181</v>
      </c>
      <c r="Q165">
        <v>0</v>
      </c>
      <c r="R165">
        <v>7814011</v>
      </c>
      <c r="S165" t="s">
        <v>883</v>
      </c>
      <c r="T165" t="s">
        <v>884</v>
      </c>
      <c r="U165" t="s">
        <v>885</v>
      </c>
      <c r="V165" t="s">
        <v>120</v>
      </c>
      <c r="W165" s="32">
        <v>100990</v>
      </c>
      <c r="X165">
        <v>2395</v>
      </c>
      <c r="Y165">
        <v>3</v>
      </c>
      <c r="Z165">
        <v>1</v>
      </c>
      <c r="AA165" s="42">
        <v>28593</v>
      </c>
      <c r="AB165" s="42">
        <v>0</v>
      </c>
      <c r="AC165" s="42">
        <v>0</v>
      </c>
      <c r="AD165" s="32">
        <v>0</v>
      </c>
      <c r="AE165">
        <v>0</v>
      </c>
      <c r="AF165" s="49" t="s">
        <v>84</v>
      </c>
      <c r="AG165" s="49" t="s">
        <v>84</v>
      </c>
      <c r="AH165" s="49" t="s">
        <v>84</v>
      </c>
      <c r="AI165" s="49">
        <v>0</v>
      </c>
      <c r="AJ165" t="s">
        <v>103</v>
      </c>
    </row>
    <row r="166" spans="1:42" x14ac:dyDescent="0.25">
      <c r="A166">
        <v>164</v>
      </c>
      <c r="B166" s="32" t="s">
        <v>1988</v>
      </c>
      <c r="C166">
        <v>0</v>
      </c>
      <c r="D166" s="45" t="s">
        <v>886</v>
      </c>
      <c r="E166" t="s">
        <v>863</v>
      </c>
      <c r="F166" t="s">
        <v>107</v>
      </c>
      <c r="G166">
        <v>860002964</v>
      </c>
      <c r="H166">
        <v>4</v>
      </c>
      <c r="I166">
        <v>2</v>
      </c>
      <c r="J166" t="s">
        <v>108</v>
      </c>
      <c r="K166" s="45" t="s">
        <v>89</v>
      </c>
      <c r="L166" t="s">
        <v>887</v>
      </c>
      <c r="M166" t="s">
        <v>110</v>
      </c>
      <c r="N166">
        <v>41626167</v>
      </c>
      <c r="O166" t="s">
        <v>888</v>
      </c>
      <c r="P166" t="s">
        <v>120</v>
      </c>
      <c r="Q166">
        <v>0</v>
      </c>
      <c r="R166">
        <v>7236323</v>
      </c>
      <c r="S166" t="s">
        <v>889</v>
      </c>
      <c r="T166" t="s">
        <v>890</v>
      </c>
      <c r="U166" t="s">
        <v>891</v>
      </c>
      <c r="V166" t="s">
        <v>120</v>
      </c>
      <c r="W166" s="32">
        <v>222651</v>
      </c>
      <c r="X166">
        <v>6412</v>
      </c>
      <c r="Y166">
        <v>1</v>
      </c>
      <c r="Z166">
        <v>4</v>
      </c>
      <c r="AA166" s="42">
        <v>39167</v>
      </c>
      <c r="AB166" s="42">
        <v>0</v>
      </c>
      <c r="AC166" s="42">
        <v>39209</v>
      </c>
      <c r="AD166" s="32">
        <v>0</v>
      </c>
      <c r="AE166">
        <v>0</v>
      </c>
      <c r="AF166" s="49" t="s">
        <v>84</v>
      </c>
      <c r="AG166" s="49" t="s">
        <v>84</v>
      </c>
      <c r="AH166" s="49" t="s">
        <v>84</v>
      </c>
      <c r="AI166" s="49">
        <v>0</v>
      </c>
      <c r="AJ166" t="s">
        <v>103</v>
      </c>
    </row>
    <row r="167" spans="1:42" x14ac:dyDescent="0.25">
      <c r="A167">
        <v>165</v>
      </c>
      <c r="B167" s="32" t="s">
        <v>1988</v>
      </c>
      <c r="C167">
        <v>0</v>
      </c>
      <c r="D167" s="45" t="s">
        <v>892</v>
      </c>
      <c r="E167" t="s">
        <v>106</v>
      </c>
      <c r="F167" t="s">
        <v>107</v>
      </c>
      <c r="G167">
        <v>0</v>
      </c>
      <c r="H167">
        <v>0</v>
      </c>
      <c r="I167">
        <v>0</v>
      </c>
      <c r="J167" t="s">
        <v>108</v>
      </c>
      <c r="K167" s="45" t="s">
        <v>84</v>
      </c>
      <c r="L167">
        <v>0</v>
      </c>
      <c r="M167" t="s">
        <v>110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32">
        <v>0</v>
      </c>
      <c r="X167">
        <v>0</v>
      </c>
      <c r="Y167">
        <v>0</v>
      </c>
      <c r="Z167">
        <v>0</v>
      </c>
      <c r="AA167" s="42">
        <v>0</v>
      </c>
      <c r="AB167" s="42">
        <v>0</v>
      </c>
      <c r="AC167" s="42">
        <v>0</v>
      </c>
      <c r="AD167" s="32">
        <v>0</v>
      </c>
      <c r="AE167">
        <v>0</v>
      </c>
      <c r="AF167" s="49" t="s">
        <v>84</v>
      </c>
      <c r="AG167" s="49" t="s">
        <v>84</v>
      </c>
      <c r="AH167" s="49" t="s">
        <v>84</v>
      </c>
      <c r="AI167" s="49" t="s">
        <v>2430</v>
      </c>
      <c r="AJ167" t="s">
        <v>103</v>
      </c>
    </row>
    <row r="168" spans="1:42" x14ac:dyDescent="0.25">
      <c r="A168">
        <v>166</v>
      </c>
      <c r="B168" s="32" t="s">
        <v>1988</v>
      </c>
      <c r="C168">
        <v>1991</v>
      </c>
      <c r="D168" s="45" t="s">
        <v>893</v>
      </c>
      <c r="E168" t="s">
        <v>863</v>
      </c>
      <c r="F168" t="s">
        <v>107</v>
      </c>
      <c r="G168">
        <v>860007335</v>
      </c>
      <c r="H168">
        <v>4</v>
      </c>
      <c r="I168">
        <v>2</v>
      </c>
      <c r="J168" t="s">
        <v>108</v>
      </c>
      <c r="K168" s="45" t="s">
        <v>89</v>
      </c>
      <c r="L168" t="s">
        <v>894</v>
      </c>
      <c r="M168" t="s">
        <v>110</v>
      </c>
      <c r="N168">
        <v>79297676</v>
      </c>
      <c r="O168" t="s">
        <v>895</v>
      </c>
      <c r="P168" t="s">
        <v>181</v>
      </c>
      <c r="Q168">
        <v>0</v>
      </c>
      <c r="R168">
        <v>3138000</v>
      </c>
      <c r="S168" t="s">
        <v>896</v>
      </c>
      <c r="T168" t="s">
        <v>897</v>
      </c>
      <c r="U168" t="s">
        <v>898</v>
      </c>
      <c r="V168" t="s">
        <v>120</v>
      </c>
      <c r="W168" s="32">
        <v>2029526</v>
      </c>
      <c r="X168">
        <v>6412</v>
      </c>
      <c r="Y168">
        <v>1</v>
      </c>
      <c r="Z168">
        <v>4</v>
      </c>
      <c r="AA168" s="42">
        <v>40443</v>
      </c>
      <c r="AB168" s="42">
        <v>0</v>
      </c>
      <c r="AC168" s="42">
        <v>38559</v>
      </c>
      <c r="AD168" s="32">
        <v>0</v>
      </c>
      <c r="AE168">
        <v>0</v>
      </c>
      <c r="AF168" s="49" t="s">
        <v>84</v>
      </c>
      <c r="AG168" s="49" t="s">
        <v>84</v>
      </c>
      <c r="AH168" s="49" t="s">
        <v>84</v>
      </c>
      <c r="AI168" s="49">
        <v>0</v>
      </c>
      <c r="AJ168" t="s">
        <v>103</v>
      </c>
    </row>
    <row r="169" spans="1:42" x14ac:dyDescent="0.25">
      <c r="A169">
        <v>167</v>
      </c>
      <c r="B169" s="32" t="s">
        <v>1988</v>
      </c>
      <c r="C169">
        <v>0</v>
      </c>
      <c r="D169" s="45" t="s">
        <v>899</v>
      </c>
      <c r="E169" t="s">
        <v>863</v>
      </c>
      <c r="F169" t="s">
        <v>110</v>
      </c>
      <c r="G169">
        <v>17185743</v>
      </c>
      <c r="H169">
        <v>1</v>
      </c>
      <c r="I169">
        <v>2</v>
      </c>
      <c r="J169" t="s">
        <v>108</v>
      </c>
      <c r="K169" s="45" t="s">
        <v>84</v>
      </c>
      <c r="L169" t="s">
        <v>900</v>
      </c>
      <c r="M169" t="s">
        <v>110</v>
      </c>
      <c r="N169">
        <v>17185743</v>
      </c>
      <c r="O169" t="s">
        <v>901</v>
      </c>
      <c r="P169" t="s">
        <v>120</v>
      </c>
      <c r="Q169">
        <v>0</v>
      </c>
      <c r="R169">
        <v>0</v>
      </c>
      <c r="S169" t="s">
        <v>902</v>
      </c>
      <c r="T169" t="s">
        <v>900</v>
      </c>
      <c r="U169" t="s">
        <v>901</v>
      </c>
      <c r="V169" t="s">
        <v>120</v>
      </c>
      <c r="W169" s="32">
        <v>56881</v>
      </c>
      <c r="X169">
        <v>1089</v>
      </c>
      <c r="Y169">
        <v>1</v>
      </c>
      <c r="Z169">
        <v>2</v>
      </c>
      <c r="AA169" s="42">
        <v>0</v>
      </c>
      <c r="AB169" s="42">
        <v>0</v>
      </c>
      <c r="AC169" s="42">
        <v>0</v>
      </c>
      <c r="AD169" s="32">
        <v>0</v>
      </c>
      <c r="AE169">
        <v>0</v>
      </c>
      <c r="AF169" s="49" t="s">
        <v>84</v>
      </c>
      <c r="AG169" s="49" t="s">
        <v>84</v>
      </c>
      <c r="AH169" s="49" t="s">
        <v>84</v>
      </c>
      <c r="AI169" s="49" t="s">
        <v>2431</v>
      </c>
      <c r="AJ169" t="s">
        <v>103</v>
      </c>
      <c r="AP169">
        <v>23</v>
      </c>
    </row>
    <row r="170" spans="1:42" x14ac:dyDescent="0.25">
      <c r="A170">
        <v>168</v>
      </c>
      <c r="B170" s="32" t="s">
        <v>1988</v>
      </c>
      <c r="C170">
        <v>0</v>
      </c>
      <c r="D170" s="45" t="s">
        <v>903</v>
      </c>
      <c r="E170" t="s">
        <v>106</v>
      </c>
      <c r="F170" t="s">
        <v>107</v>
      </c>
      <c r="G170">
        <v>860038717</v>
      </c>
      <c r="H170">
        <v>7</v>
      </c>
      <c r="I170">
        <v>2</v>
      </c>
      <c r="J170" t="s">
        <v>108</v>
      </c>
      <c r="K170" s="45" t="s">
        <v>84</v>
      </c>
      <c r="L170" t="s">
        <v>904</v>
      </c>
      <c r="M170" t="s">
        <v>110</v>
      </c>
      <c r="N170">
        <v>41799519</v>
      </c>
      <c r="O170" t="s">
        <v>905</v>
      </c>
      <c r="P170" t="s">
        <v>181</v>
      </c>
      <c r="Q170">
        <v>0</v>
      </c>
      <c r="R170">
        <v>3138000</v>
      </c>
      <c r="S170">
        <v>0</v>
      </c>
      <c r="T170" t="s">
        <v>906</v>
      </c>
      <c r="U170" t="s">
        <v>905</v>
      </c>
      <c r="V170" t="s">
        <v>181</v>
      </c>
      <c r="W170" s="32">
        <v>0</v>
      </c>
      <c r="X170">
        <v>0</v>
      </c>
      <c r="Y170">
        <v>0</v>
      </c>
      <c r="Z170">
        <v>4</v>
      </c>
      <c r="AA170" s="42">
        <v>0</v>
      </c>
      <c r="AB170" s="42">
        <v>0</v>
      </c>
      <c r="AC170" s="42">
        <v>38559</v>
      </c>
      <c r="AD170" s="32" t="s">
        <v>907</v>
      </c>
      <c r="AE170">
        <v>36278030</v>
      </c>
      <c r="AF170" s="49" t="s">
        <v>84</v>
      </c>
      <c r="AG170" s="49" t="s">
        <v>84</v>
      </c>
      <c r="AH170" s="49" t="s">
        <v>84</v>
      </c>
      <c r="AI170" s="49" t="s">
        <v>2432</v>
      </c>
      <c r="AJ170" t="s">
        <v>103</v>
      </c>
      <c r="AP170">
        <v>50</v>
      </c>
    </row>
    <row r="171" spans="1:42" x14ac:dyDescent="0.25">
      <c r="A171">
        <v>169</v>
      </c>
      <c r="B171" s="32" t="s">
        <v>1988</v>
      </c>
      <c r="C171">
        <v>0</v>
      </c>
      <c r="D171" s="45" t="s">
        <v>908</v>
      </c>
      <c r="E171" t="s">
        <v>863</v>
      </c>
      <c r="F171" t="s">
        <v>107</v>
      </c>
      <c r="G171">
        <v>860034313</v>
      </c>
      <c r="H171">
        <v>7</v>
      </c>
      <c r="I171">
        <v>2</v>
      </c>
      <c r="J171" t="s">
        <v>108</v>
      </c>
      <c r="K171" s="45" t="s">
        <v>89</v>
      </c>
      <c r="L171" t="s">
        <v>904</v>
      </c>
      <c r="M171" t="s">
        <v>110</v>
      </c>
      <c r="N171">
        <v>41799519</v>
      </c>
      <c r="O171" t="s">
        <v>909</v>
      </c>
      <c r="P171" t="s">
        <v>181</v>
      </c>
      <c r="Q171">
        <v>0</v>
      </c>
      <c r="R171">
        <v>3300000</v>
      </c>
      <c r="S171" t="s">
        <v>910</v>
      </c>
      <c r="T171" t="s">
        <v>911</v>
      </c>
      <c r="U171">
        <v>0</v>
      </c>
      <c r="V171" t="s">
        <v>120</v>
      </c>
      <c r="W171" s="32">
        <v>276917</v>
      </c>
      <c r="X171">
        <v>6412</v>
      </c>
      <c r="Y171">
        <v>2</v>
      </c>
      <c r="Z171">
        <v>4</v>
      </c>
      <c r="AA171" s="42">
        <v>35852</v>
      </c>
      <c r="AB171" s="42">
        <v>0</v>
      </c>
      <c r="AC171" s="42">
        <v>35934</v>
      </c>
      <c r="AD171" s="32">
        <v>0</v>
      </c>
      <c r="AE171">
        <v>0</v>
      </c>
      <c r="AF171" s="49" t="s">
        <v>84</v>
      </c>
      <c r="AG171" s="49" t="s">
        <v>84</v>
      </c>
      <c r="AH171" s="49" t="s">
        <v>84</v>
      </c>
      <c r="AI171" s="49">
        <v>0</v>
      </c>
      <c r="AJ171" t="s">
        <v>103</v>
      </c>
      <c r="AP171">
        <v>86</v>
      </c>
    </row>
    <row r="172" spans="1:42" x14ac:dyDescent="0.25">
      <c r="A172">
        <v>170</v>
      </c>
      <c r="B172" s="32" t="s">
        <v>1988</v>
      </c>
      <c r="C172">
        <v>0</v>
      </c>
      <c r="D172" s="45" t="s">
        <v>912</v>
      </c>
      <c r="E172" t="s">
        <v>863</v>
      </c>
      <c r="F172" t="s">
        <v>107</v>
      </c>
      <c r="G172">
        <v>0</v>
      </c>
      <c r="H172">
        <v>0</v>
      </c>
      <c r="I172">
        <v>0</v>
      </c>
      <c r="J172" t="s">
        <v>108</v>
      </c>
      <c r="K172" s="45" t="s">
        <v>84</v>
      </c>
      <c r="L172">
        <v>0</v>
      </c>
      <c r="M172" t="s">
        <v>110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32">
        <v>0</v>
      </c>
      <c r="X172">
        <v>0</v>
      </c>
      <c r="Y172">
        <v>0</v>
      </c>
      <c r="Z172">
        <v>0</v>
      </c>
      <c r="AA172" s="42">
        <v>0</v>
      </c>
      <c r="AB172" s="42">
        <v>0</v>
      </c>
      <c r="AC172" s="42">
        <v>0</v>
      </c>
      <c r="AD172" s="32">
        <v>0</v>
      </c>
      <c r="AE172">
        <v>0</v>
      </c>
      <c r="AF172" s="49" t="s">
        <v>84</v>
      </c>
      <c r="AG172" s="49" t="s">
        <v>84</v>
      </c>
      <c r="AH172" s="49" t="s">
        <v>84</v>
      </c>
      <c r="AI172" s="49" t="s">
        <v>2433</v>
      </c>
      <c r="AJ172" t="s">
        <v>103</v>
      </c>
      <c r="AP172">
        <v>29</v>
      </c>
    </row>
    <row r="173" spans="1:42" x14ac:dyDescent="0.25">
      <c r="A173">
        <v>171</v>
      </c>
      <c r="B173" s="32" t="s">
        <v>1988</v>
      </c>
      <c r="C173">
        <v>0</v>
      </c>
      <c r="D173" s="45" t="s">
        <v>913</v>
      </c>
      <c r="E173" t="s">
        <v>106</v>
      </c>
      <c r="F173" t="s">
        <v>107</v>
      </c>
      <c r="G173">
        <v>0</v>
      </c>
      <c r="H173">
        <v>0</v>
      </c>
      <c r="I173">
        <v>0</v>
      </c>
      <c r="J173" t="s">
        <v>108</v>
      </c>
      <c r="K173" s="45" t="s">
        <v>84</v>
      </c>
      <c r="L173">
        <v>0</v>
      </c>
      <c r="M173" t="s">
        <v>110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32">
        <v>0</v>
      </c>
      <c r="X173">
        <v>0</v>
      </c>
      <c r="Y173">
        <v>0</v>
      </c>
      <c r="Z173">
        <v>0</v>
      </c>
      <c r="AA173" s="42">
        <v>0</v>
      </c>
      <c r="AB173" s="42">
        <v>0</v>
      </c>
      <c r="AC173" s="42">
        <v>0</v>
      </c>
      <c r="AD173" s="32">
        <v>0</v>
      </c>
      <c r="AE173">
        <v>0</v>
      </c>
      <c r="AF173" s="49" t="s">
        <v>84</v>
      </c>
      <c r="AG173" s="49" t="s">
        <v>84</v>
      </c>
      <c r="AH173" s="49" t="s">
        <v>84</v>
      </c>
      <c r="AI173" s="49" t="s">
        <v>2434</v>
      </c>
      <c r="AJ173" t="s">
        <v>103</v>
      </c>
      <c r="AP173">
        <v>40</v>
      </c>
    </row>
    <row r="174" spans="1:42" x14ac:dyDescent="0.25">
      <c r="A174">
        <v>172</v>
      </c>
      <c r="B174" s="32" t="s">
        <v>1988</v>
      </c>
      <c r="C174">
        <v>0</v>
      </c>
      <c r="D174" s="45" t="s">
        <v>914</v>
      </c>
      <c r="E174" t="s">
        <v>863</v>
      </c>
      <c r="F174" t="s">
        <v>107</v>
      </c>
      <c r="G174">
        <v>860007738</v>
      </c>
      <c r="H174">
        <v>9</v>
      </c>
      <c r="I174">
        <v>2</v>
      </c>
      <c r="J174" t="s">
        <v>108</v>
      </c>
      <c r="K174" s="45" t="s">
        <v>89</v>
      </c>
      <c r="L174">
        <v>0</v>
      </c>
      <c r="M174" t="s">
        <v>110</v>
      </c>
      <c r="N174">
        <v>0</v>
      </c>
      <c r="O174" t="s">
        <v>915</v>
      </c>
      <c r="P174" t="s">
        <v>120</v>
      </c>
      <c r="Q174">
        <v>0</v>
      </c>
      <c r="R174">
        <v>7766033</v>
      </c>
      <c r="S174" t="s">
        <v>916</v>
      </c>
      <c r="T174" t="s">
        <v>917</v>
      </c>
      <c r="U174" t="s">
        <v>915</v>
      </c>
      <c r="V174" t="s">
        <v>120</v>
      </c>
      <c r="W174" s="32">
        <v>0</v>
      </c>
      <c r="X174">
        <v>6412</v>
      </c>
      <c r="Y174">
        <v>1</v>
      </c>
      <c r="Z174">
        <v>4</v>
      </c>
      <c r="AA174" s="42">
        <v>0</v>
      </c>
      <c r="AB174" s="42">
        <v>0</v>
      </c>
      <c r="AC174" s="42">
        <v>0</v>
      </c>
      <c r="AD174" s="32" t="s">
        <v>918</v>
      </c>
      <c r="AE174">
        <v>52086814</v>
      </c>
      <c r="AF174" s="49" t="s">
        <v>84</v>
      </c>
      <c r="AG174" s="49" t="s">
        <v>84</v>
      </c>
      <c r="AH174" s="49" t="s">
        <v>84</v>
      </c>
      <c r="AI174" s="49" t="s">
        <v>2435</v>
      </c>
      <c r="AJ174" t="s">
        <v>103</v>
      </c>
    </row>
    <row r="175" spans="1:42" x14ac:dyDescent="0.25">
      <c r="A175">
        <v>173</v>
      </c>
      <c r="B175" s="32" t="s">
        <v>1988</v>
      </c>
      <c r="C175">
        <v>0</v>
      </c>
      <c r="D175" s="45" t="s">
        <v>919</v>
      </c>
      <c r="E175" t="s">
        <v>863</v>
      </c>
      <c r="F175" t="s">
        <v>110</v>
      </c>
      <c r="G175">
        <v>19342026</v>
      </c>
      <c r="H175">
        <v>1</v>
      </c>
      <c r="I175">
        <v>2</v>
      </c>
      <c r="J175" t="s">
        <v>108</v>
      </c>
      <c r="K175" s="45" t="s">
        <v>84</v>
      </c>
      <c r="L175" t="s">
        <v>920</v>
      </c>
      <c r="M175" t="s">
        <v>110</v>
      </c>
      <c r="N175">
        <v>19342026</v>
      </c>
      <c r="O175" t="s">
        <v>921</v>
      </c>
      <c r="P175" t="s">
        <v>120</v>
      </c>
      <c r="Q175">
        <v>0</v>
      </c>
      <c r="R175">
        <v>7812448</v>
      </c>
      <c r="S175" t="s">
        <v>922</v>
      </c>
      <c r="T175" t="s">
        <v>920</v>
      </c>
      <c r="U175" t="s">
        <v>921</v>
      </c>
      <c r="V175" t="s">
        <v>120</v>
      </c>
      <c r="W175" s="32">
        <v>7812448</v>
      </c>
      <c r="X175">
        <v>4752</v>
      </c>
      <c r="Y175">
        <v>1</v>
      </c>
      <c r="Z175">
        <v>2</v>
      </c>
      <c r="AA175" s="42">
        <v>0</v>
      </c>
      <c r="AB175" s="42">
        <v>0</v>
      </c>
      <c r="AC175" s="42">
        <v>0</v>
      </c>
      <c r="AD175" s="32">
        <v>0</v>
      </c>
      <c r="AE175">
        <v>0</v>
      </c>
      <c r="AF175" s="49" t="s">
        <v>84</v>
      </c>
      <c r="AG175" s="49" t="s">
        <v>84</v>
      </c>
      <c r="AH175" s="49" t="s">
        <v>84</v>
      </c>
      <c r="AI175" s="49" t="s">
        <v>2436</v>
      </c>
      <c r="AJ175" t="s">
        <v>103</v>
      </c>
    </row>
    <row r="176" spans="1:42" x14ac:dyDescent="0.25">
      <c r="A176">
        <v>174</v>
      </c>
      <c r="B176" s="32" t="s">
        <v>1988</v>
      </c>
      <c r="C176">
        <v>0</v>
      </c>
      <c r="D176" s="45" t="s">
        <v>923</v>
      </c>
      <c r="E176" t="s">
        <v>863</v>
      </c>
      <c r="F176" t="s">
        <v>110</v>
      </c>
      <c r="G176">
        <v>49787126</v>
      </c>
      <c r="H176">
        <v>5</v>
      </c>
      <c r="I176">
        <v>2</v>
      </c>
      <c r="J176" t="s">
        <v>108</v>
      </c>
      <c r="K176" s="45" t="s">
        <v>84</v>
      </c>
      <c r="L176" t="s">
        <v>924</v>
      </c>
      <c r="M176" t="s">
        <v>110</v>
      </c>
      <c r="N176">
        <v>49787126</v>
      </c>
      <c r="O176" t="s">
        <v>925</v>
      </c>
      <c r="P176" t="s">
        <v>120</v>
      </c>
      <c r="Q176">
        <v>0</v>
      </c>
      <c r="R176">
        <v>7805375</v>
      </c>
      <c r="S176" t="s">
        <v>926</v>
      </c>
      <c r="T176" t="s">
        <v>927</v>
      </c>
      <c r="U176" t="s">
        <v>925</v>
      </c>
      <c r="V176" t="s">
        <v>120</v>
      </c>
      <c r="W176" s="32">
        <v>7805375</v>
      </c>
      <c r="X176">
        <v>3110</v>
      </c>
      <c r="Y176">
        <v>2</v>
      </c>
      <c r="Z176">
        <v>1</v>
      </c>
      <c r="AA176" s="42">
        <v>42052</v>
      </c>
      <c r="AB176" s="42">
        <v>0</v>
      </c>
      <c r="AC176" s="42">
        <v>42488</v>
      </c>
      <c r="AD176" s="32">
        <v>0</v>
      </c>
      <c r="AE176">
        <v>0</v>
      </c>
      <c r="AF176" s="49" t="s">
        <v>84</v>
      </c>
      <c r="AG176" s="49" t="s">
        <v>84</v>
      </c>
      <c r="AH176" s="49" t="s">
        <v>84</v>
      </c>
      <c r="AI176" s="49" t="s">
        <v>928</v>
      </c>
      <c r="AJ176" t="s">
        <v>103</v>
      </c>
    </row>
    <row r="177" spans="1:36" x14ac:dyDescent="0.25">
      <c r="A177">
        <v>175</v>
      </c>
      <c r="B177" s="32" t="s">
        <v>1988</v>
      </c>
      <c r="C177">
        <v>0</v>
      </c>
      <c r="D177" s="45" t="s">
        <v>929</v>
      </c>
      <c r="E177" t="s">
        <v>863</v>
      </c>
      <c r="F177" t="s">
        <v>107</v>
      </c>
      <c r="G177">
        <v>830055049</v>
      </c>
      <c r="H177">
        <v>2</v>
      </c>
      <c r="I177">
        <v>2</v>
      </c>
      <c r="J177" t="s">
        <v>108</v>
      </c>
      <c r="K177" s="45" t="s">
        <v>89</v>
      </c>
      <c r="L177" t="s">
        <v>930</v>
      </c>
      <c r="M177" t="s">
        <v>110</v>
      </c>
      <c r="N177">
        <v>40395198</v>
      </c>
      <c r="O177" t="s">
        <v>931</v>
      </c>
      <c r="P177" t="s">
        <v>181</v>
      </c>
      <c r="Q177">
        <v>0</v>
      </c>
      <c r="R177">
        <v>3129191</v>
      </c>
      <c r="S177" t="s">
        <v>932</v>
      </c>
      <c r="T177" t="s">
        <v>933</v>
      </c>
      <c r="U177" t="s">
        <v>931</v>
      </c>
      <c r="V177" t="s">
        <v>181</v>
      </c>
      <c r="W177" s="32">
        <v>3129191</v>
      </c>
      <c r="X177">
        <v>7020</v>
      </c>
      <c r="Y177">
        <v>3</v>
      </c>
      <c r="Z177">
        <v>3</v>
      </c>
      <c r="AA177" s="42">
        <v>0</v>
      </c>
      <c r="AB177" s="42">
        <v>0</v>
      </c>
      <c r="AC177" s="42">
        <v>0</v>
      </c>
      <c r="AD177" s="32">
        <v>0</v>
      </c>
      <c r="AE177">
        <v>0</v>
      </c>
      <c r="AF177" s="49" t="s">
        <v>84</v>
      </c>
      <c r="AG177" s="49" t="s">
        <v>84</v>
      </c>
      <c r="AH177" s="49" t="s">
        <v>84</v>
      </c>
      <c r="AI177" s="49">
        <v>0</v>
      </c>
      <c r="AJ177" t="s">
        <v>103</v>
      </c>
    </row>
    <row r="178" spans="1:36" x14ac:dyDescent="0.25">
      <c r="A178">
        <v>176</v>
      </c>
      <c r="B178" s="32" t="s">
        <v>1988</v>
      </c>
      <c r="C178">
        <v>0</v>
      </c>
      <c r="D178" s="45" t="s">
        <v>934</v>
      </c>
      <c r="E178" t="s">
        <v>106</v>
      </c>
      <c r="F178" t="s">
        <v>107</v>
      </c>
      <c r="G178">
        <v>860056150</v>
      </c>
      <c r="H178">
        <v>8</v>
      </c>
      <c r="I178">
        <v>2</v>
      </c>
      <c r="J178" t="s">
        <v>108</v>
      </c>
      <c r="K178" s="45" t="s">
        <v>89</v>
      </c>
      <c r="L178" t="s">
        <v>935</v>
      </c>
      <c r="M178" t="s">
        <v>110</v>
      </c>
      <c r="N178">
        <v>16791745</v>
      </c>
      <c r="O178" t="s">
        <v>936</v>
      </c>
      <c r="P178" t="s">
        <v>181</v>
      </c>
      <c r="Q178">
        <v>0</v>
      </c>
      <c r="R178">
        <v>6322260</v>
      </c>
      <c r="S178" t="s">
        <v>937</v>
      </c>
      <c r="T178" t="s">
        <v>938</v>
      </c>
      <c r="U178" t="s">
        <v>939</v>
      </c>
      <c r="V178">
        <v>0</v>
      </c>
      <c r="W178" s="32">
        <v>0</v>
      </c>
      <c r="X178">
        <v>4664</v>
      </c>
      <c r="Y178">
        <v>2</v>
      </c>
      <c r="Z178">
        <v>2</v>
      </c>
      <c r="AA178" s="42">
        <v>36943</v>
      </c>
      <c r="AB178" s="42">
        <v>42705</v>
      </c>
      <c r="AC178" s="42">
        <v>0</v>
      </c>
      <c r="AD178" s="32">
        <v>0</v>
      </c>
      <c r="AE178">
        <v>0</v>
      </c>
      <c r="AF178" s="49" t="s">
        <v>84</v>
      </c>
      <c r="AG178" s="49" t="s">
        <v>84</v>
      </c>
      <c r="AH178" s="49" t="s">
        <v>84</v>
      </c>
      <c r="AI178" s="49">
        <v>0</v>
      </c>
      <c r="AJ178" t="s">
        <v>103</v>
      </c>
    </row>
    <row r="179" spans="1:36" x14ac:dyDescent="0.25">
      <c r="A179">
        <v>177</v>
      </c>
      <c r="B179" s="32" t="s">
        <v>1988</v>
      </c>
      <c r="C179">
        <v>13476</v>
      </c>
      <c r="D179" s="45" t="s">
        <v>940</v>
      </c>
      <c r="E179" t="s">
        <v>863</v>
      </c>
      <c r="F179" t="s">
        <v>110</v>
      </c>
      <c r="G179">
        <v>19373863</v>
      </c>
      <c r="H179">
        <v>9</v>
      </c>
      <c r="I179">
        <v>2</v>
      </c>
      <c r="J179" t="s">
        <v>108</v>
      </c>
      <c r="K179" s="45" t="s">
        <v>84</v>
      </c>
      <c r="L179" t="s">
        <v>941</v>
      </c>
      <c r="M179" t="s">
        <v>110</v>
      </c>
      <c r="N179">
        <v>19373863</v>
      </c>
      <c r="O179" t="s">
        <v>942</v>
      </c>
      <c r="P179" t="s">
        <v>181</v>
      </c>
      <c r="Q179">
        <v>3107773214</v>
      </c>
      <c r="R179">
        <v>5705195</v>
      </c>
      <c r="S179" t="s">
        <v>943</v>
      </c>
      <c r="T179" t="s">
        <v>944</v>
      </c>
      <c r="U179">
        <v>0</v>
      </c>
      <c r="V179" t="s">
        <v>181</v>
      </c>
      <c r="W179" s="32">
        <v>1283882</v>
      </c>
      <c r="X179">
        <v>4210</v>
      </c>
      <c r="Y179">
        <v>4</v>
      </c>
      <c r="Z179">
        <v>3</v>
      </c>
      <c r="AA179" s="42">
        <v>42491</v>
      </c>
      <c r="AB179" s="42">
        <v>0</v>
      </c>
      <c r="AC179" s="42">
        <v>42513</v>
      </c>
      <c r="AD179" s="32">
        <v>0</v>
      </c>
      <c r="AE179">
        <v>0</v>
      </c>
      <c r="AF179" s="49" t="s">
        <v>84</v>
      </c>
      <c r="AG179" s="49" t="s">
        <v>84</v>
      </c>
      <c r="AH179" s="49" t="s">
        <v>84</v>
      </c>
      <c r="AI179" s="49" t="s">
        <v>945</v>
      </c>
      <c r="AJ179" t="s">
        <v>103</v>
      </c>
    </row>
    <row r="180" spans="1:36" x14ac:dyDescent="0.25">
      <c r="A180">
        <v>178</v>
      </c>
      <c r="B180" s="32" t="s">
        <v>1988</v>
      </c>
      <c r="C180">
        <v>0</v>
      </c>
      <c r="D180" s="45" t="s">
        <v>946</v>
      </c>
      <c r="E180" t="s">
        <v>106</v>
      </c>
      <c r="F180" t="s">
        <v>107</v>
      </c>
      <c r="G180">
        <v>0</v>
      </c>
      <c r="H180">
        <v>0</v>
      </c>
      <c r="I180">
        <v>0</v>
      </c>
      <c r="J180" t="s">
        <v>108</v>
      </c>
      <c r="K180" s="45" t="s">
        <v>84</v>
      </c>
      <c r="L180">
        <v>0</v>
      </c>
      <c r="M180" t="s">
        <v>110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32">
        <v>0</v>
      </c>
      <c r="X180">
        <v>0</v>
      </c>
      <c r="Y180">
        <v>0</v>
      </c>
      <c r="Z180">
        <v>0</v>
      </c>
      <c r="AA180" s="42">
        <v>0</v>
      </c>
      <c r="AB180" s="42">
        <v>0</v>
      </c>
      <c r="AC180" s="42">
        <v>0</v>
      </c>
      <c r="AD180" s="32">
        <v>0</v>
      </c>
      <c r="AE180">
        <v>0</v>
      </c>
      <c r="AF180" s="49" t="s">
        <v>84</v>
      </c>
      <c r="AG180" s="49" t="s">
        <v>84</v>
      </c>
      <c r="AH180" s="49" t="s">
        <v>84</v>
      </c>
      <c r="AI180" s="49" t="s">
        <v>2437</v>
      </c>
      <c r="AJ180" t="s">
        <v>103</v>
      </c>
    </row>
    <row r="181" spans="1:36" x14ac:dyDescent="0.25">
      <c r="A181">
        <v>179</v>
      </c>
      <c r="B181" s="32" t="s">
        <v>1988</v>
      </c>
      <c r="C181">
        <v>0</v>
      </c>
      <c r="D181" s="45" t="s">
        <v>947</v>
      </c>
      <c r="E181" t="s">
        <v>863</v>
      </c>
      <c r="F181" t="s">
        <v>110</v>
      </c>
      <c r="G181">
        <v>17089387</v>
      </c>
      <c r="H181">
        <v>1</v>
      </c>
      <c r="I181">
        <v>2</v>
      </c>
      <c r="J181" t="s">
        <v>108</v>
      </c>
      <c r="K181" s="45" t="s">
        <v>84</v>
      </c>
      <c r="L181" t="s">
        <v>948</v>
      </c>
      <c r="M181" t="s">
        <v>110</v>
      </c>
      <c r="N181">
        <v>17089387</v>
      </c>
      <c r="O181" t="s">
        <v>949</v>
      </c>
      <c r="P181" t="s">
        <v>120</v>
      </c>
      <c r="Q181">
        <v>0</v>
      </c>
      <c r="R181">
        <v>7114639</v>
      </c>
      <c r="S181">
        <v>0</v>
      </c>
      <c r="T181" t="s">
        <v>948</v>
      </c>
      <c r="U181">
        <v>0</v>
      </c>
      <c r="V181" t="s">
        <v>120</v>
      </c>
      <c r="W181" s="32">
        <v>0</v>
      </c>
      <c r="X181">
        <v>0</v>
      </c>
      <c r="Y181">
        <v>0</v>
      </c>
      <c r="Z181">
        <v>0</v>
      </c>
      <c r="AA181" s="42">
        <v>0</v>
      </c>
      <c r="AB181" s="42">
        <v>0</v>
      </c>
      <c r="AC181" s="42">
        <v>0</v>
      </c>
      <c r="AD181" s="32">
        <v>0</v>
      </c>
      <c r="AE181">
        <v>0</v>
      </c>
      <c r="AF181" s="49" t="s">
        <v>84</v>
      </c>
      <c r="AG181" s="49" t="s">
        <v>84</v>
      </c>
      <c r="AH181" s="49" t="s">
        <v>84</v>
      </c>
      <c r="AI181" s="49" t="s">
        <v>2438</v>
      </c>
      <c r="AJ181" t="s">
        <v>103</v>
      </c>
    </row>
    <row r="182" spans="1:36" x14ac:dyDescent="0.25">
      <c r="A182">
        <v>180</v>
      </c>
      <c r="B182" s="32" t="s">
        <v>1988</v>
      </c>
      <c r="C182">
        <v>0</v>
      </c>
      <c r="D182" s="45" t="s">
        <v>950</v>
      </c>
      <c r="E182" t="s">
        <v>863</v>
      </c>
      <c r="F182" t="s">
        <v>107</v>
      </c>
      <c r="G182">
        <v>892003659</v>
      </c>
      <c r="H182">
        <v>3</v>
      </c>
      <c r="I182">
        <v>2</v>
      </c>
      <c r="J182" t="s">
        <v>108</v>
      </c>
      <c r="K182" s="45" t="s">
        <v>84</v>
      </c>
      <c r="L182" t="s">
        <v>951</v>
      </c>
      <c r="M182" t="s">
        <v>110</v>
      </c>
      <c r="N182">
        <v>86061597</v>
      </c>
      <c r="O182" t="s">
        <v>952</v>
      </c>
      <c r="P182" t="s">
        <v>953</v>
      </c>
      <c r="Q182">
        <v>3134698760</v>
      </c>
      <c r="R182">
        <v>6685571</v>
      </c>
      <c r="S182" t="s">
        <v>954</v>
      </c>
      <c r="T182" t="s">
        <v>955</v>
      </c>
      <c r="U182" t="s">
        <v>952</v>
      </c>
      <c r="V182" t="s">
        <v>956</v>
      </c>
      <c r="W182" s="32">
        <v>0</v>
      </c>
      <c r="X182">
        <v>7110</v>
      </c>
      <c r="Y182">
        <v>4</v>
      </c>
      <c r="Z182">
        <v>3</v>
      </c>
      <c r="AA182" s="42">
        <v>0</v>
      </c>
      <c r="AB182" s="42">
        <v>0</v>
      </c>
      <c r="AC182" s="42">
        <v>42849</v>
      </c>
      <c r="AD182" s="32">
        <v>0</v>
      </c>
      <c r="AE182">
        <v>0</v>
      </c>
      <c r="AF182" s="49" t="s">
        <v>84</v>
      </c>
      <c r="AG182" s="49" t="s">
        <v>84</v>
      </c>
      <c r="AH182" s="49" t="s">
        <v>84</v>
      </c>
      <c r="AI182" s="49">
        <v>0</v>
      </c>
      <c r="AJ182" t="s">
        <v>103</v>
      </c>
    </row>
    <row r="183" spans="1:36" x14ac:dyDescent="0.25">
      <c r="A183">
        <v>181</v>
      </c>
      <c r="B183" s="32" t="s">
        <v>1988</v>
      </c>
      <c r="C183">
        <v>0</v>
      </c>
      <c r="D183" s="45" t="s">
        <v>957</v>
      </c>
      <c r="E183" t="s">
        <v>106</v>
      </c>
      <c r="F183" t="s">
        <v>110</v>
      </c>
      <c r="G183">
        <v>3179603</v>
      </c>
      <c r="H183">
        <v>5</v>
      </c>
      <c r="I183">
        <v>2</v>
      </c>
      <c r="J183" t="s">
        <v>108</v>
      </c>
      <c r="K183" s="45" t="s">
        <v>84</v>
      </c>
      <c r="L183" t="s">
        <v>729</v>
      </c>
      <c r="M183" t="s">
        <v>110</v>
      </c>
      <c r="N183">
        <v>3179609</v>
      </c>
      <c r="O183" t="s">
        <v>730</v>
      </c>
      <c r="P183" t="s">
        <v>120</v>
      </c>
      <c r="Q183">
        <v>3104795560</v>
      </c>
      <c r="R183">
        <v>7775178</v>
      </c>
      <c r="S183" t="s">
        <v>958</v>
      </c>
      <c r="T183" t="s">
        <v>729</v>
      </c>
      <c r="U183" t="s">
        <v>730</v>
      </c>
      <c r="V183" t="s">
        <v>120</v>
      </c>
      <c r="W183" s="32">
        <v>0</v>
      </c>
      <c r="X183">
        <v>4774</v>
      </c>
      <c r="Y183">
        <v>1</v>
      </c>
      <c r="Z183">
        <v>2</v>
      </c>
      <c r="AA183" s="42">
        <v>0</v>
      </c>
      <c r="AB183" s="42">
        <v>0</v>
      </c>
      <c r="AC183" s="42">
        <v>42891</v>
      </c>
      <c r="AD183" s="32">
        <v>0</v>
      </c>
      <c r="AE183">
        <v>0</v>
      </c>
      <c r="AF183" s="49" t="s">
        <v>84</v>
      </c>
      <c r="AG183" s="49" t="s">
        <v>84</v>
      </c>
      <c r="AH183" s="49" t="s">
        <v>84</v>
      </c>
      <c r="AI183" s="49">
        <v>0</v>
      </c>
      <c r="AJ183" t="s">
        <v>103</v>
      </c>
    </row>
    <row r="184" spans="1:36" x14ac:dyDescent="0.25">
      <c r="A184">
        <v>182</v>
      </c>
      <c r="B184" s="32" t="s">
        <v>1988</v>
      </c>
      <c r="C184">
        <v>0</v>
      </c>
      <c r="D184" s="45" t="s">
        <v>959</v>
      </c>
      <c r="E184" t="s">
        <v>863</v>
      </c>
      <c r="F184" t="s">
        <v>107</v>
      </c>
      <c r="G184">
        <v>80437237</v>
      </c>
      <c r="H184">
        <v>6</v>
      </c>
      <c r="I184">
        <v>2</v>
      </c>
      <c r="J184" t="s">
        <v>108</v>
      </c>
      <c r="K184" s="45" t="s">
        <v>84</v>
      </c>
      <c r="L184" t="s">
        <v>960</v>
      </c>
      <c r="M184" t="s">
        <v>110</v>
      </c>
      <c r="N184">
        <v>80437237</v>
      </c>
      <c r="O184" t="s">
        <v>961</v>
      </c>
      <c r="P184" t="s">
        <v>120</v>
      </c>
      <c r="Q184">
        <v>3204411836</v>
      </c>
      <c r="R184">
        <v>0</v>
      </c>
      <c r="S184" t="s">
        <v>962</v>
      </c>
      <c r="T184" t="s">
        <v>963</v>
      </c>
      <c r="U184" t="s">
        <v>961</v>
      </c>
      <c r="V184" t="s">
        <v>120</v>
      </c>
      <c r="W184" s="32">
        <v>1522827</v>
      </c>
      <c r="X184">
        <v>2599</v>
      </c>
      <c r="Y184">
        <v>2</v>
      </c>
      <c r="Z184">
        <v>1</v>
      </c>
      <c r="AA184" s="42">
        <v>38588</v>
      </c>
      <c r="AB184" s="42">
        <v>0</v>
      </c>
      <c r="AC184" s="42">
        <v>42893</v>
      </c>
      <c r="AD184" s="32">
        <v>0</v>
      </c>
      <c r="AE184">
        <v>0</v>
      </c>
      <c r="AF184" s="49" t="s">
        <v>84</v>
      </c>
      <c r="AG184" s="49" t="s">
        <v>84</v>
      </c>
      <c r="AH184" s="49" t="s">
        <v>84</v>
      </c>
      <c r="AI184" s="49">
        <v>0</v>
      </c>
      <c r="AJ184" t="s">
        <v>103</v>
      </c>
    </row>
    <row r="185" spans="1:36" x14ac:dyDescent="0.25">
      <c r="A185">
        <v>183</v>
      </c>
      <c r="B185" s="32" t="s">
        <v>1988</v>
      </c>
      <c r="C185">
        <v>0</v>
      </c>
      <c r="D185" s="45" t="s">
        <v>964</v>
      </c>
      <c r="E185" t="s">
        <v>863</v>
      </c>
      <c r="F185" t="s">
        <v>110</v>
      </c>
      <c r="G185">
        <v>19476067</v>
      </c>
      <c r="H185">
        <v>5</v>
      </c>
      <c r="I185">
        <v>2</v>
      </c>
      <c r="J185" t="s">
        <v>108</v>
      </c>
      <c r="K185" s="45" t="s">
        <v>84</v>
      </c>
      <c r="L185" t="s">
        <v>965</v>
      </c>
      <c r="M185" t="s">
        <v>110</v>
      </c>
      <c r="N185">
        <v>19476067</v>
      </c>
      <c r="O185" t="s">
        <v>966</v>
      </c>
      <c r="P185" t="s">
        <v>181</v>
      </c>
      <c r="Q185">
        <v>0</v>
      </c>
      <c r="R185">
        <v>0</v>
      </c>
      <c r="S185" t="s">
        <v>967</v>
      </c>
      <c r="T185" t="s">
        <v>968</v>
      </c>
      <c r="U185" t="s">
        <v>966</v>
      </c>
      <c r="V185" t="s">
        <v>151</v>
      </c>
      <c r="W185" s="32">
        <v>231332</v>
      </c>
      <c r="X185">
        <v>4774</v>
      </c>
      <c r="Y185">
        <v>1</v>
      </c>
      <c r="Z185">
        <v>2</v>
      </c>
      <c r="AA185" s="42">
        <v>0</v>
      </c>
      <c r="AB185" s="42">
        <v>0</v>
      </c>
      <c r="AC185" s="42">
        <v>0</v>
      </c>
      <c r="AD185" s="32">
        <v>0</v>
      </c>
      <c r="AE185">
        <v>0</v>
      </c>
      <c r="AF185" s="49" t="s">
        <v>84</v>
      </c>
      <c r="AG185" s="49" t="s">
        <v>84</v>
      </c>
      <c r="AH185" s="49" t="s">
        <v>84</v>
      </c>
      <c r="AI185" s="49">
        <v>0</v>
      </c>
      <c r="AJ185" t="s">
        <v>103</v>
      </c>
    </row>
    <row r="186" spans="1:36" x14ac:dyDescent="0.25">
      <c r="A186">
        <v>184</v>
      </c>
      <c r="B186" s="32" t="s">
        <v>1988</v>
      </c>
      <c r="C186">
        <v>0</v>
      </c>
      <c r="D186" s="45" t="s">
        <v>969</v>
      </c>
      <c r="E186" t="s">
        <v>106</v>
      </c>
      <c r="F186" t="s">
        <v>110</v>
      </c>
      <c r="G186">
        <v>17061420</v>
      </c>
      <c r="H186">
        <v>3</v>
      </c>
      <c r="I186">
        <v>2</v>
      </c>
      <c r="J186" t="s">
        <v>108</v>
      </c>
      <c r="K186" s="45" t="s">
        <v>84</v>
      </c>
      <c r="L186" t="s">
        <v>970</v>
      </c>
      <c r="M186" t="s">
        <v>110</v>
      </c>
      <c r="N186">
        <v>17061420</v>
      </c>
      <c r="O186" t="s">
        <v>971</v>
      </c>
      <c r="P186" t="s">
        <v>972</v>
      </c>
      <c r="Q186">
        <v>0</v>
      </c>
      <c r="R186">
        <v>7223984</v>
      </c>
      <c r="S186">
        <v>0</v>
      </c>
      <c r="T186" t="s">
        <v>973</v>
      </c>
      <c r="U186" t="s">
        <v>971</v>
      </c>
      <c r="V186" t="s">
        <v>972</v>
      </c>
      <c r="W186" s="32">
        <v>88345</v>
      </c>
      <c r="X186">
        <v>0</v>
      </c>
      <c r="Y186">
        <v>0</v>
      </c>
      <c r="Z186">
        <v>0</v>
      </c>
      <c r="AA186" s="42">
        <v>0</v>
      </c>
      <c r="AB186" s="42">
        <v>0</v>
      </c>
      <c r="AC186" s="42">
        <v>0</v>
      </c>
      <c r="AD186" s="32">
        <v>0</v>
      </c>
      <c r="AE186">
        <v>0</v>
      </c>
      <c r="AF186" s="49" t="s">
        <v>84</v>
      </c>
      <c r="AG186" s="49" t="s">
        <v>84</v>
      </c>
      <c r="AH186" s="49" t="s">
        <v>84</v>
      </c>
      <c r="AI186" s="49" t="s">
        <v>2439</v>
      </c>
      <c r="AJ186" t="s">
        <v>103</v>
      </c>
    </row>
    <row r="187" spans="1:36" x14ac:dyDescent="0.25">
      <c r="A187">
        <v>185</v>
      </c>
      <c r="B187" s="32" t="s">
        <v>1988</v>
      </c>
      <c r="C187">
        <v>0</v>
      </c>
      <c r="D187" s="45" t="s">
        <v>974</v>
      </c>
      <c r="E187" t="s">
        <v>106</v>
      </c>
      <c r="F187" t="s">
        <v>110</v>
      </c>
      <c r="G187">
        <v>11409540</v>
      </c>
      <c r="H187">
        <v>3</v>
      </c>
      <c r="I187">
        <v>2</v>
      </c>
      <c r="J187" t="s">
        <v>108</v>
      </c>
      <c r="K187" s="45" t="s">
        <v>84</v>
      </c>
      <c r="L187" t="s">
        <v>975</v>
      </c>
      <c r="M187" t="s">
        <v>110</v>
      </c>
      <c r="N187">
        <v>11409540</v>
      </c>
      <c r="O187" t="s">
        <v>976</v>
      </c>
      <c r="P187" t="s">
        <v>181</v>
      </c>
      <c r="Q187">
        <v>0</v>
      </c>
      <c r="R187">
        <v>7320729</v>
      </c>
      <c r="S187">
        <v>0</v>
      </c>
      <c r="T187" t="s">
        <v>975</v>
      </c>
      <c r="U187" t="s">
        <v>977</v>
      </c>
      <c r="V187" t="s">
        <v>120</v>
      </c>
      <c r="W187" s="32">
        <v>0</v>
      </c>
      <c r="X187" t="s">
        <v>978</v>
      </c>
      <c r="Y187">
        <v>1852577</v>
      </c>
      <c r="Z187">
        <v>2</v>
      </c>
      <c r="AA187" s="42">
        <v>37357</v>
      </c>
      <c r="AB187" s="42">
        <v>39808</v>
      </c>
      <c r="AC187" s="42">
        <v>40169</v>
      </c>
      <c r="AD187" s="32">
        <v>0</v>
      </c>
      <c r="AE187">
        <v>0</v>
      </c>
      <c r="AF187" s="49" t="s">
        <v>84</v>
      </c>
      <c r="AG187" s="49" t="s">
        <v>84</v>
      </c>
      <c r="AH187" s="49" t="s">
        <v>84</v>
      </c>
      <c r="AI187" s="49">
        <v>0</v>
      </c>
      <c r="AJ187" t="s">
        <v>103</v>
      </c>
    </row>
    <row r="188" spans="1:36" x14ac:dyDescent="0.25">
      <c r="A188">
        <v>186</v>
      </c>
      <c r="B188" s="32" t="s">
        <v>1988</v>
      </c>
      <c r="C188">
        <v>0</v>
      </c>
      <c r="D188" s="45" t="s">
        <v>979</v>
      </c>
      <c r="E188" t="s">
        <v>863</v>
      </c>
      <c r="F188" t="s">
        <v>107</v>
      </c>
      <c r="G188">
        <v>900860284</v>
      </c>
      <c r="H188">
        <v>9</v>
      </c>
      <c r="I188">
        <v>2</v>
      </c>
      <c r="J188" t="s">
        <v>108</v>
      </c>
      <c r="K188" s="45" t="s">
        <v>84</v>
      </c>
      <c r="L188" t="s">
        <v>980</v>
      </c>
      <c r="M188" t="s">
        <v>110</v>
      </c>
      <c r="N188">
        <v>52160326</v>
      </c>
      <c r="O188" t="s">
        <v>981</v>
      </c>
      <c r="P188" t="s">
        <v>982</v>
      </c>
      <c r="Q188">
        <v>3175153310</v>
      </c>
      <c r="R188">
        <v>0</v>
      </c>
      <c r="S188" t="s">
        <v>983</v>
      </c>
      <c r="T188" t="s">
        <v>984</v>
      </c>
      <c r="U188" t="s">
        <v>985</v>
      </c>
      <c r="V188" t="s">
        <v>731</v>
      </c>
      <c r="W188" s="32">
        <v>2584216</v>
      </c>
      <c r="X188">
        <v>4711</v>
      </c>
      <c r="Y188">
        <v>1</v>
      </c>
      <c r="Z188">
        <v>2</v>
      </c>
      <c r="AA188" s="42">
        <v>42571</v>
      </c>
      <c r="AB188" s="42">
        <v>0</v>
      </c>
      <c r="AC188" s="42">
        <v>42591</v>
      </c>
      <c r="AD188" s="32">
        <v>0</v>
      </c>
      <c r="AE188">
        <v>0</v>
      </c>
      <c r="AF188" s="49" t="s">
        <v>84</v>
      </c>
      <c r="AG188" s="49" t="s">
        <v>84</v>
      </c>
      <c r="AH188" s="49" t="s">
        <v>84</v>
      </c>
      <c r="AI188" s="49">
        <v>0</v>
      </c>
      <c r="AJ188" t="s">
        <v>103</v>
      </c>
    </row>
    <row r="189" spans="1:36" x14ac:dyDescent="0.25">
      <c r="A189">
        <v>187</v>
      </c>
      <c r="B189" s="32" t="s">
        <v>1988</v>
      </c>
      <c r="C189">
        <v>0</v>
      </c>
      <c r="D189" s="45" t="s">
        <v>986</v>
      </c>
      <c r="E189" t="s">
        <v>863</v>
      </c>
      <c r="F189" t="s">
        <v>110</v>
      </c>
      <c r="G189">
        <v>19457479</v>
      </c>
      <c r="H189">
        <v>5</v>
      </c>
      <c r="I189">
        <v>2</v>
      </c>
      <c r="J189" t="s">
        <v>108</v>
      </c>
      <c r="K189" s="45" t="s">
        <v>84</v>
      </c>
      <c r="L189" t="s">
        <v>987</v>
      </c>
      <c r="M189" t="s">
        <v>110</v>
      </c>
      <c r="N189">
        <v>19457479</v>
      </c>
      <c r="O189" t="s">
        <v>988</v>
      </c>
      <c r="P189" t="s">
        <v>120</v>
      </c>
      <c r="Q189">
        <v>3214750421</v>
      </c>
      <c r="R189">
        <v>0</v>
      </c>
      <c r="S189" t="s">
        <v>989</v>
      </c>
      <c r="T189">
        <v>0</v>
      </c>
      <c r="U189" t="s">
        <v>988</v>
      </c>
      <c r="V189" t="s">
        <v>120</v>
      </c>
      <c r="W189" s="32">
        <v>0</v>
      </c>
      <c r="X189">
        <v>8299</v>
      </c>
      <c r="Y189">
        <v>1</v>
      </c>
      <c r="Z189">
        <v>0</v>
      </c>
      <c r="AA189" s="42">
        <v>0</v>
      </c>
      <c r="AB189" s="42">
        <v>0</v>
      </c>
      <c r="AC189" s="42">
        <v>0</v>
      </c>
      <c r="AD189" s="32">
        <v>0</v>
      </c>
      <c r="AE189">
        <v>0</v>
      </c>
      <c r="AF189" s="49" t="s">
        <v>84</v>
      </c>
      <c r="AG189" s="49" t="s">
        <v>84</v>
      </c>
      <c r="AH189" s="49" t="s">
        <v>84</v>
      </c>
      <c r="AI189" s="49" t="s">
        <v>2436</v>
      </c>
      <c r="AJ189" t="s">
        <v>103</v>
      </c>
    </row>
    <row r="190" spans="1:36" x14ac:dyDescent="0.25">
      <c r="A190">
        <v>188</v>
      </c>
      <c r="B190" s="32" t="s">
        <v>1988</v>
      </c>
      <c r="C190">
        <v>7020</v>
      </c>
      <c r="D190" s="45" t="s">
        <v>990</v>
      </c>
      <c r="E190" t="s">
        <v>863</v>
      </c>
      <c r="F190" t="s">
        <v>110</v>
      </c>
      <c r="G190">
        <v>79972292</v>
      </c>
      <c r="H190">
        <v>1</v>
      </c>
      <c r="I190">
        <v>2</v>
      </c>
      <c r="J190" t="s">
        <v>108</v>
      </c>
      <c r="K190" s="45" t="s">
        <v>84</v>
      </c>
      <c r="L190" t="s">
        <v>991</v>
      </c>
      <c r="M190" t="s">
        <v>110</v>
      </c>
      <c r="N190">
        <v>79972292</v>
      </c>
      <c r="O190" t="s">
        <v>992</v>
      </c>
      <c r="P190" t="s">
        <v>120</v>
      </c>
      <c r="Q190">
        <v>0</v>
      </c>
      <c r="R190">
        <v>8210536</v>
      </c>
      <c r="S190" t="s">
        <v>993</v>
      </c>
      <c r="T190" t="s">
        <v>994</v>
      </c>
      <c r="U190" t="s">
        <v>992</v>
      </c>
      <c r="V190" t="s">
        <v>120</v>
      </c>
      <c r="W190" s="32">
        <v>2702146</v>
      </c>
      <c r="X190">
        <v>4729</v>
      </c>
      <c r="Y190">
        <v>1</v>
      </c>
      <c r="Z190">
        <v>2</v>
      </c>
      <c r="AA190" s="42">
        <v>42552</v>
      </c>
      <c r="AB190" s="42">
        <v>0</v>
      </c>
      <c r="AC190" s="42">
        <v>42607</v>
      </c>
      <c r="AD190" s="32">
        <v>0</v>
      </c>
      <c r="AE190">
        <v>0</v>
      </c>
      <c r="AF190" s="49" t="s">
        <v>84</v>
      </c>
      <c r="AG190" s="49" t="s">
        <v>84</v>
      </c>
      <c r="AH190" s="49" t="s">
        <v>84</v>
      </c>
      <c r="AI190" s="49">
        <v>0</v>
      </c>
      <c r="AJ190" t="s">
        <v>103</v>
      </c>
    </row>
    <row r="191" spans="1:36" x14ac:dyDescent="0.25">
      <c r="A191">
        <v>189</v>
      </c>
      <c r="B191" s="32" t="s">
        <v>1988</v>
      </c>
      <c r="C191">
        <v>0</v>
      </c>
      <c r="D191" s="45" t="s">
        <v>995</v>
      </c>
      <c r="E191" t="s">
        <v>106</v>
      </c>
      <c r="F191" t="s">
        <v>107</v>
      </c>
      <c r="G191">
        <v>800036848</v>
      </c>
      <c r="H191">
        <v>6</v>
      </c>
      <c r="I191">
        <v>0</v>
      </c>
      <c r="J191" t="s">
        <v>108</v>
      </c>
      <c r="K191" s="45" t="s">
        <v>84</v>
      </c>
      <c r="L191" t="s">
        <v>996</v>
      </c>
      <c r="M191" t="s">
        <v>110</v>
      </c>
      <c r="N191">
        <v>4308263</v>
      </c>
      <c r="O191" t="s">
        <v>997</v>
      </c>
      <c r="P191" t="s">
        <v>998</v>
      </c>
      <c r="Q191">
        <v>0</v>
      </c>
      <c r="R191">
        <v>7810203</v>
      </c>
      <c r="S191">
        <v>0</v>
      </c>
      <c r="T191" t="s">
        <v>999</v>
      </c>
      <c r="U191" t="s">
        <v>997</v>
      </c>
      <c r="V191" t="s">
        <v>998</v>
      </c>
      <c r="W191" s="32">
        <v>0</v>
      </c>
      <c r="X191">
        <v>0</v>
      </c>
      <c r="Y191">
        <v>0</v>
      </c>
      <c r="Z191">
        <v>0</v>
      </c>
      <c r="AA191" s="42">
        <v>0</v>
      </c>
      <c r="AB191" s="42">
        <v>39674</v>
      </c>
      <c r="AC191" s="42">
        <v>0</v>
      </c>
      <c r="AD191" s="32">
        <v>0</v>
      </c>
      <c r="AE191">
        <v>0</v>
      </c>
      <c r="AF191" s="49" t="s">
        <v>84</v>
      </c>
      <c r="AG191" s="49" t="s">
        <v>84</v>
      </c>
      <c r="AH191" s="49" t="s">
        <v>84</v>
      </c>
      <c r="AI191" s="49">
        <v>0</v>
      </c>
      <c r="AJ191" t="s">
        <v>102</v>
      </c>
    </row>
    <row r="192" spans="1:36" x14ac:dyDescent="0.25">
      <c r="A192">
        <v>190</v>
      </c>
      <c r="B192" s="32" t="s">
        <v>1988</v>
      </c>
      <c r="C192">
        <v>14220</v>
      </c>
      <c r="D192" s="45" t="s">
        <v>1000</v>
      </c>
      <c r="E192" t="s">
        <v>863</v>
      </c>
      <c r="F192" t="s">
        <v>107</v>
      </c>
      <c r="G192">
        <v>900965650</v>
      </c>
      <c r="H192">
        <v>9</v>
      </c>
      <c r="I192">
        <v>2</v>
      </c>
      <c r="J192" t="s">
        <v>108</v>
      </c>
      <c r="K192" s="45" t="s">
        <v>84</v>
      </c>
      <c r="L192" t="s">
        <v>1001</v>
      </c>
      <c r="M192" t="s">
        <v>110</v>
      </c>
      <c r="N192">
        <v>24347150</v>
      </c>
      <c r="O192" t="s">
        <v>1002</v>
      </c>
      <c r="P192">
        <v>0</v>
      </c>
      <c r="Q192">
        <v>3162822556</v>
      </c>
      <c r="R192">
        <v>0</v>
      </c>
      <c r="S192" t="s">
        <v>1003</v>
      </c>
      <c r="T192" t="s">
        <v>1004</v>
      </c>
      <c r="U192" t="s">
        <v>1002</v>
      </c>
      <c r="V192">
        <v>0</v>
      </c>
      <c r="W192" s="32">
        <v>79963</v>
      </c>
      <c r="X192">
        <v>8610</v>
      </c>
      <c r="Y192">
        <v>2</v>
      </c>
      <c r="Z192">
        <v>3</v>
      </c>
      <c r="AA192" s="42">
        <v>42491</v>
      </c>
      <c r="AB192" s="42">
        <v>0</v>
      </c>
      <c r="AC192" s="42">
        <v>42802</v>
      </c>
      <c r="AD192" s="32">
        <v>0</v>
      </c>
      <c r="AE192">
        <v>0</v>
      </c>
      <c r="AF192" s="49" t="s">
        <v>84</v>
      </c>
      <c r="AG192" s="49" t="s">
        <v>84</v>
      </c>
      <c r="AH192" s="49" t="s">
        <v>84</v>
      </c>
      <c r="AI192" s="49">
        <v>0</v>
      </c>
      <c r="AJ192" t="s">
        <v>102</v>
      </c>
    </row>
    <row r="193" spans="1:36" x14ac:dyDescent="0.25">
      <c r="A193">
        <v>191</v>
      </c>
      <c r="B193" s="32" t="s">
        <v>1988</v>
      </c>
      <c r="C193">
        <v>1086</v>
      </c>
      <c r="D193" s="45" t="s">
        <v>1005</v>
      </c>
      <c r="E193" t="s">
        <v>863</v>
      </c>
      <c r="F193" t="s">
        <v>107</v>
      </c>
      <c r="G193">
        <v>830108511</v>
      </c>
      <c r="H193">
        <v>9</v>
      </c>
      <c r="I193">
        <v>2</v>
      </c>
      <c r="J193" t="s">
        <v>108</v>
      </c>
      <c r="K193" s="45" t="s">
        <v>84</v>
      </c>
      <c r="L193" t="s">
        <v>1006</v>
      </c>
      <c r="M193" t="s">
        <v>110</v>
      </c>
      <c r="N193">
        <v>52211292</v>
      </c>
      <c r="O193" t="s">
        <v>1007</v>
      </c>
      <c r="P193" t="s">
        <v>181</v>
      </c>
      <c r="Q193">
        <v>7021854</v>
      </c>
      <c r="R193">
        <v>7029330</v>
      </c>
      <c r="S193" t="s">
        <v>1008</v>
      </c>
      <c r="T193" t="s">
        <v>1009</v>
      </c>
      <c r="U193" t="s">
        <v>1007</v>
      </c>
      <c r="V193" t="s">
        <v>181</v>
      </c>
      <c r="W193" s="32">
        <v>1212107</v>
      </c>
      <c r="X193">
        <v>8010</v>
      </c>
      <c r="Y193">
        <v>1</v>
      </c>
      <c r="Z193">
        <v>3</v>
      </c>
      <c r="AA193" s="42">
        <v>42370</v>
      </c>
      <c r="AB193" s="42">
        <v>0</v>
      </c>
      <c r="AC193" s="42">
        <v>42815</v>
      </c>
      <c r="AD193" s="32">
        <v>0</v>
      </c>
      <c r="AE193">
        <v>0</v>
      </c>
      <c r="AF193" s="49" t="s">
        <v>84</v>
      </c>
      <c r="AG193" s="49" t="s">
        <v>84</v>
      </c>
      <c r="AH193" s="49" t="s">
        <v>84</v>
      </c>
      <c r="AI193" s="49">
        <v>0</v>
      </c>
      <c r="AJ193" t="s">
        <v>102</v>
      </c>
    </row>
    <row r="194" spans="1:36" x14ac:dyDescent="0.25">
      <c r="A194">
        <v>192</v>
      </c>
      <c r="B194" s="32" t="s">
        <v>1988</v>
      </c>
      <c r="C194">
        <v>14313</v>
      </c>
      <c r="D194" s="45" t="s">
        <v>1010</v>
      </c>
      <c r="E194" t="s">
        <v>863</v>
      </c>
      <c r="F194" t="s">
        <v>110</v>
      </c>
      <c r="G194">
        <v>41717008</v>
      </c>
      <c r="H194">
        <v>6</v>
      </c>
      <c r="I194">
        <v>1</v>
      </c>
      <c r="J194" t="s">
        <v>108</v>
      </c>
      <c r="K194" s="45" t="s">
        <v>84</v>
      </c>
      <c r="L194" t="s">
        <v>1011</v>
      </c>
      <c r="M194" t="s">
        <v>110</v>
      </c>
      <c r="N194">
        <v>41717008</v>
      </c>
      <c r="O194" t="s">
        <v>1012</v>
      </c>
      <c r="P194">
        <v>0</v>
      </c>
      <c r="Q194">
        <v>8270114</v>
      </c>
      <c r="R194">
        <v>2463760</v>
      </c>
      <c r="S194" t="s">
        <v>1013</v>
      </c>
      <c r="T194" t="s">
        <v>1014</v>
      </c>
      <c r="U194" t="s">
        <v>1012</v>
      </c>
      <c r="V194">
        <v>0</v>
      </c>
      <c r="W194" s="32">
        <v>2794372</v>
      </c>
      <c r="X194">
        <v>6810</v>
      </c>
      <c r="Y194">
        <v>1</v>
      </c>
      <c r="Z194">
        <v>0</v>
      </c>
      <c r="AA194" s="42">
        <v>42810</v>
      </c>
      <c r="AB194" s="42">
        <v>0</v>
      </c>
      <c r="AC194" s="42">
        <v>42816</v>
      </c>
      <c r="AD194" s="32">
        <v>0</v>
      </c>
      <c r="AE194">
        <v>0</v>
      </c>
      <c r="AF194" s="49" t="s">
        <v>84</v>
      </c>
      <c r="AG194" s="49" t="s">
        <v>84</v>
      </c>
      <c r="AH194" s="49" t="s">
        <v>84</v>
      </c>
      <c r="AI194" s="49">
        <v>0</v>
      </c>
      <c r="AJ194" t="s">
        <v>102</v>
      </c>
    </row>
    <row r="195" spans="1:36" x14ac:dyDescent="0.25">
      <c r="A195">
        <v>193</v>
      </c>
      <c r="B195" s="32" t="s">
        <v>1988</v>
      </c>
      <c r="C195">
        <v>11241</v>
      </c>
      <c r="D195" s="45" t="s">
        <v>1015</v>
      </c>
      <c r="E195" t="s">
        <v>863</v>
      </c>
      <c r="F195" t="s">
        <v>107</v>
      </c>
      <c r="G195">
        <v>1022950525</v>
      </c>
      <c r="H195">
        <v>1</v>
      </c>
      <c r="I195">
        <v>1</v>
      </c>
      <c r="J195" t="s">
        <v>108</v>
      </c>
      <c r="K195" s="45" t="s">
        <v>84</v>
      </c>
      <c r="L195">
        <v>0</v>
      </c>
      <c r="M195" t="s">
        <v>110</v>
      </c>
      <c r="N195">
        <v>0</v>
      </c>
      <c r="O195">
        <v>0</v>
      </c>
      <c r="P195">
        <v>0</v>
      </c>
      <c r="Q195">
        <v>3202612785</v>
      </c>
      <c r="R195">
        <v>0</v>
      </c>
      <c r="S195" t="s">
        <v>1016</v>
      </c>
      <c r="T195" t="s">
        <v>1017</v>
      </c>
      <c r="U195" t="s">
        <v>1018</v>
      </c>
      <c r="V195" t="s">
        <v>1019</v>
      </c>
      <c r="W195" s="32">
        <v>2747535</v>
      </c>
      <c r="X195">
        <v>1512</v>
      </c>
      <c r="Y195">
        <v>1</v>
      </c>
      <c r="Z195">
        <v>1</v>
      </c>
      <c r="AA195" s="42">
        <v>42667</v>
      </c>
      <c r="AB195" s="42">
        <v>0</v>
      </c>
      <c r="AC195" s="42">
        <v>42453</v>
      </c>
      <c r="AD195" s="32">
        <v>0</v>
      </c>
      <c r="AE195">
        <v>0</v>
      </c>
      <c r="AF195" s="49" t="s">
        <v>84</v>
      </c>
      <c r="AG195" s="49" t="s">
        <v>84</v>
      </c>
      <c r="AH195" s="49" t="s">
        <v>84</v>
      </c>
      <c r="AI195" s="49">
        <v>0</v>
      </c>
      <c r="AJ195" t="s">
        <v>102</v>
      </c>
    </row>
    <row r="196" spans="1:36" x14ac:dyDescent="0.25">
      <c r="A196">
        <v>194</v>
      </c>
      <c r="B196" s="32" t="s">
        <v>1988</v>
      </c>
      <c r="C196">
        <v>6381</v>
      </c>
      <c r="D196" s="45" t="s">
        <v>1020</v>
      </c>
      <c r="E196" t="s">
        <v>863</v>
      </c>
      <c r="F196" t="s">
        <v>107</v>
      </c>
      <c r="G196">
        <v>860013933</v>
      </c>
      <c r="H196">
        <v>3</v>
      </c>
      <c r="I196">
        <v>2</v>
      </c>
      <c r="J196" t="s">
        <v>108</v>
      </c>
      <c r="K196" s="45" t="s">
        <v>315</v>
      </c>
      <c r="L196" t="s">
        <v>1021</v>
      </c>
      <c r="M196" t="s">
        <v>110</v>
      </c>
      <c r="N196">
        <v>1176776</v>
      </c>
      <c r="O196" t="s">
        <v>1022</v>
      </c>
      <c r="P196" t="s">
        <v>112</v>
      </c>
      <c r="Q196">
        <v>0</v>
      </c>
      <c r="R196">
        <v>8400049</v>
      </c>
      <c r="S196" t="s">
        <v>1023</v>
      </c>
      <c r="T196" t="s">
        <v>1024</v>
      </c>
      <c r="U196" t="s">
        <v>1025</v>
      </c>
      <c r="V196" t="s">
        <v>112</v>
      </c>
      <c r="W196" s="32">
        <v>14126</v>
      </c>
      <c r="X196">
        <v>2930</v>
      </c>
      <c r="Y196">
        <v>1</v>
      </c>
      <c r="Z196">
        <v>1</v>
      </c>
      <c r="AA196" s="42">
        <v>0</v>
      </c>
      <c r="AB196" s="42">
        <v>0</v>
      </c>
      <c r="AC196" s="42">
        <v>41871</v>
      </c>
      <c r="AD196" s="32" t="s">
        <v>1026</v>
      </c>
      <c r="AE196">
        <v>20408125</v>
      </c>
      <c r="AF196" s="49" t="s">
        <v>84</v>
      </c>
      <c r="AG196" s="49" t="s">
        <v>84</v>
      </c>
      <c r="AH196" s="49" t="s">
        <v>84</v>
      </c>
      <c r="AI196" s="49">
        <v>0</v>
      </c>
      <c r="AJ196" t="s">
        <v>102</v>
      </c>
    </row>
    <row r="197" spans="1:36" x14ac:dyDescent="0.25">
      <c r="A197">
        <v>195</v>
      </c>
      <c r="B197" s="32" t="s">
        <v>1988</v>
      </c>
      <c r="C197">
        <v>0</v>
      </c>
      <c r="D197" s="45" t="s">
        <v>1027</v>
      </c>
      <c r="E197" t="s">
        <v>106</v>
      </c>
      <c r="F197" t="s">
        <v>107</v>
      </c>
      <c r="G197">
        <v>830081664</v>
      </c>
      <c r="H197">
        <v>8</v>
      </c>
      <c r="I197">
        <v>2</v>
      </c>
      <c r="J197" t="s">
        <v>108</v>
      </c>
      <c r="K197" s="45" t="s">
        <v>84</v>
      </c>
      <c r="L197" t="s">
        <v>1028</v>
      </c>
      <c r="M197" t="s">
        <v>110</v>
      </c>
      <c r="N197">
        <v>11251178</v>
      </c>
      <c r="O197" t="s">
        <v>1029</v>
      </c>
      <c r="P197" t="s">
        <v>1030</v>
      </c>
      <c r="Q197">
        <v>0</v>
      </c>
      <c r="R197">
        <v>7806602</v>
      </c>
      <c r="S197">
        <v>0</v>
      </c>
      <c r="T197" t="s">
        <v>1031</v>
      </c>
      <c r="U197" t="s">
        <v>1029</v>
      </c>
      <c r="V197" t="s">
        <v>1030</v>
      </c>
      <c r="W197" s="32">
        <v>1063375</v>
      </c>
      <c r="X197">
        <v>0</v>
      </c>
      <c r="Y197">
        <v>0</v>
      </c>
      <c r="Z197">
        <v>1</v>
      </c>
      <c r="AA197" s="42">
        <v>37454</v>
      </c>
      <c r="AB197" s="42">
        <v>0</v>
      </c>
      <c r="AC197" s="42">
        <v>37460</v>
      </c>
      <c r="AD197" s="32">
        <v>0</v>
      </c>
      <c r="AE197">
        <v>0</v>
      </c>
      <c r="AF197" s="49" t="s">
        <v>84</v>
      </c>
      <c r="AG197" s="49" t="s">
        <v>84</v>
      </c>
      <c r="AH197" s="49" t="s">
        <v>84</v>
      </c>
      <c r="AI197" s="49" t="s">
        <v>1032</v>
      </c>
      <c r="AJ197" t="s">
        <v>102</v>
      </c>
    </row>
    <row r="198" spans="1:36" x14ac:dyDescent="0.25">
      <c r="A198">
        <v>196</v>
      </c>
      <c r="B198" s="32" t="s">
        <v>1988</v>
      </c>
      <c r="C198">
        <v>11538</v>
      </c>
      <c r="D198" s="45" t="s">
        <v>1033</v>
      </c>
      <c r="E198" t="s">
        <v>863</v>
      </c>
      <c r="F198" t="s">
        <v>110</v>
      </c>
      <c r="G198">
        <v>79131979</v>
      </c>
      <c r="H198">
        <v>0</v>
      </c>
      <c r="I198">
        <v>1</v>
      </c>
      <c r="J198" t="s">
        <v>108</v>
      </c>
      <c r="K198" s="45" t="s">
        <v>84</v>
      </c>
      <c r="L198" t="s">
        <v>1034</v>
      </c>
      <c r="M198" t="s">
        <v>110</v>
      </c>
      <c r="N198">
        <v>79131979</v>
      </c>
      <c r="O198" t="s">
        <v>1035</v>
      </c>
      <c r="P198">
        <v>0</v>
      </c>
      <c r="Q198">
        <v>311480396</v>
      </c>
      <c r="R198">
        <v>0</v>
      </c>
      <c r="S198" t="s">
        <v>1036</v>
      </c>
      <c r="T198" t="s">
        <v>1037</v>
      </c>
      <c r="U198" t="s">
        <v>1035</v>
      </c>
      <c r="V198">
        <v>0</v>
      </c>
      <c r="W198" s="32">
        <v>1663955</v>
      </c>
      <c r="X198">
        <v>4610</v>
      </c>
      <c r="Y198">
        <v>4</v>
      </c>
      <c r="Z198">
        <v>3</v>
      </c>
      <c r="AA198" s="42">
        <v>0</v>
      </c>
      <c r="AB198" s="42">
        <v>0</v>
      </c>
      <c r="AC198" s="42">
        <v>42825</v>
      </c>
      <c r="AD198" s="32">
        <v>0</v>
      </c>
      <c r="AE198">
        <v>0</v>
      </c>
      <c r="AF198" s="49" t="s">
        <v>84</v>
      </c>
      <c r="AG198" s="49" t="s">
        <v>84</v>
      </c>
      <c r="AH198" s="49" t="s">
        <v>84</v>
      </c>
      <c r="AI198" s="49">
        <v>0</v>
      </c>
      <c r="AJ198" t="s">
        <v>102</v>
      </c>
    </row>
    <row r="199" spans="1:36" x14ac:dyDescent="0.25">
      <c r="A199">
        <v>197</v>
      </c>
      <c r="B199" s="32" t="s">
        <v>1988</v>
      </c>
      <c r="C199">
        <v>0</v>
      </c>
      <c r="D199" s="45" t="s">
        <v>1038</v>
      </c>
      <c r="E199" t="s">
        <v>863</v>
      </c>
      <c r="F199" t="s">
        <v>110</v>
      </c>
      <c r="G199">
        <v>19424839</v>
      </c>
      <c r="H199">
        <v>1</v>
      </c>
      <c r="I199">
        <v>0</v>
      </c>
      <c r="J199" t="s">
        <v>108</v>
      </c>
      <c r="K199" s="45" t="s">
        <v>84</v>
      </c>
      <c r="L199" t="s">
        <v>1039</v>
      </c>
      <c r="M199" t="s">
        <v>110</v>
      </c>
      <c r="N199">
        <v>19424839</v>
      </c>
      <c r="O199" t="s">
        <v>1040</v>
      </c>
      <c r="P199">
        <v>0</v>
      </c>
      <c r="Q199">
        <v>0</v>
      </c>
      <c r="R199">
        <v>7223362</v>
      </c>
      <c r="S199">
        <v>0</v>
      </c>
      <c r="T199" t="s">
        <v>1039</v>
      </c>
      <c r="U199" t="s">
        <v>1040</v>
      </c>
      <c r="V199">
        <v>0</v>
      </c>
      <c r="W199" s="32">
        <v>0</v>
      </c>
      <c r="X199">
        <v>0</v>
      </c>
      <c r="Y199">
        <v>0</v>
      </c>
      <c r="Z199">
        <v>0</v>
      </c>
      <c r="AA199" s="42">
        <v>0</v>
      </c>
      <c r="AB199" s="42">
        <v>0</v>
      </c>
      <c r="AC199" s="42">
        <v>0</v>
      </c>
      <c r="AD199" s="32">
        <v>0</v>
      </c>
      <c r="AE199">
        <v>0</v>
      </c>
      <c r="AF199" s="49" t="s">
        <v>84</v>
      </c>
      <c r="AG199" s="49" t="s">
        <v>84</v>
      </c>
      <c r="AH199" s="49" t="s">
        <v>84</v>
      </c>
      <c r="AI199" s="49" t="s">
        <v>2440</v>
      </c>
      <c r="AJ199" t="s">
        <v>102</v>
      </c>
    </row>
    <row r="200" spans="1:36" x14ac:dyDescent="0.25">
      <c r="A200">
        <v>198</v>
      </c>
      <c r="B200" s="32" t="s">
        <v>1988</v>
      </c>
      <c r="C200">
        <v>12074</v>
      </c>
      <c r="D200" s="45" t="s">
        <v>1041</v>
      </c>
      <c r="E200" t="s">
        <v>863</v>
      </c>
      <c r="F200" t="s">
        <v>107</v>
      </c>
      <c r="G200">
        <v>79671696</v>
      </c>
      <c r="H200">
        <v>1</v>
      </c>
      <c r="I200">
        <v>1</v>
      </c>
      <c r="J200" t="s">
        <v>108</v>
      </c>
      <c r="K200" s="45" t="s">
        <v>84</v>
      </c>
      <c r="L200" t="s">
        <v>1042</v>
      </c>
      <c r="M200" t="s">
        <v>110</v>
      </c>
      <c r="N200">
        <v>79671696</v>
      </c>
      <c r="O200" t="s">
        <v>1043</v>
      </c>
      <c r="P200">
        <v>0</v>
      </c>
      <c r="Q200">
        <v>3115580830</v>
      </c>
      <c r="R200">
        <v>4077672</v>
      </c>
      <c r="S200" t="s">
        <v>1044</v>
      </c>
      <c r="T200" t="s">
        <v>1042</v>
      </c>
      <c r="U200" t="s">
        <v>1043</v>
      </c>
      <c r="V200">
        <v>0</v>
      </c>
      <c r="W200" s="32">
        <v>1606522</v>
      </c>
      <c r="X200">
        <v>4722</v>
      </c>
      <c r="Y200">
        <v>1</v>
      </c>
      <c r="Z200">
        <v>2</v>
      </c>
      <c r="AA200" s="42">
        <v>42401</v>
      </c>
      <c r="AB200" s="42">
        <v>0</v>
      </c>
      <c r="AC200" s="42">
        <v>42851</v>
      </c>
      <c r="AD200" s="32">
        <v>0</v>
      </c>
      <c r="AE200">
        <v>0</v>
      </c>
      <c r="AF200" s="49" t="s">
        <v>84</v>
      </c>
      <c r="AG200" s="49" t="s">
        <v>84</v>
      </c>
      <c r="AH200" s="49" t="s">
        <v>84</v>
      </c>
      <c r="AI200" s="49">
        <v>0</v>
      </c>
      <c r="AJ200" t="s">
        <v>102</v>
      </c>
    </row>
    <row r="201" spans="1:36" x14ac:dyDescent="0.25">
      <c r="A201">
        <v>199</v>
      </c>
      <c r="B201" s="32" t="s">
        <v>1988</v>
      </c>
      <c r="C201">
        <v>0</v>
      </c>
      <c r="D201" s="45" t="s">
        <v>1045</v>
      </c>
      <c r="E201" t="s">
        <v>863</v>
      </c>
      <c r="F201" t="s">
        <v>107</v>
      </c>
      <c r="G201">
        <v>860077153</v>
      </c>
      <c r="H201">
        <v>1</v>
      </c>
      <c r="I201">
        <v>2</v>
      </c>
      <c r="J201" t="s">
        <v>108</v>
      </c>
      <c r="K201" s="45" t="s">
        <v>84</v>
      </c>
      <c r="L201" t="s">
        <v>1046</v>
      </c>
      <c r="M201" t="s">
        <v>110</v>
      </c>
      <c r="N201">
        <v>17021401</v>
      </c>
      <c r="O201" t="s">
        <v>1047</v>
      </c>
      <c r="P201">
        <v>0</v>
      </c>
      <c r="Q201">
        <v>0</v>
      </c>
      <c r="R201">
        <v>8400175</v>
      </c>
      <c r="S201" t="s">
        <v>1048</v>
      </c>
      <c r="T201" t="s">
        <v>1049</v>
      </c>
      <c r="U201" t="s">
        <v>1047</v>
      </c>
      <c r="V201">
        <v>0</v>
      </c>
      <c r="W201" s="32">
        <v>141331</v>
      </c>
      <c r="X201">
        <v>4330</v>
      </c>
      <c r="Y201">
        <v>2</v>
      </c>
      <c r="Z201">
        <v>0</v>
      </c>
      <c r="AA201" s="42">
        <v>0</v>
      </c>
      <c r="AB201" s="42">
        <v>0</v>
      </c>
      <c r="AC201" s="42">
        <v>0</v>
      </c>
      <c r="AD201" s="32">
        <v>0</v>
      </c>
      <c r="AE201">
        <v>0</v>
      </c>
      <c r="AF201" s="49" t="s">
        <v>84</v>
      </c>
      <c r="AG201" s="49" t="s">
        <v>84</v>
      </c>
      <c r="AH201" s="49" t="s">
        <v>84</v>
      </c>
      <c r="AI201" s="49">
        <v>0</v>
      </c>
      <c r="AJ201" t="s">
        <v>102</v>
      </c>
    </row>
    <row r="202" spans="1:36" x14ac:dyDescent="0.25">
      <c r="A202">
        <v>200</v>
      </c>
      <c r="B202" s="32" t="s">
        <v>1988</v>
      </c>
      <c r="C202">
        <v>0</v>
      </c>
      <c r="D202" s="45" t="s">
        <v>1050</v>
      </c>
      <c r="E202" t="s">
        <v>863</v>
      </c>
      <c r="F202" t="s">
        <v>107</v>
      </c>
      <c r="G202">
        <v>860079597</v>
      </c>
      <c r="H202">
        <v>5</v>
      </c>
      <c r="I202">
        <v>2</v>
      </c>
      <c r="J202" t="s">
        <v>108</v>
      </c>
      <c r="K202" s="45" t="s">
        <v>84</v>
      </c>
      <c r="L202" t="s">
        <v>1051</v>
      </c>
      <c r="M202" t="s">
        <v>110</v>
      </c>
      <c r="N202">
        <v>17040608</v>
      </c>
      <c r="O202" t="s">
        <v>1052</v>
      </c>
      <c r="P202" t="s">
        <v>112</v>
      </c>
      <c r="Q202">
        <v>0</v>
      </c>
      <c r="R202">
        <v>7757728</v>
      </c>
      <c r="S202" t="s">
        <v>1053</v>
      </c>
      <c r="T202" t="s">
        <v>1054</v>
      </c>
      <c r="U202" t="s">
        <v>1052</v>
      </c>
      <c r="V202" t="s">
        <v>112</v>
      </c>
      <c r="W202" s="32">
        <v>0</v>
      </c>
      <c r="X202">
        <v>2396</v>
      </c>
      <c r="Y202">
        <v>0</v>
      </c>
      <c r="Z202">
        <v>0</v>
      </c>
      <c r="AA202" s="42">
        <v>0</v>
      </c>
      <c r="AB202" s="42">
        <v>0</v>
      </c>
      <c r="AC202" s="42">
        <v>0</v>
      </c>
      <c r="AD202" s="32">
        <v>0</v>
      </c>
      <c r="AE202">
        <v>0</v>
      </c>
      <c r="AF202" s="49" t="s">
        <v>84</v>
      </c>
      <c r="AG202" s="49" t="s">
        <v>84</v>
      </c>
      <c r="AH202" s="49" t="s">
        <v>84</v>
      </c>
      <c r="AI202" s="49" t="s">
        <v>2440</v>
      </c>
      <c r="AJ202" t="s">
        <v>102</v>
      </c>
    </row>
    <row r="203" spans="1:36" x14ac:dyDescent="0.25">
      <c r="A203">
        <v>201</v>
      </c>
      <c r="B203" s="32" t="s">
        <v>1988</v>
      </c>
      <c r="C203">
        <v>0</v>
      </c>
      <c r="D203" s="45" t="s">
        <v>1055</v>
      </c>
      <c r="E203" t="s">
        <v>106</v>
      </c>
      <c r="F203" t="s">
        <v>110</v>
      </c>
      <c r="G203">
        <v>51761537</v>
      </c>
      <c r="H203">
        <v>0</v>
      </c>
      <c r="I203">
        <v>1</v>
      </c>
      <c r="J203" t="s">
        <v>108</v>
      </c>
      <c r="K203" s="45" t="s">
        <v>84</v>
      </c>
      <c r="L203" t="s">
        <v>1056</v>
      </c>
      <c r="M203" t="s">
        <v>110</v>
      </c>
      <c r="N203">
        <v>51761537</v>
      </c>
      <c r="O203" t="s">
        <v>1057</v>
      </c>
      <c r="P203" t="s">
        <v>1058</v>
      </c>
      <c r="Q203">
        <v>0</v>
      </c>
      <c r="R203">
        <v>0</v>
      </c>
      <c r="S203">
        <v>0</v>
      </c>
      <c r="T203" t="s">
        <v>1059</v>
      </c>
      <c r="U203" t="s">
        <v>1060</v>
      </c>
      <c r="V203">
        <v>0</v>
      </c>
      <c r="W203" s="32">
        <v>1139276</v>
      </c>
      <c r="X203">
        <v>0</v>
      </c>
      <c r="Y203">
        <v>0</v>
      </c>
      <c r="Z203">
        <v>3</v>
      </c>
      <c r="AA203" s="42">
        <v>37184</v>
      </c>
      <c r="AB203" s="42">
        <v>0</v>
      </c>
      <c r="AC203" s="42">
        <v>37210</v>
      </c>
      <c r="AD203" s="32">
        <v>0</v>
      </c>
      <c r="AE203">
        <v>0</v>
      </c>
      <c r="AF203" s="49" t="s">
        <v>84</v>
      </c>
      <c r="AG203" s="49" t="s">
        <v>84</v>
      </c>
      <c r="AH203" s="49" t="s">
        <v>84</v>
      </c>
      <c r="AI203" s="49" t="s">
        <v>1032</v>
      </c>
      <c r="AJ203" t="s">
        <v>102</v>
      </c>
    </row>
    <row r="204" spans="1:36" x14ac:dyDescent="0.25">
      <c r="A204">
        <v>202</v>
      </c>
      <c r="B204" s="32" t="s">
        <v>1988</v>
      </c>
      <c r="C204">
        <v>0</v>
      </c>
      <c r="D204" s="45" t="s">
        <v>1061</v>
      </c>
      <c r="E204" t="s">
        <v>106</v>
      </c>
      <c r="F204" t="s">
        <v>110</v>
      </c>
      <c r="G204">
        <v>39667699</v>
      </c>
      <c r="H204">
        <v>0</v>
      </c>
      <c r="I204">
        <v>1</v>
      </c>
      <c r="J204" t="s">
        <v>108</v>
      </c>
      <c r="K204" s="45" t="s">
        <v>84</v>
      </c>
      <c r="L204" t="s">
        <v>1062</v>
      </c>
      <c r="M204" t="s">
        <v>110</v>
      </c>
      <c r="N204">
        <v>39667699</v>
      </c>
      <c r="O204" t="s">
        <v>1063</v>
      </c>
      <c r="P204" t="s">
        <v>1064</v>
      </c>
      <c r="Q204">
        <v>0</v>
      </c>
      <c r="R204">
        <v>5774689</v>
      </c>
      <c r="S204">
        <v>0</v>
      </c>
      <c r="T204" t="s">
        <v>1065</v>
      </c>
      <c r="U204" t="s">
        <v>1063</v>
      </c>
      <c r="V204" t="s">
        <v>1064</v>
      </c>
      <c r="W204" s="32">
        <v>1192362</v>
      </c>
      <c r="X204">
        <v>0</v>
      </c>
      <c r="Y204">
        <v>0</v>
      </c>
      <c r="Z204">
        <v>2</v>
      </c>
      <c r="AA204" s="42">
        <v>37435</v>
      </c>
      <c r="AB204" s="42">
        <v>0</v>
      </c>
      <c r="AC204" s="42">
        <v>37463</v>
      </c>
      <c r="AD204" s="32">
        <v>0</v>
      </c>
      <c r="AE204">
        <v>0</v>
      </c>
      <c r="AF204" s="49" t="s">
        <v>84</v>
      </c>
      <c r="AG204" s="49" t="s">
        <v>84</v>
      </c>
      <c r="AH204" s="49" t="s">
        <v>84</v>
      </c>
      <c r="AI204" s="49" t="s">
        <v>1032</v>
      </c>
      <c r="AJ204" t="s">
        <v>102</v>
      </c>
    </row>
    <row r="205" spans="1:36" x14ac:dyDescent="0.25">
      <c r="A205">
        <v>203</v>
      </c>
      <c r="B205" s="32" t="s">
        <v>1988</v>
      </c>
      <c r="C205">
        <v>0</v>
      </c>
      <c r="D205" s="45" t="s">
        <v>1066</v>
      </c>
      <c r="E205" t="s">
        <v>863</v>
      </c>
      <c r="F205" t="s">
        <v>107</v>
      </c>
      <c r="G205">
        <v>900040041</v>
      </c>
      <c r="H205">
        <v>1</v>
      </c>
      <c r="I205">
        <v>2</v>
      </c>
      <c r="J205" t="s">
        <v>108</v>
      </c>
      <c r="K205" s="45" t="s">
        <v>84</v>
      </c>
      <c r="L205" t="s">
        <v>1067</v>
      </c>
      <c r="M205" t="s">
        <v>110</v>
      </c>
      <c r="N205">
        <v>94414447</v>
      </c>
      <c r="O205" t="s">
        <v>1068</v>
      </c>
      <c r="P205">
        <v>0</v>
      </c>
      <c r="Q205">
        <v>0</v>
      </c>
      <c r="R205">
        <v>8214546</v>
      </c>
      <c r="S205" t="s">
        <v>1069</v>
      </c>
      <c r="T205" t="s">
        <v>1070</v>
      </c>
      <c r="U205" t="s">
        <v>1068</v>
      </c>
      <c r="V205">
        <v>0</v>
      </c>
      <c r="W205" s="32">
        <v>0</v>
      </c>
      <c r="X205">
        <v>5611</v>
      </c>
      <c r="Y205">
        <v>0</v>
      </c>
      <c r="Z205">
        <v>0</v>
      </c>
      <c r="AA205" s="42">
        <v>0</v>
      </c>
      <c r="AB205" s="42">
        <v>0</v>
      </c>
      <c r="AC205" s="42">
        <v>0</v>
      </c>
      <c r="AD205" s="32">
        <v>0</v>
      </c>
      <c r="AE205">
        <v>0</v>
      </c>
      <c r="AF205" s="49" t="s">
        <v>84</v>
      </c>
      <c r="AG205" s="49" t="s">
        <v>84</v>
      </c>
      <c r="AH205" s="49" t="s">
        <v>84</v>
      </c>
      <c r="AI205" s="49" t="s">
        <v>2440</v>
      </c>
      <c r="AJ205" t="s">
        <v>102</v>
      </c>
    </row>
    <row r="206" spans="1:36" x14ac:dyDescent="0.25">
      <c r="A206">
        <v>204</v>
      </c>
      <c r="B206" s="32" t="s">
        <v>1988</v>
      </c>
      <c r="C206">
        <v>0</v>
      </c>
      <c r="D206" s="45" t="s">
        <v>1071</v>
      </c>
      <c r="E206" t="s">
        <v>106</v>
      </c>
      <c r="F206" t="s">
        <v>107</v>
      </c>
      <c r="G206">
        <v>860534627</v>
      </c>
      <c r="H206">
        <v>1</v>
      </c>
      <c r="I206">
        <v>2</v>
      </c>
      <c r="J206" t="s">
        <v>108</v>
      </c>
      <c r="K206" s="45" t="s">
        <v>84</v>
      </c>
      <c r="L206" t="s">
        <v>1072</v>
      </c>
      <c r="M206" t="s">
        <v>110</v>
      </c>
      <c r="N206">
        <v>79451701</v>
      </c>
      <c r="O206" t="s">
        <v>1073</v>
      </c>
      <c r="P206">
        <v>0</v>
      </c>
      <c r="Q206">
        <v>0</v>
      </c>
      <c r="R206">
        <v>3760030</v>
      </c>
      <c r="S206" t="s">
        <v>1074</v>
      </c>
      <c r="T206" t="s">
        <v>1075</v>
      </c>
      <c r="U206" t="s">
        <v>1073</v>
      </c>
      <c r="V206">
        <v>0</v>
      </c>
      <c r="W206" s="32">
        <v>0</v>
      </c>
      <c r="X206">
        <v>0</v>
      </c>
      <c r="Y206">
        <v>0</v>
      </c>
      <c r="Z206">
        <v>0</v>
      </c>
      <c r="AA206" s="42">
        <v>0</v>
      </c>
      <c r="AB206" s="42">
        <v>41767</v>
      </c>
      <c r="AC206" s="42">
        <v>0</v>
      </c>
      <c r="AD206" s="32">
        <v>0</v>
      </c>
      <c r="AE206">
        <v>0</v>
      </c>
      <c r="AF206" s="49" t="s">
        <v>84</v>
      </c>
      <c r="AG206" s="49" t="s">
        <v>84</v>
      </c>
      <c r="AH206" s="49" t="s">
        <v>84</v>
      </c>
      <c r="AI206" s="49" t="s">
        <v>1032</v>
      </c>
      <c r="AJ206" t="s">
        <v>102</v>
      </c>
    </row>
    <row r="207" spans="1:36" x14ac:dyDescent="0.25">
      <c r="A207">
        <v>205</v>
      </c>
      <c r="B207" s="32" t="s">
        <v>1988</v>
      </c>
      <c r="C207">
        <v>11623</v>
      </c>
      <c r="D207" s="45" t="s">
        <v>1076</v>
      </c>
      <c r="E207" t="s">
        <v>863</v>
      </c>
      <c r="F207" t="s">
        <v>107</v>
      </c>
      <c r="G207">
        <v>815004859</v>
      </c>
      <c r="H207">
        <v>4</v>
      </c>
      <c r="I207">
        <v>2</v>
      </c>
      <c r="J207" t="s">
        <v>108</v>
      </c>
      <c r="K207" s="45" t="s">
        <v>84</v>
      </c>
      <c r="L207" t="s">
        <v>1077</v>
      </c>
      <c r="M207" t="s">
        <v>110</v>
      </c>
      <c r="N207">
        <v>63318551</v>
      </c>
      <c r="O207" t="s">
        <v>1078</v>
      </c>
      <c r="P207" t="s">
        <v>1079</v>
      </c>
      <c r="Q207">
        <v>3178049064</v>
      </c>
      <c r="R207">
        <v>2844096</v>
      </c>
      <c r="S207" t="s">
        <v>1080</v>
      </c>
      <c r="T207" t="s">
        <v>1081</v>
      </c>
      <c r="U207" t="s">
        <v>1082</v>
      </c>
      <c r="V207" t="s">
        <v>547</v>
      </c>
      <c r="W207" s="32">
        <v>2684437</v>
      </c>
      <c r="X207">
        <v>8299</v>
      </c>
      <c r="Y207">
        <v>1</v>
      </c>
      <c r="Z207">
        <v>3</v>
      </c>
      <c r="AA207" s="42">
        <v>42499</v>
      </c>
      <c r="AB207" s="42">
        <v>0</v>
      </c>
      <c r="AC207" s="42">
        <v>42836</v>
      </c>
      <c r="AD207" s="32">
        <v>0</v>
      </c>
      <c r="AE207">
        <v>0</v>
      </c>
      <c r="AF207" s="49" t="s">
        <v>84</v>
      </c>
      <c r="AG207" s="49" t="s">
        <v>84</v>
      </c>
      <c r="AH207" s="49" t="s">
        <v>84</v>
      </c>
      <c r="AI207" s="49">
        <v>0</v>
      </c>
      <c r="AJ207" t="s">
        <v>102</v>
      </c>
    </row>
    <row r="208" spans="1:36" x14ac:dyDescent="0.25">
      <c r="A208">
        <v>206</v>
      </c>
      <c r="B208" s="32" t="s">
        <v>1988</v>
      </c>
      <c r="C208">
        <v>0</v>
      </c>
      <c r="D208" s="45" t="s">
        <v>1083</v>
      </c>
      <c r="E208" t="s">
        <v>863</v>
      </c>
      <c r="F208" t="s">
        <v>107</v>
      </c>
      <c r="G208">
        <v>832004104</v>
      </c>
      <c r="H208">
        <v>4</v>
      </c>
      <c r="I208">
        <v>2</v>
      </c>
      <c r="J208" t="s">
        <v>108</v>
      </c>
      <c r="K208" s="45" t="s">
        <v>315</v>
      </c>
      <c r="L208" t="s">
        <v>1084</v>
      </c>
      <c r="M208" t="s">
        <v>110</v>
      </c>
      <c r="N208">
        <v>63332960</v>
      </c>
      <c r="O208" t="s">
        <v>1085</v>
      </c>
      <c r="P208" t="s">
        <v>1086</v>
      </c>
      <c r="Q208">
        <v>0</v>
      </c>
      <c r="R208">
        <v>5972250</v>
      </c>
      <c r="S208" t="s">
        <v>1087</v>
      </c>
      <c r="T208" t="s">
        <v>1088</v>
      </c>
      <c r="U208" t="s">
        <v>1085</v>
      </c>
      <c r="V208" t="s">
        <v>1086</v>
      </c>
      <c r="W208" s="32">
        <v>1080976</v>
      </c>
      <c r="X208">
        <v>4663</v>
      </c>
      <c r="Y208">
        <v>0</v>
      </c>
      <c r="Z208">
        <v>0</v>
      </c>
      <c r="AA208" s="42">
        <v>0</v>
      </c>
      <c r="AB208" s="42">
        <v>0</v>
      </c>
      <c r="AC208" s="42">
        <v>0</v>
      </c>
      <c r="AD208" s="32">
        <v>0</v>
      </c>
      <c r="AE208">
        <v>0</v>
      </c>
      <c r="AF208" s="49" t="s">
        <v>84</v>
      </c>
      <c r="AG208" s="49" t="s">
        <v>84</v>
      </c>
      <c r="AH208" s="49" t="s">
        <v>84</v>
      </c>
      <c r="AI208" s="49" t="s">
        <v>2440</v>
      </c>
      <c r="AJ208" t="s">
        <v>102</v>
      </c>
    </row>
    <row r="209" spans="1:36" x14ac:dyDescent="0.25">
      <c r="A209">
        <v>207</v>
      </c>
      <c r="B209" s="32" t="s">
        <v>1988</v>
      </c>
      <c r="C209">
        <v>11998</v>
      </c>
      <c r="D209" s="45" t="s">
        <v>1089</v>
      </c>
      <c r="E209" t="s">
        <v>863</v>
      </c>
      <c r="F209" t="s">
        <v>107</v>
      </c>
      <c r="G209">
        <v>830079101</v>
      </c>
      <c r="H209">
        <v>7</v>
      </c>
      <c r="I209">
        <v>2</v>
      </c>
      <c r="J209" t="s">
        <v>108</v>
      </c>
      <c r="K209" s="45" t="s">
        <v>84</v>
      </c>
      <c r="L209" t="s">
        <v>1090</v>
      </c>
      <c r="M209" t="s">
        <v>110</v>
      </c>
      <c r="N209">
        <v>19497932</v>
      </c>
      <c r="O209" t="s">
        <v>1091</v>
      </c>
      <c r="P209">
        <v>0</v>
      </c>
      <c r="Q209">
        <v>0</v>
      </c>
      <c r="R209">
        <v>4108181</v>
      </c>
      <c r="S209" t="s">
        <v>1092</v>
      </c>
      <c r="T209" t="s">
        <v>1093</v>
      </c>
      <c r="U209" t="s">
        <v>1091</v>
      </c>
      <c r="V209">
        <v>0</v>
      </c>
      <c r="W209" s="32">
        <v>1051855</v>
      </c>
      <c r="X209">
        <v>4210</v>
      </c>
      <c r="Y209">
        <v>2</v>
      </c>
      <c r="Z209">
        <v>3</v>
      </c>
      <c r="AA209" s="42">
        <v>42678</v>
      </c>
      <c r="AB209" s="42">
        <v>0</v>
      </c>
      <c r="AC209" s="42">
        <v>42851</v>
      </c>
      <c r="AD209" s="32" t="s">
        <v>1094</v>
      </c>
      <c r="AE209">
        <v>80096114</v>
      </c>
      <c r="AF209" s="49" t="s">
        <v>84</v>
      </c>
      <c r="AG209" s="49" t="s">
        <v>84</v>
      </c>
      <c r="AH209" s="49" t="s">
        <v>84</v>
      </c>
      <c r="AI209" s="49">
        <v>0</v>
      </c>
      <c r="AJ209" t="s">
        <v>102</v>
      </c>
    </row>
    <row r="210" spans="1:36" x14ac:dyDescent="0.25">
      <c r="A210">
        <v>208</v>
      </c>
      <c r="B210" s="32" t="s">
        <v>1988</v>
      </c>
      <c r="C210">
        <v>0</v>
      </c>
      <c r="D210" s="45">
        <v>0</v>
      </c>
      <c r="E210" t="s">
        <v>863</v>
      </c>
      <c r="F210" t="s">
        <v>107</v>
      </c>
      <c r="G210">
        <v>0</v>
      </c>
      <c r="H210">
        <v>0</v>
      </c>
      <c r="I210">
        <v>0</v>
      </c>
      <c r="J210" t="s">
        <v>108</v>
      </c>
      <c r="K210" s="45" t="s">
        <v>84</v>
      </c>
      <c r="L210">
        <v>0</v>
      </c>
      <c r="M210" t="s">
        <v>110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32">
        <v>0</v>
      </c>
      <c r="X210">
        <v>0</v>
      </c>
      <c r="Y210">
        <v>0</v>
      </c>
      <c r="Z210">
        <v>0</v>
      </c>
      <c r="AA210" s="42">
        <v>0</v>
      </c>
      <c r="AB210" s="42">
        <v>0</v>
      </c>
      <c r="AC210" s="42">
        <v>0</v>
      </c>
      <c r="AD210" s="32">
        <v>0</v>
      </c>
      <c r="AE210">
        <v>0</v>
      </c>
      <c r="AF210" s="49" t="s">
        <v>84</v>
      </c>
      <c r="AG210" s="49" t="s">
        <v>84</v>
      </c>
      <c r="AH210" s="49" t="s">
        <v>84</v>
      </c>
      <c r="AI210" s="49">
        <v>0</v>
      </c>
      <c r="AJ210" t="s">
        <v>102</v>
      </c>
    </row>
    <row r="211" spans="1:36" x14ac:dyDescent="0.25">
      <c r="A211">
        <v>209</v>
      </c>
      <c r="B211" s="32" t="s">
        <v>1988</v>
      </c>
      <c r="C211">
        <v>0</v>
      </c>
      <c r="D211" s="45" t="s">
        <v>1095</v>
      </c>
      <c r="E211" t="s">
        <v>863</v>
      </c>
      <c r="F211" t="s">
        <v>107</v>
      </c>
      <c r="G211">
        <v>800167431</v>
      </c>
      <c r="H211">
        <v>0</v>
      </c>
      <c r="I211">
        <v>2</v>
      </c>
      <c r="J211" t="s">
        <v>108</v>
      </c>
      <c r="K211" s="45" t="s">
        <v>84</v>
      </c>
      <c r="L211" t="s">
        <v>1096</v>
      </c>
      <c r="M211" t="s">
        <v>110</v>
      </c>
      <c r="N211">
        <v>79044679</v>
      </c>
      <c r="O211" t="s">
        <v>1097</v>
      </c>
      <c r="P211" t="s">
        <v>1058</v>
      </c>
      <c r="Q211">
        <v>7304620</v>
      </c>
      <c r="R211">
        <v>7304640</v>
      </c>
      <c r="S211" t="s">
        <v>1098</v>
      </c>
      <c r="T211" t="s">
        <v>1099</v>
      </c>
      <c r="U211" t="s">
        <v>1097</v>
      </c>
      <c r="V211" t="s">
        <v>1058</v>
      </c>
      <c r="W211" s="32">
        <v>505968</v>
      </c>
      <c r="X211">
        <v>2410</v>
      </c>
      <c r="Y211">
        <v>1</v>
      </c>
      <c r="Z211">
        <v>1</v>
      </c>
      <c r="AA211" s="42">
        <v>33779</v>
      </c>
      <c r="AB211" s="42">
        <v>0</v>
      </c>
      <c r="AC211" s="42">
        <v>0</v>
      </c>
      <c r="AD211" s="32" t="s">
        <v>1100</v>
      </c>
      <c r="AE211">
        <v>1051954178</v>
      </c>
      <c r="AF211" s="49" t="s">
        <v>84</v>
      </c>
      <c r="AG211" s="49" t="s">
        <v>84</v>
      </c>
      <c r="AH211" s="49" t="s">
        <v>84</v>
      </c>
      <c r="AI211" s="49" t="s">
        <v>2440</v>
      </c>
      <c r="AJ211" t="s">
        <v>102</v>
      </c>
    </row>
    <row r="212" spans="1:36" x14ac:dyDescent="0.25">
      <c r="A212">
        <v>210</v>
      </c>
      <c r="B212" s="32" t="s">
        <v>1988</v>
      </c>
      <c r="C212">
        <v>0</v>
      </c>
      <c r="D212" s="45" t="s">
        <v>1101</v>
      </c>
      <c r="E212" t="s">
        <v>106</v>
      </c>
      <c r="F212" t="s">
        <v>107</v>
      </c>
      <c r="G212">
        <v>860034921</v>
      </c>
      <c r="H212">
        <v>5</v>
      </c>
      <c r="I212">
        <v>2</v>
      </c>
      <c r="J212" t="s">
        <v>108</v>
      </c>
      <c r="K212" s="45" t="s">
        <v>84</v>
      </c>
      <c r="L212" t="s">
        <v>1102</v>
      </c>
      <c r="M212" t="s">
        <v>110</v>
      </c>
      <c r="N212">
        <v>19413292</v>
      </c>
      <c r="O212" t="s">
        <v>1103</v>
      </c>
      <c r="P212">
        <v>0</v>
      </c>
      <c r="Q212">
        <v>0</v>
      </c>
      <c r="R212">
        <v>6001400</v>
      </c>
      <c r="S212">
        <v>0</v>
      </c>
      <c r="T212" t="s">
        <v>1104</v>
      </c>
      <c r="U212" t="s">
        <v>1103</v>
      </c>
      <c r="V212">
        <v>0</v>
      </c>
      <c r="W212" s="32">
        <v>0</v>
      </c>
      <c r="X212">
        <v>0</v>
      </c>
      <c r="Y212">
        <v>0</v>
      </c>
      <c r="Z212">
        <v>0</v>
      </c>
      <c r="AA212" s="42">
        <v>0</v>
      </c>
      <c r="AB212" s="42">
        <v>39028</v>
      </c>
      <c r="AC212" s="42">
        <v>0</v>
      </c>
      <c r="AD212" s="32">
        <v>0</v>
      </c>
      <c r="AE212">
        <v>0</v>
      </c>
      <c r="AF212" s="49" t="s">
        <v>84</v>
      </c>
      <c r="AG212" s="49" t="s">
        <v>84</v>
      </c>
      <c r="AH212" s="49" t="s">
        <v>84</v>
      </c>
      <c r="AI212" s="49" t="s">
        <v>2440</v>
      </c>
      <c r="AJ212" t="s">
        <v>102</v>
      </c>
    </row>
    <row r="213" spans="1:36" x14ac:dyDescent="0.25">
      <c r="A213">
        <v>211</v>
      </c>
      <c r="B213" s="32" t="s">
        <v>1988</v>
      </c>
      <c r="C213">
        <v>11530</v>
      </c>
      <c r="D213" s="45" t="s">
        <v>1105</v>
      </c>
      <c r="E213" t="s">
        <v>863</v>
      </c>
      <c r="F213" t="s">
        <v>107</v>
      </c>
      <c r="G213">
        <v>830068543</v>
      </c>
      <c r="H213">
        <v>1</v>
      </c>
      <c r="I213">
        <v>2</v>
      </c>
      <c r="J213" t="s">
        <v>108</v>
      </c>
      <c r="K213" s="45" t="s">
        <v>84</v>
      </c>
      <c r="L213" t="s">
        <v>1106</v>
      </c>
      <c r="M213" t="s">
        <v>110</v>
      </c>
      <c r="N213">
        <v>51636766</v>
      </c>
      <c r="O213" t="s">
        <v>1107</v>
      </c>
      <c r="P213">
        <v>0</v>
      </c>
      <c r="Q213">
        <v>3188042787</v>
      </c>
      <c r="R213">
        <v>7049101</v>
      </c>
      <c r="S213" t="s">
        <v>1108</v>
      </c>
      <c r="T213" t="s">
        <v>1109</v>
      </c>
      <c r="U213" t="s">
        <v>1107</v>
      </c>
      <c r="V213">
        <v>0</v>
      </c>
      <c r="W213" s="32">
        <v>997342</v>
      </c>
      <c r="X213">
        <v>8121</v>
      </c>
      <c r="Y213">
        <v>1</v>
      </c>
      <c r="Z213">
        <v>3</v>
      </c>
      <c r="AA213" s="42">
        <v>42615</v>
      </c>
      <c r="AB213" s="42">
        <v>0</v>
      </c>
      <c r="AC213" s="42">
        <v>42846</v>
      </c>
      <c r="AD213" s="32" t="s">
        <v>1110</v>
      </c>
      <c r="AE213">
        <v>52009306</v>
      </c>
      <c r="AF213" s="49" t="s">
        <v>84</v>
      </c>
      <c r="AG213" s="49" t="s">
        <v>84</v>
      </c>
      <c r="AH213" s="49" t="s">
        <v>84</v>
      </c>
      <c r="AI213" s="49">
        <v>0</v>
      </c>
      <c r="AJ213" t="s">
        <v>102</v>
      </c>
    </row>
    <row r="214" spans="1:36" x14ac:dyDescent="0.25">
      <c r="A214">
        <v>212</v>
      </c>
      <c r="B214" s="32" t="s">
        <v>1988</v>
      </c>
      <c r="C214">
        <v>0</v>
      </c>
      <c r="D214" s="45" t="s">
        <v>1111</v>
      </c>
      <c r="E214" t="s">
        <v>106</v>
      </c>
      <c r="F214" t="s">
        <v>110</v>
      </c>
      <c r="G214">
        <v>19239908</v>
      </c>
      <c r="H214">
        <v>9</v>
      </c>
      <c r="I214">
        <v>1</v>
      </c>
      <c r="J214" t="s">
        <v>108</v>
      </c>
      <c r="K214" s="45" t="s">
        <v>84</v>
      </c>
      <c r="L214" t="s">
        <v>1112</v>
      </c>
      <c r="M214" t="s">
        <v>110</v>
      </c>
      <c r="N214">
        <v>19239908</v>
      </c>
      <c r="O214" t="s">
        <v>1113</v>
      </c>
      <c r="P214">
        <v>0</v>
      </c>
      <c r="Q214">
        <v>0</v>
      </c>
      <c r="R214">
        <v>0</v>
      </c>
      <c r="S214">
        <v>0</v>
      </c>
      <c r="T214" t="s">
        <v>1112</v>
      </c>
      <c r="U214" t="s">
        <v>1113</v>
      </c>
      <c r="V214">
        <v>0</v>
      </c>
      <c r="W214" s="32">
        <v>0</v>
      </c>
      <c r="X214">
        <v>0</v>
      </c>
      <c r="Y214">
        <v>0</v>
      </c>
      <c r="Z214">
        <v>0</v>
      </c>
      <c r="AA214" s="42">
        <v>0</v>
      </c>
      <c r="AB214" s="42">
        <v>38455</v>
      </c>
      <c r="AC214" s="42">
        <v>0</v>
      </c>
      <c r="AD214" s="32">
        <v>0</v>
      </c>
      <c r="AE214">
        <v>0</v>
      </c>
      <c r="AF214" s="49" t="s">
        <v>84</v>
      </c>
      <c r="AG214" s="49" t="s">
        <v>84</v>
      </c>
      <c r="AH214" s="49" t="s">
        <v>84</v>
      </c>
      <c r="AI214" s="49">
        <v>0</v>
      </c>
      <c r="AJ214" t="s">
        <v>102</v>
      </c>
    </row>
    <row r="215" spans="1:36" x14ac:dyDescent="0.25">
      <c r="A215">
        <v>213</v>
      </c>
      <c r="B215" s="32" t="s">
        <v>1988</v>
      </c>
      <c r="C215">
        <v>0</v>
      </c>
      <c r="D215" s="45" t="s">
        <v>1114</v>
      </c>
      <c r="E215" t="s">
        <v>863</v>
      </c>
      <c r="F215" t="s">
        <v>107</v>
      </c>
      <c r="G215">
        <v>8000555553</v>
      </c>
      <c r="H215">
        <v>1</v>
      </c>
      <c r="I215">
        <v>2</v>
      </c>
      <c r="J215" t="s">
        <v>108</v>
      </c>
      <c r="K215" s="45" t="s">
        <v>84</v>
      </c>
      <c r="L215" t="s">
        <v>1115</v>
      </c>
      <c r="M215" t="s">
        <v>110</v>
      </c>
      <c r="N215">
        <v>79202356</v>
      </c>
      <c r="O215" t="s">
        <v>1116</v>
      </c>
      <c r="P215">
        <v>0</v>
      </c>
      <c r="Q215">
        <v>0</v>
      </c>
      <c r="R215">
        <v>2036623</v>
      </c>
      <c r="S215" t="s">
        <v>1117</v>
      </c>
      <c r="T215" t="s">
        <v>1118</v>
      </c>
      <c r="U215" t="s">
        <v>1116</v>
      </c>
      <c r="V215">
        <v>0</v>
      </c>
      <c r="W215" s="32">
        <v>0</v>
      </c>
      <c r="X215">
        <v>0</v>
      </c>
      <c r="Y215">
        <v>0</v>
      </c>
      <c r="Z215">
        <v>0</v>
      </c>
      <c r="AA215" s="42">
        <v>0</v>
      </c>
      <c r="AB215" s="42">
        <v>0</v>
      </c>
      <c r="AC215" s="42">
        <v>0</v>
      </c>
      <c r="AD215" s="32">
        <v>0</v>
      </c>
      <c r="AE215">
        <v>0</v>
      </c>
      <c r="AF215" s="49" t="s">
        <v>84</v>
      </c>
      <c r="AG215" s="49" t="s">
        <v>84</v>
      </c>
      <c r="AH215" s="49" t="s">
        <v>84</v>
      </c>
      <c r="AI215" s="49" t="s">
        <v>2440</v>
      </c>
      <c r="AJ215" t="s">
        <v>102</v>
      </c>
    </row>
    <row r="216" spans="1:36" x14ac:dyDescent="0.25">
      <c r="A216">
        <v>214</v>
      </c>
      <c r="B216" s="32" t="s">
        <v>1988</v>
      </c>
      <c r="C216">
        <v>0</v>
      </c>
      <c r="D216" s="45" t="s">
        <v>1119</v>
      </c>
      <c r="E216" t="s">
        <v>106</v>
      </c>
      <c r="F216" t="s">
        <v>110</v>
      </c>
      <c r="G216">
        <v>51753106</v>
      </c>
      <c r="H216">
        <v>9</v>
      </c>
      <c r="I216">
        <v>1</v>
      </c>
      <c r="J216" t="s">
        <v>108</v>
      </c>
      <c r="K216" s="45" t="s">
        <v>84</v>
      </c>
      <c r="L216" t="s">
        <v>1120</v>
      </c>
      <c r="M216" t="s">
        <v>110</v>
      </c>
      <c r="N216">
        <v>51753106</v>
      </c>
      <c r="O216" t="s">
        <v>1121</v>
      </c>
      <c r="P216">
        <v>0</v>
      </c>
      <c r="Q216">
        <v>0</v>
      </c>
      <c r="R216">
        <v>4204008</v>
      </c>
      <c r="S216">
        <v>0</v>
      </c>
      <c r="T216" t="s">
        <v>1120</v>
      </c>
      <c r="U216" t="s">
        <v>1121</v>
      </c>
      <c r="V216">
        <v>0</v>
      </c>
      <c r="W216" s="32">
        <v>0</v>
      </c>
      <c r="X216">
        <v>0</v>
      </c>
      <c r="Y216">
        <v>0</v>
      </c>
      <c r="Z216">
        <v>0</v>
      </c>
      <c r="AA216" s="42">
        <v>0</v>
      </c>
      <c r="AB216" s="42">
        <v>42197</v>
      </c>
      <c r="AC216" s="42">
        <v>0</v>
      </c>
      <c r="AD216" s="32">
        <v>0</v>
      </c>
      <c r="AE216">
        <v>0</v>
      </c>
      <c r="AF216" s="49" t="s">
        <v>84</v>
      </c>
      <c r="AG216" s="49" t="s">
        <v>84</v>
      </c>
      <c r="AH216" s="49" t="s">
        <v>84</v>
      </c>
      <c r="AI216" s="49" t="s">
        <v>2440</v>
      </c>
      <c r="AJ216" t="s">
        <v>102</v>
      </c>
    </row>
    <row r="217" spans="1:36" x14ac:dyDescent="0.25">
      <c r="A217">
        <v>215</v>
      </c>
      <c r="B217" s="32" t="s">
        <v>1988</v>
      </c>
      <c r="C217">
        <v>11939</v>
      </c>
      <c r="D217" s="45" t="s">
        <v>1122</v>
      </c>
      <c r="E217" t="s">
        <v>863</v>
      </c>
      <c r="F217" t="s">
        <v>107</v>
      </c>
      <c r="G217">
        <v>900954640</v>
      </c>
      <c r="H217">
        <v>2</v>
      </c>
      <c r="I217">
        <v>2</v>
      </c>
      <c r="J217" t="s">
        <v>108</v>
      </c>
      <c r="K217" s="45" t="s">
        <v>84</v>
      </c>
      <c r="L217" t="s">
        <v>1123</v>
      </c>
      <c r="M217" t="s">
        <v>110</v>
      </c>
      <c r="N217">
        <v>20811259</v>
      </c>
      <c r="O217" t="s">
        <v>1124</v>
      </c>
      <c r="P217" t="s">
        <v>1125</v>
      </c>
      <c r="Q217">
        <v>3223712103</v>
      </c>
      <c r="R217">
        <v>5792361</v>
      </c>
      <c r="S217" t="s">
        <v>1126</v>
      </c>
      <c r="T217" t="s">
        <v>1127</v>
      </c>
      <c r="U217" t="s">
        <v>1124</v>
      </c>
      <c r="V217" t="s">
        <v>1125</v>
      </c>
      <c r="W217" s="32">
        <v>2657777</v>
      </c>
      <c r="X217">
        <v>4663</v>
      </c>
      <c r="Y217">
        <v>1</v>
      </c>
      <c r="Z217">
        <v>2</v>
      </c>
      <c r="AA217" s="42">
        <v>42423</v>
      </c>
      <c r="AB217" s="42">
        <v>0</v>
      </c>
      <c r="AC217" s="42">
        <v>42850</v>
      </c>
      <c r="AD217" s="32">
        <v>0</v>
      </c>
      <c r="AE217">
        <v>0</v>
      </c>
      <c r="AF217" s="49" t="s">
        <v>84</v>
      </c>
      <c r="AG217" s="49" t="s">
        <v>84</v>
      </c>
      <c r="AH217" s="49" t="s">
        <v>84</v>
      </c>
      <c r="AI217" s="49">
        <v>0</v>
      </c>
      <c r="AJ217" t="s">
        <v>102</v>
      </c>
    </row>
    <row r="218" spans="1:36" x14ac:dyDescent="0.25">
      <c r="A218">
        <v>216</v>
      </c>
      <c r="B218" s="32" t="s">
        <v>1988</v>
      </c>
      <c r="C218">
        <v>0</v>
      </c>
      <c r="D218" s="51" t="s">
        <v>1128</v>
      </c>
      <c r="E218" t="s">
        <v>106</v>
      </c>
      <c r="F218" t="s">
        <v>107</v>
      </c>
      <c r="G218">
        <v>860519913</v>
      </c>
      <c r="H218">
        <v>9</v>
      </c>
      <c r="I218">
        <v>0</v>
      </c>
      <c r="J218" t="s">
        <v>108</v>
      </c>
      <c r="K218" s="45" t="s">
        <v>84</v>
      </c>
      <c r="L218" t="s">
        <v>1129</v>
      </c>
      <c r="M218" t="s">
        <v>110</v>
      </c>
      <c r="N218">
        <v>860519913</v>
      </c>
      <c r="O218" t="s">
        <v>1130</v>
      </c>
      <c r="P218" t="s">
        <v>1030</v>
      </c>
      <c r="Q218">
        <v>3003635471</v>
      </c>
      <c r="R218">
        <v>7778440</v>
      </c>
      <c r="S218">
        <v>0</v>
      </c>
      <c r="T218" t="s">
        <v>1131</v>
      </c>
      <c r="U218" t="s">
        <v>1130</v>
      </c>
      <c r="V218" t="s">
        <v>1030</v>
      </c>
      <c r="W218" s="32">
        <v>2355225</v>
      </c>
      <c r="X218">
        <v>3613</v>
      </c>
      <c r="Y218">
        <v>0</v>
      </c>
      <c r="Z218">
        <v>0</v>
      </c>
      <c r="AA218" s="42">
        <v>0</v>
      </c>
      <c r="AB218" s="42">
        <v>41029</v>
      </c>
      <c r="AC218" s="42">
        <v>0</v>
      </c>
      <c r="AD218" s="32">
        <v>0</v>
      </c>
      <c r="AE218">
        <v>0</v>
      </c>
      <c r="AF218" s="49" t="s">
        <v>84</v>
      </c>
      <c r="AG218" s="49" t="s">
        <v>84</v>
      </c>
      <c r="AH218" s="49" t="s">
        <v>84</v>
      </c>
      <c r="AI218" s="49">
        <v>0</v>
      </c>
      <c r="AJ218" t="s">
        <v>102</v>
      </c>
    </row>
    <row r="219" spans="1:36" x14ac:dyDescent="0.25">
      <c r="A219">
        <v>217</v>
      </c>
      <c r="B219" s="32" t="s">
        <v>1988</v>
      </c>
      <c r="C219">
        <v>11928</v>
      </c>
      <c r="D219" s="51" t="s">
        <v>1132</v>
      </c>
      <c r="E219" t="s">
        <v>863</v>
      </c>
      <c r="F219" t="s">
        <v>110</v>
      </c>
      <c r="G219">
        <v>17026712</v>
      </c>
      <c r="H219">
        <v>0</v>
      </c>
      <c r="I219">
        <v>1</v>
      </c>
      <c r="J219" t="s">
        <v>108</v>
      </c>
      <c r="K219" s="45" t="s">
        <v>84</v>
      </c>
      <c r="L219" t="s">
        <v>1133</v>
      </c>
      <c r="M219" t="s">
        <v>110</v>
      </c>
      <c r="N219">
        <v>17026712</v>
      </c>
      <c r="O219" t="s">
        <v>1134</v>
      </c>
      <c r="P219">
        <v>0</v>
      </c>
      <c r="Q219">
        <v>3114671414</v>
      </c>
      <c r="R219">
        <v>2010049</v>
      </c>
      <c r="S219" t="s">
        <v>1135</v>
      </c>
      <c r="T219" t="s">
        <v>1133</v>
      </c>
      <c r="U219" t="s">
        <v>1134</v>
      </c>
      <c r="V219">
        <v>0</v>
      </c>
      <c r="W219" s="32">
        <v>0</v>
      </c>
      <c r="X219">
        <v>4923</v>
      </c>
      <c r="Y219">
        <v>1</v>
      </c>
      <c r="Z219">
        <v>3</v>
      </c>
      <c r="AA219" s="42">
        <v>42370</v>
      </c>
      <c r="AB219" s="42">
        <v>0</v>
      </c>
      <c r="AC219" s="42">
        <v>42850</v>
      </c>
      <c r="AD219" s="32">
        <v>0</v>
      </c>
      <c r="AE219">
        <v>0</v>
      </c>
      <c r="AF219" s="49" t="s">
        <v>84</v>
      </c>
      <c r="AG219" s="49" t="s">
        <v>84</v>
      </c>
      <c r="AH219" s="49" t="s">
        <v>84</v>
      </c>
      <c r="AI219" s="49">
        <v>0</v>
      </c>
      <c r="AJ219" t="s">
        <v>102</v>
      </c>
    </row>
    <row r="220" spans="1:36" x14ac:dyDescent="0.25">
      <c r="A220">
        <v>218</v>
      </c>
      <c r="B220" s="32" t="s">
        <v>1988</v>
      </c>
      <c r="C220">
        <v>0</v>
      </c>
      <c r="D220" s="51" t="s">
        <v>1136</v>
      </c>
      <c r="E220" t="s">
        <v>106</v>
      </c>
      <c r="F220" t="s">
        <v>107</v>
      </c>
      <c r="G220">
        <v>830041408</v>
      </c>
      <c r="H220">
        <v>8</v>
      </c>
      <c r="I220">
        <v>2</v>
      </c>
      <c r="J220" t="s">
        <v>108</v>
      </c>
      <c r="K220" s="45" t="s">
        <v>84</v>
      </c>
      <c r="L220" t="s">
        <v>1137</v>
      </c>
      <c r="M220" t="s">
        <v>110</v>
      </c>
      <c r="N220">
        <v>17309570</v>
      </c>
      <c r="O220" t="s">
        <v>1138</v>
      </c>
      <c r="P220" t="s">
        <v>1139</v>
      </c>
      <c r="Q220">
        <v>0</v>
      </c>
      <c r="R220">
        <v>2360766</v>
      </c>
      <c r="S220">
        <v>0</v>
      </c>
      <c r="T220" t="s">
        <v>1140</v>
      </c>
      <c r="U220" t="s">
        <v>1138</v>
      </c>
      <c r="V220" t="s">
        <v>1139</v>
      </c>
      <c r="W220" s="32">
        <v>846228</v>
      </c>
      <c r="X220">
        <v>2731</v>
      </c>
      <c r="Y220">
        <v>0</v>
      </c>
      <c r="Z220">
        <v>0</v>
      </c>
      <c r="AA220" s="42">
        <v>0</v>
      </c>
      <c r="AB220" s="42">
        <v>39813</v>
      </c>
      <c r="AC220" s="42">
        <v>0</v>
      </c>
      <c r="AD220" s="32">
        <v>0</v>
      </c>
      <c r="AE220">
        <v>0</v>
      </c>
      <c r="AF220" s="49" t="s">
        <v>84</v>
      </c>
      <c r="AG220" s="49" t="s">
        <v>84</v>
      </c>
      <c r="AH220" s="49" t="s">
        <v>84</v>
      </c>
      <c r="AI220" s="49">
        <v>0</v>
      </c>
      <c r="AJ220" t="s">
        <v>102</v>
      </c>
    </row>
    <row r="221" spans="1:36" x14ac:dyDescent="0.25">
      <c r="A221">
        <v>219</v>
      </c>
      <c r="B221" s="32" t="s">
        <v>1988</v>
      </c>
      <c r="C221">
        <v>14212</v>
      </c>
      <c r="D221" s="51" t="s">
        <v>1141</v>
      </c>
      <c r="E221" t="s">
        <v>863</v>
      </c>
      <c r="F221" t="s">
        <v>107</v>
      </c>
      <c r="G221">
        <v>901013833</v>
      </c>
      <c r="H221">
        <v>3</v>
      </c>
      <c r="I221">
        <v>2</v>
      </c>
      <c r="J221" t="s">
        <v>108</v>
      </c>
      <c r="K221" s="45" t="s">
        <v>84</v>
      </c>
      <c r="L221" t="s">
        <v>1142</v>
      </c>
      <c r="M221" t="s">
        <v>110</v>
      </c>
      <c r="N221">
        <v>80266278</v>
      </c>
      <c r="O221" t="s">
        <v>1143</v>
      </c>
      <c r="P221">
        <v>0</v>
      </c>
      <c r="Q221">
        <v>3042026473</v>
      </c>
      <c r="R221">
        <v>3102330755</v>
      </c>
      <c r="S221" t="s">
        <v>1144</v>
      </c>
      <c r="T221" t="s">
        <v>1145</v>
      </c>
      <c r="U221" t="s">
        <v>1146</v>
      </c>
      <c r="V221">
        <v>0</v>
      </c>
      <c r="W221" s="32">
        <v>2739103</v>
      </c>
      <c r="X221">
        <v>3312</v>
      </c>
      <c r="Y221">
        <v>2</v>
      </c>
      <c r="Z221">
        <v>3</v>
      </c>
      <c r="AA221" s="42">
        <v>42643</v>
      </c>
      <c r="AB221" s="42">
        <v>0</v>
      </c>
      <c r="AC221" s="42">
        <v>42850</v>
      </c>
      <c r="AD221" s="32" t="s">
        <v>1147</v>
      </c>
      <c r="AE221">
        <v>79738265</v>
      </c>
      <c r="AF221" s="49" t="s">
        <v>84</v>
      </c>
      <c r="AG221" s="49" t="s">
        <v>84</v>
      </c>
      <c r="AH221" s="49" t="s">
        <v>84</v>
      </c>
      <c r="AI221" s="49">
        <v>0</v>
      </c>
      <c r="AJ221" t="s">
        <v>102</v>
      </c>
    </row>
    <row r="222" spans="1:36" x14ac:dyDescent="0.25">
      <c r="A222">
        <v>220</v>
      </c>
      <c r="B222" s="32" t="s">
        <v>1988</v>
      </c>
      <c r="C222">
        <v>0</v>
      </c>
      <c r="D222" s="51" t="s">
        <v>1148</v>
      </c>
      <c r="E222" t="s">
        <v>106</v>
      </c>
      <c r="F222" t="s">
        <v>107</v>
      </c>
      <c r="G222">
        <v>860509856</v>
      </c>
      <c r="H222">
        <v>4</v>
      </c>
      <c r="I222">
        <v>2</v>
      </c>
      <c r="J222" t="s">
        <v>108</v>
      </c>
      <c r="K222" s="45" t="s">
        <v>84</v>
      </c>
      <c r="L222" t="s">
        <v>1149</v>
      </c>
      <c r="M222" t="s">
        <v>110</v>
      </c>
      <c r="N222">
        <v>19110568</v>
      </c>
      <c r="O222" t="s">
        <v>1150</v>
      </c>
      <c r="P222">
        <v>0</v>
      </c>
      <c r="Q222">
        <v>0</v>
      </c>
      <c r="R222">
        <v>7118920</v>
      </c>
      <c r="S222" t="s">
        <v>1151</v>
      </c>
      <c r="T222" t="s">
        <v>1152</v>
      </c>
      <c r="U222" t="s">
        <v>1150</v>
      </c>
      <c r="V222">
        <v>0</v>
      </c>
      <c r="W222" s="32">
        <v>0</v>
      </c>
      <c r="X222">
        <v>2432</v>
      </c>
      <c r="Y222">
        <v>0</v>
      </c>
      <c r="Z222">
        <v>0</v>
      </c>
      <c r="AA222" s="42">
        <v>0</v>
      </c>
      <c r="AB222" s="42">
        <v>0</v>
      </c>
      <c r="AC222" s="42">
        <v>0</v>
      </c>
      <c r="AD222" s="32">
        <v>0</v>
      </c>
      <c r="AE222">
        <v>0</v>
      </c>
      <c r="AF222" s="49" t="s">
        <v>84</v>
      </c>
      <c r="AG222" s="49" t="s">
        <v>84</v>
      </c>
      <c r="AH222" s="49" t="s">
        <v>84</v>
      </c>
      <c r="AI222" s="49" t="s">
        <v>1032</v>
      </c>
      <c r="AJ222" t="s">
        <v>102</v>
      </c>
    </row>
    <row r="223" spans="1:36" x14ac:dyDescent="0.25">
      <c r="A223">
        <v>221</v>
      </c>
      <c r="B223" s="32" t="s">
        <v>1988</v>
      </c>
      <c r="C223">
        <v>0</v>
      </c>
      <c r="D223" s="51" t="s">
        <v>1153</v>
      </c>
      <c r="E223" t="s">
        <v>863</v>
      </c>
      <c r="F223" t="s">
        <v>107</v>
      </c>
      <c r="G223">
        <v>830015155</v>
      </c>
      <c r="H223">
        <v>1</v>
      </c>
      <c r="I223">
        <v>0</v>
      </c>
      <c r="J223" t="s">
        <v>108</v>
      </c>
      <c r="K223" s="45" t="s">
        <v>84</v>
      </c>
      <c r="L223" t="s">
        <v>1154</v>
      </c>
      <c r="M223" t="s">
        <v>110</v>
      </c>
      <c r="N223">
        <v>19495310</v>
      </c>
      <c r="O223" t="s">
        <v>1155</v>
      </c>
      <c r="P223">
        <v>0</v>
      </c>
      <c r="Q223">
        <v>0</v>
      </c>
      <c r="R223">
        <v>7213674</v>
      </c>
      <c r="S223">
        <v>0</v>
      </c>
      <c r="T223" t="s">
        <v>1156</v>
      </c>
      <c r="U223" t="s">
        <v>1155</v>
      </c>
      <c r="V223">
        <v>0</v>
      </c>
      <c r="W223" s="32">
        <v>690753</v>
      </c>
      <c r="X223">
        <v>0</v>
      </c>
      <c r="Y223">
        <v>0</v>
      </c>
      <c r="Z223">
        <v>0</v>
      </c>
      <c r="AA223" s="42">
        <v>0</v>
      </c>
      <c r="AB223" s="42">
        <v>0</v>
      </c>
      <c r="AC223" s="42">
        <v>0</v>
      </c>
      <c r="AD223" s="32">
        <v>0</v>
      </c>
      <c r="AE223">
        <v>0</v>
      </c>
      <c r="AF223" s="49" t="s">
        <v>84</v>
      </c>
      <c r="AG223" s="49" t="s">
        <v>84</v>
      </c>
      <c r="AH223" s="49" t="s">
        <v>84</v>
      </c>
      <c r="AI223" s="49" t="s">
        <v>2440</v>
      </c>
      <c r="AJ223" t="s">
        <v>102</v>
      </c>
    </row>
    <row r="224" spans="1:36" x14ac:dyDescent="0.25">
      <c r="A224">
        <v>222</v>
      </c>
      <c r="B224" s="32" t="s">
        <v>1988</v>
      </c>
      <c r="C224">
        <v>12180</v>
      </c>
      <c r="D224" s="51" t="s">
        <v>1157</v>
      </c>
      <c r="E224" t="s">
        <v>863</v>
      </c>
      <c r="F224" t="s">
        <v>110</v>
      </c>
      <c r="G224">
        <v>79001000</v>
      </c>
      <c r="H224">
        <v>0</v>
      </c>
      <c r="I224">
        <v>1</v>
      </c>
      <c r="J224" t="s">
        <v>108</v>
      </c>
      <c r="K224" s="45" t="s">
        <v>84</v>
      </c>
      <c r="L224" t="s">
        <v>1158</v>
      </c>
      <c r="M224" t="s">
        <v>110</v>
      </c>
      <c r="N224">
        <v>79001000</v>
      </c>
      <c r="O224" t="s">
        <v>1159</v>
      </c>
      <c r="P224">
        <v>0</v>
      </c>
      <c r="Q224">
        <v>3102521189</v>
      </c>
      <c r="R224">
        <v>7650839</v>
      </c>
      <c r="S224" t="s">
        <v>1160</v>
      </c>
      <c r="T224" t="s">
        <v>1161</v>
      </c>
      <c r="U224" t="s">
        <v>1159</v>
      </c>
      <c r="V224">
        <v>0</v>
      </c>
      <c r="W224" s="32" t="s">
        <v>1162</v>
      </c>
      <c r="X224">
        <v>1011</v>
      </c>
      <c r="Y224">
        <v>2</v>
      </c>
      <c r="Z224">
        <v>1</v>
      </c>
      <c r="AA224" s="42">
        <v>42857</v>
      </c>
      <c r="AB224" s="42">
        <v>0</v>
      </c>
      <c r="AC224" s="42">
        <v>42859</v>
      </c>
      <c r="AD224" s="32" t="s">
        <v>1163</v>
      </c>
      <c r="AE224">
        <v>3021081</v>
      </c>
      <c r="AF224" s="49" t="s">
        <v>84</v>
      </c>
      <c r="AG224" s="49" t="s">
        <v>84</v>
      </c>
      <c r="AH224" s="49" t="s">
        <v>84</v>
      </c>
      <c r="AI224" s="49">
        <v>0</v>
      </c>
      <c r="AJ224" t="s">
        <v>102</v>
      </c>
    </row>
    <row r="225" spans="1:36" x14ac:dyDescent="0.25">
      <c r="A225">
        <v>223</v>
      </c>
      <c r="B225" s="32" t="s">
        <v>1988</v>
      </c>
      <c r="C225">
        <v>0</v>
      </c>
      <c r="D225" s="51" t="s">
        <v>1164</v>
      </c>
      <c r="E225" t="s">
        <v>863</v>
      </c>
      <c r="F225" t="s">
        <v>107</v>
      </c>
      <c r="G225">
        <v>832000375</v>
      </c>
      <c r="H225">
        <v>5</v>
      </c>
      <c r="I225">
        <v>2</v>
      </c>
      <c r="J225" t="s">
        <v>108</v>
      </c>
      <c r="K225" s="45" t="s">
        <v>84</v>
      </c>
      <c r="L225" t="s">
        <v>1165</v>
      </c>
      <c r="M225" t="s">
        <v>110</v>
      </c>
      <c r="N225">
        <v>20242764</v>
      </c>
      <c r="O225" t="s">
        <v>1166</v>
      </c>
      <c r="P225">
        <v>0</v>
      </c>
      <c r="Q225">
        <v>0</v>
      </c>
      <c r="R225">
        <v>0</v>
      </c>
      <c r="S225" t="s">
        <v>1167</v>
      </c>
      <c r="T225" t="s">
        <v>1168</v>
      </c>
      <c r="U225" t="s">
        <v>1166</v>
      </c>
      <c r="V225">
        <v>0</v>
      </c>
      <c r="W225" s="32">
        <v>0</v>
      </c>
      <c r="X225">
        <v>2432</v>
      </c>
      <c r="Y225">
        <v>0</v>
      </c>
      <c r="Z225">
        <v>0</v>
      </c>
      <c r="AA225" s="42">
        <v>0</v>
      </c>
      <c r="AB225" s="42">
        <v>0</v>
      </c>
      <c r="AC225" s="42">
        <v>0</v>
      </c>
      <c r="AD225" s="32" t="s">
        <v>1169</v>
      </c>
      <c r="AE225">
        <v>13247433</v>
      </c>
      <c r="AF225" s="49" t="s">
        <v>84</v>
      </c>
      <c r="AG225" s="49" t="s">
        <v>84</v>
      </c>
      <c r="AH225" s="49" t="s">
        <v>84</v>
      </c>
      <c r="AI225" s="49" t="s">
        <v>2440</v>
      </c>
      <c r="AJ225" t="s">
        <v>102</v>
      </c>
    </row>
    <row r="226" spans="1:36" x14ac:dyDescent="0.25">
      <c r="A226">
        <v>224</v>
      </c>
      <c r="B226" s="32" t="s">
        <v>1988</v>
      </c>
      <c r="C226">
        <v>0</v>
      </c>
      <c r="D226" s="51" t="s">
        <v>1170</v>
      </c>
      <c r="E226" t="s">
        <v>863</v>
      </c>
      <c r="F226" t="s">
        <v>107</v>
      </c>
      <c r="G226">
        <v>860350697</v>
      </c>
      <c r="H226">
        <v>4</v>
      </c>
      <c r="I226">
        <v>2</v>
      </c>
      <c r="J226" t="s">
        <v>108</v>
      </c>
      <c r="K226" s="45" t="s">
        <v>315</v>
      </c>
      <c r="L226" t="s">
        <v>1171</v>
      </c>
      <c r="M226" t="s">
        <v>110</v>
      </c>
      <c r="N226">
        <v>71749041</v>
      </c>
      <c r="O226" t="s">
        <v>1172</v>
      </c>
      <c r="P226">
        <v>0</v>
      </c>
      <c r="Q226">
        <v>0</v>
      </c>
      <c r="R226">
        <v>3198700</v>
      </c>
      <c r="S226" t="s">
        <v>1173</v>
      </c>
      <c r="T226" t="s">
        <v>1174</v>
      </c>
      <c r="U226" t="s">
        <v>1172</v>
      </c>
      <c r="V226">
        <v>0</v>
      </c>
      <c r="W226" s="32">
        <v>0</v>
      </c>
      <c r="X226">
        <v>2395</v>
      </c>
      <c r="Y226">
        <v>0</v>
      </c>
      <c r="Z226">
        <v>0</v>
      </c>
      <c r="AA226" s="42">
        <v>0</v>
      </c>
      <c r="AB226" s="42">
        <v>0</v>
      </c>
      <c r="AC226" s="42">
        <v>0</v>
      </c>
      <c r="AD226" s="32">
        <v>0</v>
      </c>
      <c r="AE226">
        <v>0</v>
      </c>
      <c r="AF226" s="49" t="s">
        <v>84</v>
      </c>
      <c r="AG226" s="49" t="s">
        <v>84</v>
      </c>
      <c r="AH226" s="49" t="s">
        <v>84</v>
      </c>
      <c r="AI226" s="49" t="s">
        <v>2440</v>
      </c>
      <c r="AJ226" t="s">
        <v>102</v>
      </c>
    </row>
    <row r="227" spans="1:36" x14ac:dyDescent="0.25">
      <c r="A227">
        <v>225</v>
      </c>
      <c r="B227" s="32" t="s">
        <v>1988</v>
      </c>
      <c r="C227">
        <v>10291</v>
      </c>
      <c r="D227" s="51" t="s">
        <v>1175</v>
      </c>
      <c r="E227" t="s">
        <v>106</v>
      </c>
      <c r="F227" t="s">
        <v>110</v>
      </c>
      <c r="G227">
        <v>79496185</v>
      </c>
      <c r="H227">
        <v>1</v>
      </c>
      <c r="I227">
        <v>1</v>
      </c>
      <c r="J227" t="s">
        <v>108</v>
      </c>
      <c r="K227" s="45" t="s">
        <v>84</v>
      </c>
      <c r="L227" t="s">
        <v>1176</v>
      </c>
      <c r="M227" t="s">
        <v>110</v>
      </c>
      <c r="N227">
        <v>79496185</v>
      </c>
      <c r="O227" t="s">
        <v>1177</v>
      </c>
      <c r="P227" t="s">
        <v>1178</v>
      </c>
      <c r="Q227">
        <v>3124289901</v>
      </c>
      <c r="R227">
        <v>0</v>
      </c>
      <c r="S227" t="s">
        <v>1179</v>
      </c>
      <c r="T227" t="s">
        <v>1180</v>
      </c>
      <c r="U227" t="s">
        <v>1177</v>
      </c>
      <c r="V227" t="s">
        <v>1178</v>
      </c>
      <c r="W227" s="32">
        <v>1037314</v>
      </c>
      <c r="X227">
        <v>4752</v>
      </c>
      <c r="Y227">
        <v>3</v>
      </c>
      <c r="Z227">
        <v>2</v>
      </c>
      <c r="AA227" s="42">
        <v>0</v>
      </c>
      <c r="AB227" s="42">
        <v>42366</v>
      </c>
      <c r="AC227" s="42">
        <v>42718</v>
      </c>
      <c r="AD227" s="32">
        <v>0</v>
      </c>
      <c r="AE227">
        <v>0</v>
      </c>
      <c r="AF227" s="49" t="s">
        <v>84</v>
      </c>
      <c r="AG227" s="49" t="s">
        <v>84</v>
      </c>
      <c r="AH227" s="49" t="s">
        <v>84</v>
      </c>
      <c r="AI227" s="49">
        <v>0</v>
      </c>
      <c r="AJ227" t="s">
        <v>102</v>
      </c>
    </row>
    <row r="228" spans="1:36" x14ac:dyDescent="0.25">
      <c r="A228">
        <v>226</v>
      </c>
      <c r="B228" s="32" t="s">
        <v>1988</v>
      </c>
      <c r="C228">
        <v>11736</v>
      </c>
      <c r="D228" s="51" t="s">
        <v>1181</v>
      </c>
      <c r="E228" t="s">
        <v>863</v>
      </c>
      <c r="F228" t="s">
        <v>110</v>
      </c>
      <c r="G228">
        <v>1014251216</v>
      </c>
      <c r="H228">
        <v>1</v>
      </c>
      <c r="I228">
        <v>2</v>
      </c>
      <c r="J228" t="s">
        <v>108</v>
      </c>
      <c r="K228" s="45" t="s">
        <v>84</v>
      </c>
      <c r="L228" t="s">
        <v>1182</v>
      </c>
      <c r="M228" t="s">
        <v>110</v>
      </c>
      <c r="N228">
        <v>1014251216</v>
      </c>
      <c r="O228" t="s">
        <v>1183</v>
      </c>
      <c r="P228" t="s">
        <v>1184</v>
      </c>
      <c r="Q228">
        <v>9027003</v>
      </c>
      <c r="R228">
        <v>9006968</v>
      </c>
      <c r="S228" t="s">
        <v>1185</v>
      </c>
      <c r="T228" t="s">
        <v>1186</v>
      </c>
      <c r="U228" t="s">
        <v>1183</v>
      </c>
      <c r="V228" t="s">
        <v>1184</v>
      </c>
      <c r="W228" s="32">
        <v>2339405</v>
      </c>
      <c r="X228">
        <v>4773</v>
      </c>
      <c r="Y228">
        <v>1</v>
      </c>
      <c r="Z228">
        <v>0</v>
      </c>
      <c r="AA228" s="42">
        <v>41464</v>
      </c>
      <c r="AB228" s="42">
        <v>0</v>
      </c>
      <c r="AC228" s="42">
        <v>42845</v>
      </c>
      <c r="AD228" s="32">
        <v>0</v>
      </c>
      <c r="AE228">
        <v>0</v>
      </c>
      <c r="AF228" s="49" t="s">
        <v>84</v>
      </c>
      <c r="AG228" s="49" t="s">
        <v>84</v>
      </c>
      <c r="AH228" s="49" t="s">
        <v>84</v>
      </c>
      <c r="AI228" s="49">
        <v>0</v>
      </c>
      <c r="AJ228" t="s">
        <v>102</v>
      </c>
    </row>
    <row r="229" spans="1:36" x14ac:dyDescent="0.25">
      <c r="A229">
        <v>227</v>
      </c>
      <c r="B229" s="32" t="s">
        <v>1988</v>
      </c>
      <c r="C229">
        <v>0</v>
      </c>
      <c r="D229" s="51" t="s">
        <v>1187</v>
      </c>
      <c r="E229" t="s">
        <v>863</v>
      </c>
      <c r="F229" t="s">
        <v>107</v>
      </c>
      <c r="G229">
        <v>830004277</v>
      </c>
      <c r="H229">
        <v>2</v>
      </c>
      <c r="I229">
        <v>2</v>
      </c>
      <c r="J229" t="s">
        <v>108</v>
      </c>
      <c r="K229" s="45" t="s">
        <v>84</v>
      </c>
      <c r="L229" t="s">
        <v>1188</v>
      </c>
      <c r="M229" t="s">
        <v>110</v>
      </c>
      <c r="N229">
        <v>79390235</v>
      </c>
      <c r="O229" t="s">
        <v>1189</v>
      </c>
      <c r="P229" t="s">
        <v>1190</v>
      </c>
      <c r="Q229">
        <v>0</v>
      </c>
      <c r="R229">
        <v>6241566</v>
      </c>
      <c r="S229" t="s">
        <v>1191</v>
      </c>
      <c r="T229" t="s">
        <v>1192</v>
      </c>
      <c r="U229" t="s">
        <v>1189</v>
      </c>
      <c r="V229" t="s">
        <v>1190</v>
      </c>
      <c r="W229" s="32">
        <v>0</v>
      </c>
      <c r="X229">
        <v>2399</v>
      </c>
      <c r="Y229">
        <v>0</v>
      </c>
      <c r="Z229">
        <v>0</v>
      </c>
      <c r="AA229" s="42">
        <v>0</v>
      </c>
      <c r="AB229" s="42">
        <v>0</v>
      </c>
      <c r="AC229" s="42">
        <v>0</v>
      </c>
      <c r="AD229" s="32">
        <v>0</v>
      </c>
      <c r="AE229">
        <v>0</v>
      </c>
      <c r="AF229" s="49" t="s">
        <v>84</v>
      </c>
      <c r="AG229" s="49" t="s">
        <v>84</v>
      </c>
      <c r="AH229" s="49" t="s">
        <v>84</v>
      </c>
      <c r="AI229" s="49">
        <v>0</v>
      </c>
      <c r="AJ229" t="s">
        <v>102</v>
      </c>
    </row>
    <row r="230" spans="1:36" x14ac:dyDescent="0.25">
      <c r="A230">
        <v>228</v>
      </c>
      <c r="B230" s="32" t="s">
        <v>1988</v>
      </c>
      <c r="C230">
        <v>0</v>
      </c>
      <c r="D230" s="51" t="s">
        <v>1193</v>
      </c>
      <c r="E230" t="s">
        <v>863</v>
      </c>
      <c r="F230" t="s">
        <v>107</v>
      </c>
      <c r="G230">
        <v>900842052</v>
      </c>
      <c r="H230">
        <v>0</v>
      </c>
      <c r="I230">
        <v>2</v>
      </c>
      <c r="J230" t="s">
        <v>108</v>
      </c>
      <c r="K230" s="45" t="s">
        <v>84</v>
      </c>
      <c r="L230" t="s">
        <v>1194</v>
      </c>
      <c r="M230" t="s">
        <v>110</v>
      </c>
      <c r="N230">
        <v>19263216</v>
      </c>
      <c r="O230" t="s">
        <v>1195</v>
      </c>
      <c r="P230">
        <v>0</v>
      </c>
      <c r="Q230">
        <v>0</v>
      </c>
      <c r="R230">
        <v>8824712</v>
      </c>
      <c r="S230" t="s">
        <v>1196</v>
      </c>
      <c r="T230" t="s">
        <v>1197</v>
      </c>
      <c r="U230" t="s">
        <v>1195</v>
      </c>
      <c r="V230">
        <v>0</v>
      </c>
      <c r="W230" s="32">
        <v>0</v>
      </c>
      <c r="X230">
        <v>0</v>
      </c>
      <c r="Y230">
        <v>0</v>
      </c>
      <c r="Z230">
        <v>0</v>
      </c>
      <c r="AA230" s="42">
        <v>39539</v>
      </c>
      <c r="AB230" s="42">
        <v>0</v>
      </c>
      <c r="AC230" s="42">
        <v>0</v>
      </c>
      <c r="AD230" s="32">
        <v>0</v>
      </c>
      <c r="AE230">
        <v>0</v>
      </c>
      <c r="AF230" s="49" t="s">
        <v>84</v>
      </c>
      <c r="AG230" s="49" t="s">
        <v>84</v>
      </c>
      <c r="AH230" s="49" t="s">
        <v>84</v>
      </c>
      <c r="AI230" s="49" t="s">
        <v>2440</v>
      </c>
      <c r="AJ230" t="s">
        <v>102</v>
      </c>
    </row>
    <row r="231" spans="1:36" x14ac:dyDescent="0.25">
      <c r="A231">
        <v>229</v>
      </c>
      <c r="B231" s="32" t="s">
        <v>1988</v>
      </c>
      <c r="C231">
        <v>10640</v>
      </c>
      <c r="D231" s="51" t="s">
        <v>1201</v>
      </c>
      <c r="E231" t="s">
        <v>117</v>
      </c>
      <c r="F231" t="s">
        <v>107</v>
      </c>
      <c r="G231">
        <v>900986578</v>
      </c>
      <c r="H231">
        <v>0</v>
      </c>
      <c r="I231">
        <v>2</v>
      </c>
      <c r="J231" t="s">
        <v>108</v>
      </c>
      <c r="K231" s="45" t="s">
        <v>84</v>
      </c>
      <c r="L231" t="s">
        <v>1202</v>
      </c>
      <c r="M231" t="s">
        <v>110</v>
      </c>
      <c r="N231">
        <v>79731189</v>
      </c>
      <c r="O231" t="s">
        <v>1203</v>
      </c>
      <c r="P231" t="s">
        <v>1204</v>
      </c>
      <c r="Q231">
        <v>3112027995</v>
      </c>
      <c r="R231">
        <v>5756695</v>
      </c>
      <c r="S231" s="33" t="s">
        <v>1205</v>
      </c>
      <c r="T231" t="s">
        <v>1206</v>
      </c>
      <c r="U231" t="s">
        <v>1207</v>
      </c>
      <c r="V231" t="s">
        <v>1208</v>
      </c>
      <c r="W231" s="32" t="s">
        <v>1209</v>
      </c>
      <c r="X231">
        <v>4791</v>
      </c>
      <c r="Y231">
        <v>2</v>
      </c>
      <c r="Z231">
        <v>3</v>
      </c>
      <c r="AA231" s="42">
        <v>42530</v>
      </c>
      <c r="AB231" s="42">
        <v>0</v>
      </c>
      <c r="AC231" s="42">
        <v>42722</v>
      </c>
      <c r="AD231" s="32" t="s">
        <v>1210</v>
      </c>
      <c r="AE231" s="18">
        <v>80151801</v>
      </c>
      <c r="AF231" s="49" t="s">
        <v>84</v>
      </c>
      <c r="AG231" s="49" t="s">
        <v>84</v>
      </c>
      <c r="AH231" s="49" t="s">
        <v>84</v>
      </c>
      <c r="AI231" s="49">
        <v>0</v>
      </c>
      <c r="AJ231" t="s">
        <v>101</v>
      </c>
    </row>
    <row r="232" spans="1:36" x14ac:dyDescent="0.25">
      <c r="A232">
        <v>230</v>
      </c>
      <c r="B232" s="32" t="s">
        <v>1988</v>
      </c>
      <c r="C232">
        <v>0</v>
      </c>
      <c r="D232" s="51" t="s">
        <v>1211</v>
      </c>
      <c r="E232" t="s">
        <v>117</v>
      </c>
      <c r="F232" t="s">
        <v>107</v>
      </c>
      <c r="G232">
        <v>2971568</v>
      </c>
      <c r="H232">
        <v>4</v>
      </c>
      <c r="I232">
        <v>1</v>
      </c>
      <c r="J232" t="s">
        <v>108</v>
      </c>
      <c r="K232" s="45" t="s">
        <v>84</v>
      </c>
      <c r="L232" t="s">
        <v>1212</v>
      </c>
      <c r="M232" t="s">
        <v>110</v>
      </c>
      <c r="N232">
        <v>2971568</v>
      </c>
      <c r="O232" t="s">
        <v>1213</v>
      </c>
      <c r="P232" t="s">
        <v>1214</v>
      </c>
      <c r="Q232">
        <v>0</v>
      </c>
      <c r="R232">
        <v>7810572</v>
      </c>
      <c r="S232">
        <v>0</v>
      </c>
      <c r="T232" t="s">
        <v>1212</v>
      </c>
      <c r="U232" t="s">
        <v>1215</v>
      </c>
      <c r="V232" t="s">
        <v>1214</v>
      </c>
      <c r="W232" s="32" t="s">
        <v>133</v>
      </c>
      <c r="X232">
        <v>0</v>
      </c>
      <c r="Y232">
        <v>0</v>
      </c>
      <c r="Z232">
        <v>0</v>
      </c>
      <c r="AA232" s="42">
        <v>35625</v>
      </c>
      <c r="AB232" s="42">
        <v>0</v>
      </c>
      <c r="AC232" s="42">
        <v>0</v>
      </c>
      <c r="AD232" s="32">
        <v>0</v>
      </c>
      <c r="AE232" s="18">
        <v>0</v>
      </c>
      <c r="AF232" s="49" t="s">
        <v>84</v>
      </c>
      <c r="AG232" s="49" t="s">
        <v>84</v>
      </c>
      <c r="AH232" s="49" t="s">
        <v>84</v>
      </c>
      <c r="AI232" s="49" t="s">
        <v>2391</v>
      </c>
      <c r="AJ232" t="s">
        <v>101</v>
      </c>
    </row>
    <row r="233" spans="1:36" x14ac:dyDescent="0.25">
      <c r="A233">
        <v>231</v>
      </c>
      <c r="B233" s="32" t="s">
        <v>1988</v>
      </c>
      <c r="C233">
        <v>0</v>
      </c>
      <c r="D233" s="51" t="s">
        <v>1216</v>
      </c>
      <c r="E233" t="s">
        <v>117</v>
      </c>
      <c r="F233" t="s">
        <v>107</v>
      </c>
      <c r="G233">
        <v>80267478</v>
      </c>
      <c r="H233">
        <v>4</v>
      </c>
      <c r="I233">
        <v>1</v>
      </c>
      <c r="J233" t="s">
        <v>108</v>
      </c>
      <c r="K233" s="45" t="s">
        <v>84</v>
      </c>
      <c r="L233" t="s">
        <v>1217</v>
      </c>
      <c r="M233" t="s">
        <v>110</v>
      </c>
      <c r="N233">
        <v>80267478</v>
      </c>
      <c r="O233" t="s">
        <v>1218</v>
      </c>
      <c r="P233" t="s">
        <v>1214</v>
      </c>
      <c r="Q233">
        <v>0</v>
      </c>
      <c r="R233">
        <v>7219248</v>
      </c>
      <c r="S233">
        <v>9</v>
      </c>
      <c r="T233" t="s">
        <v>1219</v>
      </c>
      <c r="U233" t="s">
        <v>1220</v>
      </c>
      <c r="V233" t="s">
        <v>1214</v>
      </c>
      <c r="W233" s="32" t="s">
        <v>133</v>
      </c>
      <c r="X233">
        <v>0</v>
      </c>
      <c r="Y233">
        <v>0</v>
      </c>
      <c r="Z233">
        <v>0</v>
      </c>
      <c r="AA233" s="42">
        <v>34761</v>
      </c>
      <c r="AB233" s="42">
        <v>0</v>
      </c>
      <c r="AC233" s="42">
        <v>0</v>
      </c>
      <c r="AD233" s="32">
        <v>0</v>
      </c>
      <c r="AE233" s="18">
        <v>0</v>
      </c>
      <c r="AF233" s="49" t="s">
        <v>84</v>
      </c>
      <c r="AG233" s="49" t="s">
        <v>84</v>
      </c>
      <c r="AH233" s="49" t="s">
        <v>84</v>
      </c>
      <c r="AI233" s="49" t="s">
        <v>2391</v>
      </c>
      <c r="AJ233" t="s">
        <v>101</v>
      </c>
    </row>
    <row r="234" spans="1:36" x14ac:dyDescent="0.25">
      <c r="A234">
        <v>232</v>
      </c>
      <c r="B234" s="32" t="s">
        <v>1988</v>
      </c>
      <c r="C234">
        <v>0</v>
      </c>
      <c r="D234" s="51" t="s">
        <v>1221</v>
      </c>
      <c r="E234" t="s">
        <v>117</v>
      </c>
      <c r="F234" t="s">
        <v>107</v>
      </c>
      <c r="G234">
        <v>891800082</v>
      </c>
      <c r="H234">
        <v>1</v>
      </c>
      <c r="I234">
        <v>2</v>
      </c>
      <c r="J234" t="s">
        <v>108</v>
      </c>
      <c r="K234" s="45" t="s">
        <v>84</v>
      </c>
      <c r="L234" t="s">
        <v>1222</v>
      </c>
      <c r="M234" t="s">
        <v>110</v>
      </c>
      <c r="N234">
        <v>41733628</v>
      </c>
      <c r="O234" t="s">
        <v>1223</v>
      </c>
      <c r="P234" t="s">
        <v>1224</v>
      </c>
      <c r="Q234">
        <v>0</v>
      </c>
      <c r="R234">
        <v>7751318</v>
      </c>
      <c r="S234" s="33" t="s">
        <v>1225</v>
      </c>
      <c r="T234" t="s">
        <v>1226</v>
      </c>
      <c r="U234" t="s">
        <v>1223</v>
      </c>
      <c r="V234" t="s">
        <v>112</v>
      </c>
      <c r="W234" s="32" t="s">
        <v>133</v>
      </c>
      <c r="X234">
        <v>4799</v>
      </c>
      <c r="Y234">
        <v>1</v>
      </c>
      <c r="Z234">
        <v>3</v>
      </c>
      <c r="AA234" s="42">
        <v>24532</v>
      </c>
      <c r="AB234" s="42">
        <v>0</v>
      </c>
      <c r="AC234" s="42">
        <v>0</v>
      </c>
      <c r="AD234" s="32">
        <v>0</v>
      </c>
      <c r="AE234" s="18">
        <v>0</v>
      </c>
      <c r="AF234" s="49" t="s">
        <v>84</v>
      </c>
      <c r="AG234" s="49" t="s">
        <v>84</v>
      </c>
      <c r="AH234" s="49" t="s">
        <v>84</v>
      </c>
      <c r="AI234" s="49">
        <v>0</v>
      </c>
      <c r="AJ234" t="s">
        <v>101</v>
      </c>
    </row>
    <row r="235" spans="1:36" x14ac:dyDescent="0.25">
      <c r="A235">
        <v>233</v>
      </c>
      <c r="B235" s="32" t="s">
        <v>1988</v>
      </c>
      <c r="C235">
        <v>10194</v>
      </c>
      <c r="D235" s="51" t="s">
        <v>1227</v>
      </c>
      <c r="E235" t="s">
        <v>117</v>
      </c>
      <c r="F235" t="s">
        <v>107</v>
      </c>
      <c r="G235">
        <v>830007691</v>
      </c>
      <c r="H235">
        <v>2</v>
      </c>
      <c r="I235">
        <v>2</v>
      </c>
      <c r="J235" t="s">
        <v>108</v>
      </c>
      <c r="K235" s="45" t="s">
        <v>84</v>
      </c>
      <c r="L235" t="s">
        <v>1228</v>
      </c>
      <c r="M235" t="s">
        <v>110</v>
      </c>
      <c r="N235">
        <v>79524334</v>
      </c>
      <c r="O235" t="s">
        <v>1229</v>
      </c>
      <c r="P235" t="s">
        <v>181</v>
      </c>
      <c r="Q235">
        <v>0</v>
      </c>
      <c r="R235">
        <v>4842100</v>
      </c>
      <c r="S235" t="s">
        <v>1230</v>
      </c>
      <c r="T235" t="s">
        <v>1231</v>
      </c>
      <c r="U235" t="s">
        <v>1232</v>
      </c>
      <c r="V235" t="s">
        <v>181</v>
      </c>
      <c r="W235" s="32" t="s">
        <v>1233</v>
      </c>
      <c r="X235">
        <v>4312</v>
      </c>
      <c r="Y235">
        <v>3</v>
      </c>
      <c r="Z235">
        <v>3</v>
      </c>
      <c r="AA235" s="42">
        <v>42234</v>
      </c>
      <c r="AB235" s="42">
        <v>0</v>
      </c>
      <c r="AC235" s="42">
        <v>42487</v>
      </c>
      <c r="AD235" s="32" t="s">
        <v>1234</v>
      </c>
      <c r="AE235" s="18">
        <v>52419172</v>
      </c>
      <c r="AF235" s="49" t="s">
        <v>89</v>
      </c>
      <c r="AG235" s="49" t="s">
        <v>89</v>
      </c>
      <c r="AH235" s="49" t="s">
        <v>84</v>
      </c>
      <c r="AI235" s="49">
        <v>0</v>
      </c>
      <c r="AJ235" t="s">
        <v>101</v>
      </c>
    </row>
    <row r="236" spans="1:36" x14ac:dyDescent="0.25">
      <c r="A236">
        <v>234</v>
      </c>
      <c r="B236" s="32" t="s">
        <v>1988</v>
      </c>
      <c r="C236">
        <v>0</v>
      </c>
      <c r="D236" s="51" t="s">
        <v>1235</v>
      </c>
      <c r="E236" t="s">
        <v>117</v>
      </c>
      <c r="F236" t="s">
        <v>107</v>
      </c>
      <c r="G236">
        <v>900708883</v>
      </c>
      <c r="H236">
        <v>1</v>
      </c>
      <c r="I236">
        <v>2</v>
      </c>
      <c r="J236" t="s">
        <v>108</v>
      </c>
      <c r="K236" s="45" t="s">
        <v>84</v>
      </c>
      <c r="L236" t="s">
        <v>1236</v>
      </c>
      <c r="M236" t="s">
        <v>110</v>
      </c>
      <c r="N236">
        <v>63500418</v>
      </c>
      <c r="O236" t="s">
        <v>1237</v>
      </c>
      <c r="P236" t="s">
        <v>171</v>
      </c>
      <c r="Q236">
        <v>0</v>
      </c>
      <c r="R236">
        <v>4480750</v>
      </c>
      <c r="S236" s="33" t="s">
        <v>1238</v>
      </c>
      <c r="T236" t="s">
        <v>1239</v>
      </c>
      <c r="U236" t="s">
        <v>1240</v>
      </c>
      <c r="V236" t="s">
        <v>120</v>
      </c>
      <c r="W236" s="32" t="s">
        <v>133</v>
      </c>
      <c r="X236">
        <v>4771</v>
      </c>
      <c r="Y236">
        <v>0</v>
      </c>
      <c r="Z236">
        <v>1</v>
      </c>
      <c r="AA236" s="42">
        <v>0</v>
      </c>
      <c r="AB236" s="42">
        <v>0</v>
      </c>
      <c r="AC236" s="42">
        <v>0</v>
      </c>
      <c r="AD236" s="32">
        <v>0</v>
      </c>
      <c r="AE236" s="18">
        <v>0</v>
      </c>
      <c r="AF236" s="49" t="s">
        <v>84</v>
      </c>
      <c r="AG236" s="49" t="s">
        <v>84</v>
      </c>
      <c r="AH236" s="49" t="s">
        <v>84</v>
      </c>
      <c r="AI236" s="49" t="s">
        <v>2392</v>
      </c>
      <c r="AJ236" t="s">
        <v>101</v>
      </c>
    </row>
    <row r="237" spans="1:36" x14ac:dyDescent="0.25">
      <c r="A237">
        <v>235</v>
      </c>
      <c r="B237" s="32" t="s">
        <v>1988</v>
      </c>
      <c r="C237">
        <v>13449</v>
      </c>
      <c r="D237" s="51" t="s">
        <v>1241</v>
      </c>
      <c r="E237" t="s">
        <v>117</v>
      </c>
      <c r="F237" t="s">
        <v>107</v>
      </c>
      <c r="G237">
        <v>830053839</v>
      </c>
      <c r="H237">
        <v>0</v>
      </c>
      <c r="I237">
        <v>2</v>
      </c>
      <c r="J237" t="s">
        <v>108</v>
      </c>
      <c r="K237" s="45" t="s">
        <v>84</v>
      </c>
      <c r="L237" t="s">
        <v>1242</v>
      </c>
      <c r="M237" t="s">
        <v>110</v>
      </c>
      <c r="N237">
        <v>51687269</v>
      </c>
      <c r="O237" t="s">
        <v>1243</v>
      </c>
      <c r="P237" t="s">
        <v>181</v>
      </c>
      <c r="Q237">
        <v>3167387721</v>
      </c>
      <c r="R237">
        <v>3090110</v>
      </c>
      <c r="S237" s="33" t="s">
        <v>1244</v>
      </c>
      <c r="T237" t="s">
        <v>1245</v>
      </c>
      <c r="U237" t="s">
        <v>1246</v>
      </c>
      <c r="V237" t="s">
        <v>181</v>
      </c>
      <c r="W237" s="32" t="s">
        <v>1247</v>
      </c>
      <c r="X237">
        <v>6810</v>
      </c>
      <c r="Y237">
        <v>3</v>
      </c>
      <c r="Z237">
        <v>3</v>
      </c>
      <c r="AA237" s="42">
        <v>42370</v>
      </c>
      <c r="AB237" s="42">
        <v>0</v>
      </c>
      <c r="AC237" s="42">
        <v>42508</v>
      </c>
      <c r="AD237" s="32">
        <v>0</v>
      </c>
      <c r="AE237" s="18">
        <v>0</v>
      </c>
      <c r="AF237" s="49" t="s">
        <v>84</v>
      </c>
      <c r="AG237" s="49" t="s">
        <v>84</v>
      </c>
      <c r="AH237" s="49" t="s">
        <v>84</v>
      </c>
      <c r="AI237" s="49">
        <v>0</v>
      </c>
      <c r="AJ237" t="s">
        <v>101</v>
      </c>
    </row>
    <row r="238" spans="1:36" x14ac:dyDescent="0.25">
      <c r="A238">
        <v>236</v>
      </c>
      <c r="B238" s="32" t="s">
        <v>1988</v>
      </c>
      <c r="C238">
        <v>0</v>
      </c>
      <c r="D238" s="51" t="s">
        <v>1248</v>
      </c>
      <c r="E238" t="s">
        <v>106</v>
      </c>
      <c r="F238" t="s">
        <v>107</v>
      </c>
      <c r="G238">
        <v>93419805</v>
      </c>
      <c r="H238" t="s">
        <v>1249</v>
      </c>
      <c r="I238">
        <v>1</v>
      </c>
      <c r="J238" t="s">
        <v>108</v>
      </c>
      <c r="K238" s="45" t="s">
        <v>84</v>
      </c>
      <c r="L238" t="s">
        <v>1250</v>
      </c>
      <c r="M238" t="s">
        <v>110</v>
      </c>
      <c r="N238">
        <v>93419805</v>
      </c>
      <c r="O238" t="s">
        <v>1251</v>
      </c>
      <c r="P238" t="s">
        <v>151</v>
      </c>
      <c r="Q238">
        <v>0</v>
      </c>
      <c r="R238">
        <v>0</v>
      </c>
      <c r="S238">
        <v>0</v>
      </c>
      <c r="T238" t="s">
        <v>1250</v>
      </c>
      <c r="U238" t="s">
        <v>1251</v>
      </c>
      <c r="V238" t="s">
        <v>151</v>
      </c>
      <c r="W238" s="32" t="s">
        <v>133</v>
      </c>
      <c r="X238">
        <v>1704</v>
      </c>
      <c r="Y238">
        <v>0</v>
      </c>
      <c r="Z238">
        <v>0</v>
      </c>
      <c r="AA238" s="42">
        <v>0</v>
      </c>
      <c r="AB238" s="42">
        <v>39568</v>
      </c>
      <c r="AC238" s="42">
        <v>0</v>
      </c>
      <c r="AD238" s="32">
        <v>0</v>
      </c>
      <c r="AE238" s="18">
        <v>0</v>
      </c>
      <c r="AF238" s="49" t="s">
        <v>84</v>
      </c>
      <c r="AG238" s="49" t="s">
        <v>89</v>
      </c>
      <c r="AH238" s="49" t="s">
        <v>84</v>
      </c>
      <c r="AI238" s="49" t="s">
        <v>1252</v>
      </c>
      <c r="AJ238" t="s">
        <v>101</v>
      </c>
    </row>
    <row r="239" spans="1:36" x14ac:dyDescent="0.25">
      <c r="A239">
        <v>237</v>
      </c>
      <c r="B239" s="32" t="s">
        <v>1988</v>
      </c>
      <c r="C239">
        <v>0</v>
      </c>
      <c r="D239" s="51" t="s">
        <v>1253</v>
      </c>
      <c r="E239" t="s">
        <v>117</v>
      </c>
      <c r="F239" t="s">
        <v>107</v>
      </c>
      <c r="G239">
        <v>900072948</v>
      </c>
      <c r="H239">
        <v>1</v>
      </c>
      <c r="I239">
        <v>2</v>
      </c>
      <c r="J239" t="s">
        <v>108</v>
      </c>
      <c r="K239" s="45" t="s">
        <v>84</v>
      </c>
      <c r="L239" t="s">
        <v>1254</v>
      </c>
      <c r="M239" t="s">
        <v>110</v>
      </c>
      <c r="N239">
        <v>20024608</v>
      </c>
      <c r="O239" t="s">
        <v>1255</v>
      </c>
      <c r="P239" t="s">
        <v>181</v>
      </c>
      <c r="Q239">
        <v>0</v>
      </c>
      <c r="R239">
        <v>7459010</v>
      </c>
      <c r="S239" s="33" t="s">
        <v>1256</v>
      </c>
      <c r="T239" t="s">
        <v>1257</v>
      </c>
      <c r="U239" t="s">
        <v>1255</v>
      </c>
      <c r="V239" t="s">
        <v>181</v>
      </c>
      <c r="W239" s="32" t="s">
        <v>133</v>
      </c>
      <c r="X239">
        <v>6810</v>
      </c>
      <c r="Y239">
        <v>0</v>
      </c>
      <c r="Z239">
        <v>3</v>
      </c>
      <c r="AA239" s="42">
        <v>0</v>
      </c>
      <c r="AB239" s="42">
        <v>0</v>
      </c>
      <c r="AC239" s="42">
        <v>0</v>
      </c>
      <c r="AD239" s="32">
        <v>0</v>
      </c>
      <c r="AE239" s="18">
        <v>0</v>
      </c>
      <c r="AF239" s="49" t="s">
        <v>84</v>
      </c>
      <c r="AG239" s="49" t="s">
        <v>84</v>
      </c>
      <c r="AH239" s="49" t="s">
        <v>84</v>
      </c>
      <c r="AI239" s="49" t="s">
        <v>2392</v>
      </c>
      <c r="AJ239" t="s">
        <v>101</v>
      </c>
    </row>
    <row r="240" spans="1:36" x14ac:dyDescent="0.25">
      <c r="A240">
        <v>238</v>
      </c>
      <c r="B240" s="32" t="s">
        <v>1988</v>
      </c>
      <c r="C240">
        <v>0</v>
      </c>
      <c r="D240" s="51" t="s">
        <v>1258</v>
      </c>
      <c r="E240" t="s">
        <v>117</v>
      </c>
      <c r="F240" t="s">
        <v>107</v>
      </c>
      <c r="G240">
        <v>4263465</v>
      </c>
      <c r="H240">
        <v>4</v>
      </c>
      <c r="I240">
        <v>2</v>
      </c>
      <c r="J240" t="s">
        <v>108</v>
      </c>
      <c r="K240" s="45" t="s">
        <v>84</v>
      </c>
      <c r="L240" t="s">
        <v>1259</v>
      </c>
      <c r="M240" t="s">
        <v>110</v>
      </c>
      <c r="N240">
        <v>4263465</v>
      </c>
      <c r="O240" t="s">
        <v>1260</v>
      </c>
      <c r="P240" t="s">
        <v>120</v>
      </c>
      <c r="Q240">
        <v>3138113116</v>
      </c>
      <c r="R240">
        <v>0</v>
      </c>
      <c r="S240">
        <v>0</v>
      </c>
      <c r="T240" t="s">
        <v>1261</v>
      </c>
      <c r="U240" t="s">
        <v>1260</v>
      </c>
      <c r="V240" t="s">
        <v>120</v>
      </c>
      <c r="W240" s="32" t="s">
        <v>133</v>
      </c>
      <c r="X240">
        <v>5211</v>
      </c>
      <c r="Y240">
        <v>0</v>
      </c>
      <c r="Z240">
        <v>0</v>
      </c>
      <c r="AA240" s="42">
        <v>0</v>
      </c>
      <c r="AB240" s="42">
        <v>0</v>
      </c>
      <c r="AC240" s="42">
        <v>0</v>
      </c>
      <c r="AD240" s="32">
        <v>0</v>
      </c>
      <c r="AE240" s="18">
        <v>0</v>
      </c>
      <c r="AF240" s="49" t="s">
        <v>84</v>
      </c>
      <c r="AG240" s="49" t="s">
        <v>84</v>
      </c>
      <c r="AH240" s="49" t="s">
        <v>84</v>
      </c>
      <c r="AI240" s="49">
        <v>0</v>
      </c>
      <c r="AJ240" t="s">
        <v>101</v>
      </c>
    </row>
    <row r="241" spans="1:36" x14ac:dyDescent="0.25">
      <c r="A241">
        <v>239</v>
      </c>
      <c r="B241" s="32" t="s">
        <v>1988</v>
      </c>
      <c r="C241">
        <v>0</v>
      </c>
      <c r="D241" s="51" t="s">
        <v>1262</v>
      </c>
      <c r="E241" t="s">
        <v>117</v>
      </c>
      <c r="F241" t="s">
        <v>107</v>
      </c>
      <c r="G241">
        <v>52898780</v>
      </c>
      <c r="H241">
        <v>9</v>
      </c>
      <c r="I241">
        <v>1</v>
      </c>
      <c r="J241" t="s">
        <v>108</v>
      </c>
      <c r="K241" s="45" t="s">
        <v>84</v>
      </c>
      <c r="L241" t="s">
        <v>1263</v>
      </c>
      <c r="M241" t="s">
        <v>110</v>
      </c>
      <c r="N241">
        <v>52898780</v>
      </c>
      <c r="O241" t="s">
        <v>1264</v>
      </c>
      <c r="P241" t="s">
        <v>120</v>
      </c>
      <c r="Q241">
        <v>313494543</v>
      </c>
      <c r="R241">
        <v>0</v>
      </c>
      <c r="S241" s="33" t="s">
        <v>1265</v>
      </c>
      <c r="T241" t="s">
        <v>1266</v>
      </c>
      <c r="U241" t="s">
        <v>1264</v>
      </c>
      <c r="V241" t="s">
        <v>120</v>
      </c>
      <c r="W241" s="32" t="s">
        <v>133</v>
      </c>
      <c r="X241">
        <v>4773</v>
      </c>
      <c r="Y241">
        <v>0</v>
      </c>
      <c r="Z241">
        <v>0</v>
      </c>
      <c r="AA241" s="42">
        <v>40546</v>
      </c>
      <c r="AB241" s="42">
        <v>0</v>
      </c>
      <c r="AC241" s="42">
        <v>0</v>
      </c>
      <c r="AD241" s="32">
        <v>0</v>
      </c>
      <c r="AE241" s="18">
        <v>0</v>
      </c>
      <c r="AF241" s="49" t="s">
        <v>84</v>
      </c>
      <c r="AG241" s="49" t="s">
        <v>84</v>
      </c>
      <c r="AH241" s="49" t="s">
        <v>84</v>
      </c>
      <c r="AI241" s="49" t="s">
        <v>2392</v>
      </c>
      <c r="AJ241" t="s">
        <v>101</v>
      </c>
    </row>
    <row r="242" spans="1:36" x14ac:dyDescent="0.25">
      <c r="A242">
        <v>240</v>
      </c>
      <c r="B242" s="32" t="s">
        <v>1988</v>
      </c>
      <c r="C242">
        <v>0</v>
      </c>
      <c r="D242" s="51" t="s">
        <v>1267</v>
      </c>
      <c r="E242" t="s">
        <v>106</v>
      </c>
      <c r="F242" t="s">
        <v>107</v>
      </c>
      <c r="G242">
        <v>11225570</v>
      </c>
      <c r="H242">
        <v>3</v>
      </c>
      <c r="I242">
        <v>1</v>
      </c>
      <c r="J242" t="s">
        <v>108</v>
      </c>
      <c r="K242" s="45" t="s">
        <v>84</v>
      </c>
      <c r="L242" t="s">
        <v>1268</v>
      </c>
      <c r="M242" t="s">
        <v>110</v>
      </c>
      <c r="N242">
        <v>11225570</v>
      </c>
      <c r="O242" t="s">
        <v>1269</v>
      </c>
      <c r="P242" t="s">
        <v>120</v>
      </c>
      <c r="Q242">
        <v>0</v>
      </c>
      <c r="R242">
        <v>7213744</v>
      </c>
      <c r="S242">
        <v>0</v>
      </c>
      <c r="T242" t="s">
        <v>1270</v>
      </c>
      <c r="U242" t="s">
        <v>1271</v>
      </c>
      <c r="V242" t="s">
        <v>120</v>
      </c>
      <c r="W242" s="32" t="s">
        <v>133</v>
      </c>
      <c r="X242">
        <v>5234</v>
      </c>
      <c r="Y242">
        <v>0</v>
      </c>
      <c r="Z242">
        <v>0</v>
      </c>
      <c r="AA242" s="42">
        <v>39122</v>
      </c>
      <c r="AB242" s="42">
        <v>40617</v>
      </c>
      <c r="AC242" s="42">
        <v>39122</v>
      </c>
      <c r="AD242" s="32">
        <v>0</v>
      </c>
      <c r="AE242" s="18">
        <v>0</v>
      </c>
      <c r="AF242" s="49" t="s">
        <v>84</v>
      </c>
      <c r="AG242" s="49" t="s">
        <v>89</v>
      </c>
      <c r="AH242" s="49" t="s">
        <v>84</v>
      </c>
      <c r="AI242" s="49">
        <v>0</v>
      </c>
      <c r="AJ242" t="s">
        <v>101</v>
      </c>
    </row>
    <row r="243" spans="1:36" x14ac:dyDescent="0.25">
      <c r="A243">
        <v>241</v>
      </c>
      <c r="B243" s="32" t="s">
        <v>1988</v>
      </c>
      <c r="C243">
        <v>0</v>
      </c>
      <c r="D243" s="51" t="s">
        <v>1272</v>
      </c>
      <c r="E243" t="s">
        <v>117</v>
      </c>
      <c r="F243" t="s">
        <v>107</v>
      </c>
      <c r="G243">
        <v>900822999</v>
      </c>
      <c r="H243">
        <v>4</v>
      </c>
      <c r="I243">
        <v>2</v>
      </c>
      <c r="J243" t="s">
        <v>108</v>
      </c>
      <c r="K243" s="45" t="s">
        <v>84</v>
      </c>
      <c r="L243" t="s">
        <v>1273</v>
      </c>
      <c r="M243" t="s">
        <v>110</v>
      </c>
      <c r="N243">
        <v>39670563</v>
      </c>
      <c r="O243" t="s">
        <v>1274</v>
      </c>
      <c r="P243" t="s">
        <v>120</v>
      </c>
      <c r="Q243">
        <v>0</v>
      </c>
      <c r="R243">
        <v>8822537</v>
      </c>
      <c r="S243" s="33" t="s">
        <v>1275</v>
      </c>
      <c r="T243" t="s">
        <v>1276</v>
      </c>
      <c r="U243" t="s">
        <v>1274</v>
      </c>
      <c r="V243" t="s">
        <v>120</v>
      </c>
      <c r="W243" s="32" t="s">
        <v>133</v>
      </c>
      <c r="X243">
        <v>8512</v>
      </c>
      <c r="Y243">
        <v>0</v>
      </c>
      <c r="Z243">
        <v>0</v>
      </c>
      <c r="AA243" s="42">
        <v>0</v>
      </c>
      <c r="AB243" s="42">
        <v>0</v>
      </c>
      <c r="AC243" s="42">
        <v>0</v>
      </c>
      <c r="AD243" s="32">
        <v>0</v>
      </c>
      <c r="AE243" s="18">
        <v>0</v>
      </c>
      <c r="AF243" s="49" t="s">
        <v>84</v>
      </c>
      <c r="AG243" s="49" t="s">
        <v>84</v>
      </c>
      <c r="AH243" s="49" t="s">
        <v>84</v>
      </c>
      <c r="AI243" s="49" t="s">
        <v>2392</v>
      </c>
      <c r="AJ243" t="s">
        <v>101</v>
      </c>
    </row>
    <row r="244" spans="1:36" x14ac:dyDescent="0.25">
      <c r="A244">
        <v>242</v>
      </c>
      <c r="B244" s="32" t="s">
        <v>1988</v>
      </c>
      <c r="C244">
        <v>6704</v>
      </c>
      <c r="D244" s="51" t="s">
        <v>1277</v>
      </c>
      <c r="E244" t="s">
        <v>117</v>
      </c>
      <c r="F244" t="s">
        <v>107</v>
      </c>
      <c r="G244">
        <v>79293091</v>
      </c>
      <c r="H244">
        <v>1</v>
      </c>
      <c r="I244">
        <v>1</v>
      </c>
      <c r="J244" t="s">
        <v>108</v>
      </c>
      <c r="K244" s="45" t="s">
        <v>84</v>
      </c>
      <c r="L244" t="s">
        <v>1278</v>
      </c>
      <c r="M244" t="s">
        <v>110</v>
      </c>
      <c r="N244">
        <v>79293091</v>
      </c>
      <c r="O244" t="s">
        <v>1279</v>
      </c>
      <c r="P244" t="s">
        <v>120</v>
      </c>
      <c r="Q244">
        <v>3152227452</v>
      </c>
      <c r="R244">
        <v>8823789</v>
      </c>
      <c r="S244" s="33" t="s">
        <v>1280</v>
      </c>
      <c r="T244" t="s">
        <v>1278</v>
      </c>
      <c r="U244" t="s">
        <v>1279</v>
      </c>
      <c r="V244" t="s">
        <v>120</v>
      </c>
      <c r="W244" s="32" t="s">
        <v>1281</v>
      </c>
      <c r="X244">
        <v>2599</v>
      </c>
      <c r="Y244">
        <v>0</v>
      </c>
      <c r="Z244">
        <v>1</v>
      </c>
      <c r="AA244" s="42">
        <v>37073</v>
      </c>
      <c r="AB244" s="42">
        <v>0</v>
      </c>
      <c r="AC244" s="42">
        <v>37719</v>
      </c>
      <c r="AD244" s="32">
        <v>0</v>
      </c>
      <c r="AE244" s="18">
        <v>0</v>
      </c>
      <c r="AF244" s="49" t="s">
        <v>89</v>
      </c>
      <c r="AG244" s="49" t="s">
        <v>84</v>
      </c>
      <c r="AH244" s="49" t="s">
        <v>84</v>
      </c>
      <c r="AI244" s="49">
        <v>0</v>
      </c>
      <c r="AJ244" t="s">
        <v>101</v>
      </c>
    </row>
    <row r="245" spans="1:36" x14ac:dyDescent="0.25">
      <c r="A245">
        <v>243</v>
      </c>
      <c r="B245" s="32" t="s">
        <v>1988</v>
      </c>
      <c r="C245">
        <v>0</v>
      </c>
      <c r="D245" s="51" t="s">
        <v>1282</v>
      </c>
      <c r="E245" t="s">
        <v>117</v>
      </c>
      <c r="F245" t="s">
        <v>107</v>
      </c>
      <c r="G245">
        <v>900172069</v>
      </c>
      <c r="H245">
        <v>1</v>
      </c>
      <c r="I245">
        <v>2</v>
      </c>
      <c r="J245" t="s">
        <v>108</v>
      </c>
      <c r="K245" s="45" t="s">
        <v>84</v>
      </c>
      <c r="L245" t="s">
        <v>1283</v>
      </c>
      <c r="M245" t="s">
        <v>110</v>
      </c>
      <c r="N245">
        <v>556973</v>
      </c>
      <c r="O245" t="s">
        <v>1284</v>
      </c>
      <c r="P245" t="s">
        <v>181</v>
      </c>
      <c r="Q245">
        <v>3208976854</v>
      </c>
      <c r="R245">
        <v>7561096</v>
      </c>
      <c r="S245" s="33" t="s">
        <v>1285</v>
      </c>
      <c r="T245" t="s">
        <v>1286</v>
      </c>
      <c r="U245" t="s">
        <v>1287</v>
      </c>
      <c r="V245" t="s">
        <v>181</v>
      </c>
      <c r="W245" s="32" t="s">
        <v>1288</v>
      </c>
      <c r="X245">
        <v>5629</v>
      </c>
      <c r="Y245">
        <v>2</v>
      </c>
      <c r="Z245">
        <v>3</v>
      </c>
      <c r="AA245" s="42">
        <v>0</v>
      </c>
      <c r="AB245" s="42">
        <v>0</v>
      </c>
      <c r="AC245" s="42">
        <v>0</v>
      </c>
      <c r="AD245" s="32">
        <v>0</v>
      </c>
      <c r="AE245" s="18">
        <v>0</v>
      </c>
      <c r="AF245" s="49" t="s">
        <v>84</v>
      </c>
      <c r="AG245" s="49" t="s">
        <v>84</v>
      </c>
      <c r="AH245" s="49" t="s">
        <v>84</v>
      </c>
      <c r="AI245" s="49" t="s">
        <v>2392</v>
      </c>
      <c r="AJ245" t="s">
        <v>101</v>
      </c>
    </row>
    <row r="246" spans="1:36" x14ac:dyDescent="0.25">
      <c r="A246">
        <v>244</v>
      </c>
      <c r="B246" s="32" t="s">
        <v>1988</v>
      </c>
      <c r="C246">
        <v>0</v>
      </c>
      <c r="D246" s="51" t="s">
        <v>1289</v>
      </c>
      <c r="E246" t="s">
        <v>117</v>
      </c>
      <c r="F246" t="s">
        <v>107</v>
      </c>
      <c r="G246">
        <v>830121340</v>
      </c>
      <c r="H246">
        <v>1</v>
      </c>
      <c r="I246">
        <v>2</v>
      </c>
      <c r="J246" t="s">
        <v>108</v>
      </c>
      <c r="K246" s="45" t="s">
        <v>84</v>
      </c>
      <c r="L246" t="s">
        <v>1290</v>
      </c>
      <c r="M246" t="s">
        <v>110</v>
      </c>
      <c r="N246">
        <v>175650234</v>
      </c>
      <c r="O246" t="s">
        <v>1291</v>
      </c>
      <c r="P246" t="s">
        <v>181</v>
      </c>
      <c r="Q246">
        <v>0</v>
      </c>
      <c r="R246">
        <v>0</v>
      </c>
      <c r="S246">
        <v>0</v>
      </c>
      <c r="T246" t="s">
        <v>1292</v>
      </c>
      <c r="U246" t="s">
        <v>1291</v>
      </c>
      <c r="V246" t="s">
        <v>181</v>
      </c>
      <c r="W246" s="32" t="s">
        <v>1293</v>
      </c>
      <c r="X246">
        <v>0</v>
      </c>
      <c r="Y246">
        <v>0</v>
      </c>
      <c r="Z246">
        <v>2</v>
      </c>
      <c r="AA246" s="42">
        <v>0</v>
      </c>
      <c r="AB246" s="42">
        <v>0</v>
      </c>
      <c r="AC246" s="42">
        <v>0</v>
      </c>
      <c r="AD246" s="32">
        <v>0</v>
      </c>
      <c r="AE246" s="18">
        <v>0</v>
      </c>
      <c r="AF246" s="49" t="s">
        <v>84</v>
      </c>
      <c r="AG246" s="49" t="s">
        <v>84</v>
      </c>
      <c r="AH246" s="49" t="s">
        <v>84</v>
      </c>
      <c r="AI246" s="49" t="s">
        <v>2441</v>
      </c>
      <c r="AJ246" t="s">
        <v>101</v>
      </c>
    </row>
    <row r="247" spans="1:36" x14ac:dyDescent="0.25">
      <c r="A247">
        <v>245</v>
      </c>
      <c r="B247" s="32" t="s">
        <v>1988</v>
      </c>
      <c r="C247">
        <v>0</v>
      </c>
      <c r="D247" s="51" t="s">
        <v>1294</v>
      </c>
      <c r="E247" t="s">
        <v>117</v>
      </c>
      <c r="F247" t="s">
        <v>107</v>
      </c>
      <c r="G247">
        <v>832009823</v>
      </c>
      <c r="H247">
        <v>4</v>
      </c>
      <c r="I247">
        <v>2</v>
      </c>
      <c r="J247" t="s">
        <v>108</v>
      </c>
      <c r="K247" s="45" t="s">
        <v>84</v>
      </c>
      <c r="L247" t="s">
        <v>1295</v>
      </c>
      <c r="M247" t="s">
        <v>110</v>
      </c>
      <c r="N247">
        <v>39646582</v>
      </c>
      <c r="O247" t="s">
        <v>1296</v>
      </c>
      <c r="P247" t="s">
        <v>120</v>
      </c>
      <c r="Q247">
        <v>0</v>
      </c>
      <c r="R247">
        <v>7821314</v>
      </c>
      <c r="S247">
        <v>0</v>
      </c>
      <c r="T247" t="s">
        <v>1297</v>
      </c>
      <c r="U247" t="s">
        <v>1298</v>
      </c>
      <c r="V247" t="s">
        <v>120</v>
      </c>
      <c r="W247" s="32" t="s">
        <v>133</v>
      </c>
      <c r="X247">
        <v>0</v>
      </c>
      <c r="Y247">
        <v>0</v>
      </c>
      <c r="Z247">
        <v>3</v>
      </c>
      <c r="AA247" s="42">
        <v>37987</v>
      </c>
      <c r="AB247" s="42">
        <v>0</v>
      </c>
      <c r="AC247" s="42">
        <v>0</v>
      </c>
      <c r="AD247" s="32">
        <v>0</v>
      </c>
      <c r="AE247" s="18">
        <v>0</v>
      </c>
      <c r="AF247" s="49" t="s">
        <v>84</v>
      </c>
      <c r="AG247" s="49" t="s">
        <v>84</v>
      </c>
      <c r="AH247" s="49" t="s">
        <v>84</v>
      </c>
      <c r="AI247" s="49" t="s">
        <v>2392</v>
      </c>
      <c r="AJ247" t="s">
        <v>101</v>
      </c>
    </row>
    <row r="248" spans="1:36" x14ac:dyDescent="0.25">
      <c r="A248">
        <v>246</v>
      </c>
      <c r="B248" s="32" t="s">
        <v>1988</v>
      </c>
      <c r="C248">
        <v>0</v>
      </c>
      <c r="D248" s="51" t="s">
        <v>1299</v>
      </c>
      <c r="E248" t="s">
        <v>117</v>
      </c>
      <c r="F248" t="s">
        <v>107</v>
      </c>
      <c r="G248">
        <v>832010382</v>
      </c>
      <c r="H248">
        <v>1</v>
      </c>
      <c r="I248">
        <v>1</v>
      </c>
      <c r="J248" t="s">
        <v>108</v>
      </c>
      <c r="K248" s="45" t="s">
        <v>84</v>
      </c>
      <c r="L248" t="s">
        <v>1300</v>
      </c>
      <c r="M248" t="s">
        <v>110</v>
      </c>
      <c r="N248">
        <v>3178812</v>
      </c>
      <c r="O248" t="s">
        <v>1301</v>
      </c>
      <c r="P248" t="s">
        <v>1302</v>
      </c>
      <c r="Q248">
        <v>0</v>
      </c>
      <c r="R248">
        <v>0</v>
      </c>
      <c r="S248">
        <v>0</v>
      </c>
      <c r="T248" t="s">
        <v>1303</v>
      </c>
      <c r="U248" t="s">
        <v>1301</v>
      </c>
      <c r="V248" t="s">
        <v>1302</v>
      </c>
      <c r="W248" s="32" t="s">
        <v>133</v>
      </c>
      <c r="X248">
        <v>0</v>
      </c>
      <c r="Y248">
        <v>0</v>
      </c>
      <c r="Z248">
        <v>2</v>
      </c>
      <c r="AA248" s="42">
        <v>38014</v>
      </c>
      <c r="AB248" s="42">
        <v>0</v>
      </c>
      <c r="AC248" s="42">
        <v>38034</v>
      </c>
      <c r="AD248" s="32">
        <v>0</v>
      </c>
      <c r="AE248" s="18">
        <v>0</v>
      </c>
      <c r="AF248" s="49" t="s">
        <v>84</v>
      </c>
      <c r="AG248" s="49" t="s">
        <v>84</v>
      </c>
      <c r="AH248" s="49" t="s">
        <v>84</v>
      </c>
      <c r="AI248" s="49" t="s">
        <v>2391</v>
      </c>
      <c r="AJ248" t="s">
        <v>101</v>
      </c>
    </row>
    <row r="249" spans="1:36" x14ac:dyDescent="0.25">
      <c r="A249">
        <v>247</v>
      </c>
      <c r="B249" s="32" t="s">
        <v>1988</v>
      </c>
      <c r="C249">
        <v>0</v>
      </c>
      <c r="D249" s="51" t="s">
        <v>1304</v>
      </c>
      <c r="E249" t="s">
        <v>117</v>
      </c>
      <c r="F249" t="s">
        <v>107</v>
      </c>
      <c r="G249">
        <v>4522498</v>
      </c>
      <c r="H249">
        <v>9</v>
      </c>
      <c r="I249">
        <v>1</v>
      </c>
      <c r="J249" t="s">
        <v>108</v>
      </c>
      <c r="K249" s="45" t="s">
        <v>84</v>
      </c>
      <c r="L249" t="s">
        <v>1305</v>
      </c>
      <c r="M249" t="s">
        <v>110</v>
      </c>
      <c r="N249">
        <v>4522498</v>
      </c>
      <c r="O249" t="s">
        <v>1306</v>
      </c>
      <c r="P249" t="s">
        <v>1307</v>
      </c>
      <c r="Q249">
        <v>0</v>
      </c>
      <c r="R249">
        <v>7771910</v>
      </c>
      <c r="S249">
        <v>0</v>
      </c>
      <c r="T249" t="s">
        <v>1308</v>
      </c>
      <c r="U249" t="s">
        <v>1306</v>
      </c>
      <c r="V249" t="s">
        <v>1307</v>
      </c>
      <c r="W249" s="32" t="s">
        <v>133</v>
      </c>
      <c r="X249">
        <v>0</v>
      </c>
      <c r="Y249">
        <v>0</v>
      </c>
      <c r="Z249">
        <v>0</v>
      </c>
      <c r="AA249" s="42">
        <v>0</v>
      </c>
      <c r="AB249" s="42">
        <v>0</v>
      </c>
      <c r="AC249" s="42">
        <v>0</v>
      </c>
      <c r="AD249" s="32">
        <v>0</v>
      </c>
      <c r="AE249" s="18">
        <v>0</v>
      </c>
      <c r="AF249" s="49" t="s">
        <v>84</v>
      </c>
      <c r="AG249" s="49" t="s">
        <v>84</v>
      </c>
      <c r="AH249" s="49" t="s">
        <v>84</v>
      </c>
      <c r="AI249" s="49" t="s">
        <v>2392</v>
      </c>
      <c r="AJ249" t="s">
        <v>101</v>
      </c>
    </row>
    <row r="250" spans="1:36" x14ac:dyDescent="0.25">
      <c r="A250">
        <v>248</v>
      </c>
      <c r="B250" s="32" t="s">
        <v>1988</v>
      </c>
      <c r="C250">
        <v>0</v>
      </c>
      <c r="D250" s="51" t="s">
        <v>1309</v>
      </c>
      <c r="E250" t="s">
        <v>117</v>
      </c>
      <c r="F250" t="s">
        <v>107</v>
      </c>
      <c r="G250">
        <v>830110666</v>
      </c>
      <c r="H250">
        <v>8</v>
      </c>
      <c r="I250">
        <v>2</v>
      </c>
      <c r="J250" t="s">
        <v>108</v>
      </c>
      <c r="K250" s="45" t="s">
        <v>84</v>
      </c>
      <c r="L250" t="s">
        <v>1310</v>
      </c>
      <c r="M250" t="s">
        <v>1311</v>
      </c>
      <c r="N250">
        <v>79156119</v>
      </c>
      <c r="O250" t="s">
        <v>1312</v>
      </c>
      <c r="P250" t="s">
        <v>1184</v>
      </c>
      <c r="Q250">
        <v>0</v>
      </c>
      <c r="R250">
        <v>7812051</v>
      </c>
      <c r="S250">
        <v>0</v>
      </c>
      <c r="T250" t="s">
        <v>1313</v>
      </c>
      <c r="U250" t="s">
        <v>1314</v>
      </c>
      <c r="V250" t="s">
        <v>1184</v>
      </c>
      <c r="W250" s="32" t="s">
        <v>133</v>
      </c>
      <c r="X250">
        <v>0</v>
      </c>
      <c r="Y250">
        <v>0</v>
      </c>
      <c r="Z250">
        <v>3</v>
      </c>
      <c r="AA250" s="42">
        <v>37867</v>
      </c>
      <c r="AB250" s="42">
        <v>0</v>
      </c>
      <c r="AC250" s="42">
        <v>0</v>
      </c>
      <c r="AD250" s="32">
        <v>0</v>
      </c>
      <c r="AE250" s="18">
        <v>0</v>
      </c>
      <c r="AF250" s="49" t="s">
        <v>84</v>
      </c>
      <c r="AG250" s="49" t="s">
        <v>84</v>
      </c>
      <c r="AH250" s="49" t="s">
        <v>84</v>
      </c>
      <c r="AI250" s="49" t="s">
        <v>2391</v>
      </c>
      <c r="AJ250" t="s">
        <v>101</v>
      </c>
    </row>
    <row r="251" spans="1:36" x14ac:dyDescent="0.25">
      <c r="A251">
        <v>249</v>
      </c>
      <c r="B251" s="32" t="s">
        <v>1988</v>
      </c>
      <c r="C251">
        <v>13601</v>
      </c>
      <c r="D251" s="51" t="s">
        <v>1315</v>
      </c>
      <c r="E251" t="s">
        <v>117</v>
      </c>
      <c r="F251" t="s">
        <v>107</v>
      </c>
      <c r="G251">
        <v>900542620</v>
      </c>
      <c r="H251">
        <v>7</v>
      </c>
      <c r="I251">
        <v>2</v>
      </c>
      <c r="J251" t="s">
        <v>108</v>
      </c>
      <c r="K251" s="45" t="s">
        <v>84</v>
      </c>
      <c r="L251" t="s">
        <v>1316</v>
      </c>
      <c r="M251" t="s">
        <v>110</v>
      </c>
      <c r="N251">
        <v>1019084919</v>
      </c>
      <c r="O251" t="s">
        <v>1317</v>
      </c>
      <c r="P251" t="s">
        <v>181</v>
      </c>
      <c r="Q251">
        <v>0</v>
      </c>
      <c r="R251">
        <v>7820220</v>
      </c>
      <c r="S251" s="33" t="s">
        <v>1318</v>
      </c>
      <c r="T251" t="s">
        <v>1319</v>
      </c>
      <c r="U251" t="s">
        <v>1320</v>
      </c>
      <c r="V251" t="s">
        <v>120</v>
      </c>
      <c r="W251" s="32" t="s">
        <v>1321</v>
      </c>
      <c r="X251">
        <v>2023</v>
      </c>
      <c r="Y251">
        <v>3</v>
      </c>
      <c r="Z251">
        <v>1</v>
      </c>
      <c r="AA251" s="42">
        <v>42375</v>
      </c>
      <c r="AB251" s="42">
        <v>0</v>
      </c>
      <c r="AC251" s="42">
        <v>42544</v>
      </c>
      <c r="AD251" s="32">
        <v>0</v>
      </c>
      <c r="AE251" s="18">
        <v>0</v>
      </c>
      <c r="AF251" s="49" t="s">
        <v>84</v>
      </c>
      <c r="AG251" s="49" t="s">
        <v>84</v>
      </c>
      <c r="AH251" s="49" t="s">
        <v>84</v>
      </c>
      <c r="AI251" s="49" t="s">
        <v>2392</v>
      </c>
      <c r="AJ251" t="s">
        <v>101</v>
      </c>
    </row>
    <row r="252" spans="1:36" x14ac:dyDescent="0.25">
      <c r="A252">
        <v>250</v>
      </c>
      <c r="B252" s="32" t="s">
        <v>1988</v>
      </c>
      <c r="C252">
        <v>0</v>
      </c>
      <c r="D252" s="51" t="s">
        <v>1322</v>
      </c>
      <c r="E252" t="s">
        <v>117</v>
      </c>
      <c r="F252" t="s">
        <v>107</v>
      </c>
      <c r="G252">
        <v>800004666</v>
      </c>
      <c r="H252">
        <v>4</v>
      </c>
      <c r="I252">
        <v>2</v>
      </c>
      <c r="J252" t="s">
        <v>108</v>
      </c>
      <c r="K252" s="45" t="s">
        <v>84</v>
      </c>
      <c r="L252" t="s">
        <v>1323</v>
      </c>
      <c r="M252" t="s">
        <v>110</v>
      </c>
      <c r="N252">
        <v>80004666</v>
      </c>
      <c r="O252" t="s">
        <v>1324</v>
      </c>
      <c r="P252" t="s">
        <v>120</v>
      </c>
      <c r="Q252">
        <v>0</v>
      </c>
      <c r="R252">
        <v>0</v>
      </c>
      <c r="S252">
        <v>0</v>
      </c>
      <c r="T252" t="s">
        <v>1323</v>
      </c>
      <c r="U252" t="s">
        <v>1324</v>
      </c>
      <c r="V252" t="s">
        <v>120</v>
      </c>
      <c r="W252" s="32" t="s">
        <v>133</v>
      </c>
      <c r="X252">
        <v>0</v>
      </c>
      <c r="Y252">
        <v>0</v>
      </c>
      <c r="Z252">
        <v>0</v>
      </c>
      <c r="AA252" s="42">
        <v>0</v>
      </c>
      <c r="AB252" s="42">
        <v>0</v>
      </c>
      <c r="AC252" s="42">
        <v>0</v>
      </c>
      <c r="AD252" s="32">
        <v>0</v>
      </c>
      <c r="AE252" s="18">
        <v>0</v>
      </c>
      <c r="AF252" s="49" t="s">
        <v>84</v>
      </c>
      <c r="AG252" s="49" t="s">
        <v>84</v>
      </c>
      <c r="AH252" s="49" t="s">
        <v>84</v>
      </c>
      <c r="AI252" s="49" t="s">
        <v>2442</v>
      </c>
      <c r="AJ252" t="s">
        <v>101</v>
      </c>
    </row>
    <row r="253" spans="1:36" x14ac:dyDescent="0.25">
      <c r="A253">
        <v>251</v>
      </c>
      <c r="B253" s="32" t="s">
        <v>1988</v>
      </c>
      <c r="C253">
        <v>12541</v>
      </c>
      <c r="D253" s="51" t="s">
        <v>1325</v>
      </c>
      <c r="E253" t="s">
        <v>117</v>
      </c>
      <c r="F253" t="s">
        <v>107</v>
      </c>
      <c r="G253">
        <v>79212547</v>
      </c>
      <c r="H253">
        <v>4</v>
      </c>
      <c r="I253">
        <v>1</v>
      </c>
      <c r="J253" t="s">
        <v>108</v>
      </c>
      <c r="K253" s="45" t="s">
        <v>84</v>
      </c>
      <c r="L253" t="s">
        <v>1326</v>
      </c>
      <c r="M253" t="s">
        <v>110</v>
      </c>
      <c r="N253">
        <v>79212547</v>
      </c>
      <c r="O253" t="s">
        <v>1327</v>
      </c>
      <c r="P253" t="s">
        <v>120</v>
      </c>
      <c r="Q253">
        <v>0</v>
      </c>
      <c r="R253">
        <v>7113012</v>
      </c>
      <c r="S253" s="33" t="s">
        <v>1328</v>
      </c>
      <c r="T253" t="s">
        <v>1329</v>
      </c>
      <c r="U253" t="s">
        <v>1327</v>
      </c>
      <c r="V253" t="s">
        <v>151</v>
      </c>
      <c r="W253" s="32" t="s">
        <v>1330</v>
      </c>
      <c r="X253">
        <v>1512</v>
      </c>
      <c r="Y253">
        <v>1</v>
      </c>
      <c r="Z253">
        <v>1</v>
      </c>
      <c r="AA253" s="42">
        <v>40990</v>
      </c>
      <c r="AB253" s="42">
        <v>0</v>
      </c>
      <c r="AC253" s="42">
        <v>42606</v>
      </c>
      <c r="AD253" s="32">
        <v>0</v>
      </c>
      <c r="AE253" s="18">
        <v>0</v>
      </c>
      <c r="AF253" s="49" t="s">
        <v>84</v>
      </c>
      <c r="AG253" s="49" t="s">
        <v>84</v>
      </c>
      <c r="AH253" s="49" t="s">
        <v>84</v>
      </c>
      <c r="AI253" s="49">
        <v>0</v>
      </c>
      <c r="AJ253" t="s">
        <v>101</v>
      </c>
    </row>
    <row r="254" spans="1:36" x14ac:dyDescent="0.25">
      <c r="A254">
        <v>252</v>
      </c>
      <c r="B254" s="32" t="s">
        <v>1988</v>
      </c>
      <c r="C254">
        <v>0</v>
      </c>
      <c r="D254" s="51" t="s">
        <v>1331</v>
      </c>
      <c r="E254" t="s">
        <v>117</v>
      </c>
      <c r="F254" t="s">
        <v>107</v>
      </c>
      <c r="G254">
        <v>79390110</v>
      </c>
      <c r="H254">
        <v>1</v>
      </c>
      <c r="I254">
        <v>1</v>
      </c>
      <c r="J254" t="s">
        <v>108</v>
      </c>
      <c r="K254" s="45" t="s">
        <v>84</v>
      </c>
      <c r="L254" t="s">
        <v>1332</v>
      </c>
      <c r="M254" t="s">
        <v>110</v>
      </c>
      <c r="N254">
        <v>79390110</v>
      </c>
      <c r="O254" t="s">
        <v>1333</v>
      </c>
      <c r="P254" t="s">
        <v>120</v>
      </c>
      <c r="Q254">
        <v>0</v>
      </c>
      <c r="R254">
        <v>4107984</v>
      </c>
      <c r="S254">
        <v>0</v>
      </c>
      <c r="T254" t="s">
        <v>1334</v>
      </c>
      <c r="U254" t="s">
        <v>1335</v>
      </c>
      <c r="V254" t="s">
        <v>120</v>
      </c>
      <c r="W254" s="32" t="s">
        <v>133</v>
      </c>
      <c r="X254">
        <v>0</v>
      </c>
      <c r="Y254">
        <v>0</v>
      </c>
      <c r="Z254">
        <v>0</v>
      </c>
      <c r="AA254" s="42">
        <v>0</v>
      </c>
      <c r="AB254" s="42">
        <v>0</v>
      </c>
      <c r="AC254" s="42">
        <v>0</v>
      </c>
      <c r="AD254" s="32">
        <v>0</v>
      </c>
      <c r="AE254" s="18">
        <v>0</v>
      </c>
      <c r="AF254" s="49" t="s">
        <v>84</v>
      </c>
      <c r="AG254" s="49" t="s">
        <v>84</v>
      </c>
      <c r="AH254" s="49" t="s">
        <v>84</v>
      </c>
      <c r="AI254" s="49" t="s">
        <v>2391</v>
      </c>
      <c r="AJ254" t="s">
        <v>101</v>
      </c>
    </row>
    <row r="255" spans="1:36" x14ac:dyDescent="0.25">
      <c r="A255">
        <v>253</v>
      </c>
      <c r="B255" s="32" t="s">
        <v>1988</v>
      </c>
      <c r="C255">
        <v>12575</v>
      </c>
      <c r="D255" s="51" t="s">
        <v>1336</v>
      </c>
      <c r="E255" t="s">
        <v>117</v>
      </c>
      <c r="F255" t="s">
        <v>107</v>
      </c>
      <c r="G255">
        <v>900757947</v>
      </c>
      <c r="H255">
        <v>3</v>
      </c>
      <c r="I255">
        <v>2</v>
      </c>
      <c r="J255" t="s">
        <v>108</v>
      </c>
      <c r="K255" s="45" t="s">
        <v>84</v>
      </c>
      <c r="L255" t="s">
        <v>1337</v>
      </c>
      <c r="M255" t="s">
        <v>110</v>
      </c>
      <c r="N255">
        <v>31259186</v>
      </c>
      <c r="O255" t="s">
        <v>1338</v>
      </c>
      <c r="P255" t="s">
        <v>120</v>
      </c>
      <c r="Q255">
        <v>0</v>
      </c>
      <c r="R255">
        <v>7430010</v>
      </c>
      <c r="S255" s="33" t="s">
        <v>1339</v>
      </c>
      <c r="T255" t="s">
        <v>1340</v>
      </c>
      <c r="U255" t="s">
        <v>1341</v>
      </c>
      <c r="V255" t="s">
        <v>181</v>
      </c>
      <c r="W255" s="32" t="s">
        <v>1342</v>
      </c>
      <c r="X255">
        <v>3312</v>
      </c>
      <c r="Y255">
        <v>5</v>
      </c>
      <c r="Z255">
        <v>2</v>
      </c>
      <c r="AA255" s="42">
        <v>42272</v>
      </c>
      <c r="AB255" s="42">
        <v>0</v>
      </c>
      <c r="AC255" s="42">
        <v>42591</v>
      </c>
      <c r="AD255" s="32" t="s">
        <v>1343</v>
      </c>
      <c r="AE255" s="18">
        <v>5398888</v>
      </c>
      <c r="AF255" s="49" t="s">
        <v>84</v>
      </c>
      <c r="AG255" s="49" t="s">
        <v>84</v>
      </c>
      <c r="AH255" s="49" t="s">
        <v>84</v>
      </c>
      <c r="AI255" s="49">
        <v>0</v>
      </c>
      <c r="AJ255" t="s">
        <v>101</v>
      </c>
    </row>
    <row r="256" spans="1:36" x14ac:dyDescent="0.25">
      <c r="A256">
        <v>254</v>
      </c>
      <c r="B256" s="32" t="s">
        <v>1988</v>
      </c>
      <c r="C256">
        <v>0</v>
      </c>
      <c r="D256" s="51" t="s">
        <v>1344</v>
      </c>
      <c r="E256" t="s">
        <v>117</v>
      </c>
      <c r="F256" t="s">
        <v>107</v>
      </c>
      <c r="G256">
        <v>802011190</v>
      </c>
      <c r="H256">
        <v>8</v>
      </c>
      <c r="I256">
        <v>2</v>
      </c>
      <c r="J256" t="s">
        <v>108</v>
      </c>
      <c r="K256" s="45" t="s">
        <v>84</v>
      </c>
      <c r="L256" t="s">
        <v>1345</v>
      </c>
      <c r="M256" t="s">
        <v>110</v>
      </c>
      <c r="N256">
        <v>52166296</v>
      </c>
      <c r="O256" t="s">
        <v>1346</v>
      </c>
      <c r="P256" t="s">
        <v>1347</v>
      </c>
      <c r="Q256">
        <v>0</v>
      </c>
      <c r="R256">
        <v>3713444</v>
      </c>
      <c r="S256" s="33" t="s">
        <v>1348</v>
      </c>
      <c r="T256" t="s">
        <v>1349</v>
      </c>
      <c r="U256">
        <v>0</v>
      </c>
      <c r="V256" t="s">
        <v>120</v>
      </c>
      <c r="W256" s="32" t="s">
        <v>133</v>
      </c>
      <c r="X256">
        <v>5051</v>
      </c>
      <c r="Y256">
        <v>2</v>
      </c>
      <c r="Z256">
        <v>3</v>
      </c>
      <c r="AA256" s="42">
        <v>0</v>
      </c>
      <c r="AB256" s="42">
        <v>0</v>
      </c>
      <c r="AC256" s="42">
        <v>0</v>
      </c>
      <c r="AD256" s="32">
        <v>0</v>
      </c>
      <c r="AE256" s="18">
        <v>0</v>
      </c>
      <c r="AF256" s="49" t="s">
        <v>84</v>
      </c>
      <c r="AG256" s="49" t="s">
        <v>84</v>
      </c>
      <c r="AH256" s="49" t="s">
        <v>84</v>
      </c>
      <c r="AI256" s="49" t="s">
        <v>1350</v>
      </c>
      <c r="AJ256" t="s">
        <v>101</v>
      </c>
    </row>
    <row r="257" spans="1:36" x14ac:dyDescent="0.25">
      <c r="A257">
        <v>255</v>
      </c>
      <c r="B257" s="32" t="s">
        <v>1988</v>
      </c>
      <c r="C257">
        <v>0</v>
      </c>
      <c r="D257" s="51" t="s">
        <v>1351</v>
      </c>
      <c r="E257" t="s">
        <v>117</v>
      </c>
      <c r="F257" t="s">
        <v>107</v>
      </c>
      <c r="G257">
        <v>830119933</v>
      </c>
      <c r="H257">
        <v>0</v>
      </c>
      <c r="I257">
        <v>2</v>
      </c>
      <c r="J257" t="s">
        <v>108</v>
      </c>
      <c r="K257" s="45" t="s">
        <v>84</v>
      </c>
      <c r="L257">
        <v>0</v>
      </c>
      <c r="M257" t="s">
        <v>110</v>
      </c>
      <c r="N257">
        <v>0</v>
      </c>
      <c r="O257" t="s">
        <v>1352</v>
      </c>
      <c r="P257" t="s">
        <v>120</v>
      </c>
      <c r="Q257">
        <v>0</v>
      </c>
      <c r="R257">
        <v>3691013</v>
      </c>
      <c r="S257">
        <v>0</v>
      </c>
      <c r="T257" t="s">
        <v>1353</v>
      </c>
      <c r="U257" t="s">
        <v>1352</v>
      </c>
      <c r="V257" t="s">
        <v>120</v>
      </c>
      <c r="W257" s="32" t="s">
        <v>133</v>
      </c>
      <c r="X257">
        <v>1574</v>
      </c>
      <c r="Y257">
        <v>0</v>
      </c>
      <c r="Z257">
        <v>1</v>
      </c>
      <c r="AA257" s="42">
        <v>37754</v>
      </c>
      <c r="AB257" s="42">
        <v>0</v>
      </c>
      <c r="AC257" s="42">
        <v>37776</v>
      </c>
      <c r="AD257" s="32">
        <v>0</v>
      </c>
      <c r="AE257" s="18">
        <v>0</v>
      </c>
      <c r="AF257" s="49" t="s">
        <v>84</v>
      </c>
      <c r="AG257" s="49" t="s">
        <v>84</v>
      </c>
      <c r="AH257" s="49" t="s">
        <v>84</v>
      </c>
      <c r="AI257" s="49" t="s">
        <v>1354</v>
      </c>
      <c r="AJ257" t="s">
        <v>101</v>
      </c>
    </row>
    <row r="258" spans="1:36" x14ac:dyDescent="0.25">
      <c r="A258">
        <v>256</v>
      </c>
      <c r="B258" s="32" t="s">
        <v>1988</v>
      </c>
      <c r="C258">
        <v>0</v>
      </c>
      <c r="D258" s="51" t="s">
        <v>1355</v>
      </c>
      <c r="E258" t="s">
        <v>117</v>
      </c>
      <c r="F258" t="s">
        <v>107</v>
      </c>
      <c r="G258">
        <v>830506069</v>
      </c>
      <c r="H258">
        <v>1</v>
      </c>
      <c r="I258">
        <v>2</v>
      </c>
      <c r="J258" t="s">
        <v>108</v>
      </c>
      <c r="K258" s="45" t="s">
        <v>84</v>
      </c>
      <c r="L258" t="s">
        <v>1356</v>
      </c>
      <c r="M258" t="s">
        <v>110</v>
      </c>
      <c r="N258">
        <v>80060510</v>
      </c>
      <c r="O258" t="s">
        <v>1357</v>
      </c>
      <c r="P258" t="s">
        <v>1178</v>
      </c>
      <c r="Q258">
        <v>0</v>
      </c>
      <c r="R258">
        <v>7327458</v>
      </c>
      <c r="S258">
        <v>0</v>
      </c>
      <c r="T258" t="s">
        <v>1358</v>
      </c>
      <c r="U258" t="s">
        <v>1357</v>
      </c>
      <c r="V258" t="s">
        <v>1178</v>
      </c>
      <c r="W258" s="32" t="s">
        <v>1359</v>
      </c>
      <c r="X258">
        <v>0</v>
      </c>
      <c r="Y258">
        <v>0</v>
      </c>
      <c r="Z258">
        <v>2</v>
      </c>
      <c r="AA258" s="42">
        <v>38295</v>
      </c>
      <c r="AB258" s="42">
        <v>0</v>
      </c>
      <c r="AC258" s="42">
        <v>38327</v>
      </c>
      <c r="AD258" s="32">
        <v>0</v>
      </c>
      <c r="AE258" s="18">
        <v>0</v>
      </c>
      <c r="AF258" s="49" t="s">
        <v>84</v>
      </c>
      <c r="AG258" s="49" t="s">
        <v>84</v>
      </c>
      <c r="AH258" s="49" t="s">
        <v>84</v>
      </c>
      <c r="AI258" s="49">
        <v>0</v>
      </c>
      <c r="AJ258" t="s">
        <v>101</v>
      </c>
    </row>
    <row r="259" spans="1:36" x14ac:dyDescent="0.25">
      <c r="A259">
        <v>257</v>
      </c>
      <c r="B259" s="32" t="s">
        <v>1988</v>
      </c>
      <c r="C259">
        <v>0</v>
      </c>
      <c r="D259" s="51" t="s">
        <v>1360</v>
      </c>
      <c r="E259" t="s">
        <v>117</v>
      </c>
      <c r="F259" t="s">
        <v>107</v>
      </c>
      <c r="G259">
        <v>800157698</v>
      </c>
      <c r="H259">
        <v>7</v>
      </c>
      <c r="I259">
        <v>2</v>
      </c>
      <c r="J259" t="s">
        <v>108</v>
      </c>
      <c r="K259" s="45" t="s">
        <v>84</v>
      </c>
      <c r="L259" t="s">
        <v>1361</v>
      </c>
      <c r="M259" t="s">
        <v>110</v>
      </c>
      <c r="N259">
        <v>19225322</v>
      </c>
      <c r="O259" t="s">
        <v>1362</v>
      </c>
      <c r="P259" t="s">
        <v>120</v>
      </c>
      <c r="Q259">
        <v>0</v>
      </c>
      <c r="R259">
        <v>7324348</v>
      </c>
      <c r="S259">
        <v>0</v>
      </c>
      <c r="T259" t="s">
        <v>1363</v>
      </c>
      <c r="U259" t="s">
        <v>1364</v>
      </c>
      <c r="V259" t="s">
        <v>120</v>
      </c>
      <c r="W259" s="32" t="s">
        <v>1365</v>
      </c>
      <c r="X259">
        <v>5030</v>
      </c>
      <c r="Y259">
        <v>0</v>
      </c>
      <c r="Z259">
        <v>2</v>
      </c>
      <c r="AA259" s="42">
        <v>38412</v>
      </c>
      <c r="AB259" s="42">
        <v>0</v>
      </c>
      <c r="AC259" s="42">
        <v>38488</v>
      </c>
      <c r="AD259" s="32">
        <v>0</v>
      </c>
      <c r="AE259" s="18">
        <v>0</v>
      </c>
      <c r="AF259" s="49" t="s">
        <v>84</v>
      </c>
      <c r="AG259" s="49" t="s">
        <v>84</v>
      </c>
      <c r="AH259" s="49" t="s">
        <v>84</v>
      </c>
      <c r="AI259" s="49">
        <v>0</v>
      </c>
      <c r="AJ259" t="s">
        <v>101</v>
      </c>
    </row>
    <row r="260" spans="1:36" x14ac:dyDescent="0.25">
      <c r="A260">
        <v>258</v>
      </c>
      <c r="B260" s="32" t="s">
        <v>1988</v>
      </c>
      <c r="C260">
        <v>0</v>
      </c>
      <c r="D260" s="51" t="s">
        <v>1366</v>
      </c>
      <c r="E260" t="s">
        <v>117</v>
      </c>
      <c r="F260" t="s">
        <v>107</v>
      </c>
      <c r="G260">
        <v>860517334</v>
      </c>
      <c r="H260">
        <v>5</v>
      </c>
      <c r="I260">
        <v>2</v>
      </c>
      <c r="J260" t="s">
        <v>108</v>
      </c>
      <c r="K260" s="45" t="s">
        <v>84</v>
      </c>
      <c r="L260" t="s">
        <v>1367</v>
      </c>
      <c r="M260" t="s">
        <v>110</v>
      </c>
      <c r="N260">
        <v>17053737</v>
      </c>
      <c r="O260" t="s">
        <v>1368</v>
      </c>
      <c r="P260" t="s">
        <v>181</v>
      </c>
      <c r="Q260">
        <v>0</v>
      </c>
      <c r="R260">
        <v>2183638</v>
      </c>
      <c r="S260">
        <v>0</v>
      </c>
      <c r="T260" t="s">
        <v>1369</v>
      </c>
      <c r="U260" t="s">
        <v>1368</v>
      </c>
      <c r="V260" t="s">
        <v>181</v>
      </c>
      <c r="W260" s="32" t="s">
        <v>1370</v>
      </c>
      <c r="X260">
        <v>7110</v>
      </c>
      <c r="Y260">
        <v>2</v>
      </c>
      <c r="Z260">
        <v>3</v>
      </c>
      <c r="AA260" s="42">
        <v>30434</v>
      </c>
      <c r="AB260" s="42">
        <v>0</v>
      </c>
      <c r="AC260" s="42">
        <v>38331</v>
      </c>
      <c r="AD260" s="32">
        <v>0</v>
      </c>
      <c r="AE260" s="18">
        <v>0</v>
      </c>
      <c r="AF260" s="49" t="s">
        <v>84</v>
      </c>
      <c r="AG260" s="49" t="s">
        <v>84</v>
      </c>
      <c r="AH260" s="49" t="s">
        <v>84</v>
      </c>
      <c r="AI260" s="49">
        <v>0</v>
      </c>
      <c r="AJ260" t="s">
        <v>101</v>
      </c>
    </row>
    <row r="261" spans="1:36" x14ac:dyDescent="0.25">
      <c r="A261">
        <v>259</v>
      </c>
      <c r="B261" s="32" t="s">
        <v>1988</v>
      </c>
      <c r="C261">
        <v>0</v>
      </c>
      <c r="D261" s="51" t="s">
        <v>1371</v>
      </c>
      <c r="E261" t="s">
        <v>117</v>
      </c>
      <c r="F261" t="s">
        <v>107</v>
      </c>
      <c r="G261">
        <v>900038739</v>
      </c>
      <c r="H261">
        <v>3</v>
      </c>
      <c r="I261">
        <v>2</v>
      </c>
      <c r="J261" t="s">
        <v>108</v>
      </c>
      <c r="K261" s="45" t="s">
        <v>84</v>
      </c>
      <c r="L261" t="s">
        <v>1372</v>
      </c>
      <c r="M261" t="s">
        <v>110</v>
      </c>
      <c r="N261">
        <v>51940806</v>
      </c>
      <c r="O261" t="s">
        <v>1373</v>
      </c>
      <c r="P261" t="s">
        <v>120</v>
      </c>
      <c r="Q261">
        <v>0</v>
      </c>
      <c r="R261">
        <v>7291684</v>
      </c>
      <c r="S261">
        <v>0</v>
      </c>
      <c r="T261" t="s">
        <v>1374</v>
      </c>
      <c r="U261" t="s">
        <v>1373</v>
      </c>
      <c r="V261" t="s">
        <v>120</v>
      </c>
      <c r="W261" s="32" t="s">
        <v>1375</v>
      </c>
      <c r="X261">
        <v>0</v>
      </c>
      <c r="Y261">
        <v>0</v>
      </c>
      <c r="Z261">
        <v>2</v>
      </c>
      <c r="AA261" s="42">
        <v>38583</v>
      </c>
      <c r="AB261" s="42">
        <v>0</v>
      </c>
      <c r="AC261" s="42">
        <v>38611</v>
      </c>
      <c r="AD261" s="32">
        <v>0</v>
      </c>
      <c r="AE261" s="18">
        <v>0</v>
      </c>
      <c r="AF261" s="49" t="s">
        <v>84</v>
      </c>
      <c r="AG261" s="49" t="s">
        <v>84</v>
      </c>
      <c r="AH261" s="49" t="s">
        <v>84</v>
      </c>
      <c r="AI261" s="49" t="s">
        <v>1354</v>
      </c>
      <c r="AJ261" t="s">
        <v>101</v>
      </c>
    </row>
    <row r="262" spans="1:36" x14ac:dyDescent="0.25">
      <c r="A262">
        <v>260</v>
      </c>
      <c r="B262" s="32" t="s">
        <v>1988</v>
      </c>
      <c r="C262">
        <v>0</v>
      </c>
      <c r="D262" s="51" t="s">
        <v>1376</v>
      </c>
      <c r="E262" t="s">
        <v>117</v>
      </c>
      <c r="F262" t="s">
        <v>107</v>
      </c>
      <c r="G262">
        <v>900030388</v>
      </c>
      <c r="H262">
        <v>5</v>
      </c>
      <c r="I262">
        <v>2</v>
      </c>
      <c r="J262" t="s">
        <v>108</v>
      </c>
      <c r="K262" s="45" t="s">
        <v>84</v>
      </c>
      <c r="L262" t="s">
        <v>1377</v>
      </c>
      <c r="M262" t="s">
        <v>110</v>
      </c>
      <c r="N262">
        <v>20937571</v>
      </c>
      <c r="O262" t="s">
        <v>1378</v>
      </c>
      <c r="P262" t="s">
        <v>1379</v>
      </c>
      <c r="Q262">
        <v>0</v>
      </c>
      <c r="R262">
        <v>7328933</v>
      </c>
      <c r="S262">
        <v>0</v>
      </c>
      <c r="T262" t="s">
        <v>1380</v>
      </c>
      <c r="U262" t="s">
        <v>1378</v>
      </c>
      <c r="V262" t="s">
        <v>120</v>
      </c>
      <c r="W262" s="32" t="s">
        <v>1381</v>
      </c>
      <c r="X262">
        <v>8530</v>
      </c>
      <c r="Y262">
        <v>0</v>
      </c>
      <c r="Z262">
        <v>3</v>
      </c>
      <c r="AA262" s="42">
        <v>29252</v>
      </c>
      <c r="AB262" s="42">
        <v>0</v>
      </c>
      <c r="AC262" s="42">
        <v>0</v>
      </c>
      <c r="AD262" s="32">
        <v>0</v>
      </c>
      <c r="AE262" s="18">
        <v>0</v>
      </c>
      <c r="AF262" s="49" t="s">
        <v>84</v>
      </c>
      <c r="AG262" s="49" t="s">
        <v>84</v>
      </c>
      <c r="AH262" s="49" t="s">
        <v>84</v>
      </c>
      <c r="AI262" s="49">
        <v>0</v>
      </c>
      <c r="AJ262" t="s">
        <v>101</v>
      </c>
    </row>
    <row r="263" spans="1:36" x14ac:dyDescent="0.25">
      <c r="A263">
        <v>261</v>
      </c>
      <c r="B263" s="32" t="s">
        <v>1988</v>
      </c>
      <c r="C263" s="45">
        <v>0</v>
      </c>
      <c r="D263" s="51" t="s">
        <v>1382</v>
      </c>
      <c r="E263" s="45" t="s">
        <v>117</v>
      </c>
      <c r="F263" s="45" t="s">
        <v>107</v>
      </c>
      <c r="G263">
        <v>830116266</v>
      </c>
      <c r="H263">
        <v>2</v>
      </c>
      <c r="I263">
        <v>2</v>
      </c>
      <c r="J263" s="45" t="s">
        <v>108</v>
      </c>
      <c r="K263" s="45" t="s">
        <v>84</v>
      </c>
      <c r="L263" t="s">
        <v>1383</v>
      </c>
      <c r="M263" s="45" t="s">
        <v>110</v>
      </c>
      <c r="N263">
        <v>10024602</v>
      </c>
      <c r="O263" s="46" t="s">
        <v>1384</v>
      </c>
      <c r="P263" t="s">
        <v>120</v>
      </c>
      <c r="Q263">
        <v>0</v>
      </c>
      <c r="R263">
        <v>7322454</v>
      </c>
      <c r="S263">
        <v>0</v>
      </c>
      <c r="T263" t="s">
        <v>1385</v>
      </c>
      <c r="U263" s="46" t="s">
        <v>1384</v>
      </c>
      <c r="V263" t="s">
        <v>120</v>
      </c>
      <c r="W263">
        <v>0</v>
      </c>
      <c r="X263">
        <v>0</v>
      </c>
      <c r="Y263">
        <v>0</v>
      </c>
      <c r="Z263">
        <v>0</v>
      </c>
      <c r="AA263" s="42">
        <v>0</v>
      </c>
      <c r="AB263" s="42">
        <v>0</v>
      </c>
      <c r="AC263" s="42">
        <v>0</v>
      </c>
      <c r="AD263" s="32">
        <v>0</v>
      </c>
      <c r="AE263" s="18">
        <v>0</v>
      </c>
      <c r="AF263" s="49" t="s">
        <v>84</v>
      </c>
      <c r="AG263" s="49" t="s">
        <v>84</v>
      </c>
      <c r="AH263" s="49" t="s">
        <v>84</v>
      </c>
      <c r="AI263" s="49" t="s">
        <v>2392</v>
      </c>
      <c r="AJ263" t="s">
        <v>99</v>
      </c>
    </row>
    <row r="264" spans="1:36" x14ac:dyDescent="0.25">
      <c r="A264">
        <v>262</v>
      </c>
      <c r="B264" s="32" t="s">
        <v>1988</v>
      </c>
      <c r="C264" s="45">
        <v>0</v>
      </c>
      <c r="D264" s="51" t="s">
        <v>1386</v>
      </c>
      <c r="E264" s="45" t="s">
        <v>376</v>
      </c>
      <c r="F264" s="45" t="s">
        <v>107</v>
      </c>
      <c r="G264">
        <v>800140680</v>
      </c>
      <c r="H264">
        <v>0</v>
      </c>
      <c r="I264">
        <v>2</v>
      </c>
      <c r="J264" s="45" t="s">
        <v>108</v>
      </c>
      <c r="K264" s="45" t="s">
        <v>84</v>
      </c>
      <c r="L264" t="s">
        <v>1387</v>
      </c>
      <c r="M264" s="45" t="s">
        <v>110</v>
      </c>
      <c r="N264">
        <v>42966600</v>
      </c>
      <c r="O264" s="46" t="s">
        <v>1388</v>
      </c>
      <c r="P264" t="s">
        <v>181</v>
      </c>
      <c r="Q264">
        <v>0</v>
      </c>
      <c r="R264">
        <v>6294414</v>
      </c>
      <c r="S264">
        <v>0</v>
      </c>
      <c r="T264" t="s">
        <v>1389</v>
      </c>
      <c r="U264" s="46" t="s">
        <v>1388</v>
      </c>
      <c r="V264" t="s">
        <v>181</v>
      </c>
      <c r="W264">
        <v>0</v>
      </c>
      <c r="X264">
        <v>0</v>
      </c>
      <c r="Y264">
        <v>0</v>
      </c>
      <c r="Z264">
        <v>0</v>
      </c>
      <c r="AA264" s="42">
        <v>0</v>
      </c>
      <c r="AB264" s="42">
        <v>0</v>
      </c>
      <c r="AC264" s="42">
        <v>0</v>
      </c>
      <c r="AD264" s="32">
        <v>0</v>
      </c>
      <c r="AE264" s="18">
        <v>0</v>
      </c>
      <c r="AF264" s="49" t="s">
        <v>84</v>
      </c>
      <c r="AG264" s="49" t="s">
        <v>84</v>
      </c>
      <c r="AH264" s="49" t="s">
        <v>84</v>
      </c>
      <c r="AI264" s="49" t="s">
        <v>2392</v>
      </c>
      <c r="AJ264" t="s">
        <v>99</v>
      </c>
    </row>
    <row r="265" spans="1:36" x14ac:dyDescent="0.25">
      <c r="A265">
        <v>263</v>
      </c>
      <c r="B265" s="32" t="s">
        <v>1988</v>
      </c>
      <c r="C265" s="45">
        <v>0</v>
      </c>
      <c r="D265" s="51" t="s">
        <v>1390</v>
      </c>
      <c r="E265" s="45" t="s">
        <v>376</v>
      </c>
      <c r="F265" s="45" t="s">
        <v>107</v>
      </c>
      <c r="G265">
        <v>860504607</v>
      </c>
      <c r="H265">
        <v>4</v>
      </c>
      <c r="I265">
        <v>2</v>
      </c>
      <c r="J265" s="45" t="s">
        <v>108</v>
      </c>
      <c r="K265" s="45" t="s">
        <v>84</v>
      </c>
      <c r="L265" t="s">
        <v>1391</v>
      </c>
      <c r="M265" s="45" t="s">
        <v>110</v>
      </c>
      <c r="N265">
        <v>19150990</v>
      </c>
      <c r="O265" s="46" t="s">
        <v>1392</v>
      </c>
      <c r="P265" t="s">
        <v>120</v>
      </c>
      <c r="Q265">
        <v>3102871684</v>
      </c>
      <c r="R265">
        <v>0</v>
      </c>
      <c r="S265">
        <v>0</v>
      </c>
      <c r="T265" t="s">
        <v>1393</v>
      </c>
      <c r="U265" s="46" t="s">
        <v>1392</v>
      </c>
      <c r="V265" t="s">
        <v>120</v>
      </c>
      <c r="W265">
        <v>163066</v>
      </c>
      <c r="X265">
        <v>0</v>
      </c>
      <c r="Y265">
        <v>0</v>
      </c>
      <c r="Z265" t="s">
        <v>343</v>
      </c>
      <c r="AA265" s="42">
        <v>34608</v>
      </c>
      <c r="AB265" s="42">
        <v>40296</v>
      </c>
      <c r="AC265" s="42">
        <v>34659</v>
      </c>
      <c r="AD265" s="32">
        <v>0</v>
      </c>
      <c r="AE265" s="18">
        <v>0</v>
      </c>
      <c r="AF265" s="49" t="s">
        <v>84</v>
      </c>
      <c r="AG265" s="49" t="s">
        <v>2387</v>
      </c>
      <c r="AH265" s="49" t="s">
        <v>84</v>
      </c>
      <c r="AI265" s="49">
        <v>0</v>
      </c>
      <c r="AJ265" t="s">
        <v>99</v>
      </c>
    </row>
    <row r="266" spans="1:36" x14ac:dyDescent="0.25">
      <c r="A266">
        <v>264</v>
      </c>
      <c r="B266" s="32" t="s">
        <v>1988</v>
      </c>
      <c r="C266" s="45">
        <v>0</v>
      </c>
      <c r="D266" s="51" t="s">
        <v>1394</v>
      </c>
      <c r="E266" s="45" t="s">
        <v>376</v>
      </c>
      <c r="F266" s="45" t="s">
        <v>107</v>
      </c>
      <c r="G266">
        <v>800242957</v>
      </c>
      <c r="H266">
        <v>3</v>
      </c>
      <c r="I266">
        <v>2</v>
      </c>
      <c r="J266" s="45" t="s">
        <v>108</v>
      </c>
      <c r="K266" s="45" t="s">
        <v>84</v>
      </c>
      <c r="L266" t="s">
        <v>1395</v>
      </c>
      <c r="M266" s="45" t="s">
        <v>110</v>
      </c>
      <c r="N266">
        <v>19196013</v>
      </c>
      <c r="O266" s="46" t="s">
        <v>1396</v>
      </c>
      <c r="P266" t="s">
        <v>120</v>
      </c>
      <c r="Q266">
        <v>0</v>
      </c>
      <c r="R266">
        <v>7305900</v>
      </c>
      <c r="S266">
        <v>0</v>
      </c>
      <c r="T266" t="s">
        <v>1397</v>
      </c>
      <c r="U266" s="46" t="s">
        <v>1396</v>
      </c>
      <c r="V266" t="s">
        <v>120</v>
      </c>
      <c r="W266">
        <v>616135</v>
      </c>
      <c r="X266">
        <v>7010</v>
      </c>
      <c r="Y266">
        <v>1</v>
      </c>
      <c r="Z266" t="s">
        <v>285</v>
      </c>
      <c r="AA266" s="42">
        <v>35524</v>
      </c>
      <c r="AB266" s="42">
        <v>41257</v>
      </c>
      <c r="AC266" s="42">
        <v>0</v>
      </c>
      <c r="AD266" s="32">
        <v>0</v>
      </c>
      <c r="AE266" s="18">
        <v>0</v>
      </c>
      <c r="AF266" s="49" t="s">
        <v>84</v>
      </c>
      <c r="AG266" s="49" t="s">
        <v>2387</v>
      </c>
      <c r="AH266" s="49" t="s">
        <v>84</v>
      </c>
      <c r="AI266" s="49" t="s">
        <v>2392</v>
      </c>
      <c r="AJ266" t="s">
        <v>99</v>
      </c>
    </row>
    <row r="267" spans="1:36" x14ac:dyDescent="0.25">
      <c r="A267">
        <v>265</v>
      </c>
      <c r="B267" s="32" t="s">
        <v>1988</v>
      </c>
      <c r="C267" s="45">
        <v>0</v>
      </c>
      <c r="D267" s="51" t="s">
        <v>1398</v>
      </c>
      <c r="E267" s="45" t="s">
        <v>376</v>
      </c>
      <c r="F267" s="45" t="s">
        <v>107</v>
      </c>
      <c r="G267">
        <v>832007504</v>
      </c>
      <c r="H267">
        <v>0</v>
      </c>
      <c r="I267">
        <v>2</v>
      </c>
      <c r="J267" s="45" t="s">
        <v>108</v>
      </c>
      <c r="K267" s="45" t="s">
        <v>84</v>
      </c>
      <c r="L267" t="s">
        <v>1399</v>
      </c>
      <c r="M267" s="45" t="s">
        <v>110</v>
      </c>
      <c r="N267">
        <v>19117405</v>
      </c>
      <c r="O267" s="46" t="s">
        <v>470</v>
      </c>
      <c r="P267" t="s">
        <v>120</v>
      </c>
      <c r="Q267">
        <v>0</v>
      </c>
      <c r="R267">
        <v>7805854</v>
      </c>
      <c r="S267">
        <v>0</v>
      </c>
      <c r="T267" t="s">
        <v>1400</v>
      </c>
      <c r="U267" s="46" t="s">
        <v>470</v>
      </c>
      <c r="V267" t="s">
        <v>120</v>
      </c>
      <c r="W267">
        <v>0</v>
      </c>
      <c r="X267">
        <v>0</v>
      </c>
      <c r="Y267">
        <v>0</v>
      </c>
      <c r="Z267">
        <v>0</v>
      </c>
      <c r="AA267" s="42">
        <v>37561</v>
      </c>
      <c r="AB267" s="42">
        <v>39447</v>
      </c>
      <c r="AC267" s="42">
        <v>39477</v>
      </c>
      <c r="AD267" s="32">
        <v>0</v>
      </c>
      <c r="AE267" s="18">
        <v>0</v>
      </c>
      <c r="AF267" s="49" t="s">
        <v>84</v>
      </c>
      <c r="AG267" s="49" t="s">
        <v>2387</v>
      </c>
      <c r="AH267" s="49" t="s">
        <v>84</v>
      </c>
      <c r="AI267" s="49">
        <v>0</v>
      </c>
      <c r="AJ267" t="s">
        <v>99</v>
      </c>
    </row>
    <row r="268" spans="1:36" x14ac:dyDescent="0.25">
      <c r="A268">
        <v>266</v>
      </c>
      <c r="B268" s="32" t="s">
        <v>1988</v>
      </c>
      <c r="C268" s="45">
        <v>4642</v>
      </c>
      <c r="D268" s="51" t="s">
        <v>1401</v>
      </c>
      <c r="E268" s="45" t="s">
        <v>117</v>
      </c>
      <c r="F268" s="45" t="s">
        <v>107</v>
      </c>
      <c r="G268">
        <v>900614026</v>
      </c>
      <c r="H268">
        <v>1</v>
      </c>
      <c r="I268">
        <v>2</v>
      </c>
      <c r="J268" s="45" t="s">
        <v>108</v>
      </c>
      <c r="K268" s="45" t="s">
        <v>84</v>
      </c>
      <c r="L268" t="s">
        <v>1402</v>
      </c>
      <c r="M268" s="45" t="s">
        <v>110</v>
      </c>
      <c r="N268">
        <v>79867925</v>
      </c>
      <c r="O268" s="46" t="s">
        <v>1403</v>
      </c>
      <c r="P268" t="s">
        <v>181</v>
      </c>
      <c r="Q268">
        <v>0</v>
      </c>
      <c r="R268">
        <v>7425515</v>
      </c>
      <c r="S268" s="33" t="s">
        <v>1404</v>
      </c>
      <c r="T268" t="s">
        <v>1405</v>
      </c>
      <c r="U268" s="46" t="s">
        <v>1403</v>
      </c>
      <c r="V268" t="s">
        <v>181</v>
      </c>
      <c r="W268">
        <v>0</v>
      </c>
      <c r="X268">
        <v>6190</v>
      </c>
      <c r="Y268">
        <v>1</v>
      </c>
      <c r="Z268" t="s">
        <v>285</v>
      </c>
      <c r="AA268" s="42">
        <v>41365</v>
      </c>
      <c r="AB268" s="42">
        <v>0</v>
      </c>
      <c r="AC268" s="42">
        <v>41758</v>
      </c>
      <c r="AD268" s="32">
        <v>0</v>
      </c>
      <c r="AE268" s="18">
        <v>0</v>
      </c>
      <c r="AF268" s="49" t="s">
        <v>84</v>
      </c>
      <c r="AG268" s="49" t="s">
        <v>84</v>
      </c>
      <c r="AH268" s="49" t="s">
        <v>84</v>
      </c>
      <c r="AI268" s="49">
        <v>0</v>
      </c>
      <c r="AJ268" t="s">
        <v>99</v>
      </c>
    </row>
    <row r="269" spans="1:36" x14ac:dyDescent="0.25">
      <c r="A269">
        <v>267</v>
      </c>
      <c r="B269" s="32" t="s">
        <v>1988</v>
      </c>
      <c r="C269" s="45">
        <v>0</v>
      </c>
      <c r="D269" s="51" t="s">
        <v>1406</v>
      </c>
      <c r="E269" s="45" t="s">
        <v>376</v>
      </c>
      <c r="F269" s="45" t="s">
        <v>107</v>
      </c>
      <c r="G269">
        <v>79715144</v>
      </c>
      <c r="H269">
        <v>0</v>
      </c>
      <c r="I269">
        <v>1</v>
      </c>
      <c r="J269" s="45" t="s">
        <v>108</v>
      </c>
      <c r="K269" s="45" t="s">
        <v>84</v>
      </c>
      <c r="L269" t="s">
        <v>1407</v>
      </c>
      <c r="M269" s="45" t="s">
        <v>110</v>
      </c>
      <c r="N269">
        <v>79715144</v>
      </c>
      <c r="O269" s="46" t="s">
        <v>1408</v>
      </c>
      <c r="P269" t="s">
        <v>120</v>
      </c>
      <c r="Q269">
        <v>0</v>
      </c>
      <c r="R269">
        <v>0</v>
      </c>
      <c r="S269" s="33" t="s">
        <v>1409</v>
      </c>
      <c r="T269" t="s">
        <v>1410</v>
      </c>
      <c r="U269" s="46" t="s">
        <v>1408</v>
      </c>
      <c r="V269" t="s">
        <v>120</v>
      </c>
      <c r="W269">
        <v>989287</v>
      </c>
      <c r="X269">
        <v>4773</v>
      </c>
      <c r="Y269">
        <v>1</v>
      </c>
      <c r="Z269" t="s">
        <v>271</v>
      </c>
      <c r="AA269" s="42">
        <v>39121</v>
      </c>
      <c r="AB269" s="42">
        <v>42541</v>
      </c>
      <c r="AC269" s="42">
        <v>39289</v>
      </c>
      <c r="AD269" s="32">
        <v>0</v>
      </c>
      <c r="AE269" s="18">
        <v>0</v>
      </c>
      <c r="AF269" s="49" t="s">
        <v>84</v>
      </c>
      <c r="AG269" s="49" t="s">
        <v>2387</v>
      </c>
      <c r="AH269" s="49" t="s">
        <v>84</v>
      </c>
      <c r="AI269" s="49">
        <v>0</v>
      </c>
      <c r="AJ269" t="s">
        <v>99</v>
      </c>
    </row>
    <row r="270" spans="1:36" x14ac:dyDescent="0.25">
      <c r="A270">
        <v>268</v>
      </c>
      <c r="B270" s="32" t="s">
        <v>1988</v>
      </c>
      <c r="C270" s="45">
        <v>5868</v>
      </c>
      <c r="D270" s="51" t="s">
        <v>1411</v>
      </c>
      <c r="E270" s="45" t="s">
        <v>376</v>
      </c>
      <c r="F270" s="45" t="s">
        <v>107</v>
      </c>
      <c r="G270">
        <v>900627180</v>
      </c>
      <c r="H270">
        <v>4</v>
      </c>
      <c r="I270">
        <v>2</v>
      </c>
      <c r="J270" s="45" t="s">
        <v>108</v>
      </c>
      <c r="K270" s="45" t="s">
        <v>84</v>
      </c>
      <c r="L270" t="s">
        <v>1412</v>
      </c>
      <c r="M270" s="45" t="s">
        <v>110</v>
      </c>
      <c r="N270">
        <v>19177575</v>
      </c>
      <c r="O270" s="46" t="s">
        <v>1413</v>
      </c>
      <c r="P270" t="s">
        <v>181</v>
      </c>
      <c r="Q270">
        <v>0</v>
      </c>
      <c r="R270">
        <v>2402141</v>
      </c>
      <c r="S270" s="33" t="s">
        <v>1414</v>
      </c>
      <c r="T270" t="s">
        <v>1415</v>
      </c>
      <c r="U270" s="46" t="s">
        <v>1413</v>
      </c>
      <c r="V270" t="s">
        <v>181</v>
      </c>
      <c r="W270">
        <v>0</v>
      </c>
      <c r="X270">
        <v>2599</v>
      </c>
      <c r="Y270">
        <v>1</v>
      </c>
      <c r="Z270" t="s">
        <v>343</v>
      </c>
      <c r="AA270" s="42">
        <v>41470</v>
      </c>
      <c r="AB270" s="42">
        <v>41993</v>
      </c>
      <c r="AC270" s="42">
        <v>41796</v>
      </c>
      <c r="AD270" s="32">
        <v>0</v>
      </c>
      <c r="AE270" s="18">
        <v>0</v>
      </c>
      <c r="AF270" s="49" t="s">
        <v>84</v>
      </c>
      <c r="AG270" s="49" t="s">
        <v>2387</v>
      </c>
      <c r="AH270" s="49" t="s">
        <v>84</v>
      </c>
      <c r="AI270" s="49">
        <v>0</v>
      </c>
      <c r="AJ270" t="s">
        <v>99</v>
      </c>
    </row>
    <row r="271" spans="1:36" x14ac:dyDescent="0.25">
      <c r="A271">
        <v>269</v>
      </c>
      <c r="B271" s="32" t="s">
        <v>1988</v>
      </c>
      <c r="C271" s="45">
        <v>4686</v>
      </c>
      <c r="D271" s="51" t="s">
        <v>1416</v>
      </c>
      <c r="E271" s="45" t="s">
        <v>117</v>
      </c>
      <c r="F271" s="45" t="s">
        <v>107</v>
      </c>
      <c r="G271">
        <v>890680062</v>
      </c>
      <c r="H271">
        <v>2</v>
      </c>
      <c r="I271">
        <v>2</v>
      </c>
      <c r="J271" s="45" t="s">
        <v>108</v>
      </c>
      <c r="K271" s="45" t="s">
        <v>84</v>
      </c>
      <c r="L271" t="s">
        <v>1417</v>
      </c>
      <c r="M271" s="45" t="s">
        <v>110</v>
      </c>
      <c r="N271">
        <v>13880881</v>
      </c>
      <c r="O271" s="46" t="s">
        <v>1418</v>
      </c>
      <c r="P271" t="s">
        <v>120</v>
      </c>
      <c r="Q271">
        <v>0</v>
      </c>
      <c r="R271">
        <v>8862520</v>
      </c>
      <c r="S271" s="33" t="s">
        <v>1419</v>
      </c>
      <c r="T271" t="s">
        <v>1420</v>
      </c>
      <c r="U271" s="46" t="s">
        <v>1418</v>
      </c>
      <c r="V271" t="s">
        <v>120</v>
      </c>
      <c r="W271">
        <v>0</v>
      </c>
      <c r="X271">
        <v>8544</v>
      </c>
      <c r="Y271">
        <v>1</v>
      </c>
      <c r="Z271" t="s">
        <v>285</v>
      </c>
      <c r="AA271" s="42">
        <v>41821</v>
      </c>
      <c r="AB271" s="42">
        <v>0</v>
      </c>
      <c r="AC271" s="42">
        <v>41862</v>
      </c>
      <c r="AD271" s="32" t="s">
        <v>1421</v>
      </c>
      <c r="AE271">
        <v>3856414</v>
      </c>
      <c r="AF271" s="49" t="s">
        <v>84</v>
      </c>
      <c r="AG271" s="49" t="s">
        <v>84</v>
      </c>
      <c r="AH271" s="49" t="s">
        <v>84</v>
      </c>
      <c r="AI271" s="49">
        <v>0</v>
      </c>
      <c r="AJ271" t="s">
        <v>99</v>
      </c>
    </row>
    <row r="272" spans="1:36" x14ac:dyDescent="0.25">
      <c r="A272">
        <v>270</v>
      </c>
      <c r="B272" s="32" t="s">
        <v>1988</v>
      </c>
      <c r="C272" s="45">
        <v>0</v>
      </c>
      <c r="D272" s="51" t="s">
        <v>1422</v>
      </c>
      <c r="E272" s="45" t="s">
        <v>117</v>
      </c>
      <c r="F272" s="45" t="s">
        <v>107</v>
      </c>
      <c r="G272">
        <v>900541919</v>
      </c>
      <c r="H272">
        <v>7</v>
      </c>
      <c r="I272">
        <v>2</v>
      </c>
      <c r="J272" s="45" t="s">
        <v>108</v>
      </c>
      <c r="K272" s="45" t="s">
        <v>84</v>
      </c>
      <c r="L272" t="s">
        <v>517</v>
      </c>
      <c r="M272" s="45" t="s">
        <v>110</v>
      </c>
      <c r="N272">
        <v>19362769</v>
      </c>
      <c r="O272" s="46" t="s">
        <v>518</v>
      </c>
      <c r="P272" t="s">
        <v>181</v>
      </c>
      <c r="Q272">
        <v>0</v>
      </c>
      <c r="R272">
        <v>6730177</v>
      </c>
      <c r="S272" s="33" t="s">
        <v>1423</v>
      </c>
      <c r="T272" t="s">
        <v>1424</v>
      </c>
      <c r="U272" s="46" t="s">
        <v>518</v>
      </c>
      <c r="V272" t="s">
        <v>181</v>
      </c>
      <c r="W272">
        <v>0</v>
      </c>
      <c r="X272">
        <v>8121</v>
      </c>
      <c r="Y272">
        <v>1</v>
      </c>
      <c r="Z272" t="s">
        <v>285</v>
      </c>
      <c r="AA272" s="42">
        <v>0</v>
      </c>
      <c r="AB272" s="42">
        <v>0</v>
      </c>
      <c r="AC272" s="42">
        <v>0</v>
      </c>
      <c r="AD272" s="32">
        <v>0</v>
      </c>
      <c r="AE272" s="18">
        <v>0</v>
      </c>
      <c r="AF272" s="49" t="s">
        <v>84</v>
      </c>
      <c r="AG272" s="49" t="s">
        <v>84</v>
      </c>
      <c r="AH272" s="49" t="s">
        <v>84</v>
      </c>
      <c r="AI272" s="49" t="s">
        <v>2392</v>
      </c>
      <c r="AJ272" t="s">
        <v>99</v>
      </c>
    </row>
    <row r="273" spans="1:36" x14ac:dyDescent="0.25">
      <c r="A273">
        <v>271</v>
      </c>
      <c r="B273" s="32" t="s">
        <v>1988</v>
      </c>
      <c r="C273" s="45">
        <v>0</v>
      </c>
      <c r="D273" s="51" t="s">
        <v>1425</v>
      </c>
      <c r="E273" s="45" t="s">
        <v>117</v>
      </c>
      <c r="F273" s="45" t="s">
        <v>107</v>
      </c>
      <c r="G273">
        <v>900258463</v>
      </c>
      <c r="H273">
        <v>1</v>
      </c>
      <c r="I273">
        <v>2</v>
      </c>
      <c r="J273" s="45" t="s">
        <v>108</v>
      </c>
      <c r="K273" s="45" t="s">
        <v>84</v>
      </c>
      <c r="L273" t="s">
        <v>1426</v>
      </c>
      <c r="M273" s="45" t="s">
        <v>110</v>
      </c>
      <c r="N273">
        <v>75080294</v>
      </c>
      <c r="O273" s="46" t="s">
        <v>1427</v>
      </c>
      <c r="P273" t="s">
        <v>181</v>
      </c>
      <c r="Q273">
        <v>0</v>
      </c>
      <c r="R273">
        <v>0</v>
      </c>
      <c r="S273" s="33" t="s">
        <v>1428</v>
      </c>
      <c r="T273" t="s">
        <v>1429</v>
      </c>
      <c r="U273" s="46" t="s">
        <v>1427</v>
      </c>
      <c r="V273" t="s">
        <v>181</v>
      </c>
      <c r="W273">
        <v>0</v>
      </c>
      <c r="X273">
        <v>304</v>
      </c>
      <c r="Y273">
        <v>1</v>
      </c>
      <c r="Z273" t="s">
        <v>285</v>
      </c>
      <c r="AA273" s="42">
        <v>0</v>
      </c>
      <c r="AB273" s="42">
        <v>0</v>
      </c>
      <c r="AC273" s="42">
        <v>0</v>
      </c>
      <c r="AD273" s="32">
        <v>0</v>
      </c>
      <c r="AE273" s="18">
        <v>0</v>
      </c>
      <c r="AF273" s="49" t="s">
        <v>84</v>
      </c>
      <c r="AG273" s="49" t="s">
        <v>84</v>
      </c>
      <c r="AH273" s="49" t="s">
        <v>84</v>
      </c>
      <c r="AI273" s="49" t="s">
        <v>2392</v>
      </c>
      <c r="AJ273" t="s">
        <v>99</v>
      </c>
    </row>
    <row r="274" spans="1:36" x14ac:dyDescent="0.25">
      <c r="A274">
        <v>272</v>
      </c>
      <c r="B274" s="32" t="s">
        <v>1988</v>
      </c>
      <c r="C274" s="45">
        <v>0</v>
      </c>
      <c r="D274" s="51" t="s">
        <v>1430</v>
      </c>
      <c r="E274" s="45" t="s">
        <v>117</v>
      </c>
      <c r="F274" s="45" t="s">
        <v>107</v>
      </c>
      <c r="G274">
        <v>900395082</v>
      </c>
      <c r="H274">
        <v>3</v>
      </c>
      <c r="I274">
        <v>2</v>
      </c>
      <c r="J274" s="45" t="s">
        <v>108</v>
      </c>
      <c r="K274" s="45" t="s">
        <v>84</v>
      </c>
      <c r="L274" t="s">
        <v>1431</v>
      </c>
      <c r="M274" s="45" t="s">
        <v>110</v>
      </c>
      <c r="N274">
        <v>39774855</v>
      </c>
      <c r="O274" s="46" t="s">
        <v>1432</v>
      </c>
      <c r="P274" t="s">
        <v>181</v>
      </c>
      <c r="Q274">
        <v>0</v>
      </c>
      <c r="R274">
        <v>7565897</v>
      </c>
      <c r="S274" s="33" t="s">
        <v>1428</v>
      </c>
      <c r="T274" t="s">
        <v>1433</v>
      </c>
      <c r="U274" s="46" t="s">
        <v>1432</v>
      </c>
      <c r="V274" t="s">
        <v>181</v>
      </c>
      <c r="W274">
        <v>0</v>
      </c>
      <c r="X274">
        <v>304</v>
      </c>
      <c r="Y274">
        <v>1</v>
      </c>
      <c r="Z274" t="s">
        <v>285</v>
      </c>
      <c r="AA274" s="42">
        <v>0</v>
      </c>
      <c r="AB274" s="42">
        <v>0</v>
      </c>
      <c r="AC274" s="42">
        <v>0</v>
      </c>
      <c r="AD274" s="32">
        <v>0</v>
      </c>
      <c r="AE274" s="18">
        <v>0</v>
      </c>
      <c r="AF274" s="49" t="s">
        <v>84</v>
      </c>
      <c r="AG274" s="49" t="s">
        <v>84</v>
      </c>
      <c r="AH274" s="49" t="s">
        <v>84</v>
      </c>
      <c r="AI274" s="49" t="s">
        <v>2392</v>
      </c>
      <c r="AJ274" t="s">
        <v>99</v>
      </c>
    </row>
    <row r="275" spans="1:36" x14ac:dyDescent="0.25">
      <c r="A275">
        <v>273</v>
      </c>
      <c r="B275" s="32" t="s">
        <v>1988</v>
      </c>
      <c r="C275" s="45">
        <v>0</v>
      </c>
      <c r="D275" s="51" t="s">
        <v>1434</v>
      </c>
      <c r="E275" s="45" t="s">
        <v>117</v>
      </c>
      <c r="F275" s="45" t="s">
        <v>107</v>
      </c>
      <c r="G275">
        <v>900482333</v>
      </c>
      <c r="H275">
        <v>1</v>
      </c>
      <c r="I275">
        <v>2</v>
      </c>
      <c r="J275" s="45" t="s">
        <v>108</v>
      </c>
      <c r="K275" s="45" t="s">
        <v>84</v>
      </c>
      <c r="L275" t="s">
        <v>1435</v>
      </c>
      <c r="M275" s="45" t="s">
        <v>110</v>
      </c>
      <c r="N275">
        <v>6872513</v>
      </c>
      <c r="O275" s="46" t="s">
        <v>1436</v>
      </c>
      <c r="P275" t="s">
        <v>181</v>
      </c>
      <c r="Q275">
        <v>0</v>
      </c>
      <c r="R275">
        <v>4786666</v>
      </c>
      <c r="S275" s="33" t="s">
        <v>1437</v>
      </c>
      <c r="T275" t="s">
        <v>1438</v>
      </c>
      <c r="U275" s="46" t="s">
        <v>1436</v>
      </c>
      <c r="V275" t="s">
        <v>181</v>
      </c>
      <c r="W275">
        <v>0</v>
      </c>
      <c r="X275">
        <v>4669</v>
      </c>
      <c r="Y275">
        <v>2</v>
      </c>
      <c r="Z275" t="s">
        <v>271</v>
      </c>
      <c r="AA275" s="42">
        <v>0</v>
      </c>
      <c r="AB275" s="42">
        <v>0</v>
      </c>
      <c r="AC275" s="42">
        <v>0</v>
      </c>
      <c r="AD275" s="32">
        <v>0</v>
      </c>
      <c r="AE275" s="18">
        <v>0</v>
      </c>
      <c r="AF275" s="49" t="s">
        <v>84</v>
      </c>
      <c r="AG275" s="49" t="s">
        <v>84</v>
      </c>
      <c r="AH275" s="49" t="s">
        <v>84</v>
      </c>
      <c r="AI275" s="49" t="s">
        <v>2392</v>
      </c>
      <c r="AJ275" t="s">
        <v>99</v>
      </c>
    </row>
    <row r="276" spans="1:36" x14ac:dyDescent="0.25">
      <c r="A276">
        <v>274</v>
      </c>
      <c r="B276" s="32" t="s">
        <v>1988</v>
      </c>
      <c r="C276" s="45">
        <v>0</v>
      </c>
      <c r="D276" s="51" t="s">
        <v>1439</v>
      </c>
      <c r="E276" s="45" t="s">
        <v>117</v>
      </c>
      <c r="F276" s="45" t="s">
        <v>107</v>
      </c>
      <c r="G276">
        <v>900659736</v>
      </c>
      <c r="H276">
        <v>6</v>
      </c>
      <c r="I276">
        <v>2</v>
      </c>
      <c r="J276" s="45" t="s">
        <v>108</v>
      </c>
      <c r="K276" s="45" t="s">
        <v>84</v>
      </c>
      <c r="L276" t="s">
        <v>1440</v>
      </c>
      <c r="M276" s="45" t="s">
        <v>110</v>
      </c>
      <c r="N276">
        <v>3028420</v>
      </c>
      <c r="O276" s="46" t="s">
        <v>1441</v>
      </c>
      <c r="P276" t="s">
        <v>181</v>
      </c>
      <c r="Q276">
        <v>0</v>
      </c>
      <c r="R276">
        <v>4642549</v>
      </c>
      <c r="S276" s="33" t="s">
        <v>1442</v>
      </c>
      <c r="T276" t="s">
        <v>1443</v>
      </c>
      <c r="U276" s="46" t="s">
        <v>1441</v>
      </c>
      <c r="V276" t="s">
        <v>181</v>
      </c>
      <c r="W276">
        <v>0</v>
      </c>
      <c r="X276">
        <v>4290</v>
      </c>
      <c r="Y276">
        <v>1</v>
      </c>
      <c r="Z276" t="s">
        <v>285</v>
      </c>
      <c r="AA276" s="42">
        <v>0</v>
      </c>
      <c r="AB276" s="42">
        <v>0</v>
      </c>
      <c r="AC276" s="42">
        <v>0</v>
      </c>
      <c r="AD276" s="32">
        <v>0</v>
      </c>
      <c r="AE276" s="18">
        <v>0</v>
      </c>
      <c r="AF276" s="49" t="s">
        <v>84</v>
      </c>
      <c r="AG276" s="49" t="s">
        <v>84</v>
      </c>
      <c r="AH276" s="49" t="s">
        <v>84</v>
      </c>
      <c r="AI276" s="49" t="s">
        <v>2392</v>
      </c>
      <c r="AJ276" t="s">
        <v>99</v>
      </c>
    </row>
    <row r="277" spans="1:36" x14ac:dyDescent="0.25">
      <c r="A277">
        <v>275</v>
      </c>
      <c r="B277" s="32" t="s">
        <v>1988</v>
      </c>
      <c r="C277" s="45">
        <v>7160</v>
      </c>
      <c r="D277" s="51" t="s">
        <v>1444</v>
      </c>
      <c r="E277" s="45" t="s">
        <v>117</v>
      </c>
      <c r="F277" s="45" t="s">
        <v>107</v>
      </c>
      <c r="G277">
        <v>900661198</v>
      </c>
      <c r="H277">
        <v>1</v>
      </c>
      <c r="I277">
        <v>2</v>
      </c>
      <c r="J277" s="45" t="s">
        <v>108</v>
      </c>
      <c r="K277" s="45" t="s">
        <v>84</v>
      </c>
      <c r="L277" t="s">
        <v>1445</v>
      </c>
      <c r="M277" s="45" t="s">
        <v>110</v>
      </c>
      <c r="N277">
        <v>45436474</v>
      </c>
      <c r="O277" s="46" t="s">
        <v>1446</v>
      </c>
      <c r="P277" t="s">
        <v>181</v>
      </c>
      <c r="Q277">
        <v>3104262510</v>
      </c>
      <c r="R277">
        <v>6227523</v>
      </c>
      <c r="S277" s="33" t="s">
        <v>1447</v>
      </c>
      <c r="T277" t="s">
        <v>1448</v>
      </c>
      <c r="U277" s="46" t="s">
        <v>1446</v>
      </c>
      <c r="V277" t="s">
        <v>181</v>
      </c>
      <c r="W277">
        <v>2372739</v>
      </c>
      <c r="X277">
        <v>6810</v>
      </c>
      <c r="Y277">
        <v>1</v>
      </c>
      <c r="Z277" t="s">
        <v>285</v>
      </c>
      <c r="AA277" s="42">
        <v>41761</v>
      </c>
      <c r="AB277" s="42">
        <v>0</v>
      </c>
      <c r="AC277" s="42">
        <v>42108</v>
      </c>
      <c r="AD277" s="32">
        <v>0</v>
      </c>
      <c r="AE277" s="18">
        <v>0</v>
      </c>
      <c r="AF277" s="49" t="s">
        <v>84</v>
      </c>
      <c r="AG277" s="49" t="s">
        <v>84</v>
      </c>
      <c r="AH277" s="49" t="s">
        <v>84</v>
      </c>
      <c r="AI277" s="49">
        <v>0</v>
      </c>
      <c r="AJ277" t="s">
        <v>99</v>
      </c>
    </row>
    <row r="278" spans="1:36" x14ac:dyDescent="0.25">
      <c r="A278">
        <v>276</v>
      </c>
      <c r="B278" s="32" t="s">
        <v>1988</v>
      </c>
      <c r="C278" s="45">
        <v>7932</v>
      </c>
      <c r="D278" s="51" t="s">
        <v>1449</v>
      </c>
      <c r="E278" s="45" t="s">
        <v>117</v>
      </c>
      <c r="F278" s="45" t="s">
        <v>107</v>
      </c>
      <c r="G278">
        <v>900767935</v>
      </c>
      <c r="H278">
        <v>8</v>
      </c>
      <c r="I278">
        <v>3</v>
      </c>
      <c r="J278" s="45" t="s">
        <v>108</v>
      </c>
      <c r="K278" s="45" t="s">
        <v>84</v>
      </c>
      <c r="L278" t="s">
        <v>1450</v>
      </c>
      <c r="M278" s="45" t="s">
        <v>110</v>
      </c>
      <c r="N278">
        <v>79782449</v>
      </c>
      <c r="O278" s="46" t="s">
        <v>1451</v>
      </c>
      <c r="P278" t="s">
        <v>181</v>
      </c>
      <c r="Q278">
        <v>0</v>
      </c>
      <c r="R278">
        <v>7436737</v>
      </c>
      <c r="S278" s="33" t="s">
        <v>1452</v>
      </c>
      <c r="T278" t="s">
        <v>1453</v>
      </c>
      <c r="U278" s="46" t="s">
        <v>1451</v>
      </c>
      <c r="V278" t="s">
        <v>181</v>
      </c>
      <c r="W278">
        <v>0</v>
      </c>
      <c r="X278">
        <v>4511</v>
      </c>
      <c r="Y278">
        <v>3</v>
      </c>
      <c r="Z278" t="s">
        <v>271</v>
      </c>
      <c r="AA278" s="42">
        <v>41857</v>
      </c>
      <c r="AB278" s="42">
        <v>0</v>
      </c>
      <c r="AC278" s="42">
        <v>42123</v>
      </c>
      <c r="AD278" s="32">
        <v>0</v>
      </c>
      <c r="AE278" s="18">
        <v>0</v>
      </c>
      <c r="AF278" s="49" t="s">
        <v>84</v>
      </c>
      <c r="AG278" s="49" t="s">
        <v>84</v>
      </c>
      <c r="AH278" s="49" t="s">
        <v>84</v>
      </c>
      <c r="AI278" s="49">
        <v>0</v>
      </c>
      <c r="AJ278" t="s">
        <v>99</v>
      </c>
    </row>
    <row r="279" spans="1:36" x14ac:dyDescent="0.25">
      <c r="A279">
        <v>277</v>
      </c>
      <c r="B279" s="32" t="s">
        <v>1988</v>
      </c>
      <c r="C279" s="45">
        <v>0</v>
      </c>
      <c r="D279" s="51" t="s">
        <v>1454</v>
      </c>
      <c r="E279" s="45" t="s">
        <v>117</v>
      </c>
      <c r="F279" s="45" t="s">
        <v>107</v>
      </c>
      <c r="G279">
        <v>900793495</v>
      </c>
      <c r="H279">
        <v>9</v>
      </c>
      <c r="I279">
        <v>2</v>
      </c>
      <c r="J279" s="45" t="s">
        <v>108</v>
      </c>
      <c r="K279" s="45" t="s">
        <v>84</v>
      </c>
      <c r="L279" t="s">
        <v>1455</v>
      </c>
      <c r="M279" s="45" t="s">
        <v>110</v>
      </c>
      <c r="N279">
        <v>52206887</v>
      </c>
      <c r="O279" s="46" t="s">
        <v>1456</v>
      </c>
      <c r="P279" t="s">
        <v>181</v>
      </c>
      <c r="Q279">
        <v>0</v>
      </c>
      <c r="R279">
        <v>4119678</v>
      </c>
      <c r="S279" s="33" t="s">
        <v>1457</v>
      </c>
      <c r="T279" t="s">
        <v>1458</v>
      </c>
      <c r="U279" s="46" t="s">
        <v>1456</v>
      </c>
      <c r="V279" t="s">
        <v>181</v>
      </c>
      <c r="W279">
        <v>0</v>
      </c>
      <c r="X279">
        <v>4651</v>
      </c>
      <c r="Y279">
        <v>2</v>
      </c>
      <c r="Z279" t="s">
        <v>271</v>
      </c>
      <c r="AA279" s="42">
        <v>41974</v>
      </c>
      <c r="AB279" s="42">
        <v>0</v>
      </c>
      <c r="AC279" s="42">
        <v>42149</v>
      </c>
      <c r="AD279" s="32">
        <v>0</v>
      </c>
      <c r="AE279" s="18">
        <v>0</v>
      </c>
      <c r="AF279" s="49" t="s">
        <v>84</v>
      </c>
      <c r="AG279" s="49" t="s">
        <v>84</v>
      </c>
      <c r="AH279" s="49" t="s">
        <v>84</v>
      </c>
      <c r="AI279" s="49">
        <v>0</v>
      </c>
      <c r="AJ279" t="s">
        <v>99</v>
      </c>
    </row>
    <row r="280" spans="1:36" x14ac:dyDescent="0.25">
      <c r="A280">
        <v>278</v>
      </c>
      <c r="B280" s="32" t="s">
        <v>1988</v>
      </c>
      <c r="C280" s="45">
        <v>7348</v>
      </c>
      <c r="D280" s="51" t="s">
        <v>1459</v>
      </c>
      <c r="E280" s="45" t="s">
        <v>117</v>
      </c>
      <c r="F280" s="45" t="s">
        <v>107</v>
      </c>
      <c r="G280">
        <v>900468293</v>
      </c>
      <c r="H280">
        <v>5</v>
      </c>
      <c r="I280">
        <v>2</v>
      </c>
      <c r="J280" s="45" t="s">
        <v>108</v>
      </c>
      <c r="K280" s="45" t="s">
        <v>84</v>
      </c>
      <c r="L280" t="s">
        <v>517</v>
      </c>
      <c r="M280" s="45" t="s">
        <v>110</v>
      </c>
      <c r="N280">
        <v>19362769</v>
      </c>
      <c r="O280" s="46" t="s">
        <v>518</v>
      </c>
      <c r="P280" t="s">
        <v>181</v>
      </c>
      <c r="Q280">
        <v>0</v>
      </c>
      <c r="R280">
        <v>6741400</v>
      </c>
      <c r="S280" s="33" t="s">
        <v>1460</v>
      </c>
      <c r="T280" t="s">
        <v>1461</v>
      </c>
      <c r="U280" s="46" t="s">
        <v>518</v>
      </c>
      <c r="V280" t="s">
        <v>181</v>
      </c>
      <c r="W280">
        <v>0</v>
      </c>
      <c r="X280">
        <v>7493</v>
      </c>
      <c r="Y280">
        <v>1</v>
      </c>
      <c r="Z280" t="s">
        <v>285</v>
      </c>
      <c r="AA280" s="42">
        <v>41324</v>
      </c>
      <c r="AB280" s="42">
        <v>0</v>
      </c>
      <c r="AC280" s="42">
        <v>42216</v>
      </c>
      <c r="AD280" s="32">
        <v>0</v>
      </c>
      <c r="AE280" s="18">
        <v>0</v>
      </c>
      <c r="AF280" s="49" t="s">
        <v>84</v>
      </c>
      <c r="AG280" s="49" t="s">
        <v>84</v>
      </c>
      <c r="AH280" s="49" t="s">
        <v>84</v>
      </c>
      <c r="AI280" s="49">
        <v>0</v>
      </c>
      <c r="AJ280" t="s">
        <v>99</v>
      </c>
    </row>
    <row r="281" spans="1:36" x14ac:dyDescent="0.25">
      <c r="A281">
        <v>279</v>
      </c>
      <c r="B281" s="32" t="s">
        <v>1988</v>
      </c>
      <c r="C281" s="45">
        <v>8529</v>
      </c>
      <c r="D281" s="51" t="s">
        <v>1462</v>
      </c>
      <c r="E281" s="45" t="s">
        <v>117</v>
      </c>
      <c r="F281" s="45" t="s">
        <v>107</v>
      </c>
      <c r="G281">
        <v>900095247</v>
      </c>
      <c r="H281">
        <v>4</v>
      </c>
      <c r="I281">
        <v>2</v>
      </c>
      <c r="J281" s="45" t="s">
        <v>108</v>
      </c>
      <c r="K281" s="45" t="s">
        <v>84</v>
      </c>
      <c r="L281" t="s">
        <v>1463</v>
      </c>
      <c r="M281" s="45" t="s">
        <v>110</v>
      </c>
      <c r="N281">
        <v>79720884</v>
      </c>
      <c r="O281" s="46" t="s">
        <v>1464</v>
      </c>
      <c r="P281" t="s">
        <v>181</v>
      </c>
      <c r="Q281">
        <v>0</v>
      </c>
      <c r="R281">
        <v>2555093</v>
      </c>
      <c r="S281" s="33" t="s">
        <v>1465</v>
      </c>
      <c r="T281" t="s">
        <v>1466</v>
      </c>
      <c r="U281" s="46" t="s">
        <v>1464</v>
      </c>
      <c r="V281" t="s">
        <v>181</v>
      </c>
      <c r="W281">
        <v>1614913</v>
      </c>
      <c r="X281">
        <v>8121</v>
      </c>
      <c r="Y281">
        <v>1</v>
      </c>
      <c r="Z281" t="s">
        <v>285</v>
      </c>
      <c r="AA281" s="42">
        <v>42005</v>
      </c>
      <c r="AB281" s="42">
        <v>0</v>
      </c>
      <c r="AC281" s="42">
        <v>42377</v>
      </c>
      <c r="AD281" s="32" t="s">
        <v>1467</v>
      </c>
      <c r="AE281">
        <v>17119343</v>
      </c>
      <c r="AF281" s="49" t="s">
        <v>84</v>
      </c>
      <c r="AG281" s="49" t="s">
        <v>84</v>
      </c>
      <c r="AH281" s="49" t="s">
        <v>84</v>
      </c>
      <c r="AI281" s="49">
        <v>0</v>
      </c>
      <c r="AJ281" t="s">
        <v>99</v>
      </c>
    </row>
    <row r="282" spans="1:36" x14ac:dyDescent="0.25">
      <c r="A282">
        <v>280</v>
      </c>
      <c r="B282" s="32" t="s">
        <v>1988</v>
      </c>
      <c r="C282" s="45">
        <v>8642</v>
      </c>
      <c r="D282" s="51" t="s">
        <v>1468</v>
      </c>
      <c r="E282" s="45" t="s">
        <v>117</v>
      </c>
      <c r="F282" s="45" t="s">
        <v>107</v>
      </c>
      <c r="G282">
        <v>900843722</v>
      </c>
      <c r="H282">
        <v>1</v>
      </c>
      <c r="I282">
        <v>2</v>
      </c>
      <c r="J282" s="45" t="s">
        <v>108</v>
      </c>
      <c r="K282" s="45" t="s">
        <v>84</v>
      </c>
      <c r="L282" t="s">
        <v>1469</v>
      </c>
      <c r="M282" s="45" t="s">
        <v>110</v>
      </c>
      <c r="N282">
        <v>45517566</v>
      </c>
      <c r="O282" s="46" t="s">
        <v>1470</v>
      </c>
      <c r="P282" t="s">
        <v>158</v>
      </c>
      <c r="Q282">
        <v>0</v>
      </c>
      <c r="R282">
        <v>7420230</v>
      </c>
      <c r="S282" s="33" t="s">
        <v>1471</v>
      </c>
      <c r="T282" t="s">
        <v>1472</v>
      </c>
      <c r="U282" s="46" t="s">
        <v>1470</v>
      </c>
      <c r="V282" t="s">
        <v>158</v>
      </c>
      <c r="W282">
        <v>0</v>
      </c>
      <c r="X282">
        <v>7110</v>
      </c>
      <c r="Y282">
        <v>1</v>
      </c>
      <c r="Z282" t="s">
        <v>285</v>
      </c>
      <c r="AA282" s="42">
        <v>42339</v>
      </c>
      <c r="AB282" s="42">
        <v>0</v>
      </c>
      <c r="AC282" s="42">
        <v>42409</v>
      </c>
      <c r="AD282" s="32" t="s">
        <v>1473</v>
      </c>
      <c r="AE282">
        <v>67039821</v>
      </c>
      <c r="AF282" s="49" t="s">
        <v>84</v>
      </c>
      <c r="AG282" s="49" t="s">
        <v>84</v>
      </c>
      <c r="AH282" s="49" t="s">
        <v>84</v>
      </c>
      <c r="AI282" s="49">
        <v>0</v>
      </c>
      <c r="AJ282" t="s">
        <v>99</v>
      </c>
    </row>
    <row r="283" spans="1:36" x14ac:dyDescent="0.25">
      <c r="A283">
        <v>281</v>
      </c>
      <c r="B283" s="32" t="s">
        <v>1988</v>
      </c>
      <c r="C283" s="45">
        <v>2117</v>
      </c>
      <c r="D283" s="51" t="s">
        <v>1474</v>
      </c>
      <c r="E283" s="45" t="s">
        <v>117</v>
      </c>
      <c r="F283" s="45" t="s">
        <v>107</v>
      </c>
      <c r="G283">
        <v>901040372</v>
      </c>
      <c r="H283">
        <v>4</v>
      </c>
      <c r="I283">
        <v>2</v>
      </c>
      <c r="J283" s="45" t="s">
        <v>108</v>
      </c>
      <c r="K283" s="45" t="s">
        <v>84</v>
      </c>
      <c r="L283" t="s">
        <v>1475</v>
      </c>
      <c r="M283" s="45" t="s">
        <v>110</v>
      </c>
      <c r="N283">
        <v>30401833</v>
      </c>
      <c r="O283" s="46" t="s">
        <v>1476</v>
      </c>
      <c r="P283" t="s">
        <v>181</v>
      </c>
      <c r="Q283">
        <v>0</v>
      </c>
      <c r="R283">
        <v>7428290</v>
      </c>
      <c r="S283" s="33" t="s">
        <v>1477</v>
      </c>
      <c r="T283" t="s">
        <v>1478</v>
      </c>
      <c r="U283" s="46" t="s">
        <v>1476</v>
      </c>
      <c r="V283" t="s">
        <v>181</v>
      </c>
      <c r="W283">
        <v>0</v>
      </c>
      <c r="X283">
        <v>4220</v>
      </c>
      <c r="Y283">
        <v>2</v>
      </c>
      <c r="Z283" t="s">
        <v>285</v>
      </c>
      <c r="AA283" s="42">
        <v>42788</v>
      </c>
      <c r="AB283" s="42">
        <v>0</v>
      </c>
      <c r="AC283" s="42">
        <v>42794</v>
      </c>
      <c r="AD283" s="32" t="s">
        <v>1479</v>
      </c>
      <c r="AE283">
        <v>1022329407</v>
      </c>
      <c r="AF283" s="49" t="s">
        <v>84</v>
      </c>
      <c r="AG283" s="49" t="s">
        <v>84</v>
      </c>
      <c r="AH283" s="49" t="s">
        <v>84</v>
      </c>
      <c r="AI283" s="49">
        <v>0</v>
      </c>
      <c r="AJ283" t="s">
        <v>99</v>
      </c>
    </row>
    <row r="284" spans="1:36" x14ac:dyDescent="0.25">
      <c r="A284">
        <v>282</v>
      </c>
      <c r="B284" s="32" t="s">
        <v>1988</v>
      </c>
      <c r="C284" s="45">
        <v>0</v>
      </c>
      <c r="D284" s="51" t="s">
        <v>1480</v>
      </c>
      <c r="E284" s="45" t="s">
        <v>117</v>
      </c>
      <c r="F284" s="45" t="s">
        <v>107</v>
      </c>
      <c r="G284">
        <v>800115247</v>
      </c>
      <c r="H284">
        <v>9</v>
      </c>
      <c r="I284">
        <v>2</v>
      </c>
      <c r="J284" s="45" t="s">
        <v>108</v>
      </c>
      <c r="K284" s="45" t="s">
        <v>84</v>
      </c>
      <c r="L284" t="s">
        <v>1481</v>
      </c>
      <c r="M284" s="45" t="s">
        <v>110</v>
      </c>
      <c r="N284">
        <v>79299029</v>
      </c>
      <c r="O284" s="46" t="s">
        <v>1482</v>
      </c>
      <c r="P284" t="s">
        <v>181</v>
      </c>
      <c r="Q284">
        <v>0</v>
      </c>
      <c r="R284">
        <v>2142282</v>
      </c>
      <c r="S284">
        <v>0</v>
      </c>
      <c r="T284" t="s">
        <v>1483</v>
      </c>
      <c r="U284" s="46" t="s">
        <v>1482</v>
      </c>
      <c r="V284" t="s">
        <v>181</v>
      </c>
      <c r="W284">
        <v>0</v>
      </c>
      <c r="X284">
        <v>0</v>
      </c>
      <c r="Y284">
        <v>0</v>
      </c>
      <c r="Z284">
        <v>0</v>
      </c>
      <c r="AA284" s="42">
        <v>35431</v>
      </c>
      <c r="AB284" s="42">
        <v>0</v>
      </c>
      <c r="AC284" s="42">
        <v>35900</v>
      </c>
      <c r="AD284" s="32">
        <v>0</v>
      </c>
      <c r="AE284" s="44">
        <v>0</v>
      </c>
      <c r="AF284" s="49" t="s">
        <v>84</v>
      </c>
      <c r="AG284" s="49" t="s">
        <v>84</v>
      </c>
      <c r="AH284" s="49" t="s">
        <v>84</v>
      </c>
      <c r="AI284" s="49">
        <v>0</v>
      </c>
      <c r="AJ284" t="s">
        <v>99</v>
      </c>
    </row>
    <row r="285" spans="1:36" x14ac:dyDescent="0.25">
      <c r="A285">
        <v>283</v>
      </c>
      <c r="B285" s="32" t="s">
        <v>1988</v>
      </c>
      <c r="C285" s="45">
        <v>0</v>
      </c>
      <c r="D285" s="51" t="s">
        <v>1484</v>
      </c>
      <c r="E285" s="45" t="s">
        <v>117</v>
      </c>
      <c r="F285" s="45" t="s">
        <v>110</v>
      </c>
      <c r="G285">
        <v>19056413</v>
      </c>
      <c r="H285">
        <v>0</v>
      </c>
      <c r="I285">
        <v>1</v>
      </c>
      <c r="J285" s="45" t="s">
        <v>108</v>
      </c>
      <c r="K285" s="45" t="s">
        <v>84</v>
      </c>
      <c r="L285" t="s">
        <v>1485</v>
      </c>
      <c r="M285" s="45" t="s">
        <v>110</v>
      </c>
      <c r="N285">
        <v>19056413</v>
      </c>
      <c r="O285" s="46" t="s">
        <v>1486</v>
      </c>
      <c r="P285" t="s">
        <v>120</v>
      </c>
      <c r="Q285">
        <v>0</v>
      </c>
      <c r="R285">
        <v>7750413</v>
      </c>
      <c r="S285">
        <v>0</v>
      </c>
      <c r="T285" t="s">
        <v>1485</v>
      </c>
      <c r="U285" s="46" t="s">
        <v>1486</v>
      </c>
      <c r="V285" t="s">
        <v>120</v>
      </c>
      <c r="W285">
        <v>0</v>
      </c>
      <c r="X285">
        <v>0</v>
      </c>
      <c r="Y285">
        <v>0</v>
      </c>
      <c r="Z285">
        <v>0</v>
      </c>
      <c r="AA285" s="42">
        <v>0</v>
      </c>
      <c r="AB285" s="42">
        <v>0</v>
      </c>
      <c r="AC285" s="42">
        <v>0</v>
      </c>
      <c r="AD285" s="32">
        <v>0</v>
      </c>
      <c r="AE285" s="44">
        <v>0</v>
      </c>
      <c r="AF285" s="49" t="s">
        <v>84</v>
      </c>
      <c r="AG285" s="49" t="s">
        <v>84</v>
      </c>
      <c r="AH285" s="49" t="s">
        <v>84</v>
      </c>
      <c r="AI285" s="49" t="s">
        <v>2392</v>
      </c>
      <c r="AJ285" t="s">
        <v>99</v>
      </c>
    </row>
    <row r="286" spans="1:36" x14ac:dyDescent="0.25">
      <c r="A286">
        <v>284</v>
      </c>
      <c r="B286" s="32" t="s">
        <v>1988</v>
      </c>
      <c r="C286" s="45">
        <v>1092</v>
      </c>
      <c r="D286" s="51" t="s">
        <v>1487</v>
      </c>
      <c r="E286" s="45" t="s">
        <v>117</v>
      </c>
      <c r="F286" s="45" t="s">
        <v>107</v>
      </c>
      <c r="G286">
        <v>901009478</v>
      </c>
      <c r="H286">
        <v>6</v>
      </c>
      <c r="I286">
        <v>2</v>
      </c>
      <c r="J286" s="45" t="s">
        <v>108</v>
      </c>
      <c r="K286" s="45" t="s">
        <v>84</v>
      </c>
      <c r="L286" t="s">
        <v>1488</v>
      </c>
      <c r="M286" s="45" t="s">
        <v>110</v>
      </c>
      <c r="N286">
        <v>80871602</v>
      </c>
      <c r="O286" s="46" t="s">
        <v>1489</v>
      </c>
      <c r="P286" t="s">
        <v>181</v>
      </c>
      <c r="Q286">
        <v>3137600945</v>
      </c>
      <c r="R286">
        <v>0</v>
      </c>
      <c r="S286" s="33" t="s">
        <v>1490</v>
      </c>
      <c r="T286" t="s">
        <v>1491</v>
      </c>
      <c r="U286" s="46" t="s">
        <v>1489</v>
      </c>
      <c r="V286" t="s">
        <v>181</v>
      </c>
      <c r="W286">
        <v>2733780</v>
      </c>
      <c r="X286">
        <v>4210</v>
      </c>
      <c r="Y286">
        <v>1</v>
      </c>
      <c r="Z286" t="s">
        <v>285</v>
      </c>
      <c r="AA286" s="42">
        <v>42705</v>
      </c>
      <c r="AB286" s="42">
        <v>0</v>
      </c>
      <c r="AC286" s="42">
        <v>42824</v>
      </c>
      <c r="AD286" s="32">
        <v>0</v>
      </c>
      <c r="AE286" s="44">
        <v>0</v>
      </c>
      <c r="AF286" s="49" t="s">
        <v>84</v>
      </c>
      <c r="AG286" s="49" t="s">
        <v>84</v>
      </c>
      <c r="AH286" s="49" t="s">
        <v>84</v>
      </c>
      <c r="AI286" s="49">
        <v>0</v>
      </c>
      <c r="AJ286" t="s">
        <v>99</v>
      </c>
    </row>
    <row r="287" spans="1:36" x14ac:dyDescent="0.25">
      <c r="A287">
        <v>285</v>
      </c>
      <c r="B287" s="32" t="s">
        <v>1988</v>
      </c>
      <c r="C287" s="45">
        <v>0</v>
      </c>
      <c r="D287" s="51" t="s">
        <v>1492</v>
      </c>
      <c r="E287" s="45" t="s">
        <v>117</v>
      </c>
      <c r="F287" s="45" t="s">
        <v>107</v>
      </c>
      <c r="G287">
        <v>832000662</v>
      </c>
      <c r="H287">
        <v>4</v>
      </c>
      <c r="I287">
        <v>2</v>
      </c>
      <c r="J287" s="45" t="s">
        <v>108</v>
      </c>
      <c r="K287" s="45" t="s">
        <v>89</v>
      </c>
      <c r="L287" t="s">
        <v>1493</v>
      </c>
      <c r="M287" s="45" t="s">
        <v>110</v>
      </c>
      <c r="N287">
        <v>74320111</v>
      </c>
      <c r="O287" s="46" t="s">
        <v>1494</v>
      </c>
      <c r="P287" t="s">
        <v>120</v>
      </c>
      <c r="Q287">
        <v>0</v>
      </c>
      <c r="R287">
        <v>4259100</v>
      </c>
      <c r="S287" s="33" t="s">
        <v>1495</v>
      </c>
      <c r="T287" t="s">
        <v>1496</v>
      </c>
      <c r="U287" s="46" t="s">
        <v>1494</v>
      </c>
      <c r="V287" t="s">
        <v>120</v>
      </c>
      <c r="W287">
        <v>673395</v>
      </c>
      <c r="X287">
        <v>4690</v>
      </c>
      <c r="Y287">
        <v>3</v>
      </c>
      <c r="Z287" t="s">
        <v>271</v>
      </c>
      <c r="AA287" s="42">
        <v>37987</v>
      </c>
      <c r="AB287" s="42">
        <v>0</v>
      </c>
      <c r="AC287" s="42">
        <v>40617</v>
      </c>
      <c r="AD287" s="32" t="s">
        <v>1497</v>
      </c>
      <c r="AE287">
        <v>4188273</v>
      </c>
      <c r="AF287" s="49" t="s">
        <v>84</v>
      </c>
      <c r="AG287" s="49" t="s">
        <v>84</v>
      </c>
      <c r="AH287" s="49" t="s">
        <v>84</v>
      </c>
      <c r="AI287" s="49">
        <v>0</v>
      </c>
      <c r="AJ287" t="s">
        <v>99</v>
      </c>
    </row>
    <row r="288" spans="1:36" x14ac:dyDescent="0.25">
      <c r="A288">
        <v>286</v>
      </c>
      <c r="B288" s="32" t="s">
        <v>1988</v>
      </c>
      <c r="C288" s="45">
        <v>0</v>
      </c>
      <c r="D288" s="51" t="s">
        <v>1498</v>
      </c>
      <c r="E288" s="45" t="s">
        <v>117</v>
      </c>
      <c r="F288" s="45" t="s">
        <v>110</v>
      </c>
      <c r="G288">
        <v>79752579</v>
      </c>
      <c r="H288">
        <v>6</v>
      </c>
      <c r="I288">
        <v>1</v>
      </c>
      <c r="J288" s="45" t="s">
        <v>108</v>
      </c>
      <c r="K288" s="45" t="s">
        <v>84</v>
      </c>
      <c r="L288" t="s">
        <v>1499</v>
      </c>
      <c r="M288" s="45" t="s">
        <v>110</v>
      </c>
      <c r="N288">
        <v>79752579</v>
      </c>
      <c r="O288" s="46" t="s">
        <v>1500</v>
      </c>
      <c r="P288" t="s">
        <v>120</v>
      </c>
      <c r="Q288">
        <v>0</v>
      </c>
      <c r="R288">
        <v>5786713</v>
      </c>
      <c r="S288">
        <v>0</v>
      </c>
      <c r="T288" t="s">
        <v>1499</v>
      </c>
      <c r="U288" s="46" t="s">
        <v>1500</v>
      </c>
      <c r="V288" t="s">
        <v>120</v>
      </c>
      <c r="W288">
        <v>0</v>
      </c>
      <c r="X288">
        <v>0</v>
      </c>
      <c r="Y288">
        <v>0</v>
      </c>
      <c r="Z288">
        <v>0</v>
      </c>
      <c r="AA288" s="42">
        <v>0</v>
      </c>
      <c r="AB288" s="42">
        <v>0</v>
      </c>
      <c r="AC288" s="42">
        <v>0</v>
      </c>
      <c r="AD288" s="32">
        <v>0</v>
      </c>
      <c r="AE288" s="44">
        <v>0</v>
      </c>
      <c r="AF288" s="49" t="s">
        <v>84</v>
      </c>
      <c r="AG288" s="49" t="s">
        <v>84</v>
      </c>
      <c r="AH288" s="49" t="s">
        <v>84</v>
      </c>
      <c r="AI288" s="49" t="s">
        <v>2392</v>
      </c>
      <c r="AJ288" t="s">
        <v>99</v>
      </c>
    </row>
    <row r="289" spans="1:36" x14ac:dyDescent="0.25">
      <c r="A289">
        <v>287</v>
      </c>
      <c r="B289" s="32" t="s">
        <v>1988</v>
      </c>
      <c r="C289" s="45">
        <v>11345</v>
      </c>
      <c r="D289" s="51" t="s">
        <v>1501</v>
      </c>
      <c r="E289" s="45" t="s">
        <v>117</v>
      </c>
      <c r="F289" s="45" t="s">
        <v>107</v>
      </c>
      <c r="G289">
        <v>800182204</v>
      </c>
      <c r="H289">
        <v>8</v>
      </c>
      <c r="I289">
        <v>2</v>
      </c>
      <c r="J289" s="45" t="s">
        <v>108</v>
      </c>
      <c r="K289" s="45" t="s">
        <v>84</v>
      </c>
      <c r="L289" t="s">
        <v>1502</v>
      </c>
      <c r="M289" s="45" t="s">
        <v>110</v>
      </c>
      <c r="N289">
        <v>28835560</v>
      </c>
      <c r="O289" s="46" t="s">
        <v>1503</v>
      </c>
      <c r="P289" t="s">
        <v>181</v>
      </c>
      <c r="Q289">
        <v>0</v>
      </c>
      <c r="R289">
        <v>6204886</v>
      </c>
      <c r="S289" s="33" t="s">
        <v>1504</v>
      </c>
      <c r="T289" t="s">
        <v>1505</v>
      </c>
      <c r="U289" s="46" t="s">
        <v>1503</v>
      </c>
      <c r="V289" t="s">
        <v>181</v>
      </c>
      <c r="W289">
        <v>527328</v>
      </c>
      <c r="X289">
        <v>4111</v>
      </c>
      <c r="Y289">
        <v>3</v>
      </c>
      <c r="Z289" t="s">
        <v>285</v>
      </c>
      <c r="AA289" s="42">
        <v>42816</v>
      </c>
      <c r="AB289" s="42">
        <v>0</v>
      </c>
      <c r="AC289" s="42">
        <v>42825</v>
      </c>
      <c r="AD289" s="32" t="s">
        <v>1506</v>
      </c>
      <c r="AE289">
        <v>19220411</v>
      </c>
      <c r="AF289" s="49" t="s">
        <v>84</v>
      </c>
      <c r="AG289" s="49" t="s">
        <v>84</v>
      </c>
      <c r="AH289" s="49" t="s">
        <v>84</v>
      </c>
      <c r="AI289" s="49">
        <v>0</v>
      </c>
      <c r="AJ289" t="s">
        <v>99</v>
      </c>
    </row>
    <row r="290" spans="1:36" x14ac:dyDescent="0.25">
      <c r="A290">
        <v>288</v>
      </c>
      <c r="B290" s="32" t="s">
        <v>1988</v>
      </c>
      <c r="C290" s="45">
        <v>13366</v>
      </c>
      <c r="D290" s="51" t="s">
        <v>1507</v>
      </c>
      <c r="E290" s="45" t="s">
        <v>117</v>
      </c>
      <c r="F290" s="45" t="s">
        <v>107</v>
      </c>
      <c r="G290">
        <v>900695285</v>
      </c>
      <c r="H290">
        <v>9</v>
      </c>
      <c r="I290">
        <v>2</v>
      </c>
      <c r="J290" s="45" t="s">
        <v>108</v>
      </c>
      <c r="K290" s="45" t="s">
        <v>84</v>
      </c>
      <c r="L290" t="s">
        <v>1508</v>
      </c>
      <c r="M290" s="45" t="s">
        <v>110</v>
      </c>
      <c r="N290">
        <v>77154356</v>
      </c>
      <c r="O290" s="46" t="s">
        <v>1509</v>
      </c>
      <c r="P290" t="s">
        <v>181</v>
      </c>
      <c r="Q290">
        <v>312611238</v>
      </c>
      <c r="R290">
        <v>0</v>
      </c>
      <c r="S290" s="33" t="s">
        <v>1510</v>
      </c>
      <c r="T290" t="s">
        <v>1511</v>
      </c>
      <c r="U290" s="46" t="s">
        <v>1509</v>
      </c>
      <c r="V290" t="s">
        <v>181</v>
      </c>
      <c r="W290">
        <v>2405942</v>
      </c>
      <c r="X290">
        <v>8010</v>
      </c>
      <c r="Y290">
        <v>1</v>
      </c>
      <c r="Z290" t="s">
        <v>285</v>
      </c>
      <c r="AA290" s="42">
        <v>41668</v>
      </c>
      <c r="AB290" s="42">
        <v>0</v>
      </c>
      <c r="AC290" s="42">
        <v>42489</v>
      </c>
      <c r="AD290" s="32">
        <v>0</v>
      </c>
      <c r="AE290" s="44">
        <v>0</v>
      </c>
      <c r="AF290" s="49" t="s">
        <v>84</v>
      </c>
      <c r="AG290" s="49" t="s">
        <v>84</v>
      </c>
      <c r="AH290" s="49" t="s">
        <v>84</v>
      </c>
      <c r="AI290" s="49">
        <v>0</v>
      </c>
      <c r="AJ290" t="s">
        <v>99</v>
      </c>
    </row>
    <row r="291" spans="1:36" x14ac:dyDescent="0.25">
      <c r="A291">
        <v>289</v>
      </c>
      <c r="B291" s="32" t="s">
        <v>1988</v>
      </c>
      <c r="C291" s="45">
        <v>11576</v>
      </c>
      <c r="D291" s="51" t="s">
        <v>1512</v>
      </c>
      <c r="E291" s="45" t="s">
        <v>117</v>
      </c>
      <c r="F291" s="45" t="s">
        <v>107</v>
      </c>
      <c r="G291">
        <v>900784128</v>
      </c>
      <c r="H291">
        <v>2</v>
      </c>
      <c r="I291">
        <v>2</v>
      </c>
      <c r="J291" s="45" t="s">
        <v>108</v>
      </c>
      <c r="K291" s="45" t="s">
        <v>84</v>
      </c>
      <c r="L291" t="s">
        <v>1513</v>
      </c>
      <c r="M291" s="45" t="s">
        <v>110</v>
      </c>
      <c r="N291">
        <v>79952724</v>
      </c>
      <c r="O291" s="46" t="s">
        <v>1514</v>
      </c>
      <c r="P291" t="s">
        <v>1515</v>
      </c>
      <c r="Q291">
        <v>0</v>
      </c>
      <c r="R291">
        <v>7603529</v>
      </c>
      <c r="S291" s="33" t="s">
        <v>1516</v>
      </c>
      <c r="T291" t="s">
        <v>1517</v>
      </c>
      <c r="U291" s="46" t="s">
        <v>1514</v>
      </c>
      <c r="V291" t="s">
        <v>1515</v>
      </c>
      <c r="W291">
        <v>76648</v>
      </c>
      <c r="X291">
        <v>7110</v>
      </c>
      <c r="Y291">
        <v>1</v>
      </c>
      <c r="Z291" t="s">
        <v>343</v>
      </c>
      <c r="AA291" s="42">
        <v>42583</v>
      </c>
      <c r="AB291" s="42">
        <v>0</v>
      </c>
      <c r="AC291" s="42">
        <v>42829</v>
      </c>
      <c r="AD291" s="32">
        <v>0</v>
      </c>
      <c r="AE291" s="44">
        <v>0</v>
      </c>
      <c r="AF291" s="49" t="s">
        <v>84</v>
      </c>
      <c r="AG291" s="49" t="s">
        <v>84</v>
      </c>
      <c r="AH291" s="49" t="s">
        <v>84</v>
      </c>
      <c r="AI291" s="49">
        <v>0</v>
      </c>
      <c r="AJ291" t="s">
        <v>99</v>
      </c>
    </row>
    <row r="292" spans="1:36" x14ac:dyDescent="0.25">
      <c r="A292">
        <v>290</v>
      </c>
      <c r="B292" s="32" t="s">
        <v>1988</v>
      </c>
      <c r="C292" s="45">
        <v>0</v>
      </c>
      <c r="D292" s="51" t="s">
        <v>1518</v>
      </c>
      <c r="E292" s="45" t="s">
        <v>117</v>
      </c>
      <c r="F292" s="45" t="s">
        <v>107</v>
      </c>
      <c r="G292">
        <v>832006795</v>
      </c>
      <c r="H292">
        <v>2</v>
      </c>
      <c r="I292">
        <v>2</v>
      </c>
      <c r="J292" s="45" t="s">
        <v>108</v>
      </c>
      <c r="K292" s="45" t="s">
        <v>84</v>
      </c>
      <c r="L292" t="s">
        <v>1519</v>
      </c>
      <c r="M292" s="45" t="s">
        <v>110</v>
      </c>
      <c r="N292">
        <v>79855583</v>
      </c>
      <c r="O292" s="46" t="s">
        <v>1520</v>
      </c>
      <c r="P292" t="s">
        <v>181</v>
      </c>
      <c r="Q292">
        <v>0</v>
      </c>
      <c r="R292">
        <v>0</v>
      </c>
      <c r="S292" s="33" t="s">
        <v>1521</v>
      </c>
      <c r="T292" t="s">
        <v>1522</v>
      </c>
      <c r="U292" s="46" t="s">
        <v>1520</v>
      </c>
      <c r="V292" t="s">
        <v>181</v>
      </c>
      <c r="W292">
        <v>1173960</v>
      </c>
      <c r="X292">
        <v>4663</v>
      </c>
      <c r="Y292">
        <v>1</v>
      </c>
      <c r="Z292" t="s">
        <v>271</v>
      </c>
      <c r="AA292" s="42">
        <v>37391</v>
      </c>
      <c r="AB292" s="42">
        <v>0</v>
      </c>
      <c r="AC292" s="42">
        <v>37420</v>
      </c>
      <c r="AD292" s="32">
        <v>0</v>
      </c>
      <c r="AE292" s="44">
        <v>0</v>
      </c>
      <c r="AF292" s="49" t="s">
        <v>84</v>
      </c>
      <c r="AG292" s="49" t="s">
        <v>84</v>
      </c>
      <c r="AH292" s="49" t="s">
        <v>84</v>
      </c>
      <c r="AI292" s="49">
        <v>0</v>
      </c>
      <c r="AJ292" t="s">
        <v>99</v>
      </c>
    </row>
    <row r="293" spans="1:36" x14ac:dyDescent="0.25">
      <c r="A293">
        <v>291</v>
      </c>
      <c r="B293" s="32" t="s">
        <v>1988</v>
      </c>
      <c r="C293" s="45">
        <v>0</v>
      </c>
      <c r="D293" s="51" t="s">
        <v>1523</v>
      </c>
      <c r="E293" s="45" t="s">
        <v>117</v>
      </c>
      <c r="F293" s="45" t="s">
        <v>110</v>
      </c>
      <c r="G293">
        <v>13920777</v>
      </c>
      <c r="H293">
        <v>9</v>
      </c>
      <c r="I293">
        <v>1</v>
      </c>
      <c r="J293" s="45" t="s">
        <v>108</v>
      </c>
      <c r="K293" s="45" t="s">
        <v>84</v>
      </c>
      <c r="L293" t="s">
        <v>1524</v>
      </c>
      <c r="M293" s="45" t="s">
        <v>110</v>
      </c>
      <c r="N293">
        <v>13920777</v>
      </c>
      <c r="O293" s="46" t="s">
        <v>1525</v>
      </c>
      <c r="P293" t="s">
        <v>120</v>
      </c>
      <c r="Q293">
        <v>0</v>
      </c>
      <c r="R293">
        <v>7226275</v>
      </c>
      <c r="S293">
        <v>0</v>
      </c>
      <c r="T293" t="s">
        <v>1526</v>
      </c>
      <c r="U293" s="46" t="s">
        <v>1525</v>
      </c>
      <c r="V293" t="s">
        <v>120</v>
      </c>
      <c r="W293">
        <v>0</v>
      </c>
      <c r="X293">
        <v>2410</v>
      </c>
      <c r="Y293">
        <v>1</v>
      </c>
      <c r="Z293" t="s">
        <v>343</v>
      </c>
      <c r="AA293" s="42">
        <v>0</v>
      </c>
      <c r="AB293" s="42">
        <v>0</v>
      </c>
      <c r="AC293" s="42">
        <v>0</v>
      </c>
      <c r="AD293" s="32">
        <v>0</v>
      </c>
      <c r="AE293" s="44">
        <v>0</v>
      </c>
      <c r="AF293" s="49" t="s">
        <v>84</v>
      </c>
      <c r="AG293" s="49" t="s">
        <v>84</v>
      </c>
      <c r="AH293" s="49" t="s">
        <v>84</v>
      </c>
      <c r="AI293" s="49" t="s">
        <v>2392</v>
      </c>
      <c r="AJ293" t="s">
        <v>99</v>
      </c>
    </row>
    <row r="294" spans="1:36" x14ac:dyDescent="0.25">
      <c r="A294">
        <v>292</v>
      </c>
      <c r="B294" s="32" t="s">
        <v>1988</v>
      </c>
      <c r="C294" s="45">
        <v>0</v>
      </c>
      <c r="D294" s="51" t="s">
        <v>1527</v>
      </c>
      <c r="E294" s="45" t="s">
        <v>376</v>
      </c>
      <c r="F294" s="45" t="s">
        <v>107</v>
      </c>
      <c r="G294">
        <v>800213683</v>
      </c>
      <c r="H294">
        <v>7</v>
      </c>
      <c r="I294">
        <v>2</v>
      </c>
      <c r="J294" s="45" t="s">
        <v>108</v>
      </c>
      <c r="K294" s="45" t="s">
        <v>84</v>
      </c>
      <c r="L294" t="s">
        <v>1528</v>
      </c>
      <c r="M294" s="45" t="s">
        <v>110</v>
      </c>
      <c r="N294">
        <v>20266953</v>
      </c>
      <c r="O294" s="46" t="s">
        <v>1529</v>
      </c>
      <c r="P294" t="s">
        <v>120</v>
      </c>
      <c r="Q294">
        <v>0</v>
      </c>
      <c r="R294">
        <v>7305460</v>
      </c>
      <c r="S294">
        <v>0</v>
      </c>
      <c r="T294" t="s">
        <v>1530</v>
      </c>
      <c r="U294" s="46" t="s">
        <v>1529</v>
      </c>
      <c r="V294" t="s">
        <v>120</v>
      </c>
      <c r="W294">
        <v>574054</v>
      </c>
      <c r="X294">
        <v>0</v>
      </c>
      <c r="Y294">
        <v>0</v>
      </c>
      <c r="Z294">
        <v>0</v>
      </c>
      <c r="AA294" s="42">
        <v>38840</v>
      </c>
      <c r="AB294" s="42">
        <v>40694</v>
      </c>
      <c r="AC294" s="42">
        <v>39077</v>
      </c>
      <c r="AD294" s="32" t="s">
        <v>1531</v>
      </c>
      <c r="AE294">
        <v>52789206</v>
      </c>
      <c r="AF294" s="49" t="s">
        <v>84</v>
      </c>
      <c r="AG294" s="49" t="s">
        <v>2387</v>
      </c>
      <c r="AH294" s="49" t="s">
        <v>84</v>
      </c>
      <c r="AI294" s="49">
        <v>0</v>
      </c>
      <c r="AJ294" t="s">
        <v>99</v>
      </c>
    </row>
    <row r="295" spans="1:36" x14ac:dyDescent="0.25">
      <c r="A295">
        <v>293</v>
      </c>
      <c r="B295" s="32" t="s">
        <v>1988</v>
      </c>
      <c r="C295" s="45">
        <v>6677</v>
      </c>
      <c r="D295" s="51" t="s">
        <v>1532</v>
      </c>
      <c r="E295" s="45" t="s">
        <v>117</v>
      </c>
      <c r="F295" s="45" t="s">
        <v>107</v>
      </c>
      <c r="G295">
        <v>800188129</v>
      </c>
      <c r="H295">
        <v>0</v>
      </c>
      <c r="I295">
        <v>2</v>
      </c>
      <c r="J295" s="45" t="s">
        <v>108</v>
      </c>
      <c r="K295" s="45" t="s">
        <v>84</v>
      </c>
      <c r="L295" t="s">
        <v>1533</v>
      </c>
      <c r="M295" s="45" t="s">
        <v>110</v>
      </c>
      <c r="N295">
        <v>19216096</v>
      </c>
      <c r="O295" s="46" t="s">
        <v>1534</v>
      </c>
      <c r="P295" t="s">
        <v>181</v>
      </c>
      <c r="Q295">
        <v>0</v>
      </c>
      <c r="R295">
        <v>6107210</v>
      </c>
      <c r="S295" s="33" t="s">
        <v>1535</v>
      </c>
      <c r="T295" t="s">
        <v>1536</v>
      </c>
      <c r="U295" s="46" t="s">
        <v>1534</v>
      </c>
      <c r="V295" t="s">
        <v>181</v>
      </c>
      <c r="W295">
        <v>536138</v>
      </c>
      <c r="X295">
        <v>4111</v>
      </c>
      <c r="Y295">
        <v>1</v>
      </c>
      <c r="Z295" t="s">
        <v>343</v>
      </c>
      <c r="AA295" s="42">
        <v>40101</v>
      </c>
      <c r="AB295" s="42">
        <v>0</v>
      </c>
      <c r="AC295" s="42">
        <v>40101</v>
      </c>
      <c r="AD295" s="32">
        <v>0</v>
      </c>
      <c r="AE295" s="44">
        <v>0</v>
      </c>
      <c r="AF295" s="49" t="s">
        <v>84</v>
      </c>
      <c r="AG295" s="49" t="s">
        <v>84</v>
      </c>
      <c r="AH295" s="49" t="s">
        <v>84</v>
      </c>
      <c r="AI295" s="49">
        <v>0</v>
      </c>
      <c r="AJ295" t="s">
        <v>99</v>
      </c>
    </row>
    <row r="296" spans="1:36" x14ac:dyDescent="0.25">
      <c r="A296">
        <v>294</v>
      </c>
      <c r="B296" s="32" t="s">
        <v>1988</v>
      </c>
      <c r="C296" s="45">
        <v>13407</v>
      </c>
      <c r="D296" s="51" t="s">
        <v>1537</v>
      </c>
      <c r="E296" s="45" t="s">
        <v>117</v>
      </c>
      <c r="F296" s="45" t="s">
        <v>107</v>
      </c>
      <c r="G296">
        <v>1030527174</v>
      </c>
      <c r="H296">
        <v>6</v>
      </c>
      <c r="I296">
        <v>1</v>
      </c>
      <c r="J296" s="45" t="s">
        <v>108</v>
      </c>
      <c r="K296" s="45" t="s">
        <v>84</v>
      </c>
      <c r="L296" t="s">
        <v>1538</v>
      </c>
      <c r="M296" s="45" t="s">
        <v>110</v>
      </c>
      <c r="N296">
        <v>1030527174</v>
      </c>
      <c r="O296" s="46" t="s">
        <v>1539</v>
      </c>
      <c r="P296" t="s">
        <v>120</v>
      </c>
      <c r="Q296">
        <v>0</v>
      </c>
      <c r="R296">
        <v>0</v>
      </c>
      <c r="S296" s="33" t="s">
        <v>1540</v>
      </c>
      <c r="T296" t="s">
        <v>1541</v>
      </c>
      <c r="U296" s="46" t="s">
        <v>1539</v>
      </c>
      <c r="V296" t="s">
        <v>120</v>
      </c>
      <c r="W296">
        <v>1532983</v>
      </c>
      <c r="X296">
        <v>4721</v>
      </c>
      <c r="Y296">
        <v>1</v>
      </c>
      <c r="Z296" t="s">
        <v>271</v>
      </c>
      <c r="AA296" s="42">
        <v>40910</v>
      </c>
      <c r="AB296" s="42">
        <v>0</v>
      </c>
      <c r="AC296" s="42">
        <v>42537</v>
      </c>
      <c r="AD296" s="32">
        <v>0</v>
      </c>
      <c r="AE296" s="44">
        <v>0</v>
      </c>
      <c r="AF296" s="49" t="s">
        <v>84</v>
      </c>
      <c r="AG296" s="49" t="s">
        <v>84</v>
      </c>
      <c r="AH296" s="49" t="s">
        <v>84</v>
      </c>
      <c r="AI296" s="49">
        <v>0</v>
      </c>
      <c r="AJ296" t="s">
        <v>99</v>
      </c>
    </row>
    <row r="297" spans="1:36" x14ac:dyDescent="0.25">
      <c r="A297">
        <v>295</v>
      </c>
      <c r="B297" s="32" t="s">
        <v>1988</v>
      </c>
      <c r="C297" s="45">
        <v>13675</v>
      </c>
      <c r="D297" s="51" t="s">
        <v>1542</v>
      </c>
      <c r="E297" s="45" t="s">
        <v>117</v>
      </c>
      <c r="F297" s="45" t="s">
        <v>110</v>
      </c>
      <c r="G297">
        <v>80377741</v>
      </c>
      <c r="H297">
        <v>9</v>
      </c>
      <c r="I297">
        <v>1</v>
      </c>
      <c r="J297" s="45" t="s">
        <v>108</v>
      </c>
      <c r="K297" s="45" t="s">
        <v>84</v>
      </c>
      <c r="L297" t="s">
        <v>1543</v>
      </c>
      <c r="M297" s="45" t="s">
        <v>110</v>
      </c>
      <c r="N297">
        <v>80377741</v>
      </c>
      <c r="O297" s="46" t="s">
        <v>1544</v>
      </c>
      <c r="P297" t="s">
        <v>120</v>
      </c>
      <c r="Q297">
        <v>3127883624</v>
      </c>
      <c r="R297">
        <v>0</v>
      </c>
      <c r="S297" s="33" t="s">
        <v>1545</v>
      </c>
      <c r="T297" t="s">
        <v>1546</v>
      </c>
      <c r="U297" s="46" t="s">
        <v>1544</v>
      </c>
      <c r="V297" t="s">
        <v>120</v>
      </c>
      <c r="W297">
        <v>67597</v>
      </c>
      <c r="X297">
        <v>4111</v>
      </c>
      <c r="Y297">
        <v>1</v>
      </c>
      <c r="Z297" t="s">
        <v>343</v>
      </c>
      <c r="AA297" s="42">
        <v>42129</v>
      </c>
      <c r="AB297" s="42">
        <v>0</v>
      </c>
      <c r="AC297" s="42">
        <v>42564</v>
      </c>
      <c r="AD297" s="32">
        <v>0</v>
      </c>
      <c r="AE297" s="44">
        <v>0</v>
      </c>
      <c r="AF297" s="49" t="s">
        <v>84</v>
      </c>
      <c r="AG297" s="49" t="s">
        <v>84</v>
      </c>
      <c r="AH297" s="49" t="s">
        <v>84</v>
      </c>
      <c r="AI297" s="49">
        <v>0</v>
      </c>
      <c r="AJ297" t="s">
        <v>99</v>
      </c>
    </row>
    <row r="298" spans="1:36" x14ac:dyDescent="0.25">
      <c r="A298">
        <v>296</v>
      </c>
      <c r="B298" s="32" t="s">
        <v>1988</v>
      </c>
      <c r="C298" s="45">
        <v>0</v>
      </c>
      <c r="D298" s="51" t="s">
        <v>1547</v>
      </c>
      <c r="E298" s="45" t="s">
        <v>376</v>
      </c>
      <c r="F298" s="45" t="s">
        <v>107</v>
      </c>
      <c r="G298">
        <v>830500170</v>
      </c>
      <c r="H298">
        <v>0</v>
      </c>
      <c r="I298">
        <v>1</v>
      </c>
      <c r="J298" s="45" t="s">
        <v>108</v>
      </c>
      <c r="K298" s="45" t="s">
        <v>84</v>
      </c>
      <c r="L298" t="s">
        <v>1548</v>
      </c>
      <c r="M298" s="45" t="s">
        <v>110</v>
      </c>
      <c r="N298">
        <v>9266012</v>
      </c>
      <c r="O298" s="46" t="s">
        <v>1549</v>
      </c>
      <c r="P298" t="s">
        <v>120</v>
      </c>
      <c r="Q298">
        <v>0</v>
      </c>
      <c r="R298">
        <v>5489171</v>
      </c>
      <c r="S298">
        <v>0</v>
      </c>
      <c r="T298" t="s">
        <v>1550</v>
      </c>
      <c r="U298" s="46" t="s">
        <v>1549</v>
      </c>
      <c r="V298" t="s">
        <v>120</v>
      </c>
      <c r="W298">
        <v>1415152</v>
      </c>
      <c r="X298">
        <v>0</v>
      </c>
      <c r="Y298">
        <v>0</v>
      </c>
      <c r="Z298">
        <v>0</v>
      </c>
      <c r="AA298" s="42">
        <v>40073</v>
      </c>
      <c r="AB298" s="42">
        <v>39519</v>
      </c>
      <c r="AC298" s="42">
        <v>38262</v>
      </c>
      <c r="AD298" s="32">
        <v>0</v>
      </c>
      <c r="AE298" s="44">
        <v>0</v>
      </c>
      <c r="AF298" s="49" t="s">
        <v>84</v>
      </c>
      <c r="AG298" s="49" t="s">
        <v>84</v>
      </c>
      <c r="AH298" s="49" t="s">
        <v>84</v>
      </c>
      <c r="AI298" s="49">
        <v>0</v>
      </c>
      <c r="AJ298" t="s">
        <v>99</v>
      </c>
    </row>
    <row r="299" spans="1:36" x14ac:dyDescent="0.25">
      <c r="A299">
        <v>297</v>
      </c>
      <c r="B299" s="32" t="s">
        <v>1988</v>
      </c>
      <c r="C299" s="45">
        <v>0</v>
      </c>
      <c r="D299" s="51" t="s">
        <v>1551</v>
      </c>
      <c r="E299" s="45" t="s">
        <v>117</v>
      </c>
      <c r="F299" s="45" t="s">
        <v>107</v>
      </c>
      <c r="G299">
        <v>19450769</v>
      </c>
      <c r="H299">
        <v>0</v>
      </c>
      <c r="I299">
        <v>2</v>
      </c>
      <c r="J299" s="45" t="s">
        <v>108</v>
      </c>
      <c r="K299" s="45" t="s">
        <v>84</v>
      </c>
      <c r="L299" t="s">
        <v>1552</v>
      </c>
      <c r="M299" s="45" t="s">
        <v>110</v>
      </c>
      <c r="N299">
        <v>1358873</v>
      </c>
      <c r="O299" s="46" t="s">
        <v>1553</v>
      </c>
      <c r="P299" t="s">
        <v>120</v>
      </c>
      <c r="Q299">
        <v>0</v>
      </c>
      <c r="R299">
        <v>5716930</v>
      </c>
      <c r="S299">
        <v>0</v>
      </c>
      <c r="T299" t="s">
        <v>1554</v>
      </c>
      <c r="U299" s="46" t="s">
        <v>1553</v>
      </c>
      <c r="V299" t="s">
        <v>120</v>
      </c>
      <c r="W299">
        <v>0</v>
      </c>
      <c r="X299">
        <v>0</v>
      </c>
      <c r="Y299">
        <v>0</v>
      </c>
      <c r="Z299">
        <v>0</v>
      </c>
      <c r="AA299" s="42">
        <v>0</v>
      </c>
      <c r="AB299" s="42">
        <v>0</v>
      </c>
      <c r="AC299" s="42">
        <v>0</v>
      </c>
      <c r="AD299" s="32">
        <v>0</v>
      </c>
      <c r="AE299" s="44">
        <v>0</v>
      </c>
      <c r="AF299" s="49" t="s">
        <v>84</v>
      </c>
      <c r="AG299" s="49" t="s">
        <v>84</v>
      </c>
      <c r="AH299" s="49" t="s">
        <v>84</v>
      </c>
      <c r="AI299" s="49" t="s">
        <v>2392</v>
      </c>
      <c r="AJ299" t="s">
        <v>99</v>
      </c>
    </row>
    <row r="300" spans="1:36" x14ac:dyDescent="0.25">
      <c r="A300">
        <v>298</v>
      </c>
      <c r="B300" s="32" t="s">
        <v>1988</v>
      </c>
      <c r="C300" s="45">
        <v>0</v>
      </c>
      <c r="D300" s="51" t="s">
        <v>1555</v>
      </c>
      <c r="E300" s="45" t="s">
        <v>376</v>
      </c>
      <c r="F300" s="45" t="s">
        <v>110</v>
      </c>
      <c r="G300">
        <v>24022837</v>
      </c>
      <c r="H300">
        <v>0</v>
      </c>
      <c r="I300">
        <v>1</v>
      </c>
      <c r="J300" s="45" t="s">
        <v>108</v>
      </c>
      <c r="K300" s="45" t="s">
        <v>84</v>
      </c>
      <c r="L300" t="s">
        <v>1556</v>
      </c>
      <c r="M300" s="45" t="s">
        <v>110</v>
      </c>
      <c r="N300">
        <v>24022837</v>
      </c>
      <c r="O300" s="46" t="s">
        <v>1557</v>
      </c>
      <c r="P300" t="s">
        <v>120</v>
      </c>
      <c r="Q300">
        <v>0</v>
      </c>
      <c r="R300">
        <v>7227904</v>
      </c>
      <c r="S300">
        <v>0</v>
      </c>
      <c r="T300" t="s">
        <v>1556</v>
      </c>
      <c r="U300" s="46" t="s">
        <v>1557</v>
      </c>
      <c r="V300" t="s">
        <v>120</v>
      </c>
      <c r="W300">
        <v>0</v>
      </c>
      <c r="X300">
        <v>0</v>
      </c>
      <c r="Y300">
        <v>0</v>
      </c>
      <c r="Z300">
        <v>0</v>
      </c>
      <c r="AA300" s="42">
        <v>0</v>
      </c>
      <c r="AB300" s="42">
        <v>40639</v>
      </c>
      <c r="AC300" s="42">
        <v>0</v>
      </c>
      <c r="AD300" s="32">
        <v>0</v>
      </c>
      <c r="AE300" s="44">
        <v>0</v>
      </c>
      <c r="AF300" s="49" t="s">
        <v>84</v>
      </c>
      <c r="AG300" s="49" t="s">
        <v>2387</v>
      </c>
      <c r="AH300" s="49" t="s">
        <v>84</v>
      </c>
      <c r="AI300" s="49" t="s">
        <v>2392</v>
      </c>
      <c r="AJ300" t="s">
        <v>99</v>
      </c>
    </row>
    <row r="301" spans="1:36" x14ac:dyDescent="0.25">
      <c r="A301">
        <v>299</v>
      </c>
      <c r="B301" s="32" t="s">
        <v>1988</v>
      </c>
      <c r="C301" s="45">
        <v>6666</v>
      </c>
      <c r="D301" s="51" t="s">
        <v>1558</v>
      </c>
      <c r="E301" s="45" t="s">
        <v>117</v>
      </c>
      <c r="F301" s="45" t="s">
        <v>110</v>
      </c>
      <c r="G301">
        <v>24079426</v>
      </c>
      <c r="H301">
        <v>1</v>
      </c>
      <c r="I301">
        <v>1</v>
      </c>
      <c r="J301" s="45" t="s">
        <v>108</v>
      </c>
      <c r="K301" s="45" t="s">
        <v>84</v>
      </c>
      <c r="L301" t="s">
        <v>1559</v>
      </c>
      <c r="M301" s="45" t="s">
        <v>110</v>
      </c>
      <c r="N301">
        <v>24079426</v>
      </c>
      <c r="O301" s="46" t="s">
        <v>1560</v>
      </c>
      <c r="P301" t="s">
        <v>120</v>
      </c>
      <c r="Q301">
        <v>0</v>
      </c>
      <c r="R301">
        <v>7113958</v>
      </c>
      <c r="S301" s="33" t="s">
        <v>1561</v>
      </c>
      <c r="T301" t="s">
        <v>1562</v>
      </c>
      <c r="U301" s="46" t="s">
        <v>1560</v>
      </c>
      <c r="V301" t="s">
        <v>120</v>
      </c>
      <c r="W301">
        <v>478139</v>
      </c>
      <c r="X301">
        <v>1410</v>
      </c>
      <c r="Y301">
        <v>1</v>
      </c>
      <c r="Z301" t="s">
        <v>343</v>
      </c>
      <c r="AA301" s="42">
        <v>33560</v>
      </c>
      <c r="AB301" s="42">
        <v>0</v>
      </c>
      <c r="AC301" s="42">
        <v>41964</v>
      </c>
      <c r="AD301" s="32">
        <v>0</v>
      </c>
      <c r="AE301" s="44">
        <v>0</v>
      </c>
      <c r="AF301" s="49" t="s">
        <v>84</v>
      </c>
      <c r="AG301" s="49" t="s">
        <v>84</v>
      </c>
      <c r="AH301" s="49" t="s">
        <v>84</v>
      </c>
      <c r="AI301" s="49">
        <v>0</v>
      </c>
      <c r="AJ301" t="s">
        <v>99</v>
      </c>
    </row>
    <row r="302" spans="1:36" x14ac:dyDescent="0.25">
      <c r="A302">
        <v>300</v>
      </c>
      <c r="B302" s="32" t="s">
        <v>1988</v>
      </c>
      <c r="C302" s="45">
        <v>8950</v>
      </c>
      <c r="D302" s="51" t="s">
        <v>1563</v>
      </c>
      <c r="E302" s="45" t="s">
        <v>117</v>
      </c>
      <c r="F302" s="45" t="s">
        <v>107</v>
      </c>
      <c r="G302">
        <v>900934978</v>
      </c>
      <c r="H302">
        <v>1</v>
      </c>
      <c r="I302">
        <v>2</v>
      </c>
      <c r="J302" s="45" t="s">
        <v>108</v>
      </c>
      <c r="K302" s="45" t="s">
        <v>84</v>
      </c>
      <c r="L302" t="s">
        <v>1564</v>
      </c>
      <c r="M302" s="45" t="s">
        <v>110</v>
      </c>
      <c r="N302">
        <v>19074464</v>
      </c>
      <c r="O302" s="46" t="s">
        <v>1565</v>
      </c>
      <c r="P302" t="s">
        <v>120</v>
      </c>
      <c r="Q302">
        <v>3143817454</v>
      </c>
      <c r="R302">
        <v>0</v>
      </c>
      <c r="S302" s="33" t="s">
        <v>1566</v>
      </c>
      <c r="T302" t="s">
        <v>1567</v>
      </c>
      <c r="U302" s="46" t="s">
        <v>1565</v>
      </c>
      <c r="V302" t="s">
        <v>120</v>
      </c>
      <c r="W302">
        <v>2651484</v>
      </c>
      <c r="X302">
        <v>3311</v>
      </c>
      <c r="Y302">
        <v>2</v>
      </c>
      <c r="Z302" t="s">
        <v>285</v>
      </c>
      <c r="AA302" s="42">
        <v>42408</v>
      </c>
      <c r="AB302" s="42">
        <v>0</v>
      </c>
      <c r="AC302" s="42">
        <v>42447</v>
      </c>
      <c r="AD302" s="32">
        <v>0</v>
      </c>
      <c r="AE302" s="44">
        <v>0</v>
      </c>
      <c r="AF302" s="49" t="s">
        <v>84</v>
      </c>
      <c r="AG302" s="49" t="s">
        <v>84</v>
      </c>
      <c r="AH302" s="49" t="s">
        <v>84</v>
      </c>
      <c r="AI302" s="49">
        <v>0</v>
      </c>
      <c r="AJ302" t="s">
        <v>99</v>
      </c>
    </row>
    <row r="303" spans="1:36" x14ac:dyDescent="0.25">
      <c r="A303">
        <v>301</v>
      </c>
      <c r="B303" s="32" t="s">
        <v>1988</v>
      </c>
      <c r="C303" s="45">
        <v>0</v>
      </c>
      <c r="D303" s="51" t="s">
        <v>1568</v>
      </c>
      <c r="E303" s="45" t="s">
        <v>117</v>
      </c>
      <c r="F303" s="45" t="s">
        <v>110</v>
      </c>
      <c r="G303">
        <v>79488508</v>
      </c>
      <c r="H303">
        <v>1</v>
      </c>
      <c r="I303">
        <v>1</v>
      </c>
      <c r="J303" s="45" t="s">
        <v>108</v>
      </c>
      <c r="K303" s="45" t="s">
        <v>84</v>
      </c>
      <c r="L303" t="s">
        <v>1569</v>
      </c>
      <c r="M303" s="45" t="s">
        <v>110</v>
      </c>
      <c r="N303">
        <v>79488508</v>
      </c>
      <c r="O303" s="46" t="s">
        <v>1570</v>
      </c>
      <c r="P303" t="s">
        <v>120</v>
      </c>
      <c r="Q303">
        <v>0</v>
      </c>
      <c r="R303">
        <v>0</v>
      </c>
      <c r="S303" s="33" t="s">
        <v>1571</v>
      </c>
      <c r="T303" t="s">
        <v>1572</v>
      </c>
      <c r="U303" s="46" t="s">
        <v>1570</v>
      </c>
      <c r="V303" t="s">
        <v>120</v>
      </c>
      <c r="W303">
        <v>0</v>
      </c>
      <c r="X303">
        <v>4775</v>
      </c>
      <c r="Y303">
        <v>0</v>
      </c>
      <c r="Z303" t="s">
        <v>271</v>
      </c>
      <c r="AA303" s="42">
        <v>0</v>
      </c>
      <c r="AB303" s="42">
        <v>0</v>
      </c>
      <c r="AC303" s="42">
        <v>0</v>
      </c>
      <c r="AD303" s="32">
        <v>0</v>
      </c>
      <c r="AE303" s="44">
        <v>0</v>
      </c>
      <c r="AF303" s="49" t="s">
        <v>84</v>
      </c>
      <c r="AG303" s="49" t="s">
        <v>84</v>
      </c>
      <c r="AH303" s="49" t="s">
        <v>84</v>
      </c>
      <c r="AI303" s="49" t="s">
        <v>2392</v>
      </c>
      <c r="AJ303" t="s">
        <v>99</v>
      </c>
    </row>
    <row r="304" spans="1:36" x14ac:dyDescent="0.25">
      <c r="A304">
        <v>302</v>
      </c>
      <c r="B304" s="32" t="s">
        <v>1988</v>
      </c>
      <c r="C304" s="45">
        <v>0</v>
      </c>
      <c r="D304" s="51" t="s">
        <v>1573</v>
      </c>
      <c r="E304" s="45" t="s">
        <v>117</v>
      </c>
      <c r="F304" s="45" t="s">
        <v>110</v>
      </c>
      <c r="G304">
        <v>41760311</v>
      </c>
      <c r="H304">
        <v>1</v>
      </c>
      <c r="I304">
        <v>1</v>
      </c>
      <c r="J304" s="45" t="s">
        <v>108</v>
      </c>
      <c r="K304" s="45" t="s">
        <v>84</v>
      </c>
      <c r="L304" t="s">
        <v>1574</v>
      </c>
      <c r="M304" s="45" t="s">
        <v>110</v>
      </c>
      <c r="N304">
        <v>41760311</v>
      </c>
      <c r="O304" s="46" t="s">
        <v>1575</v>
      </c>
      <c r="P304" t="s">
        <v>120</v>
      </c>
      <c r="Q304">
        <v>0</v>
      </c>
      <c r="R304">
        <v>7750396</v>
      </c>
      <c r="S304" s="33" t="s">
        <v>1576</v>
      </c>
      <c r="T304" t="s">
        <v>1577</v>
      </c>
      <c r="U304" s="46" t="s">
        <v>1575</v>
      </c>
      <c r="V304" t="s">
        <v>120</v>
      </c>
      <c r="W304">
        <v>0</v>
      </c>
      <c r="X304">
        <v>4711</v>
      </c>
      <c r="Y304">
        <v>1</v>
      </c>
      <c r="Z304" t="s">
        <v>271</v>
      </c>
      <c r="AA304" s="42">
        <v>0</v>
      </c>
      <c r="AB304" s="42">
        <v>0</v>
      </c>
      <c r="AC304" s="42">
        <v>0</v>
      </c>
      <c r="AD304" s="32">
        <v>0</v>
      </c>
      <c r="AE304" s="44">
        <v>0</v>
      </c>
      <c r="AF304" s="49" t="s">
        <v>84</v>
      </c>
      <c r="AG304" s="49" t="s">
        <v>84</v>
      </c>
      <c r="AH304" s="49" t="s">
        <v>84</v>
      </c>
      <c r="AI304" s="49" t="s">
        <v>2392</v>
      </c>
      <c r="AJ304" t="s">
        <v>99</v>
      </c>
    </row>
    <row r="305" spans="1:36" x14ac:dyDescent="0.25">
      <c r="A305">
        <v>303</v>
      </c>
      <c r="B305" s="32" t="s">
        <v>1988</v>
      </c>
      <c r="C305" s="45">
        <v>0</v>
      </c>
      <c r="D305" s="51" t="s">
        <v>1578</v>
      </c>
      <c r="E305" s="45" t="s">
        <v>117</v>
      </c>
      <c r="F305" s="45" t="s">
        <v>110</v>
      </c>
      <c r="G305">
        <v>11432724</v>
      </c>
      <c r="H305">
        <v>1</v>
      </c>
      <c r="I305">
        <v>1</v>
      </c>
      <c r="J305" s="45" t="s">
        <v>108</v>
      </c>
      <c r="K305" s="45" t="s">
        <v>84</v>
      </c>
      <c r="L305" t="s">
        <v>1579</v>
      </c>
      <c r="M305" s="45" t="s">
        <v>110</v>
      </c>
      <c r="N305">
        <v>11432724</v>
      </c>
      <c r="O305" s="46" t="s">
        <v>1580</v>
      </c>
      <c r="P305" t="s">
        <v>120</v>
      </c>
      <c r="Q305">
        <v>3142370954</v>
      </c>
      <c r="R305">
        <v>0</v>
      </c>
      <c r="S305">
        <v>0</v>
      </c>
      <c r="T305" t="s">
        <v>1581</v>
      </c>
      <c r="U305" s="46" t="s">
        <v>1580</v>
      </c>
      <c r="V305" t="s">
        <v>120</v>
      </c>
      <c r="W305">
        <v>1371585</v>
      </c>
      <c r="X305">
        <v>4729</v>
      </c>
      <c r="Y305">
        <v>1</v>
      </c>
      <c r="Z305" t="s">
        <v>271</v>
      </c>
      <c r="AA305" s="42">
        <v>0</v>
      </c>
      <c r="AB305" s="42">
        <v>0</v>
      </c>
      <c r="AC305" s="42">
        <v>0</v>
      </c>
      <c r="AD305" s="32">
        <v>0</v>
      </c>
      <c r="AE305" s="44">
        <v>0</v>
      </c>
      <c r="AF305" s="49" t="s">
        <v>84</v>
      </c>
      <c r="AG305" s="49" t="s">
        <v>84</v>
      </c>
      <c r="AH305" s="49" t="s">
        <v>84</v>
      </c>
      <c r="AI305" s="49" t="s">
        <v>2392</v>
      </c>
      <c r="AJ305" t="s">
        <v>99</v>
      </c>
    </row>
    <row r="306" spans="1:36" x14ac:dyDescent="0.25">
      <c r="A306">
        <v>304</v>
      </c>
      <c r="B306" s="32" t="s">
        <v>1988</v>
      </c>
      <c r="C306" s="45">
        <v>0</v>
      </c>
      <c r="D306" s="51" t="s">
        <v>1582</v>
      </c>
      <c r="E306" s="45" t="s">
        <v>117</v>
      </c>
      <c r="F306" s="45" t="s">
        <v>110</v>
      </c>
      <c r="G306">
        <v>79470914</v>
      </c>
      <c r="H306">
        <v>0</v>
      </c>
      <c r="I306">
        <v>1</v>
      </c>
      <c r="J306" s="45" t="s">
        <v>108</v>
      </c>
      <c r="K306" s="45" t="s">
        <v>84</v>
      </c>
      <c r="L306" t="s">
        <v>1583</v>
      </c>
      <c r="M306" s="45" t="s">
        <v>110</v>
      </c>
      <c r="N306">
        <v>79470914</v>
      </c>
      <c r="O306" s="46" t="s">
        <v>1584</v>
      </c>
      <c r="P306" t="s">
        <v>120</v>
      </c>
      <c r="Q306">
        <v>0</v>
      </c>
      <c r="R306">
        <v>7293096</v>
      </c>
      <c r="S306">
        <v>0</v>
      </c>
      <c r="T306" t="s">
        <v>1585</v>
      </c>
      <c r="U306" s="46" t="s">
        <v>1584</v>
      </c>
      <c r="V306" t="s">
        <v>120</v>
      </c>
      <c r="W306">
        <v>0</v>
      </c>
      <c r="X306">
        <v>9511</v>
      </c>
      <c r="Y306">
        <v>1</v>
      </c>
      <c r="Z306" t="s">
        <v>285</v>
      </c>
      <c r="AA306" s="42">
        <v>38013</v>
      </c>
      <c r="AB306" s="42">
        <v>0</v>
      </c>
      <c r="AC306" s="42">
        <v>38183</v>
      </c>
      <c r="AD306" s="32">
        <v>0</v>
      </c>
      <c r="AE306" s="44">
        <v>0</v>
      </c>
      <c r="AF306" s="49" t="s">
        <v>84</v>
      </c>
      <c r="AG306" s="49" t="s">
        <v>84</v>
      </c>
      <c r="AH306" s="49" t="s">
        <v>84</v>
      </c>
      <c r="AI306" s="49">
        <v>0</v>
      </c>
      <c r="AJ306" t="s">
        <v>99</v>
      </c>
    </row>
    <row r="307" spans="1:36" x14ac:dyDescent="0.25">
      <c r="A307">
        <v>305</v>
      </c>
      <c r="B307" s="32" t="s">
        <v>1988</v>
      </c>
      <c r="C307" s="45">
        <v>0</v>
      </c>
      <c r="D307" s="51" t="s">
        <v>1586</v>
      </c>
      <c r="E307" s="45" t="s">
        <v>117</v>
      </c>
      <c r="F307" s="45" t="s">
        <v>110</v>
      </c>
      <c r="G307">
        <v>79200513</v>
      </c>
      <c r="H307">
        <v>0</v>
      </c>
      <c r="I307">
        <v>1</v>
      </c>
      <c r="J307" s="45" t="s">
        <v>108</v>
      </c>
      <c r="K307" s="45" t="s">
        <v>84</v>
      </c>
      <c r="L307" t="s">
        <v>1587</v>
      </c>
      <c r="M307" s="45" t="s">
        <v>110</v>
      </c>
      <c r="N307">
        <v>79200513</v>
      </c>
      <c r="O307" s="46" t="s">
        <v>1588</v>
      </c>
      <c r="P307" t="s">
        <v>120</v>
      </c>
      <c r="Q307">
        <v>0</v>
      </c>
      <c r="R307">
        <v>0</v>
      </c>
      <c r="S307" s="33">
        <v>0</v>
      </c>
      <c r="T307" t="s">
        <v>1589</v>
      </c>
      <c r="U307" s="46" t="s">
        <v>1588</v>
      </c>
      <c r="V307" t="s">
        <v>120</v>
      </c>
      <c r="W307">
        <v>0</v>
      </c>
      <c r="X307">
        <v>0</v>
      </c>
      <c r="Y307">
        <v>0</v>
      </c>
      <c r="Z307">
        <v>0</v>
      </c>
      <c r="AA307" s="42">
        <v>0</v>
      </c>
      <c r="AB307" s="42">
        <v>0</v>
      </c>
      <c r="AC307" s="42">
        <v>0</v>
      </c>
      <c r="AD307" s="32">
        <v>0</v>
      </c>
      <c r="AE307" s="44">
        <v>0</v>
      </c>
      <c r="AF307" s="49" t="s">
        <v>84</v>
      </c>
      <c r="AG307" s="49" t="s">
        <v>84</v>
      </c>
      <c r="AH307" s="49" t="s">
        <v>84</v>
      </c>
      <c r="AI307" s="49" t="s">
        <v>2392</v>
      </c>
      <c r="AJ307" t="s">
        <v>99</v>
      </c>
    </row>
    <row r="308" spans="1:36" x14ac:dyDescent="0.25">
      <c r="A308">
        <v>306</v>
      </c>
      <c r="B308" s="32" t="s">
        <v>1988</v>
      </c>
      <c r="C308" s="45">
        <v>12926</v>
      </c>
      <c r="D308" s="51" t="s">
        <v>1590</v>
      </c>
      <c r="E308" s="45" t="s">
        <v>117</v>
      </c>
      <c r="F308" s="45" t="s">
        <v>107</v>
      </c>
      <c r="G308">
        <v>900325980</v>
      </c>
      <c r="H308">
        <v>3</v>
      </c>
      <c r="I308">
        <v>2</v>
      </c>
      <c r="J308" s="45" t="s">
        <v>108</v>
      </c>
      <c r="K308" s="45" t="s">
        <v>84</v>
      </c>
      <c r="L308" t="s">
        <v>1591</v>
      </c>
      <c r="M308" s="45" t="s">
        <v>110</v>
      </c>
      <c r="N308">
        <v>72146134</v>
      </c>
      <c r="O308" s="46" t="s">
        <v>1592</v>
      </c>
      <c r="P308" t="s">
        <v>181</v>
      </c>
      <c r="Q308">
        <v>0</v>
      </c>
      <c r="R308">
        <v>2568690</v>
      </c>
      <c r="S308" s="33" t="s">
        <v>1593</v>
      </c>
      <c r="T308" t="s">
        <v>1594</v>
      </c>
      <c r="U308" s="46" t="s">
        <v>1592</v>
      </c>
      <c r="V308" t="s">
        <v>181</v>
      </c>
      <c r="W308">
        <v>2163993</v>
      </c>
      <c r="X308">
        <v>8010</v>
      </c>
      <c r="Y308">
        <v>1</v>
      </c>
      <c r="Z308" t="s">
        <v>285</v>
      </c>
      <c r="AA308" s="42">
        <v>42580</v>
      </c>
      <c r="AB308" s="42">
        <v>0</v>
      </c>
      <c r="AC308" s="42">
        <v>42633</v>
      </c>
      <c r="AD308" s="32">
        <v>0</v>
      </c>
      <c r="AE308" s="44">
        <v>0</v>
      </c>
      <c r="AF308" s="49" t="s">
        <v>84</v>
      </c>
      <c r="AG308" s="49" t="s">
        <v>84</v>
      </c>
      <c r="AH308" s="49" t="s">
        <v>84</v>
      </c>
      <c r="AI308" s="49">
        <v>0</v>
      </c>
      <c r="AJ308" t="s">
        <v>99</v>
      </c>
    </row>
    <row r="309" spans="1:36" x14ac:dyDescent="0.25">
      <c r="A309">
        <v>307</v>
      </c>
      <c r="B309" s="32" t="s">
        <v>1988</v>
      </c>
      <c r="C309" s="45">
        <v>2305</v>
      </c>
      <c r="D309" s="51" t="s">
        <v>1595</v>
      </c>
      <c r="E309" s="45" t="s">
        <v>117</v>
      </c>
      <c r="F309" s="45" t="s">
        <v>110</v>
      </c>
      <c r="G309">
        <v>20167832</v>
      </c>
      <c r="H309">
        <v>1</v>
      </c>
      <c r="I309">
        <v>1</v>
      </c>
      <c r="J309" s="45" t="s">
        <v>108</v>
      </c>
      <c r="K309" s="45" t="s">
        <v>84</v>
      </c>
      <c r="L309" t="s">
        <v>1596</v>
      </c>
      <c r="M309" s="45" t="s">
        <v>110</v>
      </c>
      <c r="N309">
        <v>20167832</v>
      </c>
      <c r="O309" s="46" t="s">
        <v>1597</v>
      </c>
      <c r="P309" t="s">
        <v>181</v>
      </c>
      <c r="Q309">
        <v>3208571485</v>
      </c>
      <c r="R309">
        <v>8132202</v>
      </c>
      <c r="S309" s="33" t="s">
        <v>1598</v>
      </c>
      <c r="T309" t="s">
        <v>1599</v>
      </c>
      <c r="U309" s="46" t="s">
        <v>1597</v>
      </c>
      <c r="V309" t="s">
        <v>181</v>
      </c>
      <c r="W309">
        <v>0</v>
      </c>
      <c r="X309">
        <v>6810</v>
      </c>
      <c r="Y309">
        <v>1</v>
      </c>
      <c r="Z309" t="s">
        <v>285</v>
      </c>
      <c r="AA309" s="42">
        <v>37257</v>
      </c>
      <c r="AB309" s="42">
        <v>0</v>
      </c>
      <c r="AC309" s="42">
        <v>41501</v>
      </c>
      <c r="AD309" s="32">
        <v>0</v>
      </c>
      <c r="AE309" s="44">
        <v>0</v>
      </c>
      <c r="AF309" s="49" t="s">
        <v>84</v>
      </c>
      <c r="AG309" s="49" t="s">
        <v>84</v>
      </c>
      <c r="AH309" s="49" t="s">
        <v>84</v>
      </c>
      <c r="AI309" s="49">
        <v>0</v>
      </c>
      <c r="AJ309" t="s">
        <v>99</v>
      </c>
    </row>
    <row r="310" spans="1:36" x14ac:dyDescent="0.25">
      <c r="A310">
        <v>308</v>
      </c>
      <c r="B310" s="32" t="s">
        <v>1988</v>
      </c>
      <c r="C310" s="45">
        <v>0</v>
      </c>
      <c r="D310" s="51" t="s">
        <v>1600</v>
      </c>
      <c r="E310" s="45" t="s">
        <v>117</v>
      </c>
      <c r="F310" s="45" t="s">
        <v>110</v>
      </c>
      <c r="G310">
        <v>79642901</v>
      </c>
      <c r="H310">
        <v>0</v>
      </c>
      <c r="I310">
        <v>1</v>
      </c>
      <c r="J310" s="45" t="s">
        <v>108</v>
      </c>
      <c r="K310" s="45" t="s">
        <v>84</v>
      </c>
      <c r="L310" t="s">
        <v>1601</v>
      </c>
      <c r="M310" s="45" t="s">
        <v>110</v>
      </c>
      <c r="N310">
        <v>79642901</v>
      </c>
      <c r="O310" s="46" t="s">
        <v>1602</v>
      </c>
      <c r="P310" t="s">
        <v>120</v>
      </c>
      <c r="Q310">
        <v>7217759</v>
      </c>
      <c r="R310">
        <v>0</v>
      </c>
      <c r="S310">
        <v>0</v>
      </c>
      <c r="T310" t="s">
        <v>1603</v>
      </c>
      <c r="U310" s="46" t="s">
        <v>1602</v>
      </c>
      <c r="V310" t="s">
        <v>120</v>
      </c>
      <c r="W310">
        <v>1190246</v>
      </c>
      <c r="X310">
        <v>4719</v>
      </c>
      <c r="Y310">
        <v>1</v>
      </c>
      <c r="Z310" t="s">
        <v>271</v>
      </c>
      <c r="AA310" s="42">
        <v>0</v>
      </c>
      <c r="AB310" s="42">
        <v>0</v>
      </c>
      <c r="AC310" s="42">
        <v>0</v>
      </c>
      <c r="AD310" s="32">
        <v>0</v>
      </c>
      <c r="AE310" s="44">
        <v>0</v>
      </c>
      <c r="AF310" s="49" t="s">
        <v>84</v>
      </c>
      <c r="AG310" s="49" t="s">
        <v>84</v>
      </c>
      <c r="AH310" s="49" t="s">
        <v>84</v>
      </c>
      <c r="AI310" s="49" t="s">
        <v>2392</v>
      </c>
      <c r="AJ310" t="s">
        <v>99</v>
      </c>
    </row>
    <row r="311" spans="1:36" x14ac:dyDescent="0.25">
      <c r="A311">
        <v>309</v>
      </c>
      <c r="B311" s="32" t="s">
        <v>1988</v>
      </c>
      <c r="C311" s="45">
        <v>10542</v>
      </c>
      <c r="D311" s="51" t="s">
        <v>1604</v>
      </c>
      <c r="E311" s="45" t="s">
        <v>117</v>
      </c>
      <c r="F311" s="45" t="s">
        <v>107</v>
      </c>
      <c r="G311">
        <v>901023955</v>
      </c>
      <c r="H311">
        <v>6</v>
      </c>
      <c r="I311">
        <v>3</v>
      </c>
      <c r="J311" s="45" t="s">
        <v>108</v>
      </c>
      <c r="K311" s="45" t="s">
        <v>84</v>
      </c>
      <c r="L311" t="s">
        <v>1605</v>
      </c>
      <c r="M311" s="45" t="s">
        <v>110</v>
      </c>
      <c r="N311">
        <v>79347638</v>
      </c>
      <c r="O311" s="46" t="s">
        <v>1606</v>
      </c>
      <c r="P311" t="s">
        <v>120</v>
      </c>
      <c r="Q311">
        <v>0</v>
      </c>
      <c r="R311">
        <v>9030724</v>
      </c>
      <c r="S311" s="33" t="s">
        <v>1607</v>
      </c>
      <c r="T311" t="s">
        <v>1608</v>
      </c>
      <c r="U311" s="46" t="s">
        <v>1606</v>
      </c>
      <c r="V311" t="s">
        <v>120</v>
      </c>
      <c r="W311">
        <v>2751105</v>
      </c>
      <c r="X311">
        <v>4530</v>
      </c>
      <c r="Y311">
        <v>1</v>
      </c>
      <c r="Z311" t="s">
        <v>271</v>
      </c>
      <c r="AA311" s="42">
        <v>42693</v>
      </c>
      <c r="AB311" s="42">
        <v>0</v>
      </c>
      <c r="AC311" s="42">
        <v>42767</v>
      </c>
      <c r="AD311" s="32">
        <v>0</v>
      </c>
      <c r="AE311" s="44">
        <v>0</v>
      </c>
      <c r="AF311" s="49" t="s">
        <v>84</v>
      </c>
      <c r="AG311" s="49" t="s">
        <v>84</v>
      </c>
      <c r="AH311" s="49" t="s">
        <v>84</v>
      </c>
      <c r="AI311" s="49">
        <v>0</v>
      </c>
      <c r="AJ311" t="s">
        <v>99</v>
      </c>
    </row>
    <row r="312" spans="1:36" x14ac:dyDescent="0.25">
      <c r="A312">
        <v>310</v>
      </c>
      <c r="B312" s="32" t="s">
        <v>1988</v>
      </c>
      <c r="C312" s="45">
        <v>10542</v>
      </c>
      <c r="D312" s="51" t="s">
        <v>1609</v>
      </c>
      <c r="E312" s="45" t="s">
        <v>117</v>
      </c>
      <c r="F312" s="45" t="s">
        <v>107</v>
      </c>
      <c r="G312">
        <v>900109661</v>
      </c>
      <c r="H312">
        <v>3</v>
      </c>
      <c r="I312">
        <v>2</v>
      </c>
      <c r="J312" s="45" t="s">
        <v>108</v>
      </c>
      <c r="K312" s="45" t="s">
        <v>84</v>
      </c>
      <c r="L312" t="s">
        <v>1610</v>
      </c>
      <c r="M312" s="45" t="s">
        <v>110</v>
      </c>
      <c r="N312">
        <v>79468556</v>
      </c>
      <c r="O312" s="46" t="s">
        <v>1611</v>
      </c>
      <c r="P312" t="s">
        <v>120</v>
      </c>
      <c r="Q312">
        <v>0</v>
      </c>
      <c r="R312">
        <v>4944094</v>
      </c>
      <c r="S312" s="33">
        <v>0</v>
      </c>
      <c r="T312" t="s">
        <v>1612</v>
      </c>
      <c r="U312" s="46" t="s">
        <v>1611</v>
      </c>
      <c r="V312" t="s">
        <v>120</v>
      </c>
      <c r="W312">
        <v>0</v>
      </c>
      <c r="X312">
        <v>0</v>
      </c>
      <c r="Y312">
        <v>0</v>
      </c>
      <c r="Z312">
        <v>0</v>
      </c>
      <c r="AA312" s="42">
        <v>38989</v>
      </c>
      <c r="AB312" s="42">
        <v>0</v>
      </c>
      <c r="AC312" s="42">
        <v>38993</v>
      </c>
      <c r="AD312" s="32">
        <v>0</v>
      </c>
      <c r="AE312" s="44">
        <v>0</v>
      </c>
      <c r="AF312" s="49" t="s">
        <v>84</v>
      </c>
      <c r="AG312" s="49" t="s">
        <v>84</v>
      </c>
      <c r="AH312" s="49" t="s">
        <v>84</v>
      </c>
      <c r="AI312" s="49">
        <v>0</v>
      </c>
      <c r="AJ312" t="s">
        <v>99</v>
      </c>
    </row>
    <row r="313" spans="1:36" x14ac:dyDescent="0.25">
      <c r="A313">
        <v>311</v>
      </c>
      <c r="B313" s="32" t="s">
        <v>1988</v>
      </c>
      <c r="C313" s="45">
        <v>0</v>
      </c>
      <c r="D313" s="51" t="s">
        <v>1613</v>
      </c>
      <c r="E313" s="45" t="s">
        <v>117</v>
      </c>
      <c r="F313" s="45" t="s">
        <v>107</v>
      </c>
      <c r="G313">
        <v>900118925</v>
      </c>
      <c r="H313">
        <v>0</v>
      </c>
      <c r="I313">
        <v>2</v>
      </c>
      <c r="J313" s="45" t="s">
        <v>108</v>
      </c>
      <c r="K313" s="45" t="s">
        <v>84</v>
      </c>
      <c r="L313" t="s">
        <v>1614</v>
      </c>
      <c r="M313" s="45" t="s">
        <v>110</v>
      </c>
      <c r="N313">
        <v>79201865</v>
      </c>
      <c r="O313" s="46" t="s">
        <v>1615</v>
      </c>
      <c r="P313" t="s">
        <v>120</v>
      </c>
      <c r="Q313">
        <v>0</v>
      </c>
      <c r="R313">
        <v>7228406</v>
      </c>
      <c r="S313" s="33" t="s">
        <v>1616</v>
      </c>
      <c r="T313" t="s">
        <v>1617</v>
      </c>
      <c r="U313" s="46" t="s">
        <v>1615</v>
      </c>
      <c r="V313" t="s">
        <v>120</v>
      </c>
      <c r="W313">
        <v>0</v>
      </c>
      <c r="X313">
        <v>2511</v>
      </c>
      <c r="Y313">
        <v>1</v>
      </c>
      <c r="Z313" t="s">
        <v>343</v>
      </c>
      <c r="AA313" s="42">
        <v>39036</v>
      </c>
      <c r="AB313" s="42">
        <v>0</v>
      </c>
      <c r="AC313" s="42">
        <v>39052</v>
      </c>
      <c r="AD313" s="32">
        <v>0</v>
      </c>
      <c r="AE313" s="44">
        <v>0</v>
      </c>
      <c r="AF313" s="49" t="s">
        <v>84</v>
      </c>
      <c r="AG313" s="49" t="s">
        <v>84</v>
      </c>
      <c r="AH313" s="49" t="s">
        <v>84</v>
      </c>
      <c r="AI313" s="49">
        <v>0</v>
      </c>
      <c r="AJ313" t="s">
        <v>99</v>
      </c>
    </row>
    <row r="314" spans="1:36" x14ac:dyDescent="0.25">
      <c r="A314">
        <v>312</v>
      </c>
      <c r="B314" s="32" t="s">
        <v>1988</v>
      </c>
      <c r="C314" s="45">
        <v>0</v>
      </c>
      <c r="D314" s="51" t="s">
        <v>1618</v>
      </c>
      <c r="E314" s="45" t="s">
        <v>376</v>
      </c>
      <c r="F314" s="45" t="s">
        <v>110</v>
      </c>
      <c r="G314">
        <v>19196733</v>
      </c>
      <c r="H314">
        <v>0</v>
      </c>
      <c r="I314">
        <v>2</v>
      </c>
      <c r="J314" s="45" t="s">
        <v>108</v>
      </c>
      <c r="K314" s="45" t="s">
        <v>84</v>
      </c>
      <c r="L314" t="s">
        <v>1619</v>
      </c>
      <c r="M314" s="45" t="s">
        <v>110</v>
      </c>
      <c r="N314">
        <v>19196733</v>
      </c>
      <c r="O314" s="46" t="s">
        <v>1620</v>
      </c>
      <c r="P314" t="s">
        <v>181</v>
      </c>
      <c r="Q314">
        <v>0</v>
      </c>
      <c r="R314">
        <v>7120020</v>
      </c>
      <c r="S314">
        <v>0</v>
      </c>
      <c r="T314" t="s">
        <v>1621</v>
      </c>
      <c r="U314" s="46" t="s">
        <v>1620</v>
      </c>
      <c r="V314" t="s">
        <v>181</v>
      </c>
      <c r="W314">
        <v>0</v>
      </c>
      <c r="X314">
        <v>0</v>
      </c>
      <c r="Y314">
        <v>0</v>
      </c>
      <c r="Z314">
        <v>0</v>
      </c>
      <c r="AA314" s="42">
        <v>39084</v>
      </c>
      <c r="AB314" s="42">
        <v>0</v>
      </c>
      <c r="AC314" s="42">
        <v>39113</v>
      </c>
      <c r="AD314" s="32">
        <v>0</v>
      </c>
      <c r="AE314" s="44">
        <v>0</v>
      </c>
      <c r="AF314" s="49" t="s">
        <v>84</v>
      </c>
      <c r="AG314" s="49" t="s">
        <v>84</v>
      </c>
      <c r="AH314" s="49" t="s">
        <v>84</v>
      </c>
      <c r="AI314" s="49">
        <v>0</v>
      </c>
      <c r="AJ314" t="s">
        <v>99</v>
      </c>
    </row>
    <row r="315" spans="1:36" x14ac:dyDescent="0.25">
      <c r="A315">
        <v>313</v>
      </c>
      <c r="B315" s="32" t="s">
        <v>1988</v>
      </c>
      <c r="C315" s="45">
        <v>0</v>
      </c>
      <c r="D315" s="51" t="s">
        <v>1622</v>
      </c>
      <c r="E315" s="45" t="s">
        <v>117</v>
      </c>
      <c r="F315" s="45" t="s">
        <v>107</v>
      </c>
      <c r="G315">
        <v>800003765</v>
      </c>
      <c r="H315">
        <v>1</v>
      </c>
      <c r="I315">
        <v>2</v>
      </c>
      <c r="J315" s="45" t="s">
        <v>108</v>
      </c>
      <c r="K315" s="45" t="s">
        <v>84</v>
      </c>
      <c r="L315" t="s">
        <v>1623</v>
      </c>
      <c r="M315" s="45" t="s">
        <v>110</v>
      </c>
      <c r="N315">
        <v>79410691</v>
      </c>
      <c r="O315" s="46" t="s">
        <v>1624</v>
      </c>
      <c r="P315" t="s">
        <v>181</v>
      </c>
      <c r="Q315">
        <v>0</v>
      </c>
      <c r="R315">
        <v>4473514</v>
      </c>
      <c r="S315" s="33" t="s">
        <v>1625</v>
      </c>
      <c r="T315" t="s">
        <v>1626</v>
      </c>
      <c r="U315" s="46" t="s">
        <v>1624</v>
      </c>
      <c r="V315" t="s">
        <v>181</v>
      </c>
      <c r="W315">
        <v>288287</v>
      </c>
      <c r="X315">
        <v>0</v>
      </c>
      <c r="Y315">
        <v>0</v>
      </c>
      <c r="Z315" t="s">
        <v>285</v>
      </c>
      <c r="AA315" s="42">
        <v>39181</v>
      </c>
      <c r="AB315" s="42">
        <v>0</v>
      </c>
      <c r="AC315" s="42">
        <v>39209</v>
      </c>
      <c r="AD315" s="32">
        <v>0</v>
      </c>
      <c r="AE315" s="44">
        <v>0</v>
      </c>
      <c r="AF315" s="49" t="s">
        <v>84</v>
      </c>
      <c r="AG315" s="49" t="s">
        <v>84</v>
      </c>
      <c r="AH315" s="49" t="s">
        <v>84</v>
      </c>
      <c r="AI315" s="49">
        <v>0</v>
      </c>
      <c r="AJ315" t="s">
        <v>99</v>
      </c>
    </row>
    <row r="316" spans="1:36" x14ac:dyDescent="0.25">
      <c r="A316">
        <v>314</v>
      </c>
      <c r="B316" s="32" t="s">
        <v>1988</v>
      </c>
      <c r="C316" s="45">
        <v>0</v>
      </c>
      <c r="D316" s="51" t="s">
        <v>1627</v>
      </c>
      <c r="E316" s="45" t="s">
        <v>117</v>
      </c>
      <c r="F316" s="45" t="s">
        <v>107</v>
      </c>
      <c r="G316">
        <v>830513134</v>
      </c>
      <c r="H316">
        <v>1</v>
      </c>
      <c r="I316">
        <v>2</v>
      </c>
      <c r="J316" s="45" t="s">
        <v>108</v>
      </c>
      <c r="K316" s="45" t="s">
        <v>89</v>
      </c>
      <c r="L316" t="s">
        <v>1628</v>
      </c>
      <c r="M316" s="45" t="s">
        <v>110</v>
      </c>
      <c r="N316">
        <v>79401121</v>
      </c>
      <c r="O316" s="46" t="s">
        <v>1629</v>
      </c>
      <c r="P316" t="s">
        <v>181</v>
      </c>
      <c r="Q316">
        <v>0</v>
      </c>
      <c r="R316">
        <v>3259292</v>
      </c>
      <c r="S316" s="33" t="s">
        <v>1630</v>
      </c>
      <c r="T316" t="s">
        <v>1631</v>
      </c>
      <c r="U316" s="46" t="s">
        <v>1629</v>
      </c>
      <c r="V316" t="s">
        <v>181</v>
      </c>
      <c r="W316">
        <v>1441750</v>
      </c>
      <c r="X316">
        <v>4772</v>
      </c>
      <c r="Y316">
        <v>1</v>
      </c>
      <c r="Z316" t="s">
        <v>271</v>
      </c>
      <c r="AA316" s="42">
        <v>39129</v>
      </c>
      <c r="AB316" s="42">
        <v>0</v>
      </c>
      <c r="AC316" s="42">
        <v>39632</v>
      </c>
      <c r="AD316" s="32">
        <v>0</v>
      </c>
      <c r="AE316" s="44">
        <v>0</v>
      </c>
      <c r="AF316" s="49" t="s">
        <v>84</v>
      </c>
      <c r="AG316" s="49" t="s">
        <v>84</v>
      </c>
      <c r="AH316" s="49" t="s">
        <v>84</v>
      </c>
      <c r="AI316" s="49">
        <v>0</v>
      </c>
      <c r="AJ316" t="s">
        <v>99</v>
      </c>
    </row>
    <row r="317" spans="1:36" x14ac:dyDescent="0.25">
      <c r="A317">
        <v>315</v>
      </c>
      <c r="B317" s="32" t="s">
        <v>1988</v>
      </c>
      <c r="C317" s="45">
        <v>11410</v>
      </c>
      <c r="D317" s="51" t="s">
        <v>1632</v>
      </c>
      <c r="E317" s="45" t="s">
        <v>117</v>
      </c>
      <c r="F317" s="45" t="s">
        <v>107</v>
      </c>
      <c r="G317">
        <v>900047595</v>
      </c>
      <c r="H317">
        <v>8</v>
      </c>
      <c r="I317">
        <v>2</v>
      </c>
      <c r="J317" s="45" t="s">
        <v>108</v>
      </c>
      <c r="K317" s="45" t="s">
        <v>84</v>
      </c>
      <c r="L317" t="s">
        <v>1633</v>
      </c>
      <c r="M317" s="45" t="s">
        <v>110</v>
      </c>
      <c r="N317">
        <v>39667253</v>
      </c>
      <c r="O317" s="46" t="s">
        <v>1634</v>
      </c>
      <c r="P317" t="s">
        <v>120</v>
      </c>
      <c r="Q317">
        <v>3102359659</v>
      </c>
      <c r="R317">
        <v>0</v>
      </c>
      <c r="S317" s="33" t="s">
        <v>1635</v>
      </c>
      <c r="T317" t="s">
        <v>1636</v>
      </c>
      <c r="U317" s="46" t="s">
        <v>1634</v>
      </c>
      <c r="V317" t="s">
        <v>120</v>
      </c>
      <c r="W317">
        <v>1533769</v>
      </c>
      <c r="X317">
        <v>1020</v>
      </c>
      <c r="Y317">
        <v>1</v>
      </c>
      <c r="Z317" t="s">
        <v>343</v>
      </c>
      <c r="AA317" s="42">
        <v>38619</v>
      </c>
      <c r="AB317" s="42">
        <v>0</v>
      </c>
      <c r="AC317" s="42">
        <v>39801</v>
      </c>
      <c r="AD317" s="32">
        <v>0</v>
      </c>
      <c r="AE317" s="44">
        <v>0</v>
      </c>
      <c r="AF317" s="49" t="s">
        <v>84</v>
      </c>
      <c r="AG317" s="49" t="s">
        <v>84</v>
      </c>
      <c r="AH317" s="49" t="s">
        <v>84</v>
      </c>
      <c r="AI317" s="49">
        <v>0</v>
      </c>
      <c r="AJ317" t="s">
        <v>99</v>
      </c>
    </row>
    <row r="318" spans="1:36" x14ac:dyDescent="0.25">
      <c r="A318">
        <v>316</v>
      </c>
      <c r="B318" s="32" t="s">
        <v>1988</v>
      </c>
      <c r="C318" s="45">
        <v>0</v>
      </c>
      <c r="D318" s="51" t="s">
        <v>1637</v>
      </c>
      <c r="E318" s="45" t="s">
        <v>117</v>
      </c>
      <c r="F318" s="45" t="s">
        <v>110</v>
      </c>
      <c r="G318">
        <v>3086093</v>
      </c>
      <c r="H318">
        <v>5</v>
      </c>
      <c r="I318">
        <v>1</v>
      </c>
      <c r="J318" s="45" t="s">
        <v>108</v>
      </c>
      <c r="K318" s="45" t="s">
        <v>84</v>
      </c>
      <c r="L318" t="s">
        <v>1638</v>
      </c>
      <c r="M318" s="45" t="s">
        <v>110</v>
      </c>
      <c r="N318">
        <v>3086093</v>
      </c>
      <c r="O318" s="46" t="s">
        <v>1639</v>
      </c>
      <c r="P318" t="s">
        <v>120</v>
      </c>
      <c r="Q318">
        <v>0</v>
      </c>
      <c r="R318">
        <v>0</v>
      </c>
      <c r="S318">
        <v>0</v>
      </c>
      <c r="T318" t="s">
        <v>1640</v>
      </c>
      <c r="U318" s="46" t="s">
        <v>1639</v>
      </c>
      <c r="V318" t="s">
        <v>120</v>
      </c>
      <c r="W318">
        <v>1826715</v>
      </c>
      <c r="X318">
        <v>0</v>
      </c>
      <c r="Y318">
        <v>0</v>
      </c>
      <c r="Z318">
        <v>0</v>
      </c>
      <c r="AA318" s="42">
        <v>39692</v>
      </c>
      <c r="AB318" s="42">
        <v>0</v>
      </c>
      <c r="AC318" s="42">
        <v>39710</v>
      </c>
      <c r="AD318" s="32">
        <v>0</v>
      </c>
      <c r="AE318" s="44">
        <v>0</v>
      </c>
      <c r="AF318" s="49" t="s">
        <v>84</v>
      </c>
      <c r="AG318" s="49" t="s">
        <v>84</v>
      </c>
      <c r="AH318" s="49" t="s">
        <v>84</v>
      </c>
      <c r="AI318" s="49">
        <v>0</v>
      </c>
      <c r="AJ318" t="s">
        <v>99</v>
      </c>
    </row>
    <row r="319" spans="1:36" x14ac:dyDescent="0.25">
      <c r="A319">
        <v>317</v>
      </c>
      <c r="B319" s="32" t="s">
        <v>1988</v>
      </c>
      <c r="C319" s="45">
        <v>0</v>
      </c>
      <c r="D319" s="51" t="s">
        <v>1641</v>
      </c>
      <c r="E319" s="45" t="s">
        <v>117</v>
      </c>
      <c r="F319" s="45" t="s">
        <v>110</v>
      </c>
      <c r="G319">
        <v>52050159</v>
      </c>
      <c r="H319">
        <v>5</v>
      </c>
      <c r="I319">
        <v>1</v>
      </c>
      <c r="J319" s="45" t="s">
        <v>108</v>
      </c>
      <c r="K319" s="45" t="s">
        <v>84</v>
      </c>
      <c r="L319" t="s">
        <v>1642</v>
      </c>
      <c r="M319" s="45" t="s">
        <v>110</v>
      </c>
      <c r="N319">
        <v>52050159</v>
      </c>
      <c r="O319" s="46" t="s">
        <v>1643</v>
      </c>
      <c r="P319" t="s">
        <v>181</v>
      </c>
      <c r="Q319">
        <v>0</v>
      </c>
      <c r="R319">
        <v>5754846</v>
      </c>
      <c r="S319" s="33" t="s">
        <v>1644</v>
      </c>
      <c r="T319" t="s">
        <v>1645</v>
      </c>
      <c r="U319" s="46" t="s">
        <v>1646</v>
      </c>
      <c r="V319" t="s">
        <v>120</v>
      </c>
      <c r="W319">
        <v>2183875</v>
      </c>
      <c r="X319">
        <v>4711</v>
      </c>
      <c r="Y319">
        <v>1</v>
      </c>
      <c r="Z319" t="s">
        <v>271</v>
      </c>
      <c r="AA319" s="42">
        <v>39018</v>
      </c>
      <c r="AB319" s="42">
        <v>0</v>
      </c>
      <c r="AC319" s="42">
        <v>40613</v>
      </c>
      <c r="AD319" s="32">
        <v>0</v>
      </c>
      <c r="AE319" s="44">
        <v>0</v>
      </c>
      <c r="AF319" s="49" t="s">
        <v>84</v>
      </c>
      <c r="AG319" s="49" t="s">
        <v>84</v>
      </c>
      <c r="AH319" s="49" t="s">
        <v>84</v>
      </c>
      <c r="AI319" s="49">
        <v>0</v>
      </c>
      <c r="AJ319" t="s">
        <v>99</v>
      </c>
    </row>
    <row r="320" spans="1:36" x14ac:dyDescent="0.25">
      <c r="A320">
        <v>318</v>
      </c>
      <c r="B320" s="32" t="s">
        <v>1988</v>
      </c>
      <c r="C320" s="45">
        <v>0</v>
      </c>
      <c r="D320" s="51" t="s">
        <v>1647</v>
      </c>
      <c r="E320" s="45" t="s">
        <v>117</v>
      </c>
      <c r="F320" s="45" t="s">
        <v>110</v>
      </c>
      <c r="G320">
        <v>79821101</v>
      </c>
      <c r="H320">
        <v>6</v>
      </c>
      <c r="I320">
        <v>1</v>
      </c>
      <c r="J320" s="45" t="s">
        <v>108</v>
      </c>
      <c r="K320" s="45" t="s">
        <v>84</v>
      </c>
      <c r="L320" t="s">
        <v>1648</v>
      </c>
      <c r="M320" s="45" t="s">
        <v>110</v>
      </c>
      <c r="N320">
        <v>79821101</v>
      </c>
      <c r="O320" s="46" t="s">
        <v>1649</v>
      </c>
      <c r="P320" t="s">
        <v>120</v>
      </c>
      <c r="Q320">
        <v>0</v>
      </c>
      <c r="R320">
        <v>7291065</v>
      </c>
      <c r="S320" s="33">
        <v>0</v>
      </c>
      <c r="T320" t="s">
        <v>1650</v>
      </c>
      <c r="U320" s="46" t="s">
        <v>1649</v>
      </c>
      <c r="V320" t="s">
        <v>120</v>
      </c>
      <c r="W320">
        <v>0</v>
      </c>
      <c r="X320">
        <v>1081</v>
      </c>
      <c r="Y320">
        <v>3</v>
      </c>
      <c r="Z320" t="s">
        <v>343</v>
      </c>
      <c r="AA320" s="42">
        <v>38543</v>
      </c>
      <c r="AB320" s="42">
        <v>0</v>
      </c>
      <c r="AC320" s="42">
        <v>38200</v>
      </c>
      <c r="AD320" s="32">
        <v>0</v>
      </c>
      <c r="AE320" s="44">
        <v>0</v>
      </c>
      <c r="AF320" s="49" t="s">
        <v>84</v>
      </c>
      <c r="AG320" s="49" t="s">
        <v>84</v>
      </c>
      <c r="AH320" s="49" t="s">
        <v>84</v>
      </c>
      <c r="AI320" s="49">
        <v>0</v>
      </c>
      <c r="AJ320" t="s">
        <v>99</v>
      </c>
    </row>
    <row r="321" spans="1:36" x14ac:dyDescent="0.25">
      <c r="A321">
        <v>319</v>
      </c>
      <c r="B321" s="32" t="s">
        <v>1988</v>
      </c>
      <c r="C321" s="45">
        <v>0</v>
      </c>
      <c r="D321" s="51" t="s">
        <v>1651</v>
      </c>
      <c r="E321" s="45" t="s">
        <v>117</v>
      </c>
      <c r="F321" s="45" t="s">
        <v>107</v>
      </c>
      <c r="G321">
        <v>817001532</v>
      </c>
      <c r="H321">
        <v>5</v>
      </c>
      <c r="I321">
        <v>2</v>
      </c>
      <c r="J321" s="45" t="s">
        <v>108</v>
      </c>
      <c r="K321" s="45" t="s">
        <v>84</v>
      </c>
      <c r="L321" t="s">
        <v>1652</v>
      </c>
      <c r="M321" s="45" t="s">
        <v>110</v>
      </c>
      <c r="N321">
        <v>160244</v>
      </c>
      <c r="O321" s="46" t="s">
        <v>1653</v>
      </c>
      <c r="P321" t="s">
        <v>1654</v>
      </c>
      <c r="Q321">
        <v>0</v>
      </c>
      <c r="R321">
        <v>4890808</v>
      </c>
      <c r="S321">
        <v>0</v>
      </c>
      <c r="T321" t="s">
        <v>1655</v>
      </c>
      <c r="U321" s="46" t="s">
        <v>1653</v>
      </c>
      <c r="V321" t="s">
        <v>1654</v>
      </c>
      <c r="W321">
        <v>1624744</v>
      </c>
      <c r="X321">
        <v>0</v>
      </c>
      <c r="Y321">
        <v>0</v>
      </c>
      <c r="Z321">
        <v>0</v>
      </c>
      <c r="AA321" s="42">
        <v>39692</v>
      </c>
      <c r="AB321" s="42">
        <v>0</v>
      </c>
      <c r="AC321" s="42">
        <v>39698</v>
      </c>
      <c r="AD321" s="32">
        <v>0</v>
      </c>
      <c r="AE321" s="44">
        <v>0</v>
      </c>
      <c r="AF321" s="49" t="s">
        <v>84</v>
      </c>
      <c r="AG321" s="49" t="s">
        <v>84</v>
      </c>
      <c r="AH321" s="49" t="s">
        <v>84</v>
      </c>
      <c r="AI321" s="49">
        <v>0</v>
      </c>
      <c r="AJ321" t="s">
        <v>99</v>
      </c>
    </row>
    <row r="322" spans="1:36" x14ac:dyDescent="0.25">
      <c r="A322">
        <v>320</v>
      </c>
      <c r="B322" s="32" t="s">
        <v>1988</v>
      </c>
      <c r="C322" s="45">
        <v>0</v>
      </c>
      <c r="D322" s="51" t="s">
        <v>1656</v>
      </c>
      <c r="E322" s="45" t="s">
        <v>376</v>
      </c>
      <c r="F322" s="45" t="s">
        <v>110</v>
      </c>
      <c r="G322">
        <v>19200034</v>
      </c>
      <c r="H322">
        <v>8</v>
      </c>
      <c r="I322">
        <v>1</v>
      </c>
      <c r="J322" s="45" t="s">
        <v>108</v>
      </c>
      <c r="K322" s="45" t="s">
        <v>84</v>
      </c>
      <c r="L322" t="s">
        <v>1657</v>
      </c>
      <c r="M322" s="45" t="s">
        <v>110</v>
      </c>
      <c r="N322">
        <v>19200034</v>
      </c>
      <c r="O322" s="46" t="s">
        <v>1658</v>
      </c>
      <c r="P322" t="s">
        <v>120</v>
      </c>
      <c r="Q322">
        <v>0</v>
      </c>
      <c r="R322">
        <v>7792300</v>
      </c>
      <c r="S322">
        <v>0</v>
      </c>
      <c r="T322" t="s">
        <v>1659</v>
      </c>
      <c r="U322" s="46" t="s">
        <v>1658</v>
      </c>
      <c r="V322" t="s">
        <v>120</v>
      </c>
      <c r="W322">
        <v>0</v>
      </c>
      <c r="X322">
        <v>0</v>
      </c>
      <c r="Y322">
        <v>0</v>
      </c>
      <c r="Z322">
        <v>0</v>
      </c>
      <c r="AA322" s="42">
        <v>38099</v>
      </c>
      <c r="AB322" s="42">
        <v>40978</v>
      </c>
      <c r="AC322" s="42">
        <v>38127</v>
      </c>
      <c r="AD322" s="32">
        <v>0</v>
      </c>
      <c r="AE322" s="44">
        <v>0</v>
      </c>
      <c r="AF322" s="49" t="s">
        <v>84</v>
      </c>
      <c r="AG322" s="49" t="s">
        <v>2387</v>
      </c>
      <c r="AH322" s="49" t="s">
        <v>84</v>
      </c>
      <c r="AI322" s="49">
        <v>0</v>
      </c>
      <c r="AJ322" t="s">
        <v>99</v>
      </c>
    </row>
    <row r="323" spans="1:36" x14ac:dyDescent="0.25">
      <c r="A323">
        <v>321</v>
      </c>
      <c r="B323" s="32" t="s">
        <v>1988</v>
      </c>
      <c r="C323" s="45">
        <v>0</v>
      </c>
      <c r="D323" s="51" t="s">
        <v>1660</v>
      </c>
      <c r="E323" s="45" t="s">
        <v>117</v>
      </c>
      <c r="F323" s="45" t="s">
        <v>110</v>
      </c>
      <c r="G323">
        <v>52217415</v>
      </c>
      <c r="H323">
        <v>5</v>
      </c>
      <c r="I323">
        <v>1</v>
      </c>
      <c r="J323" s="45" t="s">
        <v>108</v>
      </c>
      <c r="K323" s="45" t="s">
        <v>84</v>
      </c>
      <c r="L323" t="s">
        <v>1661</v>
      </c>
      <c r="M323" s="45" t="s">
        <v>110</v>
      </c>
      <c r="N323">
        <v>52217415</v>
      </c>
      <c r="O323" s="46" t="s">
        <v>1662</v>
      </c>
      <c r="P323" t="s">
        <v>120</v>
      </c>
      <c r="Q323">
        <v>0</v>
      </c>
      <c r="R323">
        <v>2776903</v>
      </c>
      <c r="S323" s="33" t="s">
        <v>1663</v>
      </c>
      <c r="T323" t="s">
        <v>1664</v>
      </c>
      <c r="U323" s="46" t="s">
        <v>1662</v>
      </c>
      <c r="V323" t="s">
        <v>120</v>
      </c>
      <c r="W323">
        <v>0</v>
      </c>
      <c r="X323">
        <v>4719</v>
      </c>
      <c r="Y323">
        <v>1</v>
      </c>
      <c r="Z323" t="s">
        <v>271</v>
      </c>
      <c r="AA323" s="42">
        <v>40238</v>
      </c>
      <c r="AB323" s="42">
        <v>0</v>
      </c>
      <c r="AC323" s="42">
        <v>40261</v>
      </c>
      <c r="AD323" s="32">
        <v>0</v>
      </c>
      <c r="AE323" s="44">
        <v>0</v>
      </c>
      <c r="AF323" s="49" t="s">
        <v>84</v>
      </c>
      <c r="AG323" s="49" t="s">
        <v>84</v>
      </c>
      <c r="AH323" s="49" t="s">
        <v>84</v>
      </c>
      <c r="AI323" s="49">
        <v>0</v>
      </c>
      <c r="AJ323" t="s">
        <v>99</v>
      </c>
    </row>
    <row r="324" spans="1:36" x14ac:dyDescent="0.25">
      <c r="A324">
        <v>322</v>
      </c>
      <c r="B324" s="32" t="s">
        <v>1988</v>
      </c>
      <c r="C324" s="45">
        <v>0</v>
      </c>
      <c r="D324" s="51" t="s">
        <v>1665</v>
      </c>
      <c r="E324" s="45" t="s">
        <v>376</v>
      </c>
      <c r="F324" s="45" t="s">
        <v>110</v>
      </c>
      <c r="G324">
        <v>7278603</v>
      </c>
      <c r="H324">
        <v>0</v>
      </c>
      <c r="I324">
        <v>1</v>
      </c>
      <c r="J324" s="45" t="s">
        <v>108</v>
      </c>
      <c r="K324" s="45" t="s">
        <v>84</v>
      </c>
      <c r="L324" t="s">
        <v>1666</v>
      </c>
      <c r="M324" s="45" t="s">
        <v>110</v>
      </c>
      <c r="N324">
        <v>7278603</v>
      </c>
      <c r="O324" s="46" t="s">
        <v>1667</v>
      </c>
      <c r="P324" t="s">
        <v>120</v>
      </c>
      <c r="Q324">
        <v>0</v>
      </c>
      <c r="R324">
        <v>5791309</v>
      </c>
      <c r="S324">
        <v>0</v>
      </c>
      <c r="T324" t="s">
        <v>1668</v>
      </c>
      <c r="U324" s="46" t="s">
        <v>1667</v>
      </c>
      <c r="V324" t="s">
        <v>120</v>
      </c>
      <c r="W324">
        <v>0</v>
      </c>
      <c r="X324">
        <v>0</v>
      </c>
      <c r="Y324">
        <v>0</v>
      </c>
      <c r="Z324">
        <v>0</v>
      </c>
      <c r="AA324" s="42">
        <v>38979</v>
      </c>
      <c r="AB324" s="42">
        <v>40858</v>
      </c>
      <c r="AC324" s="42">
        <v>40115</v>
      </c>
      <c r="AD324" s="32">
        <v>0</v>
      </c>
      <c r="AE324" s="44">
        <v>0</v>
      </c>
      <c r="AF324" s="49" t="s">
        <v>84</v>
      </c>
      <c r="AG324" s="49" t="s">
        <v>2387</v>
      </c>
      <c r="AH324" s="49" t="s">
        <v>84</v>
      </c>
      <c r="AI324" s="49">
        <v>0</v>
      </c>
      <c r="AJ324" t="s">
        <v>99</v>
      </c>
    </row>
    <row r="325" spans="1:36" x14ac:dyDescent="0.25">
      <c r="A325">
        <v>323</v>
      </c>
      <c r="B325" s="32" t="s">
        <v>1988</v>
      </c>
      <c r="C325" s="45">
        <v>0</v>
      </c>
      <c r="D325" s="51" t="s">
        <v>1669</v>
      </c>
      <c r="E325" s="45" t="s">
        <v>117</v>
      </c>
      <c r="F325" s="45" t="s">
        <v>110</v>
      </c>
      <c r="G325">
        <v>11405147</v>
      </c>
      <c r="H325">
        <v>3</v>
      </c>
      <c r="I325">
        <v>1</v>
      </c>
      <c r="J325" s="45" t="s">
        <v>108</v>
      </c>
      <c r="K325" s="45" t="s">
        <v>84</v>
      </c>
      <c r="L325" t="s">
        <v>1670</v>
      </c>
      <c r="M325" s="45" t="s">
        <v>110</v>
      </c>
      <c r="N325">
        <v>11405147</v>
      </c>
      <c r="O325" s="46" t="s">
        <v>1671</v>
      </c>
      <c r="P325" t="s">
        <v>120</v>
      </c>
      <c r="Q325">
        <v>3112741588</v>
      </c>
      <c r="R325">
        <v>7113455</v>
      </c>
      <c r="S325" s="33" t="s">
        <v>1672</v>
      </c>
      <c r="T325" t="s">
        <v>1673</v>
      </c>
      <c r="U325" s="46" t="s">
        <v>1671</v>
      </c>
      <c r="V325" t="s">
        <v>120</v>
      </c>
      <c r="W325">
        <v>1717457</v>
      </c>
      <c r="X325">
        <v>4711</v>
      </c>
      <c r="Y325">
        <v>1</v>
      </c>
      <c r="Z325" t="s">
        <v>271</v>
      </c>
      <c r="AA325" s="42">
        <v>39448</v>
      </c>
      <c r="AB325" s="42">
        <v>0</v>
      </c>
      <c r="AC325" s="42">
        <v>39574</v>
      </c>
      <c r="AD325" s="32">
        <v>0</v>
      </c>
      <c r="AE325" s="44">
        <v>0</v>
      </c>
      <c r="AF325" s="49" t="s">
        <v>84</v>
      </c>
      <c r="AG325" s="49" t="s">
        <v>84</v>
      </c>
      <c r="AH325" s="49" t="s">
        <v>84</v>
      </c>
      <c r="AI325" s="49">
        <v>0</v>
      </c>
      <c r="AJ325" t="s">
        <v>99</v>
      </c>
    </row>
    <row r="326" spans="1:36" x14ac:dyDescent="0.25">
      <c r="A326">
        <v>324</v>
      </c>
      <c r="B326" s="32" t="s">
        <v>1988</v>
      </c>
      <c r="C326" s="45">
        <v>0</v>
      </c>
      <c r="D326" s="51" t="s">
        <v>1674</v>
      </c>
      <c r="E326" s="45" t="s">
        <v>117</v>
      </c>
      <c r="F326" s="45" t="s">
        <v>110</v>
      </c>
      <c r="G326">
        <v>79002915</v>
      </c>
      <c r="H326">
        <v>0</v>
      </c>
      <c r="I326">
        <v>1</v>
      </c>
      <c r="J326" s="45" t="s">
        <v>108</v>
      </c>
      <c r="K326" s="45" t="s">
        <v>84</v>
      </c>
      <c r="L326" t="s">
        <v>1675</v>
      </c>
      <c r="M326" s="45" t="s">
        <v>110</v>
      </c>
      <c r="N326">
        <v>79002915</v>
      </c>
      <c r="O326" s="46" t="s">
        <v>1676</v>
      </c>
      <c r="P326" t="s">
        <v>120</v>
      </c>
      <c r="Q326">
        <v>0</v>
      </c>
      <c r="R326">
        <v>3595043</v>
      </c>
      <c r="S326" s="33" t="s">
        <v>1677</v>
      </c>
      <c r="T326" t="s">
        <v>1678</v>
      </c>
      <c r="U326" s="46" t="s">
        <v>1676</v>
      </c>
      <c r="V326" t="s">
        <v>120</v>
      </c>
      <c r="W326">
        <v>0</v>
      </c>
      <c r="X326">
        <v>0</v>
      </c>
      <c r="Y326">
        <v>0</v>
      </c>
      <c r="Z326">
        <v>0</v>
      </c>
      <c r="AA326" s="42">
        <v>39084</v>
      </c>
      <c r="AB326" s="42">
        <v>0</v>
      </c>
      <c r="AC326" s="42">
        <v>39568</v>
      </c>
      <c r="AD326" s="32">
        <v>0</v>
      </c>
      <c r="AE326" s="44">
        <v>0</v>
      </c>
      <c r="AF326" s="49" t="s">
        <v>84</v>
      </c>
      <c r="AG326" s="49" t="s">
        <v>84</v>
      </c>
      <c r="AH326" s="49" t="s">
        <v>84</v>
      </c>
      <c r="AI326" s="49">
        <v>0</v>
      </c>
      <c r="AJ326" t="s">
        <v>99</v>
      </c>
    </row>
    <row r="327" spans="1:36" x14ac:dyDescent="0.25">
      <c r="A327">
        <v>325</v>
      </c>
      <c r="B327" s="32" t="s">
        <v>1988</v>
      </c>
      <c r="C327" s="45">
        <v>5518</v>
      </c>
      <c r="D327" s="51" t="s">
        <v>1679</v>
      </c>
      <c r="E327" s="45" t="s">
        <v>117</v>
      </c>
      <c r="F327" s="45" t="s">
        <v>110</v>
      </c>
      <c r="G327">
        <v>80435885</v>
      </c>
      <c r="H327">
        <v>1</v>
      </c>
      <c r="I327">
        <v>1</v>
      </c>
      <c r="J327" s="45" t="s">
        <v>108</v>
      </c>
      <c r="K327" s="45" t="s">
        <v>84</v>
      </c>
      <c r="L327" t="s">
        <v>1680</v>
      </c>
      <c r="M327" s="45" t="s">
        <v>110</v>
      </c>
      <c r="N327">
        <v>80435885</v>
      </c>
      <c r="O327" s="46" t="s">
        <v>1681</v>
      </c>
      <c r="P327" t="s">
        <v>120</v>
      </c>
      <c r="Q327">
        <v>3118546616</v>
      </c>
      <c r="R327">
        <v>7772213</v>
      </c>
      <c r="S327" s="33" t="s">
        <v>1682</v>
      </c>
      <c r="T327" t="s">
        <v>1683</v>
      </c>
      <c r="U327" s="46" t="s">
        <v>1681</v>
      </c>
      <c r="V327" t="s">
        <v>120</v>
      </c>
      <c r="W327">
        <v>1072230</v>
      </c>
      <c r="X327">
        <v>2511</v>
      </c>
      <c r="Y327">
        <v>2</v>
      </c>
      <c r="Z327" t="s">
        <v>343</v>
      </c>
      <c r="AA327" s="42">
        <v>0</v>
      </c>
      <c r="AB327" s="42">
        <v>41771</v>
      </c>
      <c r="AC327" s="42">
        <v>0</v>
      </c>
      <c r="AD327" s="32">
        <v>0</v>
      </c>
      <c r="AE327" s="44">
        <v>0</v>
      </c>
      <c r="AF327" s="49" t="s">
        <v>84</v>
      </c>
      <c r="AG327" s="49" t="s">
        <v>84</v>
      </c>
      <c r="AH327" s="49" t="s">
        <v>84</v>
      </c>
      <c r="AI327" s="49">
        <v>0</v>
      </c>
      <c r="AJ327" t="s">
        <v>99</v>
      </c>
    </row>
    <row r="328" spans="1:36" x14ac:dyDescent="0.25">
      <c r="A328">
        <v>326</v>
      </c>
      <c r="B328" s="32" t="s">
        <v>1988</v>
      </c>
      <c r="C328" s="45">
        <v>0</v>
      </c>
      <c r="D328" s="51" t="s">
        <v>1684</v>
      </c>
      <c r="E328" s="45" t="s">
        <v>117</v>
      </c>
      <c r="F328" s="45" t="s">
        <v>110</v>
      </c>
      <c r="G328">
        <v>79220526</v>
      </c>
      <c r="H328">
        <v>1</v>
      </c>
      <c r="I328">
        <v>1</v>
      </c>
      <c r="J328" s="45" t="s">
        <v>108</v>
      </c>
      <c r="K328" s="45" t="s">
        <v>84</v>
      </c>
      <c r="L328" t="s">
        <v>1685</v>
      </c>
      <c r="M328" s="45" t="s">
        <v>110</v>
      </c>
      <c r="N328">
        <v>79220526</v>
      </c>
      <c r="O328" s="46" t="s">
        <v>1686</v>
      </c>
      <c r="P328" t="s">
        <v>120</v>
      </c>
      <c r="Q328">
        <v>0</v>
      </c>
      <c r="R328">
        <v>0</v>
      </c>
      <c r="S328" s="33">
        <v>0</v>
      </c>
      <c r="T328" t="s">
        <v>1687</v>
      </c>
      <c r="U328" s="46" t="s">
        <v>1686</v>
      </c>
      <c r="V328" t="s">
        <v>120</v>
      </c>
      <c r="W328">
        <v>0</v>
      </c>
      <c r="X328">
        <v>0</v>
      </c>
      <c r="Y328">
        <v>0</v>
      </c>
      <c r="Z328">
        <v>0</v>
      </c>
      <c r="AA328" s="42">
        <v>0</v>
      </c>
      <c r="AB328" s="42">
        <v>0</v>
      </c>
      <c r="AC328" s="42">
        <v>0</v>
      </c>
      <c r="AD328" s="32">
        <v>0</v>
      </c>
      <c r="AE328" s="44">
        <v>0</v>
      </c>
      <c r="AF328" s="49" t="s">
        <v>84</v>
      </c>
      <c r="AG328" s="49" t="s">
        <v>84</v>
      </c>
      <c r="AH328" s="49" t="s">
        <v>84</v>
      </c>
      <c r="AI328" s="49" t="s">
        <v>2392</v>
      </c>
      <c r="AJ328" t="s">
        <v>99</v>
      </c>
    </row>
    <row r="329" spans="1:36" x14ac:dyDescent="0.25">
      <c r="A329">
        <v>327</v>
      </c>
      <c r="B329" s="32" t="s">
        <v>1988</v>
      </c>
      <c r="C329" s="45">
        <v>0</v>
      </c>
      <c r="D329" s="51" t="s">
        <v>1689</v>
      </c>
      <c r="E329" t="s">
        <v>543</v>
      </c>
      <c r="F329" t="s">
        <v>107</v>
      </c>
      <c r="G329">
        <v>830113056</v>
      </c>
      <c r="H329">
        <v>0</v>
      </c>
      <c r="I329">
        <v>0</v>
      </c>
      <c r="J329" s="45" t="s">
        <v>108</v>
      </c>
      <c r="K329" s="45" t="s">
        <v>84</v>
      </c>
      <c r="L329">
        <v>0</v>
      </c>
      <c r="M329" t="s">
        <v>110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s="42">
        <v>0</v>
      </c>
      <c r="AB329" s="42">
        <v>0</v>
      </c>
      <c r="AC329" s="42">
        <v>0</v>
      </c>
      <c r="AD329" s="32">
        <v>0</v>
      </c>
      <c r="AE329" s="18">
        <v>0</v>
      </c>
      <c r="AF329" s="49" t="s">
        <v>84</v>
      </c>
      <c r="AG329" s="49" t="s">
        <v>84</v>
      </c>
      <c r="AH329" s="49" t="s">
        <v>84</v>
      </c>
      <c r="AI329" s="49" t="s">
        <v>2421</v>
      </c>
      <c r="AJ329" t="s">
        <v>100</v>
      </c>
    </row>
    <row r="330" spans="1:36" x14ac:dyDescent="0.25">
      <c r="A330">
        <v>328</v>
      </c>
      <c r="B330" s="32" t="s">
        <v>1988</v>
      </c>
      <c r="C330" s="45">
        <v>0</v>
      </c>
      <c r="D330" s="51" t="s">
        <v>1690</v>
      </c>
      <c r="E330" t="s">
        <v>117</v>
      </c>
      <c r="F330" t="s">
        <v>107</v>
      </c>
      <c r="G330">
        <v>20631589</v>
      </c>
      <c r="H330">
        <v>6</v>
      </c>
      <c r="I330">
        <v>2</v>
      </c>
      <c r="J330" s="45" t="s">
        <v>108</v>
      </c>
      <c r="K330" s="45" t="s">
        <v>84</v>
      </c>
      <c r="L330" t="s">
        <v>1691</v>
      </c>
      <c r="M330" t="s">
        <v>110</v>
      </c>
      <c r="N330">
        <v>20631589</v>
      </c>
      <c r="O330" t="s">
        <v>1692</v>
      </c>
      <c r="P330">
        <v>0</v>
      </c>
      <c r="Q330">
        <v>0</v>
      </c>
      <c r="R330">
        <v>7816090</v>
      </c>
      <c r="S330">
        <v>0</v>
      </c>
      <c r="T330" t="s">
        <v>1693</v>
      </c>
      <c r="U330" t="s">
        <v>1692</v>
      </c>
      <c r="V330">
        <v>0</v>
      </c>
      <c r="W330">
        <v>1250330</v>
      </c>
      <c r="X330">
        <v>4752</v>
      </c>
      <c r="Y330">
        <v>1</v>
      </c>
      <c r="Z330">
        <v>2</v>
      </c>
      <c r="AA330" s="42">
        <v>37679</v>
      </c>
      <c r="AB330" s="42">
        <v>0</v>
      </c>
      <c r="AC330" s="42">
        <v>0</v>
      </c>
      <c r="AD330" s="32">
        <v>0</v>
      </c>
      <c r="AE330" s="18">
        <v>0</v>
      </c>
      <c r="AF330" s="49" t="s">
        <v>84</v>
      </c>
      <c r="AG330" s="49" t="s">
        <v>84</v>
      </c>
      <c r="AH330" s="49" t="s">
        <v>84</v>
      </c>
      <c r="AI330" s="49" t="s">
        <v>2443</v>
      </c>
      <c r="AJ330" t="s">
        <v>100</v>
      </c>
    </row>
    <row r="331" spans="1:36" x14ac:dyDescent="0.25">
      <c r="A331">
        <v>329</v>
      </c>
      <c r="B331" s="32" t="s">
        <v>1988</v>
      </c>
      <c r="C331" s="45">
        <v>0</v>
      </c>
      <c r="D331" s="51" t="s">
        <v>1694</v>
      </c>
      <c r="E331" t="s">
        <v>117</v>
      </c>
      <c r="F331" t="s">
        <v>107</v>
      </c>
      <c r="G331">
        <v>52016329</v>
      </c>
      <c r="H331">
        <v>7</v>
      </c>
      <c r="I331">
        <v>2</v>
      </c>
      <c r="J331" s="45" t="s">
        <v>108</v>
      </c>
      <c r="K331" s="45" t="s">
        <v>84</v>
      </c>
      <c r="L331" t="s">
        <v>1695</v>
      </c>
      <c r="M331" t="s">
        <v>110</v>
      </c>
      <c r="N331">
        <v>52016329</v>
      </c>
      <c r="O331" t="s">
        <v>1696</v>
      </c>
      <c r="P331">
        <v>0</v>
      </c>
      <c r="Q331">
        <v>0</v>
      </c>
      <c r="R331">
        <v>7223776</v>
      </c>
      <c r="S331" s="33" t="s">
        <v>1697</v>
      </c>
      <c r="T331" t="s">
        <v>1698</v>
      </c>
      <c r="U331">
        <v>0</v>
      </c>
      <c r="V331">
        <v>0</v>
      </c>
      <c r="W331">
        <v>1536709</v>
      </c>
      <c r="X331">
        <v>4711</v>
      </c>
      <c r="Y331">
        <v>2</v>
      </c>
      <c r="Z331">
        <v>2</v>
      </c>
      <c r="AA331" s="42">
        <v>38629</v>
      </c>
      <c r="AB331" s="42">
        <v>0</v>
      </c>
      <c r="AC331" s="42">
        <v>0</v>
      </c>
      <c r="AD331" s="32">
        <v>0</v>
      </c>
      <c r="AE331" s="18">
        <v>0</v>
      </c>
      <c r="AF331" s="49" t="s">
        <v>84</v>
      </c>
      <c r="AG331" s="49" t="s">
        <v>84</v>
      </c>
      <c r="AH331" s="49" t="s">
        <v>84</v>
      </c>
      <c r="AI331" s="49" t="s">
        <v>2444</v>
      </c>
      <c r="AJ331" t="s">
        <v>100</v>
      </c>
    </row>
    <row r="332" spans="1:36" x14ac:dyDescent="0.25">
      <c r="A332">
        <v>330</v>
      </c>
      <c r="B332" s="32" t="s">
        <v>1988</v>
      </c>
      <c r="C332" s="45">
        <v>0</v>
      </c>
      <c r="D332" s="51" t="s">
        <v>1699</v>
      </c>
      <c r="E332" t="s">
        <v>543</v>
      </c>
      <c r="F332" t="s">
        <v>107</v>
      </c>
      <c r="G332">
        <v>41728695</v>
      </c>
      <c r="H332">
        <v>3</v>
      </c>
      <c r="I332">
        <v>0</v>
      </c>
      <c r="J332" s="45" t="s">
        <v>108</v>
      </c>
      <c r="K332" s="45" t="s">
        <v>84</v>
      </c>
      <c r="L332">
        <v>0</v>
      </c>
      <c r="M332" t="s">
        <v>110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s="42">
        <v>0</v>
      </c>
      <c r="AB332" s="42">
        <v>0</v>
      </c>
      <c r="AC332" s="42">
        <v>0</v>
      </c>
      <c r="AD332" s="32">
        <v>0</v>
      </c>
      <c r="AE332" s="18">
        <v>0</v>
      </c>
      <c r="AF332" s="49" t="s">
        <v>84</v>
      </c>
      <c r="AG332" s="49" t="s">
        <v>84</v>
      </c>
      <c r="AH332" s="49" t="s">
        <v>84</v>
      </c>
      <c r="AI332" s="49" t="s">
        <v>2404</v>
      </c>
      <c r="AJ332" t="s">
        <v>100</v>
      </c>
    </row>
    <row r="333" spans="1:36" x14ac:dyDescent="0.25">
      <c r="A333">
        <v>331</v>
      </c>
      <c r="B333" s="32" t="s">
        <v>1988</v>
      </c>
      <c r="C333" s="45">
        <v>0</v>
      </c>
      <c r="D333" s="51" t="s">
        <v>1700</v>
      </c>
      <c r="E333" t="s">
        <v>117</v>
      </c>
      <c r="F333" t="s">
        <v>107</v>
      </c>
      <c r="G333">
        <v>832011532</v>
      </c>
      <c r="H333">
        <v>2</v>
      </c>
      <c r="I333">
        <v>2</v>
      </c>
      <c r="J333" s="45" t="s">
        <v>108</v>
      </c>
      <c r="K333" s="45" t="s">
        <v>84</v>
      </c>
      <c r="L333" t="s">
        <v>1701</v>
      </c>
      <c r="M333" t="s">
        <v>110</v>
      </c>
      <c r="N333">
        <v>79207996</v>
      </c>
      <c r="O333" t="s">
        <v>1702</v>
      </c>
      <c r="P333">
        <v>0</v>
      </c>
      <c r="Q333">
        <v>0</v>
      </c>
      <c r="R333">
        <v>7251891</v>
      </c>
      <c r="S333" s="33" t="s">
        <v>1703</v>
      </c>
      <c r="T333" t="s">
        <v>1704</v>
      </c>
      <c r="U333" t="s">
        <v>1702</v>
      </c>
      <c r="V333">
        <v>0</v>
      </c>
      <c r="W333">
        <v>1414213</v>
      </c>
      <c r="X333">
        <v>4290</v>
      </c>
      <c r="Y333">
        <v>5</v>
      </c>
      <c r="Z333">
        <v>2</v>
      </c>
      <c r="AA333" s="42">
        <v>38236</v>
      </c>
      <c r="AB333" s="42">
        <v>0</v>
      </c>
      <c r="AC333" s="42">
        <v>38310</v>
      </c>
      <c r="AD333" s="32" t="s">
        <v>1705</v>
      </c>
      <c r="AE333" s="18">
        <v>52423907</v>
      </c>
      <c r="AF333" s="49" t="s">
        <v>84</v>
      </c>
      <c r="AG333" s="49" t="s">
        <v>84</v>
      </c>
      <c r="AH333" s="49" t="s">
        <v>84</v>
      </c>
      <c r="AI333" s="49" t="s">
        <v>2445</v>
      </c>
      <c r="AJ333" t="s">
        <v>100</v>
      </c>
    </row>
    <row r="334" spans="1:36" x14ac:dyDescent="0.25">
      <c r="A334">
        <v>332</v>
      </c>
      <c r="B334" s="32" t="s">
        <v>1988</v>
      </c>
      <c r="C334" s="45">
        <v>0</v>
      </c>
      <c r="D334" s="51" t="s">
        <v>1706</v>
      </c>
      <c r="E334" t="s">
        <v>117</v>
      </c>
      <c r="F334" t="s">
        <v>107</v>
      </c>
      <c r="G334">
        <v>832007663</v>
      </c>
      <c r="H334">
        <v>3</v>
      </c>
      <c r="I334">
        <v>2</v>
      </c>
      <c r="J334" s="45" t="s">
        <v>108</v>
      </c>
      <c r="K334" s="45" t="s">
        <v>84</v>
      </c>
      <c r="L334" t="s">
        <v>1707</v>
      </c>
      <c r="M334" t="s">
        <v>110</v>
      </c>
      <c r="N334">
        <v>24080530</v>
      </c>
      <c r="O334" t="s">
        <v>1708</v>
      </c>
      <c r="P334" t="s">
        <v>1178</v>
      </c>
      <c r="Q334">
        <v>0</v>
      </c>
      <c r="R334">
        <v>7323011</v>
      </c>
      <c r="S334">
        <v>0</v>
      </c>
      <c r="T334" t="s">
        <v>1709</v>
      </c>
      <c r="U334" t="s">
        <v>1708</v>
      </c>
      <c r="V334" t="s">
        <v>1178</v>
      </c>
      <c r="W334">
        <v>0</v>
      </c>
      <c r="X334">
        <v>8520</v>
      </c>
      <c r="Y334">
        <v>1</v>
      </c>
      <c r="Z334">
        <v>2</v>
      </c>
      <c r="AA334" s="42">
        <v>38399</v>
      </c>
      <c r="AB334" s="42">
        <v>0</v>
      </c>
      <c r="AC334" s="42">
        <v>38629</v>
      </c>
      <c r="AD334" s="32">
        <v>0</v>
      </c>
      <c r="AE334" s="18">
        <v>0</v>
      </c>
      <c r="AF334" s="49" t="s">
        <v>84</v>
      </c>
      <c r="AG334" s="49" t="s">
        <v>84</v>
      </c>
      <c r="AH334" s="49" t="s">
        <v>84</v>
      </c>
      <c r="AI334" s="49" t="s">
        <v>2446</v>
      </c>
      <c r="AJ334" t="s">
        <v>100</v>
      </c>
    </row>
    <row r="335" spans="1:36" x14ac:dyDescent="0.25">
      <c r="A335">
        <v>333</v>
      </c>
      <c r="B335" s="32" t="s">
        <v>1988</v>
      </c>
      <c r="C335" s="45">
        <v>0</v>
      </c>
      <c r="D335" s="51" t="s">
        <v>1710</v>
      </c>
      <c r="E335" t="s">
        <v>543</v>
      </c>
      <c r="F335" t="s">
        <v>107</v>
      </c>
      <c r="G335">
        <v>900048339</v>
      </c>
      <c r="H335">
        <v>0</v>
      </c>
      <c r="I335">
        <v>0</v>
      </c>
      <c r="J335" s="45" t="s">
        <v>108</v>
      </c>
      <c r="K335" s="45" t="s">
        <v>84</v>
      </c>
      <c r="L335">
        <v>0</v>
      </c>
      <c r="M335" t="s">
        <v>110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s="42">
        <v>0</v>
      </c>
      <c r="AB335" s="42">
        <v>0</v>
      </c>
      <c r="AC335" s="42">
        <v>0</v>
      </c>
      <c r="AD335" s="32">
        <v>0</v>
      </c>
      <c r="AE335" s="18">
        <v>0</v>
      </c>
      <c r="AF335" s="49" t="s">
        <v>84</v>
      </c>
      <c r="AG335" s="49" t="s">
        <v>84</v>
      </c>
      <c r="AH335" s="49" t="s">
        <v>84</v>
      </c>
      <c r="AI335" s="49" t="s">
        <v>2408</v>
      </c>
      <c r="AJ335" t="s">
        <v>100</v>
      </c>
    </row>
    <row r="336" spans="1:36" x14ac:dyDescent="0.25">
      <c r="A336">
        <v>334</v>
      </c>
      <c r="B336" s="32" t="s">
        <v>1988</v>
      </c>
      <c r="C336" s="45">
        <v>0</v>
      </c>
      <c r="D336" s="51" t="s">
        <v>1711</v>
      </c>
      <c r="E336" t="s">
        <v>117</v>
      </c>
      <c r="F336" t="s">
        <v>107</v>
      </c>
      <c r="G336">
        <v>79308626</v>
      </c>
      <c r="H336">
        <v>1</v>
      </c>
      <c r="I336">
        <v>0</v>
      </c>
      <c r="J336" s="45" t="s">
        <v>108</v>
      </c>
      <c r="K336" s="45" t="s">
        <v>84</v>
      </c>
      <c r="L336">
        <v>0</v>
      </c>
      <c r="M336" t="s">
        <v>110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 s="42">
        <v>0</v>
      </c>
      <c r="AB336" s="42">
        <v>0</v>
      </c>
      <c r="AC336" s="42">
        <v>0</v>
      </c>
      <c r="AD336" s="32">
        <v>0</v>
      </c>
      <c r="AE336" s="18">
        <v>0</v>
      </c>
      <c r="AF336" s="49" t="s">
        <v>84</v>
      </c>
      <c r="AG336" s="49" t="s">
        <v>84</v>
      </c>
      <c r="AH336" s="49" t="s">
        <v>84</v>
      </c>
      <c r="AI336" s="49" t="s">
        <v>2425</v>
      </c>
      <c r="AJ336" t="s">
        <v>100</v>
      </c>
    </row>
    <row r="337" spans="1:36" x14ac:dyDescent="0.25">
      <c r="A337">
        <v>335</v>
      </c>
      <c r="B337" s="32" t="s">
        <v>1988</v>
      </c>
      <c r="C337" s="45">
        <v>0</v>
      </c>
      <c r="D337" s="51" t="s">
        <v>1712</v>
      </c>
      <c r="E337" t="s">
        <v>117</v>
      </c>
      <c r="F337" t="s">
        <v>107</v>
      </c>
      <c r="G337">
        <v>19253423</v>
      </c>
      <c r="H337">
        <v>7</v>
      </c>
      <c r="I337">
        <v>0</v>
      </c>
      <c r="J337" s="45" t="s">
        <v>108</v>
      </c>
      <c r="K337" s="45" t="s">
        <v>84</v>
      </c>
      <c r="L337">
        <v>0</v>
      </c>
      <c r="M337" t="s">
        <v>110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s="42">
        <v>0</v>
      </c>
      <c r="AB337" s="42">
        <v>0</v>
      </c>
      <c r="AC337" s="42">
        <v>0</v>
      </c>
      <c r="AD337" s="32">
        <v>0</v>
      </c>
      <c r="AE337" s="18">
        <v>0</v>
      </c>
      <c r="AF337" s="49" t="s">
        <v>84</v>
      </c>
      <c r="AG337" s="49" t="s">
        <v>84</v>
      </c>
      <c r="AH337" s="49" t="s">
        <v>84</v>
      </c>
      <c r="AI337" s="49" t="s">
        <v>2447</v>
      </c>
      <c r="AJ337" t="s">
        <v>100</v>
      </c>
    </row>
    <row r="338" spans="1:36" x14ac:dyDescent="0.25">
      <c r="A338">
        <v>336</v>
      </c>
      <c r="B338" s="32" t="s">
        <v>1988</v>
      </c>
      <c r="C338" s="45">
        <v>0</v>
      </c>
      <c r="D338" s="51" t="s">
        <v>1713</v>
      </c>
      <c r="E338" t="s">
        <v>117</v>
      </c>
      <c r="F338" t="s">
        <v>107</v>
      </c>
      <c r="G338">
        <v>51827322</v>
      </c>
      <c r="H338">
        <v>2</v>
      </c>
      <c r="I338">
        <v>0</v>
      </c>
      <c r="J338" s="45" t="s">
        <v>108</v>
      </c>
      <c r="K338" s="45" t="s">
        <v>84</v>
      </c>
      <c r="L338">
        <v>0</v>
      </c>
      <c r="M338" t="s">
        <v>110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s="42">
        <v>0</v>
      </c>
      <c r="AB338" s="42">
        <v>0</v>
      </c>
      <c r="AC338" s="42">
        <v>0</v>
      </c>
      <c r="AD338" s="32">
        <v>0</v>
      </c>
      <c r="AE338" s="18">
        <v>0</v>
      </c>
      <c r="AF338" s="49" t="s">
        <v>84</v>
      </c>
      <c r="AG338" s="49" t="s">
        <v>84</v>
      </c>
      <c r="AH338" s="49" t="s">
        <v>84</v>
      </c>
      <c r="AI338" s="49" t="s">
        <v>2448</v>
      </c>
      <c r="AJ338" t="s">
        <v>100</v>
      </c>
    </row>
    <row r="339" spans="1:36" x14ac:dyDescent="0.25">
      <c r="A339">
        <v>337</v>
      </c>
      <c r="B339" s="32" t="s">
        <v>1988</v>
      </c>
      <c r="C339" s="45">
        <v>0</v>
      </c>
      <c r="D339" s="51" t="s">
        <v>1714</v>
      </c>
      <c r="E339" t="s">
        <v>117</v>
      </c>
      <c r="F339" t="s">
        <v>107</v>
      </c>
      <c r="G339">
        <v>830115494</v>
      </c>
      <c r="H339">
        <v>0</v>
      </c>
      <c r="I339">
        <v>2</v>
      </c>
      <c r="J339" s="45" t="s">
        <v>108</v>
      </c>
      <c r="K339" s="45" t="s">
        <v>84</v>
      </c>
      <c r="L339" t="s">
        <v>561</v>
      </c>
      <c r="M339" t="s">
        <v>110</v>
      </c>
      <c r="N339">
        <v>71624917</v>
      </c>
      <c r="O339" t="s">
        <v>1715</v>
      </c>
      <c r="P339">
        <v>0</v>
      </c>
      <c r="Q339">
        <v>0</v>
      </c>
      <c r="R339">
        <v>7431949</v>
      </c>
      <c r="S339" s="33" t="s">
        <v>1716</v>
      </c>
      <c r="T339" t="s">
        <v>1717</v>
      </c>
      <c r="U339" t="s">
        <v>1715</v>
      </c>
      <c r="V339">
        <v>0</v>
      </c>
      <c r="W339">
        <v>1244245</v>
      </c>
      <c r="X339">
        <v>4664</v>
      </c>
      <c r="Y339">
        <v>1</v>
      </c>
      <c r="Z339">
        <v>2</v>
      </c>
      <c r="AA339" s="42">
        <v>37659</v>
      </c>
      <c r="AB339" s="42">
        <v>0</v>
      </c>
      <c r="AC339" s="42">
        <v>0</v>
      </c>
      <c r="AD339" s="32">
        <v>0</v>
      </c>
      <c r="AE339" s="18">
        <v>0</v>
      </c>
      <c r="AF339" s="49" t="s">
        <v>84</v>
      </c>
      <c r="AG339" s="49" t="s">
        <v>84</v>
      </c>
      <c r="AH339" s="49" t="s">
        <v>84</v>
      </c>
      <c r="AI339" s="49" t="s">
        <v>2449</v>
      </c>
      <c r="AJ339" t="s">
        <v>100</v>
      </c>
    </row>
    <row r="340" spans="1:36" x14ac:dyDescent="0.25">
      <c r="A340">
        <v>338</v>
      </c>
      <c r="B340" s="32" t="s">
        <v>1988</v>
      </c>
      <c r="C340" s="45">
        <v>0</v>
      </c>
      <c r="D340" s="51" t="s">
        <v>1718</v>
      </c>
      <c r="E340" t="s">
        <v>543</v>
      </c>
      <c r="F340" t="s">
        <v>107</v>
      </c>
      <c r="G340">
        <v>830502008</v>
      </c>
      <c r="H340">
        <v>0</v>
      </c>
      <c r="I340">
        <v>0</v>
      </c>
      <c r="J340" s="45" t="s">
        <v>108</v>
      </c>
      <c r="K340" s="45" t="s">
        <v>84</v>
      </c>
      <c r="L340">
        <v>0</v>
      </c>
      <c r="M340" t="s">
        <v>110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s="42">
        <v>0</v>
      </c>
      <c r="AB340" s="42">
        <v>0</v>
      </c>
      <c r="AC340" s="42">
        <v>0</v>
      </c>
      <c r="AD340" s="32">
        <v>0</v>
      </c>
      <c r="AE340" s="18">
        <v>0</v>
      </c>
      <c r="AF340" s="49" t="s">
        <v>84</v>
      </c>
      <c r="AG340" s="49" t="s">
        <v>84</v>
      </c>
      <c r="AH340" s="49" t="s">
        <v>84</v>
      </c>
      <c r="AI340" s="49" t="s">
        <v>2408</v>
      </c>
      <c r="AJ340" t="s">
        <v>100</v>
      </c>
    </row>
    <row r="341" spans="1:36" x14ac:dyDescent="0.25">
      <c r="A341">
        <v>339</v>
      </c>
      <c r="B341" s="32" t="s">
        <v>1988</v>
      </c>
      <c r="C341">
        <v>13406</v>
      </c>
      <c r="D341" s="51" t="s">
        <v>1719</v>
      </c>
      <c r="E341" t="s">
        <v>117</v>
      </c>
      <c r="F341" t="s">
        <v>107</v>
      </c>
      <c r="G341">
        <v>830107392</v>
      </c>
      <c r="H341">
        <v>4</v>
      </c>
      <c r="I341">
        <v>2</v>
      </c>
      <c r="J341" s="45" t="s">
        <v>108</v>
      </c>
      <c r="K341" s="45" t="s">
        <v>84</v>
      </c>
      <c r="L341" t="s">
        <v>1720</v>
      </c>
      <c r="M341" t="s">
        <v>110</v>
      </c>
      <c r="N341">
        <v>91240460</v>
      </c>
      <c r="O341" t="s">
        <v>1721</v>
      </c>
      <c r="P341" t="s">
        <v>181</v>
      </c>
      <c r="Q341">
        <v>0</v>
      </c>
      <c r="R341">
        <v>2697470</v>
      </c>
      <c r="S341" s="33" t="s">
        <v>1722</v>
      </c>
      <c r="T341" t="s">
        <v>1723</v>
      </c>
      <c r="U341" t="s">
        <v>1721</v>
      </c>
      <c r="V341" t="s">
        <v>1724</v>
      </c>
      <c r="W341">
        <v>2558845</v>
      </c>
      <c r="X341">
        <v>8559</v>
      </c>
      <c r="Y341">
        <v>1</v>
      </c>
      <c r="Z341">
        <v>3</v>
      </c>
      <c r="AA341" s="42">
        <v>42094</v>
      </c>
      <c r="AB341" s="42">
        <v>0</v>
      </c>
      <c r="AC341" s="42">
        <v>42501</v>
      </c>
      <c r="AD341" s="32" t="s">
        <v>1725</v>
      </c>
      <c r="AE341" s="18">
        <v>8306999</v>
      </c>
      <c r="AF341" s="49" t="s">
        <v>84</v>
      </c>
      <c r="AG341" s="49" t="s">
        <v>84</v>
      </c>
      <c r="AH341" s="49" t="s">
        <v>84</v>
      </c>
      <c r="AI341" s="49">
        <v>0</v>
      </c>
      <c r="AJ341" t="s">
        <v>100</v>
      </c>
    </row>
    <row r="342" spans="1:36" x14ac:dyDescent="0.25">
      <c r="A342">
        <v>340</v>
      </c>
      <c r="B342" s="32" t="s">
        <v>1988</v>
      </c>
      <c r="C342" s="45">
        <v>0</v>
      </c>
      <c r="D342" s="51" t="s">
        <v>1726</v>
      </c>
      <c r="E342" t="s">
        <v>117</v>
      </c>
      <c r="F342" t="s">
        <v>107</v>
      </c>
      <c r="G342">
        <v>79837789</v>
      </c>
      <c r="H342">
        <v>2</v>
      </c>
      <c r="I342">
        <v>0</v>
      </c>
      <c r="J342" s="45" t="s">
        <v>108</v>
      </c>
      <c r="K342" s="45" t="s">
        <v>84</v>
      </c>
      <c r="L342">
        <v>0</v>
      </c>
      <c r="M342" t="s">
        <v>110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s="42">
        <v>0</v>
      </c>
      <c r="AB342" s="42">
        <v>0</v>
      </c>
      <c r="AC342" s="42">
        <v>0</v>
      </c>
      <c r="AD342" s="32">
        <v>0</v>
      </c>
      <c r="AE342" s="18">
        <v>0</v>
      </c>
      <c r="AF342" s="49" t="s">
        <v>84</v>
      </c>
      <c r="AG342" s="49" t="s">
        <v>84</v>
      </c>
      <c r="AH342" s="49" t="s">
        <v>84</v>
      </c>
      <c r="AI342" s="49" t="s">
        <v>2450</v>
      </c>
      <c r="AJ342" t="s">
        <v>100</v>
      </c>
    </row>
    <row r="343" spans="1:36" x14ac:dyDescent="0.25">
      <c r="A343">
        <v>341</v>
      </c>
      <c r="B343" s="32" t="s">
        <v>1988</v>
      </c>
      <c r="C343" s="45">
        <v>0</v>
      </c>
      <c r="D343" s="51" t="s">
        <v>1727</v>
      </c>
      <c r="E343" t="s">
        <v>117</v>
      </c>
      <c r="F343" t="s">
        <v>107</v>
      </c>
      <c r="G343">
        <v>52094245</v>
      </c>
      <c r="H343">
        <v>1</v>
      </c>
      <c r="I343">
        <v>2</v>
      </c>
      <c r="J343" s="45" t="s">
        <v>108</v>
      </c>
      <c r="K343" s="45" t="s">
        <v>84</v>
      </c>
      <c r="L343" t="s">
        <v>1728</v>
      </c>
      <c r="M343" t="s">
        <v>110</v>
      </c>
      <c r="N343">
        <v>52094245</v>
      </c>
      <c r="O343" t="s">
        <v>1729</v>
      </c>
      <c r="P343" t="s">
        <v>1730</v>
      </c>
      <c r="Q343">
        <v>0</v>
      </c>
      <c r="R343">
        <v>5788480</v>
      </c>
      <c r="S343" s="33" t="s">
        <v>1731</v>
      </c>
      <c r="T343">
        <v>0</v>
      </c>
      <c r="U343">
        <v>0</v>
      </c>
      <c r="V343">
        <v>0</v>
      </c>
      <c r="W343">
        <v>1323813</v>
      </c>
      <c r="X343">
        <v>6920</v>
      </c>
      <c r="Y343">
        <v>1</v>
      </c>
      <c r="Z343">
        <v>3</v>
      </c>
      <c r="AA343" s="42">
        <v>39260</v>
      </c>
      <c r="AB343" s="42">
        <v>0</v>
      </c>
      <c r="AC343" s="42">
        <v>0</v>
      </c>
      <c r="AD343" s="32">
        <v>0</v>
      </c>
      <c r="AE343" s="18">
        <v>0</v>
      </c>
      <c r="AF343" s="49" t="s">
        <v>84</v>
      </c>
      <c r="AG343" s="49" t="s">
        <v>84</v>
      </c>
      <c r="AH343" s="49" t="s">
        <v>84</v>
      </c>
      <c r="AI343" s="49" t="s">
        <v>2451</v>
      </c>
      <c r="AJ343" t="s">
        <v>100</v>
      </c>
    </row>
    <row r="344" spans="1:36" x14ac:dyDescent="0.25">
      <c r="A344">
        <v>342</v>
      </c>
      <c r="B344" s="32" t="s">
        <v>1988</v>
      </c>
      <c r="C344" s="45">
        <v>0</v>
      </c>
      <c r="D344" s="51" t="s">
        <v>1732</v>
      </c>
      <c r="E344" t="s">
        <v>117</v>
      </c>
      <c r="F344" t="s">
        <v>107</v>
      </c>
      <c r="G344">
        <v>830134256</v>
      </c>
      <c r="H344">
        <v>0</v>
      </c>
      <c r="I344">
        <v>0</v>
      </c>
      <c r="J344" s="45" t="s">
        <v>108</v>
      </c>
      <c r="K344" s="45" t="s">
        <v>84</v>
      </c>
      <c r="L344">
        <v>0</v>
      </c>
      <c r="M344" t="s">
        <v>110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s="42">
        <v>0</v>
      </c>
      <c r="AB344" s="42">
        <v>0</v>
      </c>
      <c r="AC344" s="42">
        <v>0</v>
      </c>
      <c r="AD344" s="32">
        <v>0</v>
      </c>
      <c r="AE344" s="18">
        <v>0</v>
      </c>
      <c r="AF344" s="49" t="s">
        <v>84</v>
      </c>
      <c r="AG344" s="49" t="s">
        <v>84</v>
      </c>
      <c r="AH344" s="49" t="s">
        <v>84</v>
      </c>
      <c r="AI344" s="49" t="s">
        <v>2452</v>
      </c>
      <c r="AJ344" t="s">
        <v>100</v>
      </c>
    </row>
    <row r="345" spans="1:36" x14ac:dyDescent="0.25">
      <c r="A345">
        <v>343</v>
      </c>
      <c r="B345" s="32" t="s">
        <v>1988</v>
      </c>
      <c r="C345" s="45">
        <v>0</v>
      </c>
      <c r="D345" s="51" t="s">
        <v>1733</v>
      </c>
      <c r="E345" t="s">
        <v>117</v>
      </c>
      <c r="F345" t="s">
        <v>107</v>
      </c>
      <c r="G345">
        <v>830114416</v>
      </c>
      <c r="H345">
        <v>1</v>
      </c>
      <c r="I345">
        <v>2</v>
      </c>
      <c r="J345" s="45" t="s">
        <v>108</v>
      </c>
      <c r="K345" s="45" t="s">
        <v>84</v>
      </c>
      <c r="L345" t="s">
        <v>1734</v>
      </c>
      <c r="M345" t="s">
        <v>110</v>
      </c>
      <c r="N345">
        <v>19226717</v>
      </c>
      <c r="O345" t="s">
        <v>1735</v>
      </c>
      <c r="P345" t="s">
        <v>1736</v>
      </c>
      <c r="Q345">
        <v>0</v>
      </c>
      <c r="R345">
        <v>5791010</v>
      </c>
      <c r="S345" s="33" t="s">
        <v>1737</v>
      </c>
      <c r="T345" t="s">
        <v>1738</v>
      </c>
      <c r="U345" t="s">
        <v>1735</v>
      </c>
      <c r="V345" t="s">
        <v>1736</v>
      </c>
      <c r="W345">
        <v>1238774</v>
      </c>
      <c r="X345">
        <v>4663</v>
      </c>
      <c r="Y345">
        <v>1</v>
      </c>
      <c r="Z345">
        <v>1</v>
      </c>
      <c r="AA345" s="42">
        <v>37641</v>
      </c>
      <c r="AB345" s="42">
        <v>0</v>
      </c>
      <c r="AC345" s="42">
        <v>38679</v>
      </c>
      <c r="AD345" s="32">
        <v>0</v>
      </c>
      <c r="AE345" s="18">
        <v>0</v>
      </c>
      <c r="AF345" s="49" t="s">
        <v>84</v>
      </c>
      <c r="AG345" s="49" t="s">
        <v>84</v>
      </c>
      <c r="AH345" s="49" t="s">
        <v>84</v>
      </c>
      <c r="AI345" s="49" t="s">
        <v>2445</v>
      </c>
      <c r="AJ345" t="s">
        <v>100</v>
      </c>
    </row>
    <row r="346" spans="1:36" x14ac:dyDescent="0.25">
      <c r="A346">
        <v>344</v>
      </c>
      <c r="B346" s="32" t="s">
        <v>1988</v>
      </c>
      <c r="C346" s="45">
        <v>0</v>
      </c>
      <c r="D346" s="51" t="s">
        <v>1739</v>
      </c>
      <c r="E346" t="s">
        <v>117</v>
      </c>
      <c r="F346" t="s">
        <v>107</v>
      </c>
      <c r="G346">
        <v>900060495</v>
      </c>
      <c r="H346">
        <v>3</v>
      </c>
      <c r="I346">
        <v>2</v>
      </c>
      <c r="J346" s="45" t="s">
        <v>108</v>
      </c>
      <c r="K346" s="45" t="s">
        <v>84</v>
      </c>
      <c r="L346" t="s">
        <v>1740</v>
      </c>
      <c r="M346" t="s">
        <v>110</v>
      </c>
      <c r="N346">
        <v>52070538</v>
      </c>
      <c r="O346" t="s">
        <v>1741</v>
      </c>
      <c r="P346" t="s">
        <v>1742</v>
      </c>
      <c r="Q346">
        <v>0</v>
      </c>
      <c r="R346">
        <v>7220727</v>
      </c>
      <c r="S346" s="33" t="s">
        <v>1743</v>
      </c>
      <c r="T346" t="s">
        <v>1744</v>
      </c>
      <c r="U346" t="s">
        <v>1741</v>
      </c>
      <c r="V346">
        <v>0</v>
      </c>
      <c r="W346">
        <v>1553812</v>
      </c>
      <c r="X346">
        <v>1610</v>
      </c>
      <c r="Y346">
        <v>3</v>
      </c>
      <c r="Z346">
        <v>2</v>
      </c>
      <c r="AA346" s="42">
        <v>38718</v>
      </c>
      <c r="AB346" s="42">
        <v>0</v>
      </c>
      <c r="AC346" s="42">
        <v>38723</v>
      </c>
      <c r="AD346" s="32" t="s">
        <v>1745</v>
      </c>
      <c r="AE346" s="18">
        <v>19294521</v>
      </c>
      <c r="AF346" s="49" t="s">
        <v>84</v>
      </c>
      <c r="AG346" s="49" t="s">
        <v>84</v>
      </c>
      <c r="AH346" s="49" t="s">
        <v>84</v>
      </c>
      <c r="AI346" s="49" t="s">
        <v>2445</v>
      </c>
      <c r="AJ346" t="s">
        <v>100</v>
      </c>
    </row>
    <row r="347" spans="1:36" x14ac:dyDescent="0.25">
      <c r="A347">
        <v>345</v>
      </c>
      <c r="B347" s="32" t="s">
        <v>1988</v>
      </c>
      <c r="C347" s="45">
        <v>0</v>
      </c>
      <c r="D347" s="51" t="s">
        <v>1746</v>
      </c>
      <c r="E347" t="s">
        <v>117</v>
      </c>
      <c r="F347" t="s">
        <v>107</v>
      </c>
      <c r="G347">
        <v>5696318</v>
      </c>
      <c r="H347">
        <v>1</v>
      </c>
      <c r="I347">
        <v>0</v>
      </c>
      <c r="J347" s="45" t="s">
        <v>108</v>
      </c>
      <c r="K347" s="45" t="s">
        <v>84</v>
      </c>
      <c r="L347">
        <v>0</v>
      </c>
      <c r="M347" t="s">
        <v>110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42">
        <v>0</v>
      </c>
      <c r="AB347" s="42">
        <v>0</v>
      </c>
      <c r="AC347" s="42">
        <v>0</v>
      </c>
      <c r="AD347" s="32">
        <v>0</v>
      </c>
      <c r="AE347" s="18">
        <v>0</v>
      </c>
      <c r="AF347" s="49" t="s">
        <v>84</v>
      </c>
      <c r="AG347" s="49" t="s">
        <v>84</v>
      </c>
      <c r="AH347" s="49" t="s">
        <v>84</v>
      </c>
      <c r="AI347" s="49" t="s">
        <v>2453</v>
      </c>
      <c r="AJ347" t="s">
        <v>100</v>
      </c>
    </row>
    <row r="348" spans="1:36" x14ac:dyDescent="0.25">
      <c r="A348">
        <v>346</v>
      </c>
      <c r="B348" s="32" t="s">
        <v>1988</v>
      </c>
      <c r="C348" s="45">
        <v>0</v>
      </c>
      <c r="D348" s="51" t="s">
        <v>1747</v>
      </c>
      <c r="E348" t="s">
        <v>117</v>
      </c>
      <c r="F348" t="s">
        <v>107</v>
      </c>
      <c r="G348">
        <v>19388069</v>
      </c>
      <c r="H348">
        <v>2</v>
      </c>
      <c r="I348">
        <v>2</v>
      </c>
      <c r="J348" s="45" t="s">
        <v>108</v>
      </c>
      <c r="K348" s="45" t="s">
        <v>84</v>
      </c>
      <c r="L348" t="s">
        <v>1748</v>
      </c>
      <c r="M348" t="s">
        <v>110</v>
      </c>
      <c r="N348">
        <v>19388069</v>
      </c>
      <c r="O348" t="s">
        <v>1749</v>
      </c>
      <c r="P348">
        <v>0</v>
      </c>
      <c r="Q348">
        <v>0</v>
      </c>
      <c r="R348">
        <v>7291497</v>
      </c>
      <c r="S348">
        <v>0</v>
      </c>
      <c r="T348">
        <v>0</v>
      </c>
      <c r="U348">
        <v>0</v>
      </c>
      <c r="V348">
        <v>0</v>
      </c>
      <c r="W348">
        <v>975283</v>
      </c>
      <c r="X348">
        <v>5211</v>
      </c>
      <c r="Y348">
        <v>1</v>
      </c>
      <c r="Z348">
        <v>2</v>
      </c>
      <c r="AA348" s="42">
        <v>36458</v>
      </c>
      <c r="AB348" s="42">
        <v>0</v>
      </c>
      <c r="AC348" s="42">
        <v>0</v>
      </c>
      <c r="AD348" s="32">
        <v>0</v>
      </c>
      <c r="AE348" s="18">
        <v>0</v>
      </c>
      <c r="AF348" s="49" t="s">
        <v>84</v>
      </c>
      <c r="AG348" s="49" t="s">
        <v>84</v>
      </c>
      <c r="AH348" s="49" t="s">
        <v>84</v>
      </c>
      <c r="AI348" s="49" t="s">
        <v>2454</v>
      </c>
      <c r="AJ348" t="s">
        <v>100</v>
      </c>
    </row>
    <row r="349" spans="1:36" x14ac:dyDescent="0.25">
      <c r="A349">
        <v>347</v>
      </c>
      <c r="B349" s="32" t="s">
        <v>1988</v>
      </c>
      <c r="C349">
        <v>8582</v>
      </c>
      <c r="D349" s="51" t="s">
        <v>1750</v>
      </c>
      <c r="E349" t="s">
        <v>117</v>
      </c>
      <c r="F349" t="s">
        <v>107</v>
      </c>
      <c r="G349">
        <v>800043272</v>
      </c>
      <c r="H349">
        <v>3</v>
      </c>
      <c r="I349">
        <v>2</v>
      </c>
      <c r="J349" s="45" t="s">
        <v>108</v>
      </c>
      <c r="K349" s="45" t="s">
        <v>84</v>
      </c>
      <c r="L349" t="s">
        <v>1751</v>
      </c>
      <c r="M349" t="s">
        <v>110</v>
      </c>
      <c r="N349">
        <v>3174588</v>
      </c>
      <c r="O349" t="s">
        <v>1752</v>
      </c>
      <c r="P349">
        <v>0</v>
      </c>
      <c r="Q349">
        <v>0</v>
      </c>
      <c r="R349">
        <v>7810359</v>
      </c>
      <c r="S349" s="33" t="s">
        <v>1753</v>
      </c>
      <c r="T349" t="s">
        <v>1754</v>
      </c>
      <c r="U349">
        <v>0</v>
      </c>
      <c r="V349">
        <v>0</v>
      </c>
      <c r="W349">
        <v>343779</v>
      </c>
      <c r="X349">
        <v>3619</v>
      </c>
      <c r="Y349">
        <v>1</v>
      </c>
      <c r="Z349">
        <v>1</v>
      </c>
      <c r="AA349" s="42">
        <v>32394</v>
      </c>
      <c r="AB349" s="42">
        <v>42369</v>
      </c>
      <c r="AC349" s="42">
        <v>42396</v>
      </c>
      <c r="AD349" s="32">
        <v>0</v>
      </c>
      <c r="AE349" s="18">
        <v>0</v>
      </c>
      <c r="AF349" s="49" t="s">
        <v>84</v>
      </c>
      <c r="AG349" s="49" t="s">
        <v>84</v>
      </c>
      <c r="AH349" s="49" t="s">
        <v>84</v>
      </c>
      <c r="AI349" s="49" t="s">
        <v>2455</v>
      </c>
      <c r="AJ349" t="s">
        <v>100</v>
      </c>
    </row>
    <row r="350" spans="1:36" x14ac:dyDescent="0.25">
      <c r="A350">
        <v>348</v>
      </c>
      <c r="B350" s="32" t="s">
        <v>1988</v>
      </c>
      <c r="C350" s="45">
        <v>0</v>
      </c>
      <c r="D350" s="51" t="s">
        <v>1755</v>
      </c>
      <c r="E350" t="s">
        <v>117</v>
      </c>
      <c r="F350" t="s">
        <v>107</v>
      </c>
      <c r="G350">
        <v>900031940</v>
      </c>
      <c r="H350">
        <v>6</v>
      </c>
      <c r="I350">
        <v>2</v>
      </c>
      <c r="J350" s="45" t="s">
        <v>108</v>
      </c>
      <c r="K350" s="45" t="s">
        <v>84</v>
      </c>
      <c r="L350" t="s">
        <v>1756</v>
      </c>
      <c r="M350" t="s">
        <v>110</v>
      </c>
      <c r="N350">
        <v>52442392</v>
      </c>
      <c r="O350" t="s">
        <v>1757</v>
      </c>
      <c r="P350">
        <v>0</v>
      </c>
      <c r="Q350">
        <v>0</v>
      </c>
      <c r="R350">
        <v>2020914</v>
      </c>
      <c r="S350" s="33" t="s">
        <v>1758</v>
      </c>
      <c r="T350" t="s">
        <v>1759</v>
      </c>
      <c r="U350">
        <v>0</v>
      </c>
      <c r="V350">
        <v>0</v>
      </c>
      <c r="W350">
        <v>1502625</v>
      </c>
      <c r="X350">
        <v>5161</v>
      </c>
      <c r="Y350">
        <v>2</v>
      </c>
      <c r="Z350">
        <v>2</v>
      </c>
      <c r="AA350" s="42">
        <v>41448</v>
      </c>
      <c r="AB350" s="42">
        <v>0</v>
      </c>
      <c r="AC350" s="42">
        <v>0</v>
      </c>
      <c r="AD350" s="32">
        <v>0</v>
      </c>
      <c r="AE350" s="18">
        <v>0</v>
      </c>
      <c r="AF350" s="49" t="s">
        <v>84</v>
      </c>
      <c r="AG350" s="49" t="s">
        <v>84</v>
      </c>
      <c r="AH350" s="49" t="s">
        <v>84</v>
      </c>
      <c r="AI350" s="49" t="s">
        <v>2456</v>
      </c>
      <c r="AJ350" t="s">
        <v>100</v>
      </c>
    </row>
    <row r="351" spans="1:36" x14ac:dyDescent="0.25">
      <c r="A351">
        <v>349</v>
      </c>
      <c r="B351" s="32" t="s">
        <v>1988</v>
      </c>
      <c r="C351" s="45">
        <v>0</v>
      </c>
      <c r="D351" s="51" t="s">
        <v>1760</v>
      </c>
      <c r="E351" t="s">
        <v>117</v>
      </c>
      <c r="F351" t="s">
        <v>107</v>
      </c>
      <c r="G351">
        <v>900088598</v>
      </c>
      <c r="H351">
        <v>0</v>
      </c>
      <c r="I351">
        <v>0</v>
      </c>
      <c r="J351" s="45" t="s">
        <v>108</v>
      </c>
      <c r="K351" s="45" t="s">
        <v>84</v>
      </c>
      <c r="L351">
        <v>0</v>
      </c>
      <c r="M351" t="s">
        <v>110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s="42">
        <v>0</v>
      </c>
      <c r="AB351" s="42">
        <v>0</v>
      </c>
      <c r="AC351" s="42">
        <v>0</v>
      </c>
      <c r="AD351" s="32">
        <v>0</v>
      </c>
      <c r="AE351" s="18">
        <v>0</v>
      </c>
      <c r="AF351" s="49" t="s">
        <v>84</v>
      </c>
      <c r="AG351" s="49" t="s">
        <v>84</v>
      </c>
      <c r="AH351" s="49" t="s">
        <v>84</v>
      </c>
      <c r="AI351" s="49">
        <v>0</v>
      </c>
      <c r="AJ351" t="s">
        <v>100</v>
      </c>
    </row>
    <row r="352" spans="1:36" x14ac:dyDescent="0.25">
      <c r="A352">
        <v>350</v>
      </c>
      <c r="B352" s="32" t="s">
        <v>1988</v>
      </c>
      <c r="C352" s="45">
        <v>0</v>
      </c>
      <c r="D352" s="51" t="s">
        <v>1761</v>
      </c>
      <c r="E352" t="s">
        <v>117</v>
      </c>
      <c r="F352" t="s">
        <v>107</v>
      </c>
      <c r="G352">
        <v>800146077</v>
      </c>
      <c r="H352">
        <v>6</v>
      </c>
      <c r="I352">
        <v>2</v>
      </c>
      <c r="J352" s="45" t="s">
        <v>108</v>
      </c>
      <c r="K352" s="45" t="s">
        <v>84</v>
      </c>
      <c r="L352" t="s">
        <v>1762</v>
      </c>
      <c r="M352" t="s">
        <v>110</v>
      </c>
      <c r="N352">
        <v>3745146</v>
      </c>
      <c r="O352" t="s">
        <v>1763</v>
      </c>
      <c r="P352" t="s">
        <v>1347</v>
      </c>
      <c r="Q352">
        <v>0</v>
      </c>
      <c r="R352">
        <v>3185373</v>
      </c>
      <c r="S352" s="33" t="s">
        <v>1764</v>
      </c>
      <c r="T352" t="s">
        <v>1765</v>
      </c>
      <c r="U352">
        <v>0</v>
      </c>
      <c r="V352">
        <v>0</v>
      </c>
      <c r="W352">
        <v>150421</v>
      </c>
      <c r="X352">
        <v>8121</v>
      </c>
      <c r="Y352">
        <v>1</v>
      </c>
      <c r="Z352">
        <v>3</v>
      </c>
      <c r="AA352" s="42">
        <v>38838</v>
      </c>
      <c r="AB352" s="42">
        <v>0</v>
      </c>
      <c r="AC352" s="42">
        <v>39062</v>
      </c>
      <c r="AD352" s="32" t="s">
        <v>1766</v>
      </c>
      <c r="AE352" s="18">
        <v>72183320</v>
      </c>
      <c r="AF352" s="49" t="s">
        <v>84</v>
      </c>
      <c r="AG352" s="49" t="s">
        <v>84</v>
      </c>
      <c r="AH352" s="49" t="s">
        <v>84</v>
      </c>
      <c r="AI352" s="49" t="s">
        <v>2445</v>
      </c>
      <c r="AJ352" t="s">
        <v>100</v>
      </c>
    </row>
    <row r="353" spans="1:36" x14ac:dyDescent="0.25">
      <c r="A353">
        <v>351</v>
      </c>
      <c r="B353" s="32" t="s">
        <v>1988</v>
      </c>
      <c r="C353" s="45">
        <v>0</v>
      </c>
      <c r="D353" s="51" t="s">
        <v>1767</v>
      </c>
      <c r="E353" t="s">
        <v>117</v>
      </c>
      <c r="F353" t="s">
        <v>107</v>
      </c>
      <c r="G353">
        <v>900100746</v>
      </c>
      <c r="H353">
        <v>1</v>
      </c>
      <c r="I353">
        <v>2</v>
      </c>
      <c r="J353" s="45" t="s">
        <v>108</v>
      </c>
      <c r="K353" s="45" t="s">
        <v>84</v>
      </c>
      <c r="L353" t="s">
        <v>1768</v>
      </c>
      <c r="M353" t="s">
        <v>110</v>
      </c>
      <c r="N353">
        <v>20143468</v>
      </c>
      <c r="O353" t="s">
        <v>1769</v>
      </c>
      <c r="P353" t="s">
        <v>547</v>
      </c>
      <c r="Q353">
        <v>0</v>
      </c>
      <c r="R353">
        <v>7814102</v>
      </c>
      <c r="S353">
        <v>0</v>
      </c>
      <c r="T353" t="s">
        <v>1770</v>
      </c>
      <c r="U353" t="s">
        <v>1769</v>
      </c>
      <c r="V353" t="s">
        <v>547</v>
      </c>
      <c r="W353">
        <v>90027862</v>
      </c>
      <c r="X353">
        <v>8699</v>
      </c>
      <c r="Y353">
        <v>1</v>
      </c>
      <c r="Z353">
        <v>3</v>
      </c>
      <c r="AA353" s="42">
        <v>38945</v>
      </c>
      <c r="AB353" s="42">
        <v>0</v>
      </c>
      <c r="AC353" s="42">
        <v>39132</v>
      </c>
      <c r="AD353" s="32">
        <v>0</v>
      </c>
      <c r="AE353" s="18">
        <v>0</v>
      </c>
      <c r="AF353" s="49" t="s">
        <v>84</v>
      </c>
      <c r="AG353" s="49" t="s">
        <v>84</v>
      </c>
      <c r="AH353" s="49" t="s">
        <v>84</v>
      </c>
      <c r="AI353" s="49" t="s">
        <v>2457</v>
      </c>
      <c r="AJ353" t="s">
        <v>100</v>
      </c>
    </row>
    <row r="354" spans="1:36" x14ac:dyDescent="0.25">
      <c r="A354">
        <v>352</v>
      </c>
      <c r="B354" s="32" t="s">
        <v>1988</v>
      </c>
      <c r="C354" s="45">
        <v>0</v>
      </c>
      <c r="D354" s="51" t="s">
        <v>1771</v>
      </c>
      <c r="E354" t="s">
        <v>117</v>
      </c>
      <c r="F354" t="s">
        <v>107</v>
      </c>
      <c r="G354">
        <v>900104241</v>
      </c>
      <c r="H354">
        <v>0</v>
      </c>
      <c r="I354">
        <v>0</v>
      </c>
      <c r="J354" s="45" t="s">
        <v>108</v>
      </c>
      <c r="K354" s="45" t="s">
        <v>84</v>
      </c>
      <c r="L354">
        <v>0</v>
      </c>
      <c r="M354" t="s">
        <v>110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s="42">
        <v>0</v>
      </c>
      <c r="AB354" s="42">
        <v>0</v>
      </c>
      <c r="AC354" s="42">
        <v>0</v>
      </c>
      <c r="AD354" s="32">
        <v>0</v>
      </c>
      <c r="AE354" s="18">
        <v>0</v>
      </c>
      <c r="AF354" s="49" t="s">
        <v>84</v>
      </c>
      <c r="AG354" s="49" t="s">
        <v>84</v>
      </c>
      <c r="AH354" s="49" t="s">
        <v>84</v>
      </c>
      <c r="AI354" s="49" t="s">
        <v>2458</v>
      </c>
      <c r="AJ354" t="s">
        <v>100</v>
      </c>
    </row>
    <row r="355" spans="1:36" x14ac:dyDescent="0.25">
      <c r="A355">
        <v>353</v>
      </c>
      <c r="B355" s="32" t="s">
        <v>1988</v>
      </c>
      <c r="C355" s="45">
        <v>0</v>
      </c>
      <c r="D355" s="51" t="s">
        <v>1772</v>
      </c>
      <c r="E355" t="s">
        <v>117</v>
      </c>
      <c r="F355" t="s">
        <v>107</v>
      </c>
      <c r="G355">
        <v>900115053</v>
      </c>
      <c r="H355">
        <v>1</v>
      </c>
      <c r="I355">
        <v>2</v>
      </c>
      <c r="J355" s="45" t="s">
        <v>108</v>
      </c>
      <c r="K355" s="45" t="s">
        <v>84</v>
      </c>
      <c r="L355" t="s">
        <v>1773</v>
      </c>
      <c r="M355" t="s">
        <v>110</v>
      </c>
      <c r="N355">
        <v>79462922</v>
      </c>
      <c r="O355" t="s">
        <v>997</v>
      </c>
      <c r="P355" t="s">
        <v>998</v>
      </c>
      <c r="Q355">
        <v>0</v>
      </c>
      <c r="R355">
        <v>7290707</v>
      </c>
      <c r="S355" s="33" t="s">
        <v>1774</v>
      </c>
      <c r="T355" t="s">
        <v>1775</v>
      </c>
      <c r="U355" t="s">
        <v>997</v>
      </c>
      <c r="V355" t="s">
        <v>998</v>
      </c>
      <c r="W355">
        <v>1648047</v>
      </c>
      <c r="X355">
        <v>4390</v>
      </c>
      <c r="Y355">
        <v>2</v>
      </c>
      <c r="Z355">
        <v>1</v>
      </c>
      <c r="AA355" s="42">
        <v>39061</v>
      </c>
      <c r="AB355" s="42">
        <v>0</v>
      </c>
      <c r="AC355" s="42">
        <v>39077</v>
      </c>
      <c r="AD355" s="32">
        <v>0</v>
      </c>
      <c r="AE355" s="18">
        <v>0</v>
      </c>
      <c r="AF355" s="49" t="s">
        <v>84</v>
      </c>
      <c r="AG355" s="49" t="s">
        <v>84</v>
      </c>
      <c r="AH355" s="49" t="s">
        <v>84</v>
      </c>
      <c r="AI355" s="49" t="s">
        <v>2459</v>
      </c>
      <c r="AJ355" t="s">
        <v>100</v>
      </c>
    </row>
    <row r="356" spans="1:36" x14ac:dyDescent="0.25">
      <c r="A356">
        <v>354</v>
      </c>
      <c r="B356" s="32" t="s">
        <v>1988</v>
      </c>
      <c r="C356" s="45">
        <v>0</v>
      </c>
      <c r="D356" s="51" t="s">
        <v>1776</v>
      </c>
      <c r="E356" t="s">
        <v>117</v>
      </c>
      <c r="F356" t="s">
        <v>107</v>
      </c>
      <c r="G356">
        <v>830144591</v>
      </c>
      <c r="H356">
        <v>0</v>
      </c>
      <c r="I356">
        <v>0</v>
      </c>
      <c r="J356" s="45" t="s">
        <v>108</v>
      </c>
      <c r="K356" s="45" t="s">
        <v>84</v>
      </c>
      <c r="L356">
        <v>0</v>
      </c>
      <c r="M356" t="s">
        <v>110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s="42">
        <v>0</v>
      </c>
      <c r="AB356" s="42">
        <v>0</v>
      </c>
      <c r="AC356" s="42">
        <v>0</v>
      </c>
      <c r="AD356" s="32">
        <v>0</v>
      </c>
      <c r="AE356" s="18">
        <v>0</v>
      </c>
      <c r="AF356" s="49" t="s">
        <v>84</v>
      </c>
      <c r="AG356" s="49" t="s">
        <v>84</v>
      </c>
      <c r="AH356" s="49" t="s">
        <v>84</v>
      </c>
      <c r="AI356" s="49" t="s">
        <v>2458</v>
      </c>
      <c r="AJ356" t="s">
        <v>100</v>
      </c>
    </row>
    <row r="357" spans="1:36" x14ac:dyDescent="0.25">
      <c r="A357">
        <v>355</v>
      </c>
      <c r="B357" s="32" t="s">
        <v>1988</v>
      </c>
      <c r="C357" s="45">
        <v>0</v>
      </c>
      <c r="D357" s="51" t="s">
        <v>1783</v>
      </c>
      <c r="E357" t="s">
        <v>117</v>
      </c>
      <c r="F357" t="s">
        <v>107</v>
      </c>
      <c r="G357">
        <v>800143407</v>
      </c>
      <c r="H357">
        <v>1</v>
      </c>
      <c r="I357">
        <v>2</v>
      </c>
      <c r="J357" s="45" t="s">
        <v>108</v>
      </c>
      <c r="K357" s="45" t="s">
        <v>89</v>
      </c>
      <c r="L357" t="s">
        <v>1784</v>
      </c>
      <c r="M357" t="s">
        <v>110</v>
      </c>
      <c r="N357">
        <v>79108079</v>
      </c>
      <c r="O357" t="s">
        <v>1785</v>
      </c>
      <c r="P357" t="s">
        <v>181</v>
      </c>
      <c r="Q357">
        <v>0</v>
      </c>
      <c r="R357">
        <v>7451616</v>
      </c>
      <c r="S357" s="33" t="s">
        <v>1786</v>
      </c>
      <c r="T357" t="s">
        <v>1787</v>
      </c>
      <c r="U357">
        <v>0</v>
      </c>
      <c r="V357">
        <v>0</v>
      </c>
      <c r="W357">
        <v>1752133</v>
      </c>
      <c r="X357">
        <v>9609</v>
      </c>
      <c r="Y357">
        <v>1</v>
      </c>
      <c r="Z357">
        <v>3</v>
      </c>
      <c r="AA357" s="42">
        <v>39387</v>
      </c>
      <c r="AB357" s="42">
        <v>0</v>
      </c>
      <c r="AC357" s="42">
        <v>39444</v>
      </c>
      <c r="AD357" s="32" t="s">
        <v>1788</v>
      </c>
      <c r="AE357" s="18">
        <v>80807975</v>
      </c>
      <c r="AF357" s="49" t="s">
        <v>84</v>
      </c>
      <c r="AG357" s="49" t="s">
        <v>84</v>
      </c>
      <c r="AH357" s="49" t="s">
        <v>84</v>
      </c>
      <c r="AI357" s="49" t="s">
        <v>2460</v>
      </c>
      <c r="AJ357" t="s">
        <v>100</v>
      </c>
    </row>
    <row r="358" spans="1:36" x14ac:dyDescent="0.25">
      <c r="A358">
        <v>356</v>
      </c>
      <c r="B358" s="32" t="s">
        <v>1988</v>
      </c>
      <c r="C358" s="45">
        <v>0</v>
      </c>
      <c r="D358" s="51" t="s">
        <v>1789</v>
      </c>
      <c r="E358" t="s">
        <v>117</v>
      </c>
      <c r="F358" t="s">
        <v>107</v>
      </c>
      <c r="G358">
        <v>900875403</v>
      </c>
      <c r="H358">
        <v>4</v>
      </c>
      <c r="I358">
        <v>2</v>
      </c>
      <c r="J358" s="45" t="s">
        <v>108</v>
      </c>
      <c r="K358" s="45" t="s">
        <v>84</v>
      </c>
      <c r="L358" t="s">
        <v>1790</v>
      </c>
      <c r="M358" t="s">
        <v>110</v>
      </c>
      <c r="N358">
        <v>17103574</v>
      </c>
      <c r="O358">
        <v>0</v>
      </c>
      <c r="P358">
        <v>0</v>
      </c>
      <c r="Q358">
        <v>0</v>
      </c>
      <c r="R358">
        <v>7115459</v>
      </c>
      <c r="S358">
        <v>0</v>
      </c>
      <c r="T358" t="s">
        <v>1791</v>
      </c>
      <c r="U358" t="s">
        <v>1792</v>
      </c>
      <c r="V358" t="s">
        <v>1793</v>
      </c>
      <c r="W358">
        <v>0</v>
      </c>
      <c r="X358">
        <v>9499</v>
      </c>
      <c r="Y358">
        <v>1</v>
      </c>
      <c r="Z358">
        <v>3</v>
      </c>
      <c r="AA358" s="42">
        <v>42507</v>
      </c>
      <c r="AB358" s="42">
        <v>0</v>
      </c>
      <c r="AC358" s="42">
        <v>42940</v>
      </c>
      <c r="AD358" s="32" t="s">
        <v>1794</v>
      </c>
      <c r="AE358" s="18">
        <v>11295285</v>
      </c>
      <c r="AF358" s="49" t="s">
        <v>84</v>
      </c>
      <c r="AG358" s="49" t="s">
        <v>84</v>
      </c>
      <c r="AH358" s="49" t="s">
        <v>84</v>
      </c>
      <c r="AI358" s="49" t="s">
        <v>2461</v>
      </c>
      <c r="AJ358" t="s">
        <v>100</v>
      </c>
    </row>
    <row r="359" spans="1:36" x14ac:dyDescent="0.25">
      <c r="A359">
        <v>357</v>
      </c>
      <c r="B359" s="32" t="s">
        <v>1988</v>
      </c>
      <c r="C359">
        <v>11978</v>
      </c>
      <c r="D359" s="51" t="s">
        <v>1795</v>
      </c>
      <c r="E359" t="s">
        <v>117</v>
      </c>
      <c r="F359" t="s">
        <v>107</v>
      </c>
      <c r="G359">
        <v>900740298</v>
      </c>
      <c r="H359">
        <v>7</v>
      </c>
      <c r="I359">
        <v>2</v>
      </c>
      <c r="J359" s="45" t="s">
        <v>108</v>
      </c>
      <c r="K359" s="45" t="s">
        <v>84</v>
      </c>
      <c r="L359" t="s">
        <v>1796</v>
      </c>
      <c r="M359" t="s">
        <v>110</v>
      </c>
      <c r="N359">
        <v>3244811</v>
      </c>
      <c r="O359" t="s">
        <v>1797</v>
      </c>
      <c r="P359" t="s">
        <v>151</v>
      </c>
      <c r="Q359">
        <v>3133914577</v>
      </c>
      <c r="R359">
        <v>5922979</v>
      </c>
      <c r="S359" s="33" t="s">
        <v>1798</v>
      </c>
      <c r="T359" t="s">
        <v>1799</v>
      </c>
      <c r="U359" t="s">
        <v>1797</v>
      </c>
      <c r="V359" t="s">
        <v>151</v>
      </c>
      <c r="W359">
        <v>2426860</v>
      </c>
      <c r="X359">
        <v>9529</v>
      </c>
      <c r="Y359">
        <v>3</v>
      </c>
      <c r="Z359">
        <v>3</v>
      </c>
      <c r="AA359" s="42">
        <v>41802</v>
      </c>
      <c r="AB359" s="42">
        <v>0</v>
      </c>
      <c r="AC359" s="42">
        <v>42852</v>
      </c>
      <c r="AD359" s="32">
        <v>0</v>
      </c>
      <c r="AE359" s="18">
        <v>0</v>
      </c>
      <c r="AF359" s="49" t="s">
        <v>84</v>
      </c>
      <c r="AG359" s="49" t="s">
        <v>84</v>
      </c>
      <c r="AH359" s="49" t="s">
        <v>84</v>
      </c>
      <c r="AI359" s="49" t="s">
        <v>2462</v>
      </c>
      <c r="AJ359" t="s">
        <v>100</v>
      </c>
    </row>
    <row r="360" spans="1:36" x14ac:dyDescent="0.25">
      <c r="A360">
        <v>358</v>
      </c>
      <c r="B360" s="32" t="s">
        <v>1988</v>
      </c>
      <c r="C360" s="45">
        <v>0</v>
      </c>
      <c r="D360" s="51" t="s">
        <v>1800</v>
      </c>
      <c r="E360" t="s">
        <v>117</v>
      </c>
      <c r="F360" t="s">
        <v>107</v>
      </c>
      <c r="G360">
        <v>900859861</v>
      </c>
      <c r="H360">
        <v>0</v>
      </c>
      <c r="I360">
        <v>0</v>
      </c>
      <c r="J360" s="45" t="s">
        <v>108</v>
      </c>
      <c r="K360" s="45" t="s">
        <v>84</v>
      </c>
      <c r="L360">
        <v>0</v>
      </c>
      <c r="M360" t="s">
        <v>110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 s="42">
        <v>0</v>
      </c>
      <c r="AB360" s="42">
        <v>0</v>
      </c>
      <c r="AC360" s="42">
        <v>0</v>
      </c>
      <c r="AD360" s="32">
        <v>0</v>
      </c>
      <c r="AE360" s="18">
        <v>0</v>
      </c>
      <c r="AF360" s="49" t="s">
        <v>84</v>
      </c>
      <c r="AG360" s="49" t="s">
        <v>84</v>
      </c>
      <c r="AH360" s="49" t="s">
        <v>84</v>
      </c>
      <c r="AI360" s="49" t="s">
        <v>2408</v>
      </c>
      <c r="AJ360" t="s">
        <v>100</v>
      </c>
    </row>
    <row r="361" spans="1:36" x14ac:dyDescent="0.25">
      <c r="A361">
        <v>359</v>
      </c>
      <c r="B361" s="32" t="s">
        <v>1988</v>
      </c>
      <c r="C361">
        <v>990</v>
      </c>
      <c r="D361" s="51" t="s">
        <v>1801</v>
      </c>
      <c r="E361" t="s">
        <v>117</v>
      </c>
      <c r="F361" t="s">
        <v>107</v>
      </c>
      <c r="G361">
        <v>900859861</v>
      </c>
      <c r="H361">
        <v>7</v>
      </c>
      <c r="I361">
        <v>2</v>
      </c>
      <c r="J361" s="45" t="s">
        <v>108</v>
      </c>
      <c r="K361" s="45" t="s">
        <v>84</v>
      </c>
      <c r="L361" t="s">
        <v>1802</v>
      </c>
      <c r="M361" t="s">
        <v>110</v>
      </c>
      <c r="N361">
        <v>79843827</v>
      </c>
      <c r="O361" t="s">
        <v>1803</v>
      </c>
      <c r="P361">
        <v>0</v>
      </c>
      <c r="Q361">
        <v>0</v>
      </c>
      <c r="R361">
        <v>2669506</v>
      </c>
      <c r="S361" s="33" t="s">
        <v>1804</v>
      </c>
      <c r="T361" t="s">
        <v>1805</v>
      </c>
      <c r="U361">
        <v>0</v>
      </c>
      <c r="V361">
        <v>0</v>
      </c>
      <c r="W361" s="47">
        <v>2584676</v>
      </c>
      <c r="X361">
        <v>4921</v>
      </c>
      <c r="Y361">
        <v>1</v>
      </c>
      <c r="Z361">
        <v>3</v>
      </c>
      <c r="AA361" s="42">
        <v>42173</v>
      </c>
      <c r="AB361" s="42">
        <v>0</v>
      </c>
      <c r="AC361" s="42">
        <v>0</v>
      </c>
      <c r="AD361" s="32" t="s">
        <v>1806</v>
      </c>
      <c r="AE361" s="18">
        <v>79757636</v>
      </c>
      <c r="AF361" s="49" t="s">
        <v>84</v>
      </c>
      <c r="AG361" s="49" t="s">
        <v>84</v>
      </c>
      <c r="AH361" s="49" t="s">
        <v>84</v>
      </c>
      <c r="AI361" s="49" t="s">
        <v>2463</v>
      </c>
      <c r="AJ361" t="s">
        <v>100</v>
      </c>
    </row>
    <row r="362" spans="1:36" x14ac:dyDescent="0.25">
      <c r="A362">
        <v>360</v>
      </c>
      <c r="B362" s="32" t="s">
        <v>1988</v>
      </c>
      <c r="C362">
        <v>982</v>
      </c>
      <c r="D362" s="51" t="s">
        <v>1807</v>
      </c>
      <c r="E362" t="s">
        <v>117</v>
      </c>
      <c r="F362" t="s">
        <v>107</v>
      </c>
      <c r="G362">
        <v>900669296</v>
      </c>
      <c r="H362">
        <v>1</v>
      </c>
      <c r="I362">
        <v>2</v>
      </c>
      <c r="J362" s="45" t="s">
        <v>108</v>
      </c>
      <c r="K362" s="45" t="s">
        <v>84</v>
      </c>
      <c r="L362" t="s">
        <v>1808</v>
      </c>
      <c r="M362" t="s">
        <v>110</v>
      </c>
      <c r="N362">
        <v>80245148</v>
      </c>
      <c r="O362" t="s">
        <v>1809</v>
      </c>
      <c r="P362">
        <v>0</v>
      </c>
      <c r="Q362">
        <v>0</v>
      </c>
      <c r="R362">
        <v>4553101</v>
      </c>
      <c r="S362" s="33" t="s">
        <v>1810</v>
      </c>
      <c r="T362" t="s">
        <v>1811</v>
      </c>
      <c r="U362">
        <v>0</v>
      </c>
      <c r="V362">
        <v>0</v>
      </c>
      <c r="W362">
        <v>2378189</v>
      </c>
      <c r="X362">
        <v>6190</v>
      </c>
      <c r="Y362">
        <v>1</v>
      </c>
      <c r="Z362">
        <v>3</v>
      </c>
      <c r="AA362" s="42">
        <v>41565</v>
      </c>
      <c r="AB362" s="42">
        <v>0</v>
      </c>
      <c r="AC362" s="42">
        <v>0</v>
      </c>
      <c r="AD362" s="32">
        <v>0</v>
      </c>
      <c r="AE362" s="18">
        <v>0</v>
      </c>
      <c r="AF362" s="49" t="s">
        <v>84</v>
      </c>
      <c r="AG362" s="49" t="s">
        <v>84</v>
      </c>
      <c r="AH362" s="49" t="s">
        <v>84</v>
      </c>
      <c r="AI362" s="49" t="s">
        <v>2463</v>
      </c>
      <c r="AJ362" t="s">
        <v>100</v>
      </c>
    </row>
    <row r="363" spans="1:36" x14ac:dyDescent="0.25">
      <c r="A363">
        <v>361</v>
      </c>
      <c r="B363" s="32" t="s">
        <v>1988</v>
      </c>
      <c r="C363">
        <v>980</v>
      </c>
      <c r="D363" s="51" t="s">
        <v>1812</v>
      </c>
      <c r="E363" t="s">
        <v>117</v>
      </c>
      <c r="F363" t="s">
        <v>107</v>
      </c>
      <c r="G363">
        <v>900825595</v>
      </c>
      <c r="H363">
        <v>6</v>
      </c>
      <c r="I363">
        <v>2</v>
      </c>
      <c r="J363" s="45" t="s">
        <v>108</v>
      </c>
      <c r="K363" s="45" t="s">
        <v>84</v>
      </c>
      <c r="L363" t="s">
        <v>1813</v>
      </c>
      <c r="M363" t="s">
        <v>110</v>
      </c>
      <c r="N363">
        <v>1026573233</v>
      </c>
      <c r="O363" t="s">
        <v>1814</v>
      </c>
      <c r="P363" t="s">
        <v>1730</v>
      </c>
      <c r="Q363">
        <v>0</v>
      </c>
      <c r="R363">
        <v>9019086</v>
      </c>
      <c r="S363" s="33" t="s">
        <v>1815</v>
      </c>
      <c r="T363" t="s">
        <v>1816</v>
      </c>
      <c r="U363">
        <v>0</v>
      </c>
      <c r="V363">
        <v>0</v>
      </c>
      <c r="W363">
        <v>2548704</v>
      </c>
      <c r="X363">
        <v>4711</v>
      </c>
      <c r="Y363">
        <v>1</v>
      </c>
      <c r="Z363">
        <v>2</v>
      </c>
      <c r="AA363" s="42">
        <v>42066</v>
      </c>
      <c r="AB363" s="42">
        <v>0</v>
      </c>
      <c r="AC363" s="42">
        <v>0</v>
      </c>
      <c r="AD363" s="32" t="s">
        <v>1817</v>
      </c>
      <c r="AE363" s="18">
        <v>51940806</v>
      </c>
      <c r="AF363" s="49" t="s">
        <v>84</v>
      </c>
      <c r="AG363" s="49" t="s">
        <v>84</v>
      </c>
      <c r="AH363" s="49" t="s">
        <v>84</v>
      </c>
      <c r="AI363" s="49" t="s">
        <v>2463</v>
      </c>
      <c r="AJ363" t="s">
        <v>100</v>
      </c>
    </row>
    <row r="364" spans="1:36" x14ac:dyDescent="0.25">
      <c r="A364">
        <v>362</v>
      </c>
      <c r="B364" s="32" t="s">
        <v>1988</v>
      </c>
      <c r="C364">
        <v>12745</v>
      </c>
      <c r="D364" s="51" t="s">
        <v>1818</v>
      </c>
      <c r="E364" t="s">
        <v>117</v>
      </c>
      <c r="F364" t="s">
        <v>107</v>
      </c>
      <c r="G364">
        <v>900074954</v>
      </c>
      <c r="H364">
        <v>3</v>
      </c>
      <c r="I364">
        <v>2</v>
      </c>
      <c r="J364" s="45" t="s">
        <v>108</v>
      </c>
      <c r="K364" s="45" t="s">
        <v>84</v>
      </c>
      <c r="L364" t="s">
        <v>1819</v>
      </c>
      <c r="M364" t="s">
        <v>110</v>
      </c>
      <c r="N364">
        <v>79727469</v>
      </c>
      <c r="O364" t="s">
        <v>1820</v>
      </c>
      <c r="P364" t="s">
        <v>1307</v>
      </c>
      <c r="Q364">
        <v>3202728245</v>
      </c>
      <c r="R364">
        <v>7785042</v>
      </c>
      <c r="S364" s="33" t="s">
        <v>1821</v>
      </c>
      <c r="T364" t="s">
        <v>1822</v>
      </c>
      <c r="U364" t="s">
        <v>1820</v>
      </c>
      <c r="V364" t="s">
        <v>1307</v>
      </c>
      <c r="W364" s="47">
        <v>2294656</v>
      </c>
      <c r="X364">
        <v>4663</v>
      </c>
      <c r="Y364">
        <v>3</v>
      </c>
      <c r="Z364">
        <v>2</v>
      </c>
      <c r="AA364" s="42">
        <v>42005</v>
      </c>
      <c r="AB364" s="42">
        <v>0</v>
      </c>
      <c r="AC364" s="42">
        <v>42611</v>
      </c>
      <c r="AD364" s="32" t="s">
        <v>1823</v>
      </c>
      <c r="AE364" s="18">
        <v>39670555</v>
      </c>
      <c r="AF364" s="49" t="s">
        <v>84</v>
      </c>
      <c r="AG364" s="49" t="s">
        <v>84</v>
      </c>
      <c r="AH364" s="49" t="s">
        <v>84</v>
      </c>
      <c r="AI364" s="49" t="s">
        <v>2464</v>
      </c>
      <c r="AJ364" t="s">
        <v>100</v>
      </c>
    </row>
    <row r="365" spans="1:36" x14ac:dyDescent="0.25">
      <c r="A365">
        <v>363</v>
      </c>
      <c r="B365" s="32" t="s">
        <v>1988</v>
      </c>
      <c r="C365">
        <v>12550</v>
      </c>
      <c r="D365" s="51" t="s">
        <v>1824</v>
      </c>
      <c r="E365" t="s">
        <v>117</v>
      </c>
      <c r="F365" t="s">
        <v>107</v>
      </c>
      <c r="G365">
        <v>830123253</v>
      </c>
      <c r="H365">
        <v>6</v>
      </c>
      <c r="I365">
        <v>2</v>
      </c>
      <c r="J365" s="45" t="s">
        <v>108</v>
      </c>
      <c r="K365" s="45" t="s">
        <v>84</v>
      </c>
      <c r="L365" t="s">
        <v>1825</v>
      </c>
      <c r="M365" t="s">
        <v>110</v>
      </c>
      <c r="N365">
        <v>80437765</v>
      </c>
      <c r="O365" t="s">
        <v>1826</v>
      </c>
      <c r="P365" t="s">
        <v>1827</v>
      </c>
      <c r="Q365">
        <v>3182893737</v>
      </c>
      <c r="R365">
        <v>4810987</v>
      </c>
      <c r="S365" s="33" t="s">
        <v>1828</v>
      </c>
      <c r="T365" t="s">
        <v>1829</v>
      </c>
      <c r="U365" t="s">
        <v>1826</v>
      </c>
      <c r="V365" t="s">
        <v>1827</v>
      </c>
      <c r="W365">
        <v>90020101</v>
      </c>
      <c r="X365">
        <v>8890</v>
      </c>
      <c r="Y365">
        <v>2</v>
      </c>
      <c r="Z365">
        <v>3</v>
      </c>
      <c r="AA365" s="42">
        <v>42402</v>
      </c>
      <c r="AB365" s="42">
        <v>0</v>
      </c>
      <c r="AC365" s="42">
        <v>42684</v>
      </c>
      <c r="AD365" s="32" t="s">
        <v>1830</v>
      </c>
      <c r="AE365" s="18">
        <v>35509489</v>
      </c>
      <c r="AF365" s="49" t="s">
        <v>84</v>
      </c>
      <c r="AG365" s="49" t="s">
        <v>84</v>
      </c>
      <c r="AH365" s="49" t="s">
        <v>84</v>
      </c>
      <c r="AI365" s="49" t="s">
        <v>2465</v>
      </c>
      <c r="AJ365" t="s">
        <v>100</v>
      </c>
    </row>
    <row r="366" spans="1:36" x14ac:dyDescent="0.25">
      <c r="A366">
        <v>364</v>
      </c>
      <c r="B366" s="32" t="s">
        <v>1988</v>
      </c>
      <c r="C366">
        <v>11193</v>
      </c>
      <c r="D366" s="51" t="s">
        <v>1831</v>
      </c>
      <c r="E366" t="s">
        <v>117</v>
      </c>
      <c r="F366" t="s">
        <v>107</v>
      </c>
      <c r="G366">
        <v>800077427</v>
      </c>
      <c r="H366">
        <v>4</v>
      </c>
      <c r="I366">
        <v>2</v>
      </c>
      <c r="J366" s="45" t="s">
        <v>108</v>
      </c>
      <c r="K366" s="45" t="s">
        <v>84</v>
      </c>
      <c r="L366" t="s">
        <v>1832</v>
      </c>
      <c r="M366" t="s">
        <v>110</v>
      </c>
      <c r="N366">
        <v>52464666</v>
      </c>
      <c r="O366" t="s">
        <v>1833</v>
      </c>
      <c r="P366" t="s">
        <v>1834</v>
      </c>
      <c r="Q366">
        <v>0</v>
      </c>
      <c r="R366">
        <v>7266761</v>
      </c>
      <c r="S366" s="33" t="s">
        <v>1835</v>
      </c>
      <c r="T366" t="s">
        <v>1836</v>
      </c>
      <c r="U366" t="s">
        <v>1833</v>
      </c>
      <c r="V366" t="s">
        <v>1834</v>
      </c>
      <c r="W366">
        <v>0</v>
      </c>
      <c r="X366">
        <v>9499</v>
      </c>
      <c r="Y366">
        <v>1</v>
      </c>
      <c r="Z366">
        <v>3</v>
      </c>
      <c r="AA366" s="42">
        <v>42522</v>
      </c>
      <c r="AB366" s="42">
        <v>0</v>
      </c>
      <c r="AC366" s="42">
        <v>42807</v>
      </c>
      <c r="AD366" s="32" t="s">
        <v>1837</v>
      </c>
      <c r="AE366" s="18">
        <v>1018402265</v>
      </c>
      <c r="AF366" s="49" t="s">
        <v>84</v>
      </c>
      <c r="AG366" s="49" t="s">
        <v>84</v>
      </c>
      <c r="AH366" s="49" t="s">
        <v>84</v>
      </c>
      <c r="AI366" s="49" t="s">
        <v>2465</v>
      </c>
      <c r="AJ366" t="s">
        <v>100</v>
      </c>
    </row>
    <row r="367" spans="1:36" x14ac:dyDescent="0.25">
      <c r="A367">
        <v>365</v>
      </c>
      <c r="B367" s="32" t="s">
        <v>1988</v>
      </c>
      <c r="C367">
        <v>13582</v>
      </c>
      <c r="D367" s="51" t="s">
        <v>1838</v>
      </c>
      <c r="E367" t="s">
        <v>117</v>
      </c>
      <c r="F367" t="s">
        <v>107</v>
      </c>
      <c r="G367">
        <v>830092234</v>
      </c>
      <c r="H367">
        <v>1</v>
      </c>
      <c r="I367">
        <v>2</v>
      </c>
      <c r="J367" s="45" t="s">
        <v>108</v>
      </c>
      <c r="K367" s="45" t="s">
        <v>84</v>
      </c>
      <c r="L367" t="s">
        <v>1839</v>
      </c>
      <c r="M367" t="s">
        <v>1840</v>
      </c>
      <c r="N367">
        <v>254981</v>
      </c>
      <c r="O367" t="s">
        <v>1841</v>
      </c>
      <c r="P367" t="s">
        <v>1842</v>
      </c>
      <c r="Q367">
        <v>0</v>
      </c>
      <c r="R367">
        <v>7448200</v>
      </c>
      <c r="S367" s="33" t="s">
        <v>1843</v>
      </c>
      <c r="T367" t="s">
        <v>1844</v>
      </c>
      <c r="U367" t="s">
        <v>1841</v>
      </c>
      <c r="V367">
        <v>0</v>
      </c>
      <c r="W367">
        <v>1128615</v>
      </c>
      <c r="X367">
        <v>4659</v>
      </c>
      <c r="Y367">
        <v>3</v>
      </c>
      <c r="Z367">
        <v>2</v>
      </c>
      <c r="AA367" s="42">
        <v>41774</v>
      </c>
      <c r="AB367" s="42">
        <v>0</v>
      </c>
      <c r="AC367" s="42">
        <v>42670</v>
      </c>
      <c r="AD367" s="32" t="s">
        <v>1845</v>
      </c>
      <c r="AE367" s="18">
        <v>1032362019</v>
      </c>
      <c r="AF367" s="49" t="s">
        <v>84</v>
      </c>
      <c r="AG367" s="49" t="s">
        <v>84</v>
      </c>
      <c r="AH367" s="49" t="s">
        <v>84</v>
      </c>
      <c r="AI367" s="49">
        <v>0</v>
      </c>
      <c r="AJ367" t="s">
        <v>100</v>
      </c>
    </row>
    <row r="368" spans="1:36" x14ac:dyDescent="0.25">
      <c r="A368">
        <v>366</v>
      </c>
      <c r="B368" s="32" t="s">
        <v>1988</v>
      </c>
      <c r="C368">
        <v>12928</v>
      </c>
      <c r="D368" s="51" t="s">
        <v>1846</v>
      </c>
      <c r="E368" t="s">
        <v>117</v>
      </c>
      <c r="F368" t="s">
        <v>107</v>
      </c>
      <c r="G368">
        <v>900008033</v>
      </c>
      <c r="H368">
        <v>4</v>
      </c>
      <c r="I368">
        <v>2</v>
      </c>
      <c r="J368" s="45" t="s">
        <v>108</v>
      </c>
      <c r="K368" s="45" t="s">
        <v>84</v>
      </c>
      <c r="L368" t="s">
        <v>1847</v>
      </c>
      <c r="M368" t="s">
        <v>110</v>
      </c>
      <c r="N368">
        <v>80420557</v>
      </c>
      <c r="O368" t="s">
        <v>1848</v>
      </c>
      <c r="P368" t="s">
        <v>181</v>
      </c>
      <c r="Q368">
        <v>0</v>
      </c>
      <c r="R368">
        <v>7456577</v>
      </c>
      <c r="S368" s="33" t="s">
        <v>1849</v>
      </c>
      <c r="T368" t="s">
        <v>1850</v>
      </c>
      <c r="U368" t="s">
        <v>1848</v>
      </c>
      <c r="V368" t="s">
        <v>181</v>
      </c>
      <c r="W368">
        <v>1450111</v>
      </c>
      <c r="X368">
        <v>4210</v>
      </c>
      <c r="Y368">
        <v>1</v>
      </c>
      <c r="Z368">
        <v>3</v>
      </c>
      <c r="AA368" s="42">
        <v>42597</v>
      </c>
      <c r="AB368" s="42">
        <v>0</v>
      </c>
      <c r="AC368" s="42">
        <v>42647</v>
      </c>
      <c r="AD368" s="32" t="s">
        <v>1851</v>
      </c>
      <c r="AE368" s="18">
        <v>39818852</v>
      </c>
      <c r="AF368" s="49" t="s">
        <v>84</v>
      </c>
      <c r="AG368" s="49" t="s">
        <v>84</v>
      </c>
      <c r="AH368" s="49" t="s">
        <v>84</v>
      </c>
      <c r="AI368" s="49">
        <v>0</v>
      </c>
      <c r="AJ368" t="s">
        <v>100</v>
      </c>
    </row>
    <row r="369" spans="1:36" x14ac:dyDescent="0.25">
      <c r="A369">
        <v>367</v>
      </c>
      <c r="B369" s="32" t="s">
        <v>1988</v>
      </c>
      <c r="C369">
        <v>13106</v>
      </c>
      <c r="D369" s="51" t="s">
        <v>1852</v>
      </c>
      <c r="E369" t="s">
        <v>117</v>
      </c>
      <c r="F369" t="s">
        <v>107</v>
      </c>
      <c r="G369">
        <v>890914526</v>
      </c>
      <c r="H369">
        <v>4</v>
      </c>
      <c r="I369">
        <v>2</v>
      </c>
      <c r="J369" s="45" t="s">
        <v>108</v>
      </c>
      <c r="K369" s="45" t="s">
        <v>89</v>
      </c>
      <c r="L369" t="s">
        <v>1853</v>
      </c>
      <c r="M369" t="s">
        <v>110</v>
      </c>
      <c r="N369">
        <v>70117668</v>
      </c>
      <c r="O369" t="s">
        <v>1854</v>
      </c>
      <c r="P369" t="s">
        <v>171</v>
      </c>
      <c r="Q369">
        <v>0</v>
      </c>
      <c r="R369">
        <v>5768888</v>
      </c>
      <c r="S369" s="33" t="s">
        <v>1855</v>
      </c>
      <c r="T369" t="s">
        <v>1856</v>
      </c>
      <c r="U369">
        <v>0</v>
      </c>
      <c r="V369">
        <v>0</v>
      </c>
      <c r="W369">
        <v>2723328</v>
      </c>
      <c r="X369">
        <v>4219</v>
      </c>
      <c r="Y369">
        <v>2</v>
      </c>
      <c r="Z369">
        <v>2</v>
      </c>
      <c r="AA369" s="42">
        <v>42672</v>
      </c>
      <c r="AB369" s="42">
        <v>0</v>
      </c>
      <c r="AC369" s="42">
        <v>42662</v>
      </c>
      <c r="AD369" s="32" t="s">
        <v>1857</v>
      </c>
      <c r="AE369" s="18">
        <v>79690116</v>
      </c>
      <c r="AF369" s="49" t="s">
        <v>84</v>
      </c>
      <c r="AG369" s="49" t="s">
        <v>84</v>
      </c>
      <c r="AH369" s="49" t="s">
        <v>84</v>
      </c>
      <c r="AI369" s="49">
        <v>0</v>
      </c>
      <c r="AJ369" t="s">
        <v>100</v>
      </c>
    </row>
    <row r="370" spans="1:36" x14ac:dyDescent="0.25">
      <c r="A370">
        <v>368</v>
      </c>
      <c r="B370" s="32" t="s">
        <v>1988</v>
      </c>
      <c r="C370">
        <v>10831</v>
      </c>
      <c r="D370" s="51" t="s">
        <v>1858</v>
      </c>
      <c r="E370" t="s">
        <v>117</v>
      </c>
      <c r="F370" t="s">
        <v>107</v>
      </c>
      <c r="G370">
        <v>900151906</v>
      </c>
      <c r="H370">
        <v>1</v>
      </c>
      <c r="I370">
        <v>2</v>
      </c>
      <c r="J370" s="45" t="s">
        <v>108</v>
      </c>
      <c r="K370" s="45" t="s">
        <v>84</v>
      </c>
      <c r="L370" t="s">
        <v>1859</v>
      </c>
      <c r="M370" t="s">
        <v>110</v>
      </c>
      <c r="N370">
        <v>19252668</v>
      </c>
      <c r="O370" t="s">
        <v>1860</v>
      </c>
      <c r="P370" t="s">
        <v>1861</v>
      </c>
      <c r="Q370">
        <v>0</v>
      </c>
      <c r="R370">
        <v>3257171</v>
      </c>
      <c r="S370" s="33" t="s">
        <v>1862</v>
      </c>
      <c r="T370" t="s">
        <v>1863</v>
      </c>
      <c r="U370" t="s">
        <v>1860</v>
      </c>
      <c r="V370" t="s">
        <v>1861</v>
      </c>
      <c r="W370">
        <v>1705143</v>
      </c>
      <c r="X370">
        <v>4111</v>
      </c>
      <c r="Y370">
        <v>2</v>
      </c>
      <c r="Z370">
        <v>1</v>
      </c>
      <c r="AA370" s="42">
        <v>42704</v>
      </c>
      <c r="AB370" s="42">
        <v>0</v>
      </c>
      <c r="AC370" s="42">
        <v>42776</v>
      </c>
      <c r="AD370" s="32" t="s">
        <v>1864</v>
      </c>
      <c r="AE370" s="18">
        <v>79521829</v>
      </c>
      <c r="AF370" s="49" t="s">
        <v>84</v>
      </c>
      <c r="AG370" s="49" t="s">
        <v>84</v>
      </c>
      <c r="AH370" s="49" t="s">
        <v>84</v>
      </c>
      <c r="AI370" s="49">
        <v>0</v>
      </c>
      <c r="AJ370" t="s">
        <v>100</v>
      </c>
    </row>
    <row r="371" spans="1:36" x14ac:dyDescent="0.25">
      <c r="A371">
        <v>369</v>
      </c>
      <c r="B371" s="32" t="s">
        <v>1988</v>
      </c>
      <c r="C371">
        <v>0</v>
      </c>
      <c r="D371" s="51" t="s">
        <v>1865</v>
      </c>
      <c r="E371" t="s">
        <v>117</v>
      </c>
      <c r="F371" t="s">
        <v>107</v>
      </c>
      <c r="G371">
        <v>832002998</v>
      </c>
      <c r="H371">
        <v>2</v>
      </c>
      <c r="I371">
        <v>2</v>
      </c>
      <c r="J371" s="45" t="s">
        <v>108</v>
      </c>
      <c r="K371" s="45" t="s">
        <v>84</v>
      </c>
      <c r="L371" t="s">
        <v>1866</v>
      </c>
      <c r="M371" t="s">
        <v>110</v>
      </c>
      <c r="N371">
        <v>19052281</v>
      </c>
      <c r="O371" t="s">
        <v>1867</v>
      </c>
      <c r="P371" t="s">
        <v>1184</v>
      </c>
      <c r="Q371">
        <v>0</v>
      </c>
      <c r="R371">
        <v>7211210</v>
      </c>
      <c r="S371" s="33" t="s">
        <v>1868</v>
      </c>
      <c r="T371" t="s">
        <v>1869</v>
      </c>
      <c r="U371" t="s">
        <v>1867</v>
      </c>
      <c r="V371" t="s">
        <v>1184</v>
      </c>
      <c r="W371">
        <v>113575</v>
      </c>
      <c r="X371">
        <v>8521</v>
      </c>
      <c r="Y371">
        <v>1</v>
      </c>
      <c r="Z371">
        <v>3</v>
      </c>
      <c r="AA371" s="42">
        <v>35965</v>
      </c>
      <c r="AB371" s="42">
        <v>0</v>
      </c>
      <c r="AC371" s="42">
        <v>38559</v>
      </c>
      <c r="AD371" s="32">
        <v>0</v>
      </c>
      <c r="AE371" s="18">
        <v>0</v>
      </c>
      <c r="AF371" s="49" t="s">
        <v>84</v>
      </c>
      <c r="AG371" s="49" t="s">
        <v>84</v>
      </c>
      <c r="AH371" s="49" t="s">
        <v>84</v>
      </c>
      <c r="AI371" s="49">
        <v>0</v>
      </c>
      <c r="AJ371" t="s">
        <v>100</v>
      </c>
    </row>
    <row r="372" spans="1:36" x14ac:dyDescent="0.25">
      <c r="A372">
        <v>370</v>
      </c>
      <c r="B372" s="32" t="s">
        <v>1988</v>
      </c>
      <c r="C372">
        <v>12546</v>
      </c>
      <c r="D372" s="51" t="s">
        <v>1870</v>
      </c>
      <c r="E372" t="s">
        <v>117</v>
      </c>
      <c r="F372" t="s">
        <v>107</v>
      </c>
      <c r="G372">
        <v>800124455</v>
      </c>
      <c r="H372">
        <v>2</v>
      </c>
      <c r="I372">
        <v>2</v>
      </c>
      <c r="J372" s="45" t="s">
        <v>108</v>
      </c>
      <c r="K372" s="45" t="s">
        <v>84</v>
      </c>
      <c r="L372" t="s">
        <v>1871</v>
      </c>
      <c r="M372" t="s">
        <v>110</v>
      </c>
      <c r="N372">
        <v>17177018</v>
      </c>
      <c r="O372" t="s">
        <v>1872</v>
      </c>
      <c r="P372" t="s">
        <v>1873</v>
      </c>
      <c r="Q372">
        <v>0</v>
      </c>
      <c r="R372">
        <v>2539204</v>
      </c>
      <c r="S372" s="33" t="s">
        <v>1874</v>
      </c>
      <c r="T372" t="s">
        <v>1875</v>
      </c>
      <c r="U372" t="s">
        <v>1872</v>
      </c>
      <c r="V372" t="s">
        <v>1873</v>
      </c>
      <c r="W372">
        <v>444472</v>
      </c>
      <c r="X372">
        <v>7730</v>
      </c>
      <c r="Y372">
        <v>1</v>
      </c>
      <c r="Z372">
        <v>3</v>
      </c>
      <c r="AA372" s="42">
        <v>42370</v>
      </c>
      <c r="AB372" s="42">
        <v>0</v>
      </c>
      <c r="AC372" s="42">
        <v>42670</v>
      </c>
      <c r="AD372" s="32" t="s">
        <v>1876</v>
      </c>
      <c r="AE372" s="18">
        <v>39634720</v>
      </c>
      <c r="AF372" s="49" t="s">
        <v>84</v>
      </c>
      <c r="AG372" s="49" t="s">
        <v>84</v>
      </c>
      <c r="AH372" s="49" t="s">
        <v>84</v>
      </c>
      <c r="AI372" s="49">
        <v>0</v>
      </c>
      <c r="AJ372" t="s">
        <v>100</v>
      </c>
    </row>
    <row r="373" spans="1:36" x14ac:dyDescent="0.25">
      <c r="A373">
        <v>371</v>
      </c>
      <c r="B373" s="32" t="s">
        <v>1988</v>
      </c>
      <c r="C373">
        <v>13137</v>
      </c>
      <c r="D373" s="51" t="s">
        <v>1877</v>
      </c>
      <c r="E373" t="s">
        <v>117</v>
      </c>
      <c r="F373" t="s">
        <v>107</v>
      </c>
      <c r="G373">
        <v>900377163</v>
      </c>
      <c r="H373">
        <v>5</v>
      </c>
      <c r="I373">
        <v>2</v>
      </c>
      <c r="J373" s="45" t="s">
        <v>108</v>
      </c>
      <c r="K373" s="45" t="s">
        <v>89</v>
      </c>
      <c r="L373" t="s">
        <v>1878</v>
      </c>
      <c r="M373" t="s">
        <v>110</v>
      </c>
      <c r="N373">
        <v>51937208</v>
      </c>
      <c r="O373" t="s">
        <v>1879</v>
      </c>
      <c r="P373" t="s">
        <v>181</v>
      </c>
      <c r="Q373">
        <v>0</v>
      </c>
      <c r="R373">
        <v>5896161</v>
      </c>
      <c r="S373" s="33" t="s">
        <v>1880</v>
      </c>
      <c r="T373" t="s">
        <v>1881</v>
      </c>
      <c r="U373" t="s">
        <v>1879</v>
      </c>
      <c r="V373">
        <v>0</v>
      </c>
      <c r="W373">
        <v>2019151</v>
      </c>
      <c r="X373">
        <v>7730</v>
      </c>
      <c r="Y373">
        <v>1</v>
      </c>
      <c r="Z373">
        <v>3</v>
      </c>
      <c r="AA373" s="42">
        <v>42644</v>
      </c>
      <c r="AB373" s="42">
        <v>0</v>
      </c>
      <c r="AC373" s="42">
        <v>42671</v>
      </c>
      <c r="AD373" s="32" t="s">
        <v>1882</v>
      </c>
      <c r="AE373" s="18">
        <v>1013612203</v>
      </c>
      <c r="AF373" s="49" t="s">
        <v>84</v>
      </c>
      <c r="AG373" s="49" t="s">
        <v>84</v>
      </c>
      <c r="AH373" s="49" t="s">
        <v>84</v>
      </c>
      <c r="AI373" s="49">
        <v>0</v>
      </c>
      <c r="AJ373" t="s">
        <v>100</v>
      </c>
    </row>
    <row r="374" spans="1:36" x14ac:dyDescent="0.25">
      <c r="A374">
        <v>372</v>
      </c>
      <c r="B374" s="32" t="s">
        <v>1988</v>
      </c>
      <c r="C374">
        <v>13196</v>
      </c>
      <c r="D374" s="51" t="s">
        <v>1883</v>
      </c>
      <c r="E374" t="s">
        <v>117</v>
      </c>
      <c r="F374" t="s">
        <v>107</v>
      </c>
      <c r="G374">
        <v>900149329</v>
      </c>
      <c r="H374">
        <v>3</v>
      </c>
      <c r="I374">
        <v>2</v>
      </c>
      <c r="J374" s="45" t="s">
        <v>108</v>
      </c>
      <c r="K374" s="45" t="s">
        <v>84</v>
      </c>
      <c r="L374" t="s">
        <v>1884</v>
      </c>
      <c r="M374" t="s">
        <v>110</v>
      </c>
      <c r="N374">
        <v>79480230</v>
      </c>
      <c r="O374" t="s">
        <v>1885</v>
      </c>
      <c r="P374" t="s">
        <v>181</v>
      </c>
      <c r="Q374">
        <v>0</v>
      </c>
      <c r="R374">
        <v>5766487</v>
      </c>
      <c r="S374" s="33" t="s">
        <v>1886</v>
      </c>
      <c r="T374" t="s">
        <v>1887</v>
      </c>
      <c r="U374" t="s">
        <v>1888</v>
      </c>
      <c r="V374">
        <v>0</v>
      </c>
      <c r="W374">
        <v>2746396</v>
      </c>
      <c r="X374">
        <v>4771</v>
      </c>
      <c r="Y374">
        <v>1</v>
      </c>
      <c r="Z374">
        <v>2</v>
      </c>
      <c r="AA374" s="42">
        <v>42663</v>
      </c>
      <c r="AB374" s="42">
        <v>0</v>
      </c>
      <c r="AC374" s="42">
        <v>42684</v>
      </c>
      <c r="AD374" s="32">
        <v>0</v>
      </c>
      <c r="AE374" s="18">
        <v>0</v>
      </c>
      <c r="AF374" s="49" t="s">
        <v>84</v>
      </c>
      <c r="AG374" s="49" t="s">
        <v>84</v>
      </c>
      <c r="AH374" s="49" t="s">
        <v>84</v>
      </c>
      <c r="AI374" s="49">
        <v>0</v>
      </c>
      <c r="AJ374" t="s">
        <v>100</v>
      </c>
    </row>
    <row r="375" spans="1:36" x14ac:dyDescent="0.25">
      <c r="A375">
        <v>373</v>
      </c>
      <c r="B375" s="32" t="s">
        <v>1988</v>
      </c>
      <c r="C375">
        <v>10622</v>
      </c>
      <c r="D375" s="51" t="s">
        <v>1889</v>
      </c>
      <c r="E375" t="s">
        <v>117</v>
      </c>
      <c r="F375" t="s">
        <v>107</v>
      </c>
      <c r="G375">
        <v>900926701</v>
      </c>
      <c r="H375">
        <v>4</v>
      </c>
      <c r="I375">
        <v>2</v>
      </c>
      <c r="J375" s="45" t="s">
        <v>108</v>
      </c>
      <c r="K375" s="45" t="s">
        <v>84</v>
      </c>
      <c r="L375" t="s">
        <v>1890</v>
      </c>
      <c r="M375" t="s">
        <v>110</v>
      </c>
      <c r="N375">
        <v>53073917</v>
      </c>
      <c r="O375" t="s">
        <v>1891</v>
      </c>
      <c r="P375" t="s">
        <v>151</v>
      </c>
      <c r="Q375">
        <v>0</v>
      </c>
      <c r="R375">
        <v>7307072</v>
      </c>
      <c r="S375" s="33" t="s">
        <v>1892</v>
      </c>
      <c r="T375" t="s">
        <v>1893</v>
      </c>
      <c r="U375" t="s">
        <v>1891</v>
      </c>
      <c r="V375" t="s">
        <v>151</v>
      </c>
      <c r="W375">
        <v>2640639</v>
      </c>
      <c r="X375">
        <v>7010</v>
      </c>
      <c r="Y375">
        <v>3</v>
      </c>
      <c r="Z375">
        <v>3</v>
      </c>
      <c r="AA375" s="42">
        <v>42552</v>
      </c>
      <c r="AB375" s="42">
        <v>0</v>
      </c>
      <c r="AC375" s="42">
        <v>42745</v>
      </c>
      <c r="AD375" s="32">
        <v>0</v>
      </c>
      <c r="AE375" s="18">
        <v>0</v>
      </c>
      <c r="AF375" s="49" t="s">
        <v>84</v>
      </c>
      <c r="AG375" s="49" t="s">
        <v>84</v>
      </c>
      <c r="AH375" s="49" t="s">
        <v>84</v>
      </c>
      <c r="AI375" s="49" t="s">
        <v>2461</v>
      </c>
      <c r="AJ375" t="s">
        <v>100</v>
      </c>
    </row>
    <row r="376" spans="1:36" x14ac:dyDescent="0.25">
      <c r="A376">
        <v>374</v>
      </c>
      <c r="B376" s="32" t="s">
        <v>1988</v>
      </c>
      <c r="C376">
        <v>10694</v>
      </c>
      <c r="D376" s="51" t="s">
        <v>1894</v>
      </c>
      <c r="E376" t="s">
        <v>117</v>
      </c>
      <c r="F376" t="s">
        <v>107</v>
      </c>
      <c r="G376">
        <v>830067378</v>
      </c>
      <c r="H376">
        <v>8</v>
      </c>
      <c r="I376">
        <v>2</v>
      </c>
      <c r="J376" s="45" t="s">
        <v>108</v>
      </c>
      <c r="K376" s="45" t="s">
        <v>84</v>
      </c>
      <c r="L376" t="s">
        <v>1895</v>
      </c>
      <c r="M376" t="s">
        <v>110</v>
      </c>
      <c r="N376">
        <v>17089427</v>
      </c>
      <c r="O376" t="s">
        <v>1896</v>
      </c>
      <c r="P376" t="s">
        <v>1307</v>
      </c>
      <c r="Q376">
        <v>3123047449</v>
      </c>
      <c r="R376">
        <v>0</v>
      </c>
      <c r="S376" s="33" t="s">
        <v>1897</v>
      </c>
      <c r="T376" t="s">
        <v>1898</v>
      </c>
      <c r="U376">
        <v>0</v>
      </c>
      <c r="V376">
        <v>0</v>
      </c>
      <c r="W376">
        <v>992662</v>
      </c>
      <c r="X376">
        <v>2829</v>
      </c>
      <c r="Y376">
        <v>1</v>
      </c>
      <c r="Z376">
        <v>1</v>
      </c>
      <c r="AA376" s="42">
        <v>42745</v>
      </c>
      <c r="AB376" s="42">
        <v>0</v>
      </c>
      <c r="AC376" s="42">
        <v>42753</v>
      </c>
      <c r="AD376" s="32">
        <v>0</v>
      </c>
      <c r="AE376" s="18">
        <v>0</v>
      </c>
      <c r="AF376" s="49" t="s">
        <v>84</v>
      </c>
      <c r="AG376" s="49" t="s">
        <v>84</v>
      </c>
      <c r="AH376" s="49" t="s">
        <v>84</v>
      </c>
      <c r="AI376" s="49">
        <v>0</v>
      </c>
      <c r="AJ376" t="s">
        <v>100</v>
      </c>
    </row>
    <row r="377" spans="1:36" x14ac:dyDescent="0.25">
      <c r="A377">
        <v>375</v>
      </c>
      <c r="B377" s="32" t="s">
        <v>1988</v>
      </c>
      <c r="C377">
        <v>13261</v>
      </c>
      <c r="D377" s="51" t="s">
        <v>1899</v>
      </c>
      <c r="E377" t="s">
        <v>117</v>
      </c>
      <c r="F377" t="s">
        <v>107</v>
      </c>
      <c r="G377">
        <v>900780763</v>
      </c>
      <c r="H377">
        <v>1</v>
      </c>
      <c r="I377">
        <v>2</v>
      </c>
      <c r="J377" s="45" t="s">
        <v>108</v>
      </c>
      <c r="K377" s="45" t="s">
        <v>84</v>
      </c>
      <c r="L377" t="s">
        <v>1900</v>
      </c>
      <c r="M377" t="s">
        <v>110</v>
      </c>
      <c r="N377">
        <v>79951859</v>
      </c>
      <c r="O377" t="s">
        <v>1901</v>
      </c>
      <c r="P377">
        <v>0</v>
      </c>
      <c r="Q377">
        <v>0</v>
      </c>
      <c r="R377">
        <v>7129165</v>
      </c>
      <c r="S377" s="33" t="s">
        <v>1902</v>
      </c>
      <c r="T377" t="s">
        <v>1903</v>
      </c>
      <c r="U377" t="s">
        <v>1901</v>
      </c>
      <c r="V377">
        <v>0</v>
      </c>
      <c r="W377">
        <v>2509815</v>
      </c>
      <c r="X377">
        <v>1410</v>
      </c>
      <c r="Y377">
        <v>1</v>
      </c>
      <c r="Z377">
        <v>1</v>
      </c>
      <c r="AA377" s="42">
        <v>41928</v>
      </c>
      <c r="AB377" s="42">
        <v>0</v>
      </c>
      <c r="AC377" s="42">
        <v>42755</v>
      </c>
      <c r="AD377" s="32" t="s">
        <v>1904</v>
      </c>
      <c r="AE377" s="18">
        <v>79951859</v>
      </c>
      <c r="AF377" s="49" t="s">
        <v>84</v>
      </c>
      <c r="AG377" s="49" t="s">
        <v>84</v>
      </c>
      <c r="AH377" s="49" t="s">
        <v>84</v>
      </c>
      <c r="AI377" s="49">
        <v>0</v>
      </c>
      <c r="AJ377" t="s">
        <v>100</v>
      </c>
    </row>
    <row r="378" spans="1:36" x14ac:dyDescent="0.25">
      <c r="A378">
        <v>376</v>
      </c>
      <c r="B378" s="32" t="s">
        <v>1988</v>
      </c>
      <c r="C378">
        <v>10670</v>
      </c>
      <c r="D378" s="51" t="s">
        <v>1905</v>
      </c>
      <c r="E378" t="s">
        <v>117</v>
      </c>
      <c r="F378" t="s">
        <v>107</v>
      </c>
      <c r="G378">
        <v>900961903</v>
      </c>
      <c r="H378">
        <v>3</v>
      </c>
      <c r="I378">
        <v>2</v>
      </c>
      <c r="J378" s="45" t="s">
        <v>108</v>
      </c>
      <c r="K378" s="45" t="s">
        <v>84</v>
      </c>
      <c r="L378" t="s">
        <v>1906</v>
      </c>
      <c r="M378" t="s">
        <v>110</v>
      </c>
      <c r="N378">
        <v>80160975</v>
      </c>
      <c r="O378" t="s">
        <v>1907</v>
      </c>
      <c r="P378" t="s">
        <v>181</v>
      </c>
      <c r="Q378">
        <v>3108712056</v>
      </c>
      <c r="R378">
        <v>7426058</v>
      </c>
      <c r="S378" s="33" t="s">
        <v>1908</v>
      </c>
      <c r="T378" t="s">
        <v>1909</v>
      </c>
      <c r="U378" t="s">
        <v>1910</v>
      </c>
      <c r="V378">
        <v>0</v>
      </c>
      <c r="W378">
        <v>2677045</v>
      </c>
      <c r="X378">
        <v>150</v>
      </c>
      <c r="Y378">
        <v>1</v>
      </c>
      <c r="Z378">
        <v>1</v>
      </c>
      <c r="AA378" s="42">
        <v>42478</v>
      </c>
      <c r="AB378" s="42">
        <v>0</v>
      </c>
      <c r="AC378" s="42">
        <v>42761</v>
      </c>
      <c r="AD378" s="32">
        <v>0</v>
      </c>
      <c r="AE378" s="18">
        <v>0</v>
      </c>
      <c r="AF378" s="49" t="s">
        <v>84</v>
      </c>
      <c r="AG378" s="49" t="s">
        <v>84</v>
      </c>
      <c r="AH378" s="49" t="s">
        <v>84</v>
      </c>
      <c r="AI378" s="49">
        <v>0</v>
      </c>
      <c r="AJ378" t="s">
        <v>100</v>
      </c>
    </row>
    <row r="379" spans="1:36" x14ac:dyDescent="0.25">
      <c r="A379">
        <v>377</v>
      </c>
      <c r="B379" s="32" t="s">
        <v>1988</v>
      </c>
      <c r="C379">
        <v>1050</v>
      </c>
      <c r="D379" s="51" t="s">
        <v>1911</v>
      </c>
      <c r="E379" t="s">
        <v>117</v>
      </c>
      <c r="F379" t="s">
        <v>107</v>
      </c>
      <c r="G379">
        <v>900136044</v>
      </c>
      <c r="H379">
        <v>3</v>
      </c>
      <c r="I379">
        <v>2</v>
      </c>
      <c r="J379" s="45" t="s">
        <v>108</v>
      </c>
      <c r="K379" s="45" t="s">
        <v>84</v>
      </c>
      <c r="L379" t="s">
        <v>1912</v>
      </c>
      <c r="M379" t="s">
        <v>110</v>
      </c>
      <c r="N379">
        <v>79643083</v>
      </c>
      <c r="O379" t="s">
        <v>1913</v>
      </c>
      <c r="P379" t="s">
        <v>181</v>
      </c>
      <c r="Q379">
        <v>0</v>
      </c>
      <c r="R379">
        <v>4201503</v>
      </c>
      <c r="S379" s="33" t="s">
        <v>1914</v>
      </c>
      <c r="T379" t="s">
        <v>1915</v>
      </c>
      <c r="U379">
        <v>0</v>
      </c>
      <c r="V379">
        <v>0</v>
      </c>
      <c r="W379">
        <v>111204</v>
      </c>
      <c r="X379">
        <v>4771</v>
      </c>
      <c r="Y379">
        <v>1</v>
      </c>
      <c r="Z379">
        <v>2</v>
      </c>
      <c r="AA379" s="42">
        <v>42913</v>
      </c>
      <c r="AB379" s="42">
        <v>0</v>
      </c>
      <c r="AC379" s="42">
        <v>0</v>
      </c>
      <c r="AD379" s="32" t="s">
        <v>1916</v>
      </c>
      <c r="AE379" s="18">
        <v>79554170</v>
      </c>
      <c r="AF379" s="49" t="s">
        <v>84</v>
      </c>
      <c r="AG379" s="49" t="s">
        <v>84</v>
      </c>
      <c r="AH379" s="49" t="s">
        <v>84</v>
      </c>
      <c r="AI379" s="49" t="s">
        <v>2463</v>
      </c>
      <c r="AJ379" t="s">
        <v>100</v>
      </c>
    </row>
    <row r="380" spans="1:36" x14ac:dyDescent="0.25">
      <c r="A380">
        <v>378</v>
      </c>
      <c r="B380" s="32" t="s">
        <v>1988</v>
      </c>
      <c r="C380">
        <v>10660</v>
      </c>
      <c r="D380" s="51" t="s">
        <v>1917</v>
      </c>
      <c r="E380" t="s">
        <v>117</v>
      </c>
      <c r="F380" t="s">
        <v>107</v>
      </c>
      <c r="G380">
        <v>900748731</v>
      </c>
      <c r="H380">
        <v>1</v>
      </c>
      <c r="I380">
        <v>2</v>
      </c>
      <c r="J380" s="45" t="s">
        <v>108</v>
      </c>
      <c r="K380" s="45" t="s">
        <v>84</v>
      </c>
      <c r="L380" t="s">
        <v>1918</v>
      </c>
      <c r="M380" t="s">
        <v>110</v>
      </c>
      <c r="N380">
        <v>79877198</v>
      </c>
      <c r="O380" t="s">
        <v>1919</v>
      </c>
      <c r="P380" t="s">
        <v>1920</v>
      </c>
      <c r="Q380">
        <v>0</v>
      </c>
      <c r="R380">
        <v>7121028</v>
      </c>
      <c r="S380" s="33" t="s">
        <v>1921</v>
      </c>
      <c r="T380" t="s">
        <v>1922</v>
      </c>
      <c r="U380" t="s">
        <v>1919</v>
      </c>
      <c r="V380" t="s">
        <v>1920</v>
      </c>
      <c r="W380">
        <v>2474266</v>
      </c>
      <c r="X380">
        <v>7010</v>
      </c>
      <c r="Y380">
        <v>3</v>
      </c>
      <c r="Z380">
        <v>3</v>
      </c>
      <c r="AA380" s="42">
        <v>42724</v>
      </c>
      <c r="AB380" s="42">
        <v>0</v>
      </c>
      <c r="AC380" s="42">
        <v>42790</v>
      </c>
      <c r="AD380" s="32">
        <v>0</v>
      </c>
      <c r="AE380" s="18">
        <v>0</v>
      </c>
      <c r="AF380" s="49" t="s">
        <v>84</v>
      </c>
      <c r="AG380" s="49" t="s">
        <v>84</v>
      </c>
      <c r="AH380" s="49" t="s">
        <v>84</v>
      </c>
      <c r="AI380" s="49">
        <v>0</v>
      </c>
      <c r="AJ380" t="s">
        <v>100</v>
      </c>
    </row>
    <row r="381" spans="1:36" x14ac:dyDescent="0.25">
      <c r="A381">
        <v>379</v>
      </c>
      <c r="B381" s="32" t="s">
        <v>1988</v>
      </c>
      <c r="C381">
        <v>13164</v>
      </c>
      <c r="D381" s="51" t="s">
        <v>1923</v>
      </c>
      <c r="E381" t="s">
        <v>117</v>
      </c>
      <c r="F381" t="s">
        <v>107</v>
      </c>
      <c r="G381">
        <v>19441294</v>
      </c>
      <c r="H381">
        <v>1</v>
      </c>
      <c r="I381">
        <v>1</v>
      </c>
      <c r="J381" s="45" t="s">
        <v>108</v>
      </c>
      <c r="K381" s="45" t="s">
        <v>84</v>
      </c>
      <c r="L381" t="s">
        <v>1924</v>
      </c>
      <c r="M381" t="s">
        <v>110</v>
      </c>
      <c r="N381">
        <v>19441294</v>
      </c>
      <c r="O381" t="s">
        <v>1925</v>
      </c>
      <c r="P381" t="s">
        <v>151</v>
      </c>
      <c r="Q381">
        <v>0</v>
      </c>
      <c r="R381">
        <v>7292660</v>
      </c>
      <c r="S381" s="33" t="s">
        <v>1926</v>
      </c>
      <c r="T381" t="s">
        <v>1927</v>
      </c>
      <c r="U381" t="s">
        <v>1925</v>
      </c>
      <c r="V381" t="s">
        <v>151</v>
      </c>
      <c r="W381">
        <v>2226561</v>
      </c>
      <c r="X381">
        <v>4773</v>
      </c>
      <c r="Y381">
        <v>1</v>
      </c>
      <c r="Z381">
        <v>2</v>
      </c>
      <c r="AA381" s="42">
        <v>42176</v>
      </c>
      <c r="AB381" s="42">
        <v>0</v>
      </c>
      <c r="AC381" s="42">
        <v>42941</v>
      </c>
      <c r="AD381" s="32">
        <v>0</v>
      </c>
      <c r="AE381" s="18">
        <v>0</v>
      </c>
      <c r="AF381" s="49" t="s">
        <v>84</v>
      </c>
      <c r="AG381" s="49" t="s">
        <v>84</v>
      </c>
      <c r="AH381" s="49" t="s">
        <v>84</v>
      </c>
      <c r="AI381" s="49">
        <v>0</v>
      </c>
      <c r="AJ381" t="s">
        <v>100</v>
      </c>
    </row>
    <row r="382" spans="1:36" x14ac:dyDescent="0.25">
      <c r="A382">
        <v>380</v>
      </c>
      <c r="B382" s="32" t="s">
        <v>1988</v>
      </c>
      <c r="C382">
        <v>13189</v>
      </c>
      <c r="D382" s="51" t="s">
        <v>1928</v>
      </c>
      <c r="E382" t="s">
        <v>117</v>
      </c>
      <c r="F382" t="s">
        <v>107</v>
      </c>
      <c r="G382">
        <v>900629343</v>
      </c>
      <c r="H382">
        <v>7</v>
      </c>
      <c r="I382">
        <v>2</v>
      </c>
      <c r="J382" s="45" t="s">
        <v>108</v>
      </c>
      <c r="K382" s="45" t="s">
        <v>84</v>
      </c>
      <c r="L382" t="s">
        <v>1929</v>
      </c>
      <c r="M382" t="s">
        <v>110</v>
      </c>
      <c r="N382">
        <v>79919230</v>
      </c>
      <c r="O382" t="s">
        <v>1930</v>
      </c>
      <c r="P382" t="s">
        <v>1931</v>
      </c>
      <c r="Q382">
        <v>3108129737</v>
      </c>
      <c r="R382">
        <v>7804510</v>
      </c>
      <c r="S382" s="33" t="s">
        <v>1932</v>
      </c>
      <c r="T382" t="s">
        <v>1933</v>
      </c>
      <c r="U382" t="s">
        <v>1934</v>
      </c>
      <c r="V382" t="s">
        <v>151</v>
      </c>
      <c r="W382">
        <v>2335052</v>
      </c>
      <c r="X382">
        <v>1410</v>
      </c>
      <c r="Y382">
        <v>1</v>
      </c>
      <c r="Z382">
        <v>2</v>
      </c>
      <c r="AA382" s="42">
        <v>41451</v>
      </c>
      <c r="AB382" s="42">
        <v>0</v>
      </c>
      <c r="AC382" s="42">
        <v>42950</v>
      </c>
      <c r="AD382" s="32" t="s">
        <v>1935</v>
      </c>
      <c r="AE382" s="18">
        <v>51956263</v>
      </c>
      <c r="AF382" s="49" t="s">
        <v>84</v>
      </c>
      <c r="AG382" s="49" t="s">
        <v>84</v>
      </c>
      <c r="AH382" s="49" t="s">
        <v>84</v>
      </c>
      <c r="AI382" s="49">
        <v>0</v>
      </c>
      <c r="AJ382" t="s">
        <v>100</v>
      </c>
    </row>
    <row r="383" spans="1:36" x14ac:dyDescent="0.25">
      <c r="A383">
        <v>381</v>
      </c>
      <c r="B383" s="32" t="s">
        <v>1988</v>
      </c>
      <c r="C383">
        <v>12426</v>
      </c>
      <c r="D383" s="51" t="s">
        <v>1936</v>
      </c>
      <c r="E383" t="s">
        <v>117</v>
      </c>
      <c r="F383" t="s">
        <v>107</v>
      </c>
      <c r="G383">
        <v>900175374</v>
      </c>
      <c r="H383">
        <v>5</v>
      </c>
      <c r="I383">
        <v>2</v>
      </c>
      <c r="J383" s="45" t="s">
        <v>108</v>
      </c>
      <c r="K383" s="45" t="s">
        <v>84</v>
      </c>
      <c r="L383" t="s">
        <v>1937</v>
      </c>
      <c r="M383" t="s">
        <v>110</v>
      </c>
      <c r="N383">
        <v>53103358</v>
      </c>
      <c r="O383" t="s">
        <v>1938</v>
      </c>
      <c r="P383" t="s">
        <v>1939</v>
      </c>
      <c r="Q383">
        <v>0</v>
      </c>
      <c r="R383">
        <v>6960430</v>
      </c>
      <c r="S383" s="33" t="s">
        <v>1940</v>
      </c>
      <c r="T383" t="s">
        <v>1941</v>
      </c>
      <c r="U383" t="s">
        <v>1938</v>
      </c>
      <c r="V383" t="s">
        <v>1939</v>
      </c>
      <c r="W383">
        <v>90030422</v>
      </c>
      <c r="X383">
        <v>9319</v>
      </c>
      <c r="Y383">
        <v>3</v>
      </c>
      <c r="Z383">
        <v>3</v>
      </c>
      <c r="AA383" s="42">
        <v>42552</v>
      </c>
      <c r="AB383" s="42">
        <v>0</v>
      </c>
      <c r="AC383" s="42">
        <v>42970</v>
      </c>
      <c r="AD383" s="32">
        <v>0</v>
      </c>
      <c r="AE383" s="18">
        <v>0</v>
      </c>
      <c r="AF383" s="49" t="s">
        <v>84</v>
      </c>
      <c r="AG383" s="49" t="s">
        <v>84</v>
      </c>
      <c r="AH383" s="49" t="s">
        <v>84</v>
      </c>
      <c r="AI383" s="49" t="s">
        <v>2466</v>
      </c>
      <c r="AJ383" t="s">
        <v>100</v>
      </c>
    </row>
    <row r="384" spans="1:36" x14ac:dyDescent="0.25">
      <c r="A384">
        <v>382</v>
      </c>
      <c r="B384" s="32" t="s">
        <v>1988</v>
      </c>
      <c r="C384">
        <v>12732</v>
      </c>
      <c r="D384" s="51" t="s">
        <v>1942</v>
      </c>
      <c r="E384" t="s">
        <v>117</v>
      </c>
      <c r="F384" t="s">
        <v>107</v>
      </c>
      <c r="G384">
        <v>900102586</v>
      </c>
      <c r="H384">
        <v>7</v>
      </c>
      <c r="I384">
        <v>2</v>
      </c>
      <c r="J384" s="45" t="s">
        <v>108</v>
      </c>
      <c r="K384" s="45" t="s">
        <v>84</v>
      </c>
      <c r="L384" t="s">
        <v>1943</v>
      </c>
      <c r="M384" t="s">
        <v>110</v>
      </c>
      <c r="N384">
        <v>3085756</v>
      </c>
      <c r="O384" t="s">
        <v>1944</v>
      </c>
      <c r="P384">
        <v>0</v>
      </c>
      <c r="Q384">
        <v>311488498</v>
      </c>
      <c r="R384">
        <v>0</v>
      </c>
      <c r="S384" s="33" t="s">
        <v>1945</v>
      </c>
      <c r="T384" t="s">
        <v>1946</v>
      </c>
      <c r="U384" t="s">
        <v>1944</v>
      </c>
      <c r="V384">
        <v>0</v>
      </c>
      <c r="W384">
        <v>1628633</v>
      </c>
      <c r="X384">
        <v>411</v>
      </c>
      <c r="Y384">
        <v>4</v>
      </c>
      <c r="Z384">
        <v>2</v>
      </c>
      <c r="AA384" s="42">
        <v>38946</v>
      </c>
      <c r="AB384" s="42">
        <v>43047</v>
      </c>
      <c r="AC384" s="42">
        <v>43087</v>
      </c>
      <c r="AD384" s="32">
        <v>0</v>
      </c>
      <c r="AE384" s="18">
        <v>0</v>
      </c>
      <c r="AF384" s="49" t="s">
        <v>84</v>
      </c>
      <c r="AG384" s="49" t="s">
        <v>84</v>
      </c>
      <c r="AH384" s="49" t="s">
        <v>84</v>
      </c>
      <c r="AI384" s="49" t="s">
        <v>2453</v>
      </c>
      <c r="AJ384" t="s">
        <v>100</v>
      </c>
    </row>
    <row r="385" spans="1:36" x14ac:dyDescent="0.25">
      <c r="A385">
        <v>383</v>
      </c>
      <c r="B385" s="32" t="s">
        <v>1988</v>
      </c>
      <c r="C385">
        <v>0</v>
      </c>
      <c r="D385" s="51" t="s">
        <v>1947</v>
      </c>
      <c r="E385" t="s">
        <v>117</v>
      </c>
      <c r="F385" t="s">
        <v>107</v>
      </c>
      <c r="G385">
        <v>830002146</v>
      </c>
      <c r="H385">
        <v>7</v>
      </c>
      <c r="I385">
        <v>2</v>
      </c>
      <c r="J385" s="45" t="s">
        <v>108</v>
      </c>
      <c r="K385" s="45" t="s">
        <v>84</v>
      </c>
      <c r="L385" t="s">
        <v>1948</v>
      </c>
      <c r="M385" t="s">
        <v>110</v>
      </c>
      <c r="N385">
        <v>80261404</v>
      </c>
      <c r="O385" t="s">
        <v>1949</v>
      </c>
      <c r="P385" t="s">
        <v>731</v>
      </c>
      <c r="Q385">
        <v>0</v>
      </c>
      <c r="R385">
        <v>8834669</v>
      </c>
      <c r="S385">
        <v>0</v>
      </c>
      <c r="T385" t="s">
        <v>1950</v>
      </c>
      <c r="U385">
        <v>0</v>
      </c>
      <c r="V385">
        <v>0</v>
      </c>
      <c r="W385">
        <v>636526</v>
      </c>
      <c r="X385">
        <v>2030</v>
      </c>
      <c r="Y385">
        <v>1</v>
      </c>
      <c r="Z385">
        <v>2</v>
      </c>
      <c r="AA385" s="42">
        <v>39473</v>
      </c>
      <c r="AB385" s="42">
        <v>0</v>
      </c>
      <c r="AC385" s="42">
        <v>39504</v>
      </c>
      <c r="AD385" s="32">
        <v>0</v>
      </c>
      <c r="AE385" s="18">
        <v>0</v>
      </c>
      <c r="AF385" s="49" t="s">
        <v>84</v>
      </c>
      <c r="AG385" s="49" t="s">
        <v>84</v>
      </c>
      <c r="AH385" s="49" t="s">
        <v>84</v>
      </c>
      <c r="AI385" s="49" t="s">
        <v>2445</v>
      </c>
      <c r="AJ385" t="s">
        <v>100</v>
      </c>
    </row>
    <row r="386" spans="1:36" x14ac:dyDescent="0.25">
      <c r="A386">
        <v>384</v>
      </c>
      <c r="B386" s="32" t="s">
        <v>1988</v>
      </c>
      <c r="C386">
        <v>0</v>
      </c>
      <c r="D386" s="51" t="s">
        <v>1951</v>
      </c>
      <c r="E386" t="s">
        <v>117</v>
      </c>
      <c r="F386" t="s">
        <v>107</v>
      </c>
      <c r="G386">
        <v>900198060</v>
      </c>
      <c r="H386">
        <v>7</v>
      </c>
      <c r="I386">
        <v>2</v>
      </c>
      <c r="J386" s="45" t="s">
        <v>108</v>
      </c>
      <c r="K386" s="45" t="s">
        <v>84</v>
      </c>
      <c r="L386" t="s">
        <v>1952</v>
      </c>
      <c r="M386" t="s">
        <v>110</v>
      </c>
      <c r="N386">
        <v>41600953</v>
      </c>
      <c r="O386" t="s">
        <v>1953</v>
      </c>
      <c r="P386" t="s">
        <v>112</v>
      </c>
      <c r="Q386">
        <v>0</v>
      </c>
      <c r="R386">
        <v>7785449</v>
      </c>
      <c r="S386">
        <v>0</v>
      </c>
      <c r="T386" t="s">
        <v>1954</v>
      </c>
      <c r="U386">
        <v>0</v>
      </c>
      <c r="V386">
        <v>0</v>
      </c>
      <c r="W386">
        <v>90031212</v>
      </c>
      <c r="X386">
        <v>4520</v>
      </c>
      <c r="Y386">
        <v>2</v>
      </c>
      <c r="Z386">
        <v>2</v>
      </c>
      <c r="AA386" s="42">
        <v>39472</v>
      </c>
      <c r="AB386" s="42">
        <v>0</v>
      </c>
      <c r="AC386" s="42">
        <v>39497</v>
      </c>
      <c r="AD386" s="32">
        <v>0</v>
      </c>
      <c r="AE386" s="18">
        <v>0</v>
      </c>
      <c r="AF386" s="49" t="s">
        <v>84</v>
      </c>
      <c r="AG386" s="49" t="s">
        <v>84</v>
      </c>
      <c r="AH386" s="49" t="s">
        <v>84</v>
      </c>
      <c r="AI386" s="49" t="s">
        <v>2467</v>
      </c>
      <c r="AJ386" t="s">
        <v>100</v>
      </c>
    </row>
    <row r="387" spans="1:36" x14ac:dyDescent="0.25">
      <c r="A387">
        <v>385</v>
      </c>
      <c r="B387" s="32" t="s">
        <v>1988</v>
      </c>
      <c r="C387">
        <v>0</v>
      </c>
      <c r="D387" s="51" t="s">
        <v>1955</v>
      </c>
      <c r="E387" t="s">
        <v>117</v>
      </c>
      <c r="F387" t="s">
        <v>107</v>
      </c>
      <c r="G387">
        <v>900196111</v>
      </c>
      <c r="H387">
        <v>5</v>
      </c>
      <c r="I387">
        <v>0</v>
      </c>
      <c r="J387" s="45" t="s">
        <v>108</v>
      </c>
      <c r="K387" s="45" t="s">
        <v>84</v>
      </c>
      <c r="L387">
        <v>0</v>
      </c>
      <c r="M387" t="s">
        <v>110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s="42">
        <v>0</v>
      </c>
      <c r="AB387" s="42">
        <v>0</v>
      </c>
      <c r="AC387" s="42">
        <v>0</v>
      </c>
      <c r="AD387" s="32">
        <v>0</v>
      </c>
      <c r="AE387" s="18">
        <v>0</v>
      </c>
      <c r="AF387" s="49" t="s">
        <v>84</v>
      </c>
      <c r="AG387" s="49" t="s">
        <v>84</v>
      </c>
      <c r="AH387" s="49" t="s">
        <v>84</v>
      </c>
      <c r="AI387" s="49" t="s">
        <v>2468</v>
      </c>
      <c r="AJ387" t="s">
        <v>100</v>
      </c>
    </row>
    <row r="388" spans="1:36" x14ac:dyDescent="0.25">
      <c r="A388">
        <v>386</v>
      </c>
      <c r="B388" s="32" t="s">
        <v>1988</v>
      </c>
      <c r="C388">
        <v>0</v>
      </c>
      <c r="D388" s="51" t="s">
        <v>1956</v>
      </c>
      <c r="E388" t="s">
        <v>117</v>
      </c>
      <c r="F388" t="s">
        <v>107</v>
      </c>
      <c r="G388">
        <v>80435011</v>
      </c>
      <c r="H388">
        <v>1</v>
      </c>
      <c r="I388">
        <v>0</v>
      </c>
      <c r="J388" s="45" t="s">
        <v>108</v>
      </c>
      <c r="K388" s="45" t="s">
        <v>84</v>
      </c>
      <c r="L388">
        <v>0</v>
      </c>
      <c r="M388" t="s">
        <v>110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s="42">
        <v>0</v>
      </c>
      <c r="AB388" s="42">
        <v>0</v>
      </c>
      <c r="AC388" s="42">
        <v>0</v>
      </c>
      <c r="AD388" s="32">
        <v>0</v>
      </c>
      <c r="AE388" s="18">
        <v>0</v>
      </c>
      <c r="AF388" s="49" t="s">
        <v>84</v>
      </c>
      <c r="AG388" s="49" t="s">
        <v>84</v>
      </c>
      <c r="AH388" s="49" t="s">
        <v>84</v>
      </c>
      <c r="AI388" s="49" t="s">
        <v>2425</v>
      </c>
      <c r="AJ388" t="s">
        <v>100</v>
      </c>
    </row>
    <row r="389" spans="1:36" x14ac:dyDescent="0.25">
      <c r="A389">
        <v>387</v>
      </c>
      <c r="B389" s="32" t="s">
        <v>1988</v>
      </c>
      <c r="C389">
        <v>0</v>
      </c>
      <c r="D389" s="51" t="s">
        <v>1957</v>
      </c>
      <c r="E389" t="s">
        <v>117</v>
      </c>
      <c r="F389" t="s">
        <v>107</v>
      </c>
      <c r="G389">
        <v>900215698</v>
      </c>
      <c r="H389">
        <v>9</v>
      </c>
      <c r="I389">
        <v>2</v>
      </c>
      <c r="J389" s="45" t="s">
        <v>108</v>
      </c>
      <c r="K389" s="45" t="s">
        <v>84</v>
      </c>
      <c r="L389" t="s">
        <v>1958</v>
      </c>
      <c r="M389" t="s">
        <v>110</v>
      </c>
      <c r="N389">
        <v>20939734</v>
      </c>
      <c r="O389" t="s">
        <v>1959</v>
      </c>
      <c r="P389">
        <v>0</v>
      </c>
      <c r="Q389">
        <v>0</v>
      </c>
      <c r="R389">
        <v>7225034</v>
      </c>
      <c r="S389" s="33" t="s">
        <v>1960</v>
      </c>
      <c r="T389" t="s">
        <v>1961</v>
      </c>
      <c r="U389">
        <v>0</v>
      </c>
      <c r="V389">
        <v>0</v>
      </c>
      <c r="W389">
        <v>1799151</v>
      </c>
      <c r="X389">
        <v>8699</v>
      </c>
      <c r="Y389">
        <v>1</v>
      </c>
      <c r="Z389">
        <v>3</v>
      </c>
      <c r="AA389" s="42">
        <v>39600</v>
      </c>
      <c r="AB389" s="42">
        <v>0</v>
      </c>
      <c r="AC389" s="42">
        <v>39625</v>
      </c>
      <c r="AD389" s="32" t="s">
        <v>1962</v>
      </c>
      <c r="AE389" s="18">
        <v>30341352</v>
      </c>
      <c r="AF389" s="49" t="s">
        <v>84</v>
      </c>
      <c r="AG389" s="49" t="s">
        <v>84</v>
      </c>
      <c r="AH389" s="49" t="s">
        <v>84</v>
      </c>
      <c r="AI389" s="49" t="s">
        <v>2469</v>
      </c>
      <c r="AJ389" t="s">
        <v>100</v>
      </c>
    </row>
    <row r="390" spans="1:36" x14ac:dyDescent="0.25">
      <c r="A390">
        <v>388</v>
      </c>
      <c r="B390" s="32" t="s">
        <v>1988</v>
      </c>
      <c r="C390">
        <v>0</v>
      </c>
      <c r="D390" s="51" t="s">
        <v>1963</v>
      </c>
      <c r="E390" t="s">
        <v>117</v>
      </c>
      <c r="F390" t="s">
        <v>107</v>
      </c>
      <c r="G390">
        <v>900246412</v>
      </c>
      <c r="H390">
        <v>2</v>
      </c>
      <c r="I390">
        <v>0</v>
      </c>
      <c r="J390" s="45" t="s">
        <v>108</v>
      </c>
      <c r="K390" s="45" t="s">
        <v>84</v>
      </c>
      <c r="L390">
        <v>0</v>
      </c>
      <c r="M390" t="s">
        <v>110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s="42">
        <v>0</v>
      </c>
      <c r="AB390" s="42">
        <v>0</v>
      </c>
      <c r="AC390" s="42">
        <v>0</v>
      </c>
      <c r="AD390" s="32">
        <v>0</v>
      </c>
      <c r="AE390" s="18">
        <v>0</v>
      </c>
      <c r="AF390" s="49" t="s">
        <v>84</v>
      </c>
      <c r="AG390" s="49" t="s">
        <v>84</v>
      </c>
      <c r="AH390" s="49" t="s">
        <v>84</v>
      </c>
      <c r="AI390" s="49" t="s">
        <v>2425</v>
      </c>
      <c r="AJ390" t="s">
        <v>100</v>
      </c>
    </row>
    <row r="391" spans="1:36" x14ac:dyDescent="0.25">
      <c r="A391">
        <v>389</v>
      </c>
      <c r="B391" s="32" t="s">
        <v>1988</v>
      </c>
      <c r="C391">
        <v>0</v>
      </c>
      <c r="D391" s="51" t="s">
        <v>1964</v>
      </c>
      <c r="E391" t="s">
        <v>117</v>
      </c>
      <c r="F391" t="s">
        <v>107</v>
      </c>
      <c r="G391">
        <v>900236308</v>
      </c>
      <c r="H391">
        <v>1</v>
      </c>
      <c r="I391">
        <v>2</v>
      </c>
      <c r="J391" s="45" t="s">
        <v>108</v>
      </c>
      <c r="K391" s="45" t="s">
        <v>84</v>
      </c>
      <c r="L391" t="s">
        <v>1965</v>
      </c>
      <c r="M391" t="s">
        <v>110</v>
      </c>
      <c r="N391">
        <v>79982102</v>
      </c>
      <c r="O391" t="s">
        <v>1966</v>
      </c>
      <c r="P391">
        <v>0</v>
      </c>
      <c r="Q391">
        <v>0</v>
      </c>
      <c r="R391">
        <v>8214560</v>
      </c>
      <c r="S391" s="33" t="s">
        <v>1967</v>
      </c>
      <c r="T391" t="s">
        <v>1968</v>
      </c>
      <c r="U391">
        <v>0</v>
      </c>
      <c r="V391">
        <v>0</v>
      </c>
      <c r="W391">
        <v>1829953</v>
      </c>
      <c r="X391">
        <v>5310</v>
      </c>
      <c r="Y391">
        <v>1</v>
      </c>
      <c r="Z391">
        <v>3</v>
      </c>
      <c r="AA391" s="42">
        <v>39682</v>
      </c>
      <c r="AB391" s="42">
        <v>0</v>
      </c>
      <c r="AC391" s="42">
        <v>0</v>
      </c>
      <c r="AD391" s="32" t="s">
        <v>1806</v>
      </c>
      <c r="AE391" s="18">
        <v>79757636</v>
      </c>
      <c r="AF391" s="49" t="s">
        <v>84</v>
      </c>
      <c r="AG391" s="49" t="s">
        <v>84</v>
      </c>
      <c r="AH391" s="49" t="s">
        <v>84</v>
      </c>
      <c r="AI391" s="49" t="s">
        <v>2470</v>
      </c>
      <c r="AJ391" t="s">
        <v>100</v>
      </c>
    </row>
    <row r="392" spans="1:36" x14ac:dyDescent="0.25">
      <c r="A392">
        <v>390</v>
      </c>
      <c r="B392" s="32" t="s">
        <v>1988</v>
      </c>
      <c r="C392">
        <v>0</v>
      </c>
      <c r="D392" s="51" t="s">
        <v>1969</v>
      </c>
      <c r="E392" t="s">
        <v>543</v>
      </c>
      <c r="F392" t="s">
        <v>107</v>
      </c>
      <c r="G392">
        <v>900248997</v>
      </c>
      <c r="H392">
        <v>8</v>
      </c>
      <c r="I392">
        <v>0</v>
      </c>
      <c r="J392" s="45" t="s">
        <v>108</v>
      </c>
      <c r="K392" s="45" t="s">
        <v>84</v>
      </c>
      <c r="L392">
        <v>0</v>
      </c>
      <c r="M392" t="s">
        <v>110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s="42">
        <v>0</v>
      </c>
      <c r="AB392" s="42">
        <v>0</v>
      </c>
      <c r="AC392" s="42">
        <v>0</v>
      </c>
      <c r="AD392" s="32">
        <v>0</v>
      </c>
      <c r="AE392" s="18">
        <v>0</v>
      </c>
      <c r="AF392" s="49" t="s">
        <v>84</v>
      </c>
      <c r="AG392" s="49" t="s">
        <v>84</v>
      </c>
      <c r="AH392" s="49" t="s">
        <v>84</v>
      </c>
      <c r="AI392" s="49" t="s">
        <v>2471</v>
      </c>
      <c r="AJ392" t="s">
        <v>100</v>
      </c>
    </row>
    <row r="393" spans="1:36" x14ac:dyDescent="0.25">
      <c r="A393">
        <v>391</v>
      </c>
      <c r="B393" s="32" t="s">
        <v>1988</v>
      </c>
      <c r="C393">
        <v>0</v>
      </c>
      <c r="D393" s="51" t="s">
        <v>1970</v>
      </c>
      <c r="E393" t="s">
        <v>117</v>
      </c>
      <c r="F393" t="s">
        <v>107</v>
      </c>
      <c r="G393">
        <v>900212228</v>
      </c>
      <c r="H393">
        <v>7</v>
      </c>
      <c r="I393">
        <v>2</v>
      </c>
      <c r="J393" s="45" t="s">
        <v>108</v>
      </c>
      <c r="K393" s="45" t="s">
        <v>84</v>
      </c>
      <c r="L393" t="s">
        <v>1971</v>
      </c>
      <c r="M393" t="s">
        <v>110</v>
      </c>
      <c r="N393">
        <v>79298780</v>
      </c>
      <c r="O393" t="s">
        <v>1972</v>
      </c>
      <c r="P393" t="s">
        <v>1973</v>
      </c>
      <c r="Q393">
        <v>0</v>
      </c>
      <c r="R393">
        <v>7226377</v>
      </c>
      <c r="S393" s="33" t="s">
        <v>1974</v>
      </c>
      <c r="T393" t="s">
        <v>1975</v>
      </c>
      <c r="U393">
        <v>0</v>
      </c>
      <c r="V393">
        <v>0</v>
      </c>
      <c r="W393">
        <v>1779845</v>
      </c>
      <c r="X393">
        <v>2229</v>
      </c>
      <c r="Y393">
        <v>1</v>
      </c>
      <c r="Z393">
        <v>1</v>
      </c>
      <c r="AA393" s="42">
        <v>39599</v>
      </c>
      <c r="AB393" s="42">
        <v>0</v>
      </c>
      <c r="AC393" s="42">
        <v>39933</v>
      </c>
      <c r="AD393" s="32">
        <v>0</v>
      </c>
      <c r="AE393" s="18">
        <v>0</v>
      </c>
      <c r="AF393" s="49" t="s">
        <v>84</v>
      </c>
      <c r="AG393" s="49" t="s">
        <v>84</v>
      </c>
      <c r="AH393" s="49" t="s">
        <v>84</v>
      </c>
      <c r="AI393" s="49" t="s">
        <v>2472</v>
      </c>
      <c r="AJ393" t="s">
        <v>100</v>
      </c>
    </row>
    <row r="394" spans="1:36" x14ac:dyDescent="0.25">
      <c r="A394">
        <v>392</v>
      </c>
      <c r="B394" s="32" t="s">
        <v>1988</v>
      </c>
      <c r="C394">
        <v>0</v>
      </c>
      <c r="D394" s="51" t="s">
        <v>1976</v>
      </c>
      <c r="E394" t="s">
        <v>1977</v>
      </c>
      <c r="F394" t="s">
        <v>107</v>
      </c>
      <c r="G394">
        <v>51633336</v>
      </c>
      <c r="H394">
        <v>0</v>
      </c>
      <c r="I394">
        <v>0</v>
      </c>
      <c r="J394" s="45" t="s">
        <v>108</v>
      </c>
      <c r="K394" s="45" t="s">
        <v>84</v>
      </c>
      <c r="L394">
        <v>0</v>
      </c>
      <c r="M394" t="s">
        <v>110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s="42">
        <v>0</v>
      </c>
      <c r="AB394" s="42">
        <v>0</v>
      </c>
      <c r="AC394" s="42">
        <v>0</v>
      </c>
      <c r="AD394" s="32">
        <v>0</v>
      </c>
      <c r="AE394" s="18">
        <v>0</v>
      </c>
      <c r="AF394" s="49" t="s">
        <v>84</v>
      </c>
      <c r="AG394" s="49" t="s">
        <v>84</v>
      </c>
      <c r="AH394" s="49" t="s">
        <v>84</v>
      </c>
      <c r="AI394" s="49" t="s">
        <v>2473</v>
      </c>
      <c r="AJ394" t="s">
        <v>100</v>
      </c>
    </row>
    <row r="395" spans="1:36" x14ac:dyDescent="0.25">
      <c r="A395">
        <v>393</v>
      </c>
      <c r="B395" s="32" t="s">
        <v>1988</v>
      </c>
      <c r="C395">
        <v>0</v>
      </c>
      <c r="D395" s="51" t="s">
        <v>1978</v>
      </c>
      <c r="E395" t="s">
        <v>117</v>
      </c>
      <c r="F395" t="s">
        <v>107</v>
      </c>
      <c r="G395">
        <v>830125396</v>
      </c>
      <c r="H395">
        <v>1</v>
      </c>
      <c r="I395">
        <v>2</v>
      </c>
      <c r="J395" s="45" t="s">
        <v>108</v>
      </c>
      <c r="K395" s="45" t="s">
        <v>84</v>
      </c>
      <c r="L395" t="s">
        <v>1979</v>
      </c>
      <c r="M395" t="s">
        <v>110</v>
      </c>
      <c r="N395">
        <v>3064876</v>
      </c>
      <c r="O395" t="s">
        <v>1980</v>
      </c>
      <c r="P395" t="s">
        <v>181</v>
      </c>
      <c r="Q395">
        <v>0</v>
      </c>
      <c r="R395">
        <v>2654522</v>
      </c>
      <c r="S395" s="33" t="s">
        <v>1981</v>
      </c>
      <c r="T395" t="s">
        <v>1982</v>
      </c>
      <c r="U395" t="s">
        <v>1980</v>
      </c>
      <c r="V395">
        <v>0</v>
      </c>
      <c r="W395">
        <v>1297423</v>
      </c>
      <c r="X395">
        <v>2399</v>
      </c>
      <c r="Y395">
        <v>1</v>
      </c>
      <c r="Z395">
        <v>1</v>
      </c>
      <c r="AA395" s="42">
        <v>40036</v>
      </c>
      <c r="AB395" s="42">
        <v>0</v>
      </c>
      <c r="AC395" s="42">
        <v>40039</v>
      </c>
      <c r="AD395" s="32" t="s">
        <v>1983</v>
      </c>
      <c r="AE395" s="18">
        <v>80257622</v>
      </c>
      <c r="AF395" s="49" t="s">
        <v>84</v>
      </c>
      <c r="AG395" s="49" t="s">
        <v>84</v>
      </c>
      <c r="AH395" s="49" t="s">
        <v>84</v>
      </c>
      <c r="AI395" s="49" t="s">
        <v>2445</v>
      </c>
      <c r="AJ395" t="s">
        <v>100</v>
      </c>
    </row>
    <row r="396" spans="1:36" x14ac:dyDescent="0.25">
      <c r="A396">
        <v>394</v>
      </c>
      <c r="B396" s="32" t="s">
        <v>1988</v>
      </c>
      <c r="C396">
        <v>14715</v>
      </c>
      <c r="D396" s="51" t="s">
        <v>1984</v>
      </c>
      <c r="E396" t="s">
        <v>117</v>
      </c>
      <c r="F396" t="s">
        <v>107</v>
      </c>
      <c r="G396">
        <v>830504272</v>
      </c>
      <c r="H396">
        <v>1</v>
      </c>
      <c r="I396">
        <v>2</v>
      </c>
      <c r="J396" s="45" t="s">
        <v>108</v>
      </c>
      <c r="K396" s="45" t="s">
        <v>84</v>
      </c>
      <c r="L396" t="s">
        <v>1985</v>
      </c>
      <c r="M396" t="s">
        <v>110</v>
      </c>
      <c r="N396">
        <v>65777240</v>
      </c>
      <c r="O396" t="s">
        <v>1986</v>
      </c>
      <c r="P396" t="s">
        <v>181</v>
      </c>
      <c r="Q396">
        <v>3103357384</v>
      </c>
      <c r="R396">
        <v>0</v>
      </c>
      <c r="S396">
        <v>0</v>
      </c>
      <c r="T396" t="s">
        <v>1987</v>
      </c>
      <c r="U396">
        <v>0</v>
      </c>
      <c r="V396">
        <v>0</v>
      </c>
      <c r="W396">
        <v>1424710</v>
      </c>
      <c r="X396">
        <v>4312</v>
      </c>
      <c r="Y396">
        <v>1</v>
      </c>
      <c r="Z396">
        <v>1</v>
      </c>
      <c r="AA396" s="42">
        <v>40063</v>
      </c>
      <c r="AB396" s="42">
        <v>2011</v>
      </c>
      <c r="AC396" s="42">
        <v>42893</v>
      </c>
      <c r="AD396" s="32">
        <v>0</v>
      </c>
      <c r="AE396" s="18">
        <v>0</v>
      </c>
      <c r="AF396" s="49" t="s">
        <v>84</v>
      </c>
      <c r="AG396" s="49" t="s">
        <v>84</v>
      </c>
      <c r="AH396" s="49" t="s">
        <v>84</v>
      </c>
      <c r="AI396" s="49" t="s">
        <v>2474</v>
      </c>
      <c r="AJ396" t="s">
        <v>100</v>
      </c>
    </row>
    <row r="397" spans="1:36" x14ac:dyDescent="0.25">
      <c r="A397">
        <v>395</v>
      </c>
      <c r="B397" s="32" t="s">
        <v>1988</v>
      </c>
      <c r="C397">
        <v>11506</v>
      </c>
      <c r="D397" s="51" t="s">
        <v>1989</v>
      </c>
      <c r="E397" t="s">
        <v>117</v>
      </c>
      <c r="F397" t="s">
        <v>110</v>
      </c>
      <c r="G397">
        <v>19460720</v>
      </c>
      <c r="H397">
        <v>7</v>
      </c>
      <c r="I397">
        <v>1</v>
      </c>
      <c r="J397" s="45" t="s">
        <v>108</v>
      </c>
      <c r="K397" s="45" t="s">
        <v>84</v>
      </c>
      <c r="L397" t="s">
        <v>1990</v>
      </c>
      <c r="M397" t="s">
        <v>110</v>
      </c>
      <c r="N397">
        <v>19460720</v>
      </c>
      <c r="O397" t="s">
        <v>1991</v>
      </c>
      <c r="P397">
        <v>0</v>
      </c>
      <c r="Q397">
        <v>0</v>
      </c>
      <c r="R397">
        <v>7328464</v>
      </c>
      <c r="S397" s="33" t="s">
        <v>1992</v>
      </c>
      <c r="T397" t="s">
        <v>1993</v>
      </c>
      <c r="U397" t="s">
        <v>1991</v>
      </c>
      <c r="V397">
        <v>0</v>
      </c>
      <c r="W397">
        <v>1325062</v>
      </c>
      <c r="X397">
        <v>4752</v>
      </c>
      <c r="Y397">
        <v>0</v>
      </c>
      <c r="Z397">
        <v>2</v>
      </c>
      <c r="AA397" s="42">
        <v>37950</v>
      </c>
      <c r="AB397" s="42">
        <v>0</v>
      </c>
      <c r="AC397" s="42">
        <v>42851</v>
      </c>
      <c r="AD397" s="32">
        <v>0</v>
      </c>
      <c r="AE397" s="18">
        <v>0</v>
      </c>
      <c r="AF397" s="49" t="s">
        <v>84</v>
      </c>
      <c r="AG397" s="49" t="s">
        <v>84</v>
      </c>
      <c r="AH397" s="49" t="s">
        <v>84</v>
      </c>
      <c r="AI397" s="49" t="s">
        <v>2475</v>
      </c>
      <c r="AJ397" t="s">
        <v>102</v>
      </c>
    </row>
    <row r="398" spans="1:36" x14ac:dyDescent="0.25">
      <c r="A398">
        <v>396</v>
      </c>
      <c r="B398" s="32" t="s">
        <v>1988</v>
      </c>
      <c r="C398">
        <v>13326</v>
      </c>
      <c r="D398" s="51" t="s">
        <v>1994</v>
      </c>
      <c r="E398" t="s">
        <v>117</v>
      </c>
      <c r="F398" t="s">
        <v>110</v>
      </c>
      <c r="G398">
        <v>20246808</v>
      </c>
      <c r="H398">
        <v>0</v>
      </c>
      <c r="I398">
        <v>1</v>
      </c>
      <c r="J398" s="45" t="s">
        <v>108</v>
      </c>
      <c r="K398" s="45" t="s">
        <v>84</v>
      </c>
      <c r="L398" t="s">
        <v>1995</v>
      </c>
      <c r="M398" t="s">
        <v>110</v>
      </c>
      <c r="N398">
        <v>20246808</v>
      </c>
      <c r="O398" t="s">
        <v>1996</v>
      </c>
      <c r="P398" t="s">
        <v>1997</v>
      </c>
      <c r="Q398">
        <v>3134321462</v>
      </c>
      <c r="R398">
        <v>4756099</v>
      </c>
      <c r="S398" s="33" t="s">
        <v>1998</v>
      </c>
      <c r="T398">
        <v>0</v>
      </c>
      <c r="U398" t="s">
        <v>1996</v>
      </c>
      <c r="V398" t="s">
        <v>1997</v>
      </c>
      <c r="W398">
        <v>0</v>
      </c>
      <c r="X398">
        <v>6810</v>
      </c>
      <c r="Y398">
        <v>0</v>
      </c>
      <c r="Z398">
        <v>3</v>
      </c>
      <c r="AA398" s="42">
        <v>42005</v>
      </c>
      <c r="AB398" s="42">
        <v>0</v>
      </c>
      <c r="AC398" s="42">
        <v>42488</v>
      </c>
      <c r="AD398" s="32">
        <v>0</v>
      </c>
      <c r="AE398" s="18">
        <v>0</v>
      </c>
      <c r="AF398" s="49" t="s">
        <v>84</v>
      </c>
      <c r="AG398" s="49" t="s">
        <v>84</v>
      </c>
      <c r="AH398" s="49" t="s">
        <v>84</v>
      </c>
      <c r="AI398" s="49">
        <v>0</v>
      </c>
      <c r="AJ398" t="s">
        <v>102</v>
      </c>
    </row>
    <row r="399" spans="1:36" x14ac:dyDescent="0.25">
      <c r="A399">
        <v>397</v>
      </c>
      <c r="B399" s="32" t="s">
        <v>1988</v>
      </c>
      <c r="C399">
        <v>0</v>
      </c>
      <c r="D399" s="51" t="s">
        <v>1999</v>
      </c>
      <c r="E399" t="s">
        <v>117</v>
      </c>
      <c r="F399" t="s">
        <v>110</v>
      </c>
      <c r="G399">
        <v>79496550</v>
      </c>
      <c r="H399">
        <v>5</v>
      </c>
      <c r="I399">
        <v>1</v>
      </c>
      <c r="J399" s="45" t="s">
        <v>108</v>
      </c>
      <c r="K399" s="45" t="s">
        <v>84</v>
      </c>
      <c r="L399" t="s">
        <v>2000</v>
      </c>
      <c r="M399" t="s">
        <v>110</v>
      </c>
      <c r="N399">
        <v>79496550</v>
      </c>
      <c r="O399" t="s">
        <v>2001</v>
      </c>
      <c r="P399" t="s">
        <v>2002</v>
      </c>
      <c r="Q399">
        <v>0</v>
      </c>
      <c r="R399">
        <v>5771271</v>
      </c>
      <c r="S399" s="33" t="s">
        <v>2003</v>
      </c>
      <c r="T399" t="s">
        <v>2000</v>
      </c>
      <c r="U399" t="s">
        <v>2001</v>
      </c>
      <c r="V399" t="s">
        <v>2002</v>
      </c>
      <c r="W399">
        <v>0</v>
      </c>
      <c r="X399">
        <v>4722</v>
      </c>
      <c r="Y399">
        <v>2</v>
      </c>
      <c r="Z399">
        <v>0</v>
      </c>
      <c r="AA399" s="42">
        <v>0</v>
      </c>
      <c r="AB399" s="42">
        <v>0</v>
      </c>
      <c r="AC399" s="42">
        <v>0</v>
      </c>
      <c r="AD399" s="32">
        <v>0</v>
      </c>
      <c r="AE399" s="18">
        <v>0</v>
      </c>
      <c r="AF399" s="49" t="s">
        <v>84</v>
      </c>
      <c r="AG399" s="49" t="s">
        <v>84</v>
      </c>
      <c r="AH399" s="49" t="s">
        <v>84</v>
      </c>
      <c r="AI399" s="49" t="s">
        <v>2440</v>
      </c>
      <c r="AJ399" t="s">
        <v>102</v>
      </c>
    </row>
    <row r="400" spans="1:36" x14ac:dyDescent="0.25">
      <c r="A400">
        <v>398</v>
      </c>
      <c r="B400" s="32" t="s">
        <v>1988</v>
      </c>
      <c r="C400">
        <v>13517</v>
      </c>
      <c r="D400" s="51" t="s">
        <v>2004</v>
      </c>
      <c r="E400" t="s">
        <v>117</v>
      </c>
      <c r="F400" t="s">
        <v>107</v>
      </c>
      <c r="G400">
        <v>900929210</v>
      </c>
      <c r="H400">
        <v>3</v>
      </c>
      <c r="I400">
        <v>2</v>
      </c>
      <c r="J400" s="45" t="s">
        <v>108</v>
      </c>
      <c r="K400" s="45" t="s">
        <v>84</v>
      </c>
      <c r="L400" t="s">
        <v>2005</v>
      </c>
      <c r="M400" t="s">
        <v>110</v>
      </c>
      <c r="N400">
        <v>1022927595</v>
      </c>
      <c r="O400" t="s">
        <v>2006</v>
      </c>
      <c r="P400" t="s">
        <v>1834</v>
      </c>
      <c r="Q400">
        <v>0</v>
      </c>
      <c r="R400">
        <v>3650355</v>
      </c>
      <c r="S400" s="33" t="s">
        <v>2007</v>
      </c>
      <c r="T400" t="s">
        <v>2008</v>
      </c>
      <c r="U400" t="s">
        <v>2006</v>
      </c>
      <c r="V400" t="s">
        <v>1834</v>
      </c>
      <c r="W400" s="48">
        <v>254654</v>
      </c>
      <c r="X400">
        <v>2591</v>
      </c>
      <c r="Y400">
        <v>3</v>
      </c>
      <c r="Z400" s="34" t="s">
        <v>2009</v>
      </c>
      <c r="AA400" s="42">
        <v>42394</v>
      </c>
      <c r="AB400" s="42">
        <v>0</v>
      </c>
      <c r="AC400" s="42">
        <v>42522</v>
      </c>
      <c r="AD400" s="32">
        <v>0</v>
      </c>
      <c r="AE400" s="18">
        <v>0</v>
      </c>
      <c r="AF400" s="49" t="s">
        <v>84</v>
      </c>
      <c r="AG400" s="49" t="s">
        <v>84</v>
      </c>
      <c r="AH400" s="49" t="s">
        <v>84</v>
      </c>
      <c r="AI400" s="49">
        <v>0</v>
      </c>
      <c r="AJ400" t="s">
        <v>102</v>
      </c>
    </row>
    <row r="401" spans="1:36" x14ac:dyDescent="0.25">
      <c r="A401">
        <v>399</v>
      </c>
      <c r="B401" s="32" t="s">
        <v>1988</v>
      </c>
      <c r="C401">
        <v>14966</v>
      </c>
      <c r="D401" s="51" t="s">
        <v>2010</v>
      </c>
      <c r="E401" t="s">
        <v>117</v>
      </c>
      <c r="F401" t="s">
        <v>107</v>
      </c>
      <c r="G401">
        <v>900628514</v>
      </c>
      <c r="H401">
        <v>5</v>
      </c>
      <c r="I401">
        <v>2</v>
      </c>
      <c r="J401" s="45" t="s">
        <v>108</v>
      </c>
      <c r="K401" s="45" t="s">
        <v>84</v>
      </c>
      <c r="L401" t="s">
        <v>2011</v>
      </c>
      <c r="M401" t="s">
        <v>110</v>
      </c>
      <c r="N401">
        <v>1110448832</v>
      </c>
      <c r="O401" t="s">
        <v>2012</v>
      </c>
      <c r="P401" t="s">
        <v>2013</v>
      </c>
      <c r="Q401">
        <v>3213770645</v>
      </c>
      <c r="R401">
        <v>3844628</v>
      </c>
      <c r="S401" s="33" t="s">
        <v>2014</v>
      </c>
      <c r="T401" t="s">
        <v>2015</v>
      </c>
      <c r="U401" t="s">
        <v>2012</v>
      </c>
      <c r="V401" t="s">
        <v>2013</v>
      </c>
      <c r="W401">
        <v>0</v>
      </c>
      <c r="X401">
        <v>6820</v>
      </c>
      <c r="Y401">
        <v>0</v>
      </c>
      <c r="Z401" s="34">
        <v>0</v>
      </c>
      <c r="AA401" s="42">
        <v>42884</v>
      </c>
      <c r="AB401" s="42">
        <v>0</v>
      </c>
      <c r="AC401" s="42">
        <v>42863</v>
      </c>
      <c r="AD401" s="32" t="s">
        <v>2016</v>
      </c>
      <c r="AE401">
        <v>79257157</v>
      </c>
      <c r="AF401" s="49" t="s">
        <v>84</v>
      </c>
      <c r="AG401" s="49" t="s">
        <v>84</v>
      </c>
      <c r="AH401" s="49" t="s">
        <v>84</v>
      </c>
      <c r="AI401" s="49">
        <v>0</v>
      </c>
      <c r="AJ401" t="s">
        <v>102</v>
      </c>
    </row>
    <row r="402" spans="1:36" x14ac:dyDescent="0.25">
      <c r="A402">
        <v>400</v>
      </c>
      <c r="B402" s="32" t="s">
        <v>1988</v>
      </c>
      <c r="C402">
        <v>14917</v>
      </c>
      <c r="D402" s="51" t="s">
        <v>2017</v>
      </c>
      <c r="E402" t="s">
        <v>117</v>
      </c>
      <c r="F402" t="s">
        <v>110</v>
      </c>
      <c r="G402">
        <v>52368487</v>
      </c>
      <c r="H402">
        <v>2</v>
      </c>
      <c r="I402">
        <v>1</v>
      </c>
      <c r="J402" s="45" t="s">
        <v>108</v>
      </c>
      <c r="K402" s="45" t="s">
        <v>84</v>
      </c>
      <c r="L402" t="s">
        <v>2018</v>
      </c>
      <c r="M402" t="s">
        <v>110</v>
      </c>
      <c r="N402">
        <v>52368487</v>
      </c>
      <c r="O402" t="s">
        <v>2019</v>
      </c>
      <c r="P402" t="s">
        <v>1307</v>
      </c>
      <c r="Q402">
        <v>3213582785</v>
      </c>
      <c r="R402">
        <v>0</v>
      </c>
      <c r="S402" s="33" t="s">
        <v>2020</v>
      </c>
      <c r="T402" t="s">
        <v>2021</v>
      </c>
      <c r="U402" t="s">
        <v>2019</v>
      </c>
      <c r="V402" t="s">
        <v>1307</v>
      </c>
      <c r="W402">
        <v>2462105</v>
      </c>
      <c r="X402">
        <v>9601</v>
      </c>
      <c r="Y402">
        <v>0</v>
      </c>
      <c r="Z402" t="s">
        <v>2022</v>
      </c>
      <c r="AA402" s="42">
        <v>41795</v>
      </c>
      <c r="AB402" s="42">
        <v>0</v>
      </c>
      <c r="AC402" s="42">
        <v>42866</v>
      </c>
      <c r="AD402" s="32">
        <v>0</v>
      </c>
      <c r="AE402" s="18">
        <v>0</v>
      </c>
      <c r="AF402" s="49" t="s">
        <v>84</v>
      </c>
      <c r="AG402" s="49" t="s">
        <v>84</v>
      </c>
      <c r="AH402" s="49" t="s">
        <v>84</v>
      </c>
      <c r="AI402" s="49">
        <v>0</v>
      </c>
      <c r="AJ402" t="s">
        <v>102</v>
      </c>
    </row>
    <row r="403" spans="1:36" x14ac:dyDescent="0.25">
      <c r="A403">
        <v>401</v>
      </c>
      <c r="B403" s="32" t="s">
        <v>1988</v>
      </c>
      <c r="C403">
        <v>0</v>
      </c>
      <c r="D403" s="51" t="s">
        <v>2023</v>
      </c>
      <c r="E403" t="s">
        <v>117</v>
      </c>
      <c r="F403" t="s">
        <v>110</v>
      </c>
      <c r="G403">
        <v>11408098</v>
      </c>
      <c r="H403">
        <v>4</v>
      </c>
      <c r="I403">
        <v>1</v>
      </c>
      <c r="J403" s="45" t="s">
        <v>108</v>
      </c>
      <c r="K403" s="45" t="s">
        <v>84</v>
      </c>
      <c r="L403" t="s">
        <v>2024</v>
      </c>
      <c r="M403" t="s">
        <v>110</v>
      </c>
      <c r="N403">
        <v>11408098</v>
      </c>
      <c r="O403" t="s">
        <v>2025</v>
      </c>
      <c r="P403">
        <v>0</v>
      </c>
      <c r="Q403">
        <v>3124263177</v>
      </c>
      <c r="R403">
        <v>0</v>
      </c>
      <c r="S403">
        <v>0</v>
      </c>
      <c r="T403" t="s">
        <v>2026</v>
      </c>
      <c r="U403" t="s">
        <v>2025</v>
      </c>
      <c r="V403">
        <v>0</v>
      </c>
      <c r="W403">
        <v>0</v>
      </c>
      <c r="X403">
        <v>4711</v>
      </c>
      <c r="Y403">
        <v>0</v>
      </c>
      <c r="Z403">
        <v>0</v>
      </c>
      <c r="AA403" s="42">
        <v>0</v>
      </c>
      <c r="AB403" s="42">
        <v>0</v>
      </c>
      <c r="AC403" s="42">
        <v>0</v>
      </c>
      <c r="AD403" s="32">
        <v>0</v>
      </c>
      <c r="AE403" s="18">
        <v>0</v>
      </c>
      <c r="AF403" s="49" t="s">
        <v>84</v>
      </c>
      <c r="AG403" s="49" t="s">
        <v>84</v>
      </c>
      <c r="AH403" s="49" t="s">
        <v>84</v>
      </c>
      <c r="AI403" s="49" t="s">
        <v>2440</v>
      </c>
      <c r="AJ403" t="s">
        <v>102</v>
      </c>
    </row>
    <row r="404" spans="1:36" x14ac:dyDescent="0.25">
      <c r="A404">
        <v>402</v>
      </c>
      <c r="B404" s="32" t="s">
        <v>1988</v>
      </c>
      <c r="C404">
        <v>0</v>
      </c>
      <c r="D404" s="51" t="s">
        <v>2027</v>
      </c>
      <c r="E404" t="s">
        <v>117</v>
      </c>
      <c r="F404" t="s">
        <v>107</v>
      </c>
      <c r="G404">
        <v>800123976</v>
      </c>
      <c r="H404">
        <v>3</v>
      </c>
      <c r="I404">
        <v>2</v>
      </c>
      <c r="J404" s="45" t="s">
        <v>108</v>
      </c>
      <c r="K404" s="45" t="s">
        <v>84</v>
      </c>
      <c r="L404" t="s">
        <v>2028</v>
      </c>
      <c r="M404" t="s">
        <v>110</v>
      </c>
      <c r="N404">
        <v>37248862</v>
      </c>
      <c r="O404" t="s">
        <v>2029</v>
      </c>
      <c r="P404">
        <v>0</v>
      </c>
      <c r="Q404">
        <v>0</v>
      </c>
      <c r="R404">
        <v>6201023</v>
      </c>
      <c r="S404" s="33" t="s">
        <v>2030</v>
      </c>
      <c r="T404" t="s">
        <v>2031</v>
      </c>
      <c r="U404" t="s">
        <v>2029</v>
      </c>
      <c r="V404">
        <v>0</v>
      </c>
      <c r="W404">
        <v>0</v>
      </c>
      <c r="X404">
        <v>8299</v>
      </c>
      <c r="Y404">
        <v>2</v>
      </c>
      <c r="Z404">
        <v>0</v>
      </c>
      <c r="AA404" s="42">
        <v>0</v>
      </c>
      <c r="AB404" s="42">
        <v>0</v>
      </c>
      <c r="AC404" s="42">
        <v>0</v>
      </c>
      <c r="AD404" s="32" t="s">
        <v>2032</v>
      </c>
      <c r="AE404">
        <v>1030560904</v>
      </c>
      <c r="AF404" s="49" t="s">
        <v>84</v>
      </c>
      <c r="AG404" s="49" t="s">
        <v>84</v>
      </c>
      <c r="AH404" s="49" t="s">
        <v>84</v>
      </c>
      <c r="AI404" s="49" t="s">
        <v>2440</v>
      </c>
      <c r="AJ404" t="s">
        <v>102</v>
      </c>
    </row>
    <row r="405" spans="1:36" x14ac:dyDescent="0.25">
      <c r="A405">
        <v>403</v>
      </c>
      <c r="B405" s="32" t="s">
        <v>1988</v>
      </c>
      <c r="C405">
        <v>12113</v>
      </c>
      <c r="D405" s="51" t="s">
        <v>2033</v>
      </c>
      <c r="E405" t="s">
        <v>117</v>
      </c>
      <c r="F405" t="s">
        <v>107</v>
      </c>
      <c r="G405">
        <v>900949204</v>
      </c>
      <c r="H405">
        <v>4</v>
      </c>
      <c r="I405">
        <v>2</v>
      </c>
      <c r="J405" s="45" t="s">
        <v>108</v>
      </c>
      <c r="K405" s="45" t="s">
        <v>84</v>
      </c>
      <c r="L405" t="s">
        <v>2034</v>
      </c>
      <c r="M405" t="s">
        <v>110</v>
      </c>
      <c r="N405">
        <v>1024485574</v>
      </c>
      <c r="O405" t="s">
        <v>2035</v>
      </c>
      <c r="P405">
        <v>0</v>
      </c>
      <c r="Q405">
        <v>3123767539</v>
      </c>
      <c r="R405">
        <v>0</v>
      </c>
      <c r="S405" s="33" t="s">
        <v>2036</v>
      </c>
      <c r="T405" t="s">
        <v>2037</v>
      </c>
      <c r="U405" t="s">
        <v>2035</v>
      </c>
      <c r="V405">
        <v>0</v>
      </c>
      <c r="W405">
        <v>2665091</v>
      </c>
      <c r="X405">
        <v>2013</v>
      </c>
      <c r="Y405">
        <v>0</v>
      </c>
      <c r="Z405">
        <v>1</v>
      </c>
      <c r="AA405" s="42">
        <v>42439</v>
      </c>
      <c r="AB405" s="42">
        <v>0</v>
      </c>
      <c r="AC405" s="42">
        <v>42870</v>
      </c>
      <c r="AD405" s="32">
        <v>0</v>
      </c>
      <c r="AE405" s="18">
        <v>0</v>
      </c>
      <c r="AF405" s="49" t="s">
        <v>84</v>
      </c>
      <c r="AG405" s="49" t="s">
        <v>84</v>
      </c>
      <c r="AH405" s="49" t="s">
        <v>84</v>
      </c>
      <c r="AI405" s="49">
        <v>0</v>
      </c>
      <c r="AJ405" t="s">
        <v>102</v>
      </c>
    </row>
    <row r="406" spans="1:36" x14ac:dyDescent="0.25">
      <c r="A406">
        <v>404</v>
      </c>
      <c r="B406" s="32" t="s">
        <v>1988</v>
      </c>
      <c r="C406">
        <v>11466</v>
      </c>
      <c r="D406" s="51" t="s">
        <v>2038</v>
      </c>
      <c r="E406" t="s">
        <v>117</v>
      </c>
      <c r="F406" t="s">
        <v>107</v>
      </c>
      <c r="G406">
        <v>900882422</v>
      </c>
      <c r="H406">
        <v>3</v>
      </c>
      <c r="I406">
        <v>2</v>
      </c>
      <c r="J406" s="45" t="s">
        <v>108</v>
      </c>
      <c r="K406" s="45" t="s">
        <v>84</v>
      </c>
      <c r="L406" t="s">
        <v>2039</v>
      </c>
      <c r="M406" t="s">
        <v>110</v>
      </c>
      <c r="N406">
        <v>70554238</v>
      </c>
      <c r="O406" t="s">
        <v>2040</v>
      </c>
      <c r="P406">
        <v>0</v>
      </c>
      <c r="Q406">
        <v>0</v>
      </c>
      <c r="R406">
        <v>5559230</v>
      </c>
      <c r="S406" s="33" t="s">
        <v>2041</v>
      </c>
      <c r="T406" t="s">
        <v>2042</v>
      </c>
      <c r="U406" t="s">
        <v>2043</v>
      </c>
      <c r="V406">
        <v>0</v>
      </c>
      <c r="W406">
        <v>2608019</v>
      </c>
      <c r="X406">
        <v>4711</v>
      </c>
      <c r="Y406">
        <v>0</v>
      </c>
      <c r="Z406">
        <v>2</v>
      </c>
      <c r="AA406" s="42">
        <v>42865</v>
      </c>
      <c r="AB406" s="42">
        <v>0</v>
      </c>
      <c r="AC406" s="42">
        <v>42941</v>
      </c>
      <c r="AD406" s="32">
        <v>0</v>
      </c>
      <c r="AE406" s="18">
        <v>0</v>
      </c>
      <c r="AF406" s="49" t="s">
        <v>84</v>
      </c>
      <c r="AG406" s="49" t="s">
        <v>84</v>
      </c>
      <c r="AH406" s="49" t="s">
        <v>84</v>
      </c>
      <c r="AI406" s="49" t="s">
        <v>2476</v>
      </c>
      <c r="AJ406" t="s">
        <v>102</v>
      </c>
    </row>
    <row r="407" spans="1:36" x14ac:dyDescent="0.25">
      <c r="A407">
        <v>405</v>
      </c>
      <c r="B407" s="32" t="s">
        <v>1988</v>
      </c>
      <c r="C407">
        <v>14647</v>
      </c>
      <c r="D407" s="51" t="s">
        <v>2044</v>
      </c>
      <c r="E407" t="s">
        <v>117</v>
      </c>
      <c r="F407" t="s">
        <v>107</v>
      </c>
      <c r="G407">
        <v>900490472</v>
      </c>
      <c r="H407">
        <v>9</v>
      </c>
      <c r="I407">
        <v>2</v>
      </c>
      <c r="J407" s="45" t="s">
        <v>108</v>
      </c>
      <c r="K407" s="45" t="s">
        <v>84</v>
      </c>
      <c r="L407" t="s">
        <v>2045</v>
      </c>
      <c r="M407" t="s">
        <v>110</v>
      </c>
      <c r="N407">
        <v>19470200</v>
      </c>
      <c r="O407" t="s">
        <v>2046</v>
      </c>
      <c r="P407">
        <v>0</v>
      </c>
      <c r="Q407">
        <v>0</v>
      </c>
      <c r="R407">
        <v>6372535</v>
      </c>
      <c r="S407" s="33" t="s">
        <v>2047</v>
      </c>
      <c r="T407" t="s">
        <v>2048</v>
      </c>
      <c r="U407" t="s">
        <v>2049</v>
      </c>
      <c r="V407">
        <v>0</v>
      </c>
      <c r="W407">
        <v>0</v>
      </c>
      <c r="X407">
        <v>8720</v>
      </c>
      <c r="Y407">
        <v>2</v>
      </c>
      <c r="Z407">
        <v>3</v>
      </c>
      <c r="AA407" s="42">
        <v>42824</v>
      </c>
      <c r="AB407" s="42">
        <v>0</v>
      </c>
      <c r="AC407" s="42">
        <v>42870</v>
      </c>
      <c r="AD407" s="32">
        <v>0</v>
      </c>
      <c r="AE407" s="18">
        <v>0</v>
      </c>
      <c r="AF407" s="49" t="s">
        <v>84</v>
      </c>
      <c r="AG407" s="49" t="s">
        <v>84</v>
      </c>
      <c r="AH407" s="49" t="s">
        <v>84</v>
      </c>
      <c r="AI407" s="49">
        <v>0</v>
      </c>
      <c r="AJ407" t="s">
        <v>102</v>
      </c>
    </row>
    <row r="408" spans="1:36" x14ac:dyDescent="0.25">
      <c r="A408">
        <v>406</v>
      </c>
      <c r="B408" s="32" t="s">
        <v>1988</v>
      </c>
      <c r="C408">
        <v>0</v>
      </c>
      <c r="D408" s="51" t="s">
        <v>2050</v>
      </c>
      <c r="E408" t="s">
        <v>117</v>
      </c>
      <c r="F408" t="s">
        <v>110</v>
      </c>
      <c r="G408">
        <v>20688449</v>
      </c>
      <c r="H408">
        <v>0</v>
      </c>
      <c r="I408">
        <v>1</v>
      </c>
      <c r="J408" s="45" t="s">
        <v>108</v>
      </c>
      <c r="K408" s="45" t="s">
        <v>84</v>
      </c>
      <c r="L408" t="s">
        <v>2051</v>
      </c>
      <c r="M408" t="s">
        <v>110</v>
      </c>
      <c r="N408">
        <v>20688449</v>
      </c>
      <c r="O408" t="s">
        <v>2052</v>
      </c>
      <c r="P408">
        <v>0</v>
      </c>
      <c r="Q408">
        <v>3212724669</v>
      </c>
      <c r="R408">
        <v>9012287</v>
      </c>
      <c r="S408" s="33" t="s">
        <v>2053</v>
      </c>
      <c r="T408" t="s">
        <v>2054</v>
      </c>
      <c r="U408" t="s">
        <v>2052</v>
      </c>
      <c r="V408">
        <v>0</v>
      </c>
      <c r="W408">
        <v>0</v>
      </c>
      <c r="X408">
        <v>4729</v>
      </c>
      <c r="Y408">
        <v>0</v>
      </c>
      <c r="Z408">
        <v>0</v>
      </c>
      <c r="AA408" s="42">
        <v>0</v>
      </c>
      <c r="AB408" s="42">
        <v>0</v>
      </c>
      <c r="AC408" s="42">
        <v>0</v>
      </c>
      <c r="AD408" s="32">
        <v>0</v>
      </c>
      <c r="AE408" s="18">
        <v>0</v>
      </c>
      <c r="AF408" s="49" t="s">
        <v>84</v>
      </c>
      <c r="AG408" s="49" t="s">
        <v>84</v>
      </c>
      <c r="AH408" s="49" t="s">
        <v>84</v>
      </c>
      <c r="AI408" s="49" t="s">
        <v>2440</v>
      </c>
      <c r="AJ408" t="s">
        <v>102</v>
      </c>
    </row>
    <row r="409" spans="1:36" x14ac:dyDescent="0.25">
      <c r="A409">
        <v>407</v>
      </c>
      <c r="B409" s="32" t="s">
        <v>1988</v>
      </c>
      <c r="C409">
        <v>0</v>
      </c>
      <c r="D409" s="51" t="s">
        <v>2055</v>
      </c>
      <c r="E409" t="s">
        <v>117</v>
      </c>
      <c r="F409" t="s">
        <v>107</v>
      </c>
      <c r="G409">
        <v>900581908</v>
      </c>
      <c r="H409">
        <v>9</v>
      </c>
      <c r="I409">
        <v>2</v>
      </c>
      <c r="J409" s="45" t="s">
        <v>108</v>
      </c>
      <c r="K409" s="45" t="s">
        <v>84</v>
      </c>
      <c r="L409" t="s">
        <v>2056</v>
      </c>
      <c r="M409" t="s">
        <v>110</v>
      </c>
      <c r="N409">
        <v>79770452</v>
      </c>
      <c r="O409" t="s">
        <v>2057</v>
      </c>
      <c r="P409">
        <v>0</v>
      </c>
      <c r="Q409">
        <v>0</v>
      </c>
      <c r="R409">
        <v>0</v>
      </c>
      <c r="S409">
        <v>0</v>
      </c>
      <c r="T409" t="s">
        <v>2058</v>
      </c>
      <c r="U409" t="s">
        <v>2057</v>
      </c>
      <c r="V409">
        <v>0</v>
      </c>
      <c r="W409">
        <v>0</v>
      </c>
      <c r="X409">
        <v>0</v>
      </c>
      <c r="Y409">
        <v>0</v>
      </c>
      <c r="Z409">
        <v>0</v>
      </c>
      <c r="AA409" s="42">
        <v>0</v>
      </c>
      <c r="AB409" s="42">
        <v>0</v>
      </c>
      <c r="AC409" s="42">
        <v>0</v>
      </c>
      <c r="AD409" s="32">
        <v>0</v>
      </c>
      <c r="AE409" s="18">
        <v>0</v>
      </c>
      <c r="AF409" s="49" t="s">
        <v>84</v>
      </c>
      <c r="AG409" s="49" t="s">
        <v>84</v>
      </c>
      <c r="AH409" s="49" t="s">
        <v>84</v>
      </c>
      <c r="AI409" s="49" t="s">
        <v>2440</v>
      </c>
      <c r="AJ409" t="s">
        <v>102</v>
      </c>
    </row>
    <row r="410" spans="1:36" x14ac:dyDescent="0.25">
      <c r="A410">
        <v>408</v>
      </c>
      <c r="B410" s="32" t="s">
        <v>1988</v>
      </c>
      <c r="C410">
        <v>14670</v>
      </c>
      <c r="D410" s="51" t="s">
        <v>2059</v>
      </c>
      <c r="E410" t="s">
        <v>117</v>
      </c>
      <c r="F410" t="s">
        <v>110</v>
      </c>
      <c r="G410">
        <v>135947</v>
      </c>
      <c r="H410">
        <v>1</v>
      </c>
      <c r="I410">
        <v>1</v>
      </c>
      <c r="J410" s="45" t="s">
        <v>108</v>
      </c>
      <c r="K410" s="45" t="s">
        <v>84</v>
      </c>
      <c r="L410" t="s">
        <v>2060</v>
      </c>
      <c r="M410" t="s">
        <v>110</v>
      </c>
      <c r="N410">
        <v>135947</v>
      </c>
      <c r="O410" t="s">
        <v>2061</v>
      </c>
      <c r="P410" t="s">
        <v>2013</v>
      </c>
      <c r="Q410">
        <v>0</v>
      </c>
      <c r="R410">
        <v>3783141</v>
      </c>
      <c r="S410" s="33" t="s">
        <v>2062</v>
      </c>
      <c r="T410" t="s">
        <v>2063</v>
      </c>
      <c r="U410" t="s">
        <v>2061</v>
      </c>
      <c r="V410" t="s">
        <v>2013</v>
      </c>
      <c r="W410">
        <v>2443895</v>
      </c>
      <c r="X410">
        <v>4711</v>
      </c>
      <c r="Y410">
        <v>0</v>
      </c>
      <c r="Z410">
        <v>2</v>
      </c>
      <c r="AA410" s="42">
        <v>42743</v>
      </c>
      <c r="AB410" s="42">
        <v>0</v>
      </c>
      <c r="AC410" s="42">
        <v>42900</v>
      </c>
      <c r="AD410" s="32">
        <v>0</v>
      </c>
      <c r="AE410" s="18">
        <v>0</v>
      </c>
      <c r="AF410" s="49" t="s">
        <v>84</v>
      </c>
      <c r="AG410" s="49" t="s">
        <v>84</v>
      </c>
      <c r="AH410" s="49" t="s">
        <v>84</v>
      </c>
      <c r="AI410" s="49">
        <v>0</v>
      </c>
      <c r="AJ410" t="s">
        <v>102</v>
      </c>
    </row>
    <row r="411" spans="1:36" x14ac:dyDescent="0.25">
      <c r="A411">
        <v>409</v>
      </c>
      <c r="B411" s="32" t="s">
        <v>1988</v>
      </c>
      <c r="C411">
        <v>0</v>
      </c>
      <c r="D411" s="51" t="s">
        <v>2064</v>
      </c>
      <c r="E411" t="s">
        <v>117</v>
      </c>
      <c r="F411" t="s">
        <v>107</v>
      </c>
      <c r="G411">
        <v>832000189</v>
      </c>
      <c r="H411">
        <v>1</v>
      </c>
      <c r="I411">
        <v>2</v>
      </c>
      <c r="J411" s="45" t="s">
        <v>108</v>
      </c>
      <c r="K411" s="45" t="s">
        <v>84</v>
      </c>
      <c r="L411" t="s">
        <v>2065</v>
      </c>
      <c r="M411" t="s">
        <v>110</v>
      </c>
      <c r="N411">
        <v>19418918</v>
      </c>
      <c r="O411" t="s">
        <v>2066</v>
      </c>
      <c r="P411">
        <v>0</v>
      </c>
      <c r="Q411">
        <v>0</v>
      </c>
      <c r="R411">
        <v>6591000</v>
      </c>
      <c r="S411">
        <v>0</v>
      </c>
      <c r="T411" t="s">
        <v>2067</v>
      </c>
      <c r="U411" t="s">
        <v>2066</v>
      </c>
      <c r="V411">
        <v>0</v>
      </c>
      <c r="W411">
        <v>0</v>
      </c>
      <c r="X411">
        <v>0</v>
      </c>
      <c r="Y411">
        <v>0</v>
      </c>
      <c r="Z411">
        <v>0</v>
      </c>
      <c r="AA411" s="42">
        <v>0</v>
      </c>
      <c r="AB411" s="42">
        <v>0</v>
      </c>
      <c r="AC411" s="42">
        <v>0</v>
      </c>
      <c r="AD411" s="32">
        <v>0</v>
      </c>
      <c r="AE411" s="18">
        <v>0</v>
      </c>
      <c r="AF411" s="49" t="s">
        <v>84</v>
      </c>
      <c r="AG411" s="49" t="s">
        <v>84</v>
      </c>
      <c r="AH411" s="49" t="s">
        <v>84</v>
      </c>
      <c r="AI411" s="49" t="s">
        <v>2440</v>
      </c>
      <c r="AJ411" t="s">
        <v>102</v>
      </c>
    </row>
    <row r="412" spans="1:36" x14ac:dyDescent="0.25">
      <c r="A412">
        <v>410</v>
      </c>
      <c r="B412" s="32" t="s">
        <v>1988</v>
      </c>
      <c r="C412">
        <v>15059</v>
      </c>
      <c r="D412" s="51" t="s">
        <v>2068</v>
      </c>
      <c r="E412" t="s">
        <v>117</v>
      </c>
      <c r="F412" t="s">
        <v>107</v>
      </c>
      <c r="G412">
        <v>900957913</v>
      </c>
      <c r="H412">
        <v>1</v>
      </c>
      <c r="I412">
        <v>2</v>
      </c>
      <c r="J412" s="45" t="s">
        <v>108</v>
      </c>
      <c r="K412" s="45" t="s">
        <v>84</v>
      </c>
      <c r="L412" t="s">
        <v>2069</v>
      </c>
      <c r="M412" t="s">
        <v>110</v>
      </c>
      <c r="N412">
        <v>51923762</v>
      </c>
      <c r="O412" t="s">
        <v>2070</v>
      </c>
      <c r="P412" t="s">
        <v>2071</v>
      </c>
      <c r="Q412">
        <v>0</v>
      </c>
      <c r="R412">
        <v>9016680</v>
      </c>
      <c r="S412" s="33" t="s">
        <v>2072</v>
      </c>
      <c r="T412" t="s">
        <v>2073</v>
      </c>
      <c r="U412" t="s">
        <v>2070</v>
      </c>
      <c r="V412" t="s">
        <v>2071</v>
      </c>
      <c r="W412">
        <v>0</v>
      </c>
      <c r="X412">
        <v>2511</v>
      </c>
      <c r="Y412">
        <v>0</v>
      </c>
      <c r="Z412">
        <v>1</v>
      </c>
      <c r="AA412" s="42">
        <v>42826</v>
      </c>
      <c r="AB412" s="42">
        <v>0</v>
      </c>
      <c r="AC412" s="42">
        <v>42886</v>
      </c>
      <c r="AD412" s="32">
        <v>0</v>
      </c>
      <c r="AE412" s="18">
        <v>0</v>
      </c>
      <c r="AF412" s="49" t="s">
        <v>84</v>
      </c>
      <c r="AG412" s="49" t="s">
        <v>84</v>
      </c>
      <c r="AH412" s="49" t="s">
        <v>84</v>
      </c>
      <c r="AI412" s="49">
        <v>0</v>
      </c>
      <c r="AJ412" t="s">
        <v>102</v>
      </c>
    </row>
    <row r="413" spans="1:36" x14ac:dyDescent="0.25">
      <c r="A413">
        <v>411</v>
      </c>
      <c r="B413" s="32" t="s">
        <v>1988</v>
      </c>
      <c r="C413">
        <v>0</v>
      </c>
      <c r="D413" s="51" t="s">
        <v>2074</v>
      </c>
      <c r="E413" t="s">
        <v>117</v>
      </c>
      <c r="F413" t="s">
        <v>110</v>
      </c>
      <c r="G413">
        <v>3176479</v>
      </c>
      <c r="H413">
        <v>0</v>
      </c>
      <c r="I413">
        <v>1</v>
      </c>
      <c r="J413" s="45" t="s">
        <v>108</v>
      </c>
      <c r="K413" s="45" t="s">
        <v>84</v>
      </c>
      <c r="L413" t="s">
        <v>2075</v>
      </c>
      <c r="M413" t="s">
        <v>110</v>
      </c>
      <c r="N413">
        <v>3176479</v>
      </c>
      <c r="O413" t="s">
        <v>2076</v>
      </c>
      <c r="P413" t="s">
        <v>1307</v>
      </c>
      <c r="Q413">
        <v>3112749529</v>
      </c>
      <c r="R413">
        <v>7762290</v>
      </c>
      <c r="S413" s="33" t="s">
        <v>2077</v>
      </c>
      <c r="T413" t="s">
        <v>2078</v>
      </c>
      <c r="U413" t="s">
        <v>2076</v>
      </c>
      <c r="V413" t="s">
        <v>1307</v>
      </c>
      <c r="W413">
        <v>877925</v>
      </c>
      <c r="X413">
        <v>3811</v>
      </c>
      <c r="Y413">
        <v>0</v>
      </c>
      <c r="Z413">
        <v>0</v>
      </c>
      <c r="AA413" s="42">
        <v>0</v>
      </c>
      <c r="AB413" s="42">
        <v>0</v>
      </c>
      <c r="AC413" s="42">
        <v>0</v>
      </c>
      <c r="AD413" s="32">
        <v>0</v>
      </c>
      <c r="AE413" s="18">
        <v>0</v>
      </c>
      <c r="AF413" s="49" t="s">
        <v>84</v>
      </c>
      <c r="AG413" s="49" t="s">
        <v>84</v>
      </c>
      <c r="AH413" s="49" t="s">
        <v>84</v>
      </c>
      <c r="AI413" s="49" t="s">
        <v>2440</v>
      </c>
      <c r="AJ413" t="s">
        <v>102</v>
      </c>
    </row>
    <row r="414" spans="1:36" x14ac:dyDescent="0.25">
      <c r="A414">
        <v>412</v>
      </c>
      <c r="B414" s="32" t="s">
        <v>1988</v>
      </c>
      <c r="C414">
        <v>15017</v>
      </c>
      <c r="D414" s="51" t="s">
        <v>2079</v>
      </c>
      <c r="E414" t="s">
        <v>117</v>
      </c>
      <c r="F414" t="s">
        <v>107</v>
      </c>
      <c r="G414">
        <v>900411556</v>
      </c>
      <c r="H414">
        <v>1</v>
      </c>
      <c r="I414">
        <v>2</v>
      </c>
      <c r="J414" s="45" t="s">
        <v>108</v>
      </c>
      <c r="K414" s="45" t="s">
        <v>84</v>
      </c>
      <c r="L414" t="s">
        <v>2080</v>
      </c>
      <c r="M414" t="s">
        <v>110</v>
      </c>
      <c r="N414">
        <v>78034763</v>
      </c>
      <c r="O414" t="s">
        <v>2081</v>
      </c>
      <c r="P414" t="s">
        <v>2082</v>
      </c>
      <c r="Q414">
        <v>3008994245</v>
      </c>
      <c r="R414">
        <v>0</v>
      </c>
      <c r="S414" s="33" t="s">
        <v>2083</v>
      </c>
      <c r="T414" t="s">
        <v>2084</v>
      </c>
      <c r="U414" t="s">
        <v>2081</v>
      </c>
      <c r="V414" t="s">
        <v>2082</v>
      </c>
      <c r="W414">
        <v>109730</v>
      </c>
      <c r="X414">
        <v>5170</v>
      </c>
      <c r="Y414">
        <v>0</v>
      </c>
      <c r="Z414">
        <v>3</v>
      </c>
      <c r="AA414" s="42">
        <v>42690</v>
      </c>
      <c r="AB414" s="42">
        <v>0</v>
      </c>
      <c r="AC414" s="42">
        <v>42901</v>
      </c>
      <c r="AD414" s="32">
        <v>0</v>
      </c>
      <c r="AE414" s="18">
        <v>0</v>
      </c>
      <c r="AF414" s="49" t="s">
        <v>84</v>
      </c>
      <c r="AG414" s="49" t="s">
        <v>84</v>
      </c>
      <c r="AH414" s="49" t="s">
        <v>84</v>
      </c>
      <c r="AI414" s="49">
        <v>0</v>
      </c>
      <c r="AJ414" t="s">
        <v>102</v>
      </c>
    </row>
    <row r="415" spans="1:36" x14ac:dyDescent="0.25">
      <c r="A415">
        <v>413</v>
      </c>
      <c r="B415" s="32" t="s">
        <v>1988</v>
      </c>
      <c r="C415">
        <v>0</v>
      </c>
      <c r="D415" s="51" t="s">
        <v>2085</v>
      </c>
      <c r="E415" t="s">
        <v>117</v>
      </c>
      <c r="F415" t="s">
        <v>107</v>
      </c>
      <c r="G415">
        <v>832004842</v>
      </c>
      <c r="H415">
        <v>1</v>
      </c>
      <c r="I415">
        <v>2</v>
      </c>
      <c r="J415" s="45" t="s">
        <v>108</v>
      </c>
      <c r="K415" s="45" t="s">
        <v>84</v>
      </c>
      <c r="L415" t="s">
        <v>2086</v>
      </c>
      <c r="M415" t="s">
        <v>110</v>
      </c>
      <c r="N415">
        <v>19276695</v>
      </c>
      <c r="O415" t="s">
        <v>2087</v>
      </c>
      <c r="P415">
        <v>0</v>
      </c>
      <c r="Q415">
        <v>0</v>
      </c>
      <c r="R415">
        <v>7219341</v>
      </c>
      <c r="S415" s="33" t="s">
        <v>2088</v>
      </c>
      <c r="T415" t="s">
        <v>2089</v>
      </c>
      <c r="U415" t="s">
        <v>2087</v>
      </c>
      <c r="V415">
        <v>0</v>
      </c>
      <c r="W415">
        <v>0</v>
      </c>
      <c r="X415">
        <v>2930</v>
      </c>
      <c r="Y415">
        <v>0</v>
      </c>
      <c r="Z415">
        <v>0</v>
      </c>
      <c r="AA415" s="42">
        <v>36801</v>
      </c>
      <c r="AB415" s="42">
        <v>0</v>
      </c>
      <c r="AC415" s="42">
        <v>36818</v>
      </c>
      <c r="AD415" s="32">
        <v>0</v>
      </c>
      <c r="AE415" s="18">
        <v>0</v>
      </c>
      <c r="AF415" s="49" t="s">
        <v>84</v>
      </c>
      <c r="AG415" s="49" t="s">
        <v>84</v>
      </c>
      <c r="AH415" s="49" t="s">
        <v>84</v>
      </c>
      <c r="AI415" s="49">
        <v>0</v>
      </c>
      <c r="AJ415" t="s">
        <v>102</v>
      </c>
    </row>
    <row r="416" spans="1:36" x14ac:dyDescent="0.25">
      <c r="A416">
        <v>414</v>
      </c>
      <c r="B416" s="32" t="s">
        <v>1988</v>
      </c>
      <c r="C416">
        <v>13563</v>
      </c>
      <c r="D416" s="51" t="s">
        <v>2090</v>
      </c>
      <c r="E416" t="s">
        <v>117</v>
      </c>
      <c r="F416" t="s">
        <v>107</v>
      </c>
      <c r="G416">
        <v>830090773</v>
      </c>
      <c r="H416">
        <v>0</v>
      </c>
      <c r="I416">
        <v>2</v>
      </c>
      <c r="J416" s="45" t="s">
        <v>108</v>
      </c>
      <c r="K416" s="45" t="s">
        <v>84</v>
      </c>
      <c r="L416" t="s">
        <v>2091</v>
      </c>
      <c r="M416" t="s">
        <v>110</v>
      </c>
      <c r="N416">
        <v>79646430</v>
      </c>
      <c r="O416" t="s">
        <v>2092</v>
      </c>
      <c r="P416" t="s">
        <v>2093</v>
      </c>
      <c r="Q416">
        <v>0</v>
      </c>
      <c r="R416">
        <v>6212425</v>
      </c>
      <c r="S416" s="33" t="s">
        <v>2094</v>
      </c>
      <c r="T416" t="s">
        <v>2095</v>
      </c>
      <c r="U416" t="s">
        <v>2092</v>
      </c>
      <c r="V416" t="s">
        <v>2096</v>
      </c>
      <c r="W416">
        <v>0</v>
      </c>
      <c r="X416">
        <v>8299</v>
      </c>
      <c r="Y416">
        <v>0</v>
      </c>
      <c r="Z416">
        <v>3</v>
      </c>
      <c r="AA416" s="42">
        <v>42419</v>
      </c>
      <c r="AB416" s="42">
        <v>0</v>
      </c>
      <c r="AC416" s="42">
        <v>42543</v>
      </c>
      <c r="AD416" s="32" t="s">
        <v>2097</v>
      </c>
      <c r="AE416" s="34">
        <v>1015993046</v>
      </c>
      <c r="AF416" s="49" t="s">
        <v>84</v>
      </c>
      <c r="AG416" s="49" t="s">
        <v>84</v>
      </c>
      <c r="AH416" s="49" t="s">
        <v>84</v>
      </c>
      <c r="AI416" s="49">
        <v>0</v>
      </c>
      <c r="AJ416" t="s">
        <v>102</v>
      </c>
    </row>
    <row r="417" spans="1:36" x14ac:dyDescent="0.25">
      <c r="A417">
        <v>415</v>
      </c>
      <c r="B417" s="32" t="s">
        <v>1988</v>
      </c>
      <c r="C417">
        <v>13653</v>
      </c>
      <c r="D417" s="51" t="s">
        <v>2098</v>
      </c>
      <c r="E417" t="s">
        <v>117</v>
      </c>
      <c r="F417" t="s">
        <v>107</v>
      </c>
      <c r="G417">
        <v>900459311</v>
      </c>
      <c r="H417">
        <v>1</v>
      </c>
      <c r="I417">
        <v>2</v>
      </c>
      <c r="J417" s="45" t="s">
        <v>108</v>
      </c>
      <c r="K417" s="45" t="s">
        <v>84</v>
      </c>
      <c r="L417" t="s">
        <v>2099</v>
      </c>
      <c r="M417" t="s">
        <v>110</v>
      </c>
      <c r="N417">
        <v>1032362624</v>
      </c>
      <c r="O417" t="s">
        <v>2100</v>
      </c>
      <c r="P417" t="s">
        <v>2101</v>
      </c>
      <c r="Q417">
        <v>3115815923</v>
      </c>
      <c r="R417">
        <v>7023060</v>
      </c>
      <c r="S417" s="33" t="s">
        <v>2102</v>
      </c>
      <c r="T417" t="s">
        <v>2103</v>
      </c>
      <c r="U417" t="s">
        <v>2100</v>
      </c>
      <c r="V417" t="s">
        <v>2101</v>
      </c>
      <c r="W417">
        <v>0</v>
      </c>
      <c r="X417">
        <v>4290</v>
      </c>
      <c r="Y417">
        <v>3</v>
      </c>
      <c r="Z417">
        <v>3</v>
      </c>
      <c r="AA417" s="42">
        <v>42480</v>
      </c>
      <c r="AB417" s="42">
        <v>0</v>
      </c>
      <c r="AC417" s="42">
        <v>42923</v>
      </c>
      <c r="AD417" s="32" t="s">
        <v>2104</v>
      </c>
      <c r="AE417" s="34">
        <v>53055598</v>
      </c>
      <c r="AF417" s="49" t="s">
        <v>84</v>
      </c>
      <c r="AG417" s="49" t="s">
        <v>84</v>
      </c>
      <c r="AH417" s="49" t="s">
        <v>84</v>
      </c>
      <c r="AI417" s="49" t="s">
        <v>2477</v>
      </c>
      <c r="AJ417" t="s">
        <v>102</v>
      </c>
    </row>
    <row r="418" spans="1:36" x14ac:dyDescent="0.25">
      <c r="A418">
        <v>416</v>
      </c>
      <c r="B418" s="32" t="s">
        <v>1988</v>
      </c>
      <c r="C418">
        <v>0</v>
      </c>
      <c r="D418" s="51" t="s">
        <v>2105</v>
      </c>
      <c r="E418" t="s">
        <v>117</v>
      </c>
      <c r="F418" t="s">
        <v>107</v>
      </c>
      <c r="G418">
        <v>832004892</v>
      </c>
      <c r="H418">
        <v>1</v>
      </c>
      <c r="I418">
        <v>2</v>
      </c>
      <c r="J418" s="45" t="s">
        <v>108</v>
      </c>
      <c r="K418" s="45" t="s">
        <v>84</v>
      </c>
      <c r="L418" t="s">
        <v>2106</v>
      </c>
      <c r="M418" t="s">
        <v>110</v>
      </c>
      <c r="N418">
        <v>11314404</v>
      </c>
      <c r="O418" t="s">
        <v>2107</v>
      </c>
      <c r="P418" t="s">
        <v>1307</v>
      </c>
      <c r="Q418">
        <v>0</v>
      </c>
      <c r="R418">
        <v>5975737</v>
      </c>
      <c r="S418">
        <v>0</v>
      </c>
      <c r="T418" t="s">
        <v>2108</v>
      </c>
      <c r="U418" t="s">
        <v>2107</v>
      </c>
      <c r="V418" t="s">
        <v>1307</v>
      </c>
      <c r="W418">
        <v>0</v>
      </c>
      <c r="X418">
        <v>7499</v>
      </c>
      <c r="Y418">
        <v>0</v>
      </c>
      <c r="Z418">
        <v>2</v>
      </c>
      <c r="AA418" s="42">
        <v>36818</v>
      </c>
      <c r="AB418" s="42">
        <v>0</v>
      </c>
      <c r="AC418" s="42">
        <v>36818</v>
      </c>
      <c r="AD418" s="32">
        <v>0</v>
      </c>
      <c r="AE418" s="18">
        <v>0</v>
      </c>
      <c r="AF418" s="49" t="s">
        <v>84</v>
      </c>
      <c r="AG418" s="49" t="s">
        <v>84</v>
      </c>
      <c r="AH418" s="49" t="s">
        <v>84</v>
      </c>
      <c r="AI418" s="49">
        <v>0</v>
      </c>
      <c r="AJ418" t="s">
        <v>102</v>
      </c>
    </row>
    <row r="419" spans="1:36" x14ac:dyDescent="0.25">
      <c r="A419">
        <v>417</v>
      </c>
      <c r="B419" s="32" t="s">
        <v>1988</v>
      </c>
      <c r="C419">
        <v>10510</v>
      </c>
      <c r="D419" s="51" t="s">
        <v>2109</v>
      </c>
      <c r="E419" t="s">
        <v>376</v>
      </c>
      <c r="F419" t="s">
        <v>107</v>
      </c>
      <c r="G419">
        <v>832006670</v>
      </c>
      <c r="H419">
        <v>0</v>
      </c>
      <c r="I419">
        <v>2</v>
      </c>
      <c r="J419" s="45" t="s">
        <v>108</v>
      </c>
      <c r="K419" s="45" t="s">
        <v>84</v>
      </c>
      <c r="L419" t="s">
        <v>2110</v>
      </c>
      <c r="M419" t="s">
        <v>110</v>
      </c>
      <c r="N419">
        <v>91233978</v>
      </c>
      <c r="O419" t="s">
        <v>2111</v>
      </c>
      <c r="P419" t="s">
        <v>2112</v>
      </c>
      <c r="Q419">
        <v>3112286398</v>
      </c>
      <c r="R419">
        <v>0</v>
      </c>
      <c r="S419">
        <v>0</v>
      </c>
      <c r="T419" t="s">
        <v>2113</v>
      </c>
      <c r="U419" t="s">
        <v>2111</v>
      </c>
      <c r="V419" t="s">
        <v>2112</v>
      </c>
      <c r="W419">
        <v>0</v>
      </c>
      <c r="X419">
        <v>2399</v>
      </c>
      <c r="Y419">
        <v>0</v>
      </c>
      <c r="Z419">
        <v>1</v>
      </c>
      <c r="AA419" s="42">
        <v>37329</v>
      </c>
      <c r="AB419" s="42">
        <v>42306</v>
      </c>
      <c r="AC419" s="42">
        <v>42740</v>
      </c>
      <c r="AD419" s="32">
        <v>0</v>
      </c>
      <c r="AE419" s="18">
        <v>0</v>
      </c>
      <c r="AF419" s="49" t="s">
        <v>84</v>
      </c>
      <c r="AG419" s="49" t="s">
        <v>84</v>
      </c>
      <c r="AH419" s="49" t="s">
        <v>84</v>
      </c>
      <c r="AI419" s="49">
        <v>0</v>
      </c>
      <c r="AJ419" t="s">
        <v>102</v>
      </c>
    </row>
    <row r="420" spans="1:36" x14ac:dyDescent="0.25">
      <c r="A420">
        <v>418</v>
      </c>
      <c r="B420" s="32" t="s">
        <v>1988</v>
      </c>
      <c r="C420">
        <v>0</v>
      </c>
      <c r="D420" s="51" t="s">
        <v>2114</v>
      </c>
      <c r="E420" t="s">
        <v>117</v>
      </c>
      <c r="F420" t="s">
        <v>107</v>
      </c>
      <c r="G420">
        <v>830126017</v>
      </c>
      <c r="H420">
        <v>8</v>
      </c>
      <c r="I420">
        <v>2</v>
      </c>
      <c r="J420" s="45" t="s">
        <v>108</v>
      </c>
      <c r="K420" s="45" t="s">
        <v>84</v>
      </c>
      <c r="L420" t="s">
        <v>2115</v>
      </c>
      <c r="M420" t="s">
        <v>110</v>
      </c>
      <c r="N420">
        <v>79401658</v>
      </c>
      <c r="O420" t="s">
        <v>2116</v>
      </c>
      <c r="P420">
        <v>0</v>
      </c>
      <c r="Q420">
        <v>0</v>
      </c>
      <c r="R420">
        <v>5401952</v>
      </c>
      <c r="S420">
        <v>0</v>
      </c>
      <c r="T420" t="s">
        <v>2117</v>
      </c>
      <c r="U420" t="s">
        <v>2116</v>
      </c>
      <c r="V420">
        <v>0</v>
      </c>
      <c r="W420">
        <v>0</v>
      </c>
      <c r="X420">
        <v>0</v>
      </c>
      <c r="Y420">
        <v>0</v>
      </c>
      <c r="Z420">
        <v>0</v>
      </c>
      <c r="AA420" s="42">
        <v>0</v>
      </c>
      <c r="AB420" s="42">
        <v>0</v>
      </c>
      <c r="AC420" s="42">
        <v>0</v>
      </c>
      <c r="AD420" s="32">
        <v>0</v>
      </c>
      <c r="AE420" s="18">
        <v>0</v>
      </c>
      <c r="AF420" s="49" t="s">
        <v>84</v>
      </c>
      <c r="AG420" s="49" t="s">
        <v>84</v>
      </c>
      <c r="AH420" s="49" t="s">
        <v>84</v>
      </c>
      <c r="AI420" s="49" t="s">
        <v>2440</v>
      </c>
      <c r="AJ420" t="s">
        <v>102</v>
      </c>
    </row>
    <row r="421" spans="1:36" x14ac:dyDescent="0.25">
      <c r="A421">
        <v>419</v>
      </c>
      <c r="B421" s="32" t="s">
        <v>1988</v>
      </c>
      <c r="C421">
        <v>8924</v>
      </c>
      <c r="D421" s="51" t="s">
        <v>2118</v>
      </c>
      <c r="E421" t="s">
        <v>117</v>
      </c>
      <c r="F421" t="s">
        <v>107</v>
      </c>
      <c r="G421">
        <v>900926050</v>
      </c>
      <c r="H421">
        <v>8</v>
      </c>
      <c r="I421">
        <v>2</v>
      </c>
      <c r="J421" s="45" t="s">
        <v>108</v>
      </c>
      <c r="K421" s="45" t="s">
        <v>84</v>
      </c>
      <c r="L421" t="s">
        <v>2119</v>
      </c>
      <c r="M421" t="s">
        <v>110</v>
      </c>
      <c r="N421">
        <v>79200270</v>
      </c>
      <c r="O421" t="s">
        <v>2120</v>
      </c>
      <c r="P421">
        <v>0</v>
      </c>
      <c r="Q421">
        <v>3153673218</v>
      </c>
      <c r="R421">
        <v>7111195</v>
      </c>
      <c r="S421" s="33" t="s">
        <v>2121</v>
      </c>
      <c r="T421" t="s">
        <v>2122</v>
      </c>
      <c r="U421" t="s">
        <v>2123</v>
      </c>
      <c r="V421">
        <v>0</v>
      </c>
      <c r="W421">
        <v>2643792</v>
      </c>
      <c r="X421">
        <v>4663</v>
      </c>
      <c r="Y421">
        <v>0</v>
      </c>
      <c r="Z421">
        <v>2</v>
      </c>
      <c r="AA421" s="42">
        <v>42590</v>
      </c>
      <c r="AB421" s="42">
        <v>0</v>
      </c>
      <c r="AC421" s="42">
        <v>42443</v>
      </c>
      <c r="AD421" s="32" t="s">
        <v>2124</v>
      </c>
      <c r="AE421" s="34">
        <v>19438913</v>
      </c>
      <c r="AF421" s="49" t="s">
        <v>84</v>
      </c>
      <c r="AG421" s="49" t="s">
        <v>84</v>
      </c>
      <c r="AH421" s="49" t="s">
        <v>84</v>
      </c>
      <c r="AI421" s="49">
        <v>0</v>
      </c>
      <c r="AJ421" t="s">
        <v>102</v>
      </c>
    </row>
    <row r="422" spans="1:36" x14ac:dyDescent="0.25">
      <c r="A422">
        <v>420</v>
      </c>
      <c r="B422" s="32" t="s">
        <v>1988</v>
      </c>
      <c r="C422">
        <v>0</v>
      </c>
      <c r="D422" s="51" t="s">
        <v>2125</v>
      </c>
      <c r="E422" t="s">
        <v>117</v>
      </c>
      <c r="F422" t="s">
        <v>107</v>
      </c>
      <c r="G422">
        <v>832011263</v>
      </c>
      <c r="H422">
        <v>6</v>
      </c>
      <c r="I422">
        <v>2</v>
      </c>
      <c r="J422" s="45" t="s">
        <v>108</v>
      </c>
      <c r="K422" s="45" t="s">
        <v>84</v>
      </c>
      <c r="L422" t="s">
        <v>2126</v>
      </c>
      <c r="M422" t="s">
        <v>110</v>
      </c>
      <c r="N422">
        <v>79220862</v>
      </c>
      <c r="O422" t="s">
        <v>2127</v>
      </c>
      <c r="P422">
        <v>0</v>
      </c>
      <c r="Q422">
        <v>0</v>
      </c>
      <c r="R422">
        <v>5785964</v>
      </c>
      <c r="S422">
        <v>0</v>
      </c>
      <c r="T422" t="s">
        <v>2128</v>
      </c>
      <c r="U422" t="s">
        <v>2127</v>
      </c>
      <c r="V422">
        <v>0</v>
      </c>
      <c r="W422">
        <v>0</v>
      </c>
      <c r="X422">
        <v>0</v>
      </c>
      <c r="Y422">
        <v>0</v>
      </c>
      <c r="Z422">
        <v>0</v>
      </c>
      <c r="AA422" s="42">
        <v>0</v>
      </c>
      <c r="AB422" s="42">
        <v>0</v>
      </c>
      <c r="AC422" s="42">
        <v>0</v>
      </c>
      <c r="AD422" s="32">
        <v>0</v>
      </c>
      <c r="AE422" s="18">
        <v>0</v>
      </c>
      <c r="AF422" s="49" t="s">
        <v>84</v>
      </c>
      <c r="AG422" s="49" t="s">
        <v>84</v>
      </c>
      <c r="AH422" s="49" t="s">
        <v>84</v>
      </c>
      <c r="AI422" s="49" t="s">
        <v>2440</v>
      </c>
      <c r="AJ422" t="s">
        <v>102</v>
      </c>
    </row>
    <row r="423" spans="1:36" x14ac:dyDescent="0.25">
      <c r="A423">
        <v>421</v>
      </c>
      <c r="B423" s="32" t="s">
        <v>1988</v>
      </c>
      <c r="C423">
        <v>0</v>
      </c>
      <c r="D423" s="51" t="s">
        <v>2129</v>
      </c>
      <c r="E423" t="s">
        <v>117</v>
      </c>
      <c r="F423" t="s">
        <v>107</v>
      </c>
      <c r="G423">
        <v>830059572</v>
      </c>
      <c r="H423">
        <v>7</v>
      </c>
      <c r="I423">
        <v>2</v>
      </c>
      <c r="J423" s="45" t="s">
        <v>108</v>
      </c>
      <c r="K423" s="45" t="s">
        <v>84</v>
      </c>
      <c r="L423" t="s">
        <v>2130</v>
      </c>
      <c r="M423" t="s">
        <v>110</v>
      </c>
      <c r="N423">
        <v>19386736</v>
      </c>
      <c r="O423" t="s">
        <v>2131</v>
      </c>
      <c r="P423">
        <v>0</v>
      </c>
      <c r="Q423">
        <v>0</v>
      </c>
      <c r="R423">
        <v>5773925</v>
      </c>
      <c r="S423">
        <v>0</v>
      </c>
      <c r="T423" t="s">
        <v>2132</v>
      </c>
      <c r="U423" t="s">
        <v>2131</v>
      </c>
      <c r="V423">
        <v>0</v>
      </c>
      <c r="W423">
        <v>0</v>
      </c>
      <c r="X423">
        <v>0</v>
      </c>
      <c r="Y423">
        <v>0</v>
      </c>
      <c r="Z423">
        <v>0</v>
      </c>
      <c r="AA423" s="42">
        <v>0</v>
      </c>
      <c r="AB423" s="42">
        <v>0</v>
      </c>
      <c r="AC423" s="42">
        <v>0</v>
      </c>
      <c r="AD423" s="32">
        <v>0</v>
      </c>
      <c r="AE423" s="18">
        <v>0</v>
      </c>
      <c r="AF423" s="49" t="s">
        <v>84</v>
      </c>
      <c r="AG423" s="49" t="s">
        <v>84</v>
      </c>
      <c r="AH423" s="49" t="s">
        <v>84</v>
      </c>
      <c r="AI423" s="49" t="s">
        <v>2440</v>
      </c>
      <c r="AJ423" t="s">
        <v>102</v>
      </c>
    </row>
    <row r="424" spans="1:36" x14ac:dyDescent="0.25">
      <c r="A424">
        <v>422</v>
      </c>
      <c r="B424" s="32" t="s">
        <v>1988</v>
      </c>
      <c r="C424">
        <v>0</v>
      </c>
      <c r="D424" s="51" t="s">
        <v>2133</v>
      </c>
      <c r="E424" t="s">
        <v>117</v>
      </c>
      <c r="F424" t="s">
        <v>107</v>
      </c>
      <c r="G424">
        <v>830121564</v>
      </c>
      <c r="H424">
        <v>2</v>
      </c>
      <c r="I424">
        <v>2</v>
      </c>
      <c r="J424" s="45" t="s">
        <v>108</v>
      </c>
      <c r="K424" s="45" t="s">
        <v>84</v>
      </c>
      <c r="L424" t="s">
        <v>2134</v>
      </c>
      <c r="M424" t="s">
        <v>110</v>
      </c>
      <c r="N424">
        <v>79157067</v>
      </c>
      <c r="O424" t="s">
        <v>2135</v>
      </c>
      <c r="P424">
        <v>0</v>
      </c>
      <c r="Q424">
        <v>3108000450</v>
      </c>
      <c r="R424">
        <v>0</v>
      </c>
      <c r="S424" s="33" t="s">
        <v>2136</v>
      </c>
      <c r="T424" t="s">
        <v>2137</v>
      </c>
      <c r="U424" t="s">
        <v>2135</v>
      </c>
      <c r="V424">
        <v>0</v>
      </c>
      <c r="W424">
        <v>0</v>
      </c>
      <c r="X424">
        <v>4690</v>
      </c>
      <c r="Y424">
        <v>0</v>
      </c>
      <c r="Z424">
        <v>0</v>
      </c>
      <c r="AA424" s="42">
        <v>0</v>
      </c>
      <c r="AB424" s="42">
        <v>0</v>
      </c>
      <c r="AC424" s="42">
        <v>0</v>
      </c>
      <c r="AD424" s="32">
        <v>0</v>
      </c>
      <c r="AE424" s="18">
        <v>0</v>
      </c>
      <c r="AF424" s="49" t="s">
        <v>84</v>
      </c>
      <c r="AG424" s="49" t="s">
        <v>84</v>
      </c>
      <c r="AH424" s="49" t="s">
        <v>84</v>
      </c>
      <c r="AI424" s="49" t="s">
        <v>2440</v>
      </c>
      <c r="AJ424" t="s">
        <v>102</v>
      </c>
    </row>
    <row r="425" spans="1:36" x14ac:dyDescent="0.25">
      <c r="A425">
        <v>423</v>
      </c>
      <c r="B425" s="32" t="s">
        <v>1988</v>
      </c>
      <c r="C425">
        <v>2806</v>
      </c>
      <c r="D425" s="51" t="s">
        <v>2138</v>
      </c>
      <c r="E425" t="s">
        <v>117</v>
      </c>
      <c r="F425" t="s">
        <v>110</v>
      </c>
      <c r="G425">
        <v>40776072</v>
      </c>
      <c r="H425">
        <v>6</v>
      </c>
      <c r="I425">
        <v>1</v>
      </c>
      <c r="J425" s="45" t="s">
        <v>108</v>
      </c>
      <c r="K425" s="45" t="s">
        <v>84</v>
      </c>
      <c r="L425" t="s">
        <v>2139</v>
      </c>
      <c r="M425" t="s">
        <v>110</v>
      </c>
      <c r="N425">
        <v>40776072</v>
      </c>
      <c r="O425" t="s">
        <v>2140</v>
      </c>
      <c r="P425">
        <v>0</v>
      </c>
      <c r="Q425">
        <v>3133338147</v>
      </c>
      <c r="R425">
        <v>0</v>
      </c>
      <c r="S425" s="33" t="s">
        <v>2141</v>
      </c>
      <c r="T425" t="s">
        <v>2142</v>
      </c>
      <c r="U425" t="s">
        <v>2140</v>
      </c>
      <c r="V425" t="s">
        <v>1030</v>
      </c>
      <c r="W425">
        <v>1802040</v>
      </c>
      <c r="X425">
        <v>2930</v>
      </c>
      <c r="Y425">
        <v>1</v>
      </c>
      <c r="Z425">
        <v>1</v>
      </c>
      <c r="AA425" s="42">
        <v>38237</v>
      </c>
      <c r="AB425" s="42">
        <v>0</v>
      </c>
      <c r="AC425" s="42" t="s">
        <v>2143</v>
      </c>
      <c r="AD425" s="32">
        <v>0</v>
      </c>
      <c r="AE425" s="18">
        <v>0</v>
      </c>
      <c r="AF425" s="49" t="s">
        <v>84</v>
      </c>
      <c r="AG425" s="49" t="s">
        <v>84</v>
      </c>
      <c r="AH425" s="49" t="s">
        <v>84</v>
      </c>
      <c r="AI425" s="49" t="s">
        <v>2477</v>
      </c>
      <c r="AJ425" t="s">
        <v>102</v>
      </c>
    </row>
    <row r="426" spans="1:36" x14ac:dyDescent="0.25">
      <c r="A426">
        <v>424</v>
      </c>
      <c r="B426" s="32" t="s">
        <v>1988</v>
      </c>
      <c r="C426">
        <v>0</v>
      </c>
      <c r="D426" s="51" t="s">
        <v>2144</v>
      </c>
      <c r="E426" t="s">
        <v>117</v>
      </c>
      <c r="F426" t="s">
        <v>107</v>
      </c>
      <c r="G426">
        <v>900127474</v>
      </c>
      <c r="H426">
        <v>9</v>
      </c>
      <c r="I426">
        <v>2</v>
      </c>
      <c r="J426" s="45" t="s">
        <v>108</v>
      </c>
      <c r="K426" s="45" t="s">
        <v>84</v>
      </c>
      <c r="L426" t="s">
        <v>2145</v>
      </c>
      <c r="M426" t="s">
        <v>110</v>
      </c>
      <c r="N426">
        <v>37245493</v>
      </c>
      <c r="O426" t="s">
        <v>2146</v>
      </c>
      <c r="P426">
        <v>0</v>
      </c>
      <c r="Q426">
        <v>3102964963</v>
      </c>
      <c r="R426">
        <v>4123800</v>
      </c>
      <c r="S426" s="33" t="s">
        <v>2147</v>
      </c>
      <c r="T426" t="s">
        <v>2148</v>
      </c>
      <c r="U426" t="s">
        <v>2146</v>
      </c>
      <c r="V426">
        <v>0</v>
      </c>
      <c r="W426">
        <v>1661431</v>
      </c>
      <c r="X426">
        <v>4731</v>
      </c>
      <c r="Y426">
        <v>0</v>
      </c>
      <c r="Z426">
        <v>0</v>
      </c>
      <c r="AA426" s="42">
        <v>0</v>
      </c>
      <c r="AB426" s="42">
        <v>0</v>
      </c>
      <c r="AC426" s="42">
        <v>0</v>
      </c>
      <c r="AD426" s="32">
        <v>0</v>
      </c>
      <c r="AE426" s="18">
        <v>0</v>
      </c>
      <c r="AF426" s="49" t="s">
        <v>84</v>
      </c>
      <c r="AG426" s="49" t="s">
        <v>84</v>
      </c>
      <c r="AH426" s="49" t="s">
        <v>84</v>
      </c>
      <c r="AI426" s="49" t="s">
        <v>2440</v>
      </c>
      <c r="AJ426" t="s">
        <v>102</v>
      </c>
    </row>
    <row r="427" spans="1:36" x14ac:dyDescent="0.25">
      <c r="A427">
        <v>425</v>
      </c>
      <c r="B427" s="32" t="s">
        <v>1988</v>
      </c>
      <c r="C427">
        <v>0</v>
      </c>
      <c r="D427" s="51" t="s">
        <v>2149</v>
      </c>
      <c r="E427" t="s">
        <v>117</v>
      </c>
      <c r="F427" t="s">
        <v>107</v>
      </c>
      <c r="G427">
        <v>830502238</v>
      </c>
      <c r="H427">
        <v>1</v>
      </c>
      <c r="I427">
        <v>2</v>
      </c>
      <c r="J427" s="45" t="s">
        <v>108</v>
      </c>
      <c r="K427" s="45" t="s">
        <v>84</v>
      </c>
      <c r="L427" t="s">
        <v>2150</v>
      </c>
      <c r="M427" t="s">
        <v>110</v>
      </c>
      <c r="N427">
        <v>39666856</v>
      </c>
      <c r="O427" t="s">
        <v>2151</v>
      </c>
      <c r="P427" t="s">
        <v>2152</v>
      </c>
      <c r="Q427">
        <v>0</v>
      </c>
      <c r="R427">
        <v>7321993</v>
      </c>
      <c r="S427">
        <v>0</v>
      </c>
      <c r="T427" s="33" t="s">
        <v>2153</v>
      </c>
      <c r="U427" t="s">
        <v>2151</v>
      </c>
      <c r="V427" t="s">
        <v>2152</v>
      </c>
      <c r="W427">
        <v>0</v>
      </c>
      <c r="X427">
        <v>0</v>
      </c>
      <c r="Y427">
        <v>0</v>
      </c>
      <c r="Z427">
        <v>0</v>
      </c>
      <c r="AA427" s="42">
        <v>0</v>
      </c>
      <c r="AB427" s="42">
        <v>0</v>
      </c>
      <c r="AC427" s="42">
        <v>0</v>
      </c>
      <c r="AD427" s="32">
        <v>0</v>
      </c>
      <c r="AE427" s="18">
        <v>0</v>
      </c>
      <c r="AF427" s="49" t="s">
        <v>84</v>
      </c>
      <c r="AG427" s="49" t="s">
        <v>84</v>
      </c>
      <c r="AH427" s="49" t="s">
        <v>84</v>
      </c>
      <c r="AI427" s="49" t="s">
        <v>2440</v>
      </c>
      <c r="AJ427" t="s">
        <v>102</v>
      </c>
    </row>
    <row r="428" spans="1:36" x14ac:dyDescent="0.25">
      <c r="A428">
        <v>426</v>
      </c>
      <c r="B428" s="32" t="s">
        <v>1988</v>
      </c>
      <c r="C428">
        <v>0</v>
      </c>
      <c r="D428" s="51" t="s">
        <v>2154</v>
      </c>
      <c r="E428" t="s">
        <v>117</v>
      </c>
      <c r="F428" t="s">
        <v>107</v>
      </c>
      <c r="G428">
        <v>900035294</v>
      </c>
      <c r="H428">
        <v>4</v>
      </c>
      <c r="I428">
        <v>2</v>
      </c>
      <c r="J428" s="45" t="s">
        <v>108</v>
      </c>
      <c r="K428" s="45" t="s">
        <v>84</v>
      </c>
      <c r="L428" t="s">
        <v>2155</v>
      </c>
      <c r="M428" t="s">
        <v>110</v>
      </c>
      <c r="N428">
        <v>17672405</v>
      </c>
      <c r="O428" t="s">
        <v>2156</v>
      </c>
      <c r="P428" t="s">
        <v>1178</v>
      </c>
      <c r="Q428">
        <v>0</v>
      </c>
      <c r="R428">
        <v>7814130</v>
      </c>
      <c r="S428" s="33" t="s">
        <v>2157</v>
      </c>
      <c r="T428" t="s">
        <v>2158</v>
      </c>
      <c r="U428" t="s">
        <v>2156</v>
      </c>
      <c r="V428" t="s">
        <v>1178</v>
      </c>
      <c r="W428">
        <v>0</v>
      </c>
      <c r="X428">
        <v>4923</v>
      </c>
      <c r="Y428">
        <v>2</v>
      </c>
      <c r="Z428">
        <v>3</v>
      </c>
      <c r="AA428" s="42">
        <v>38565</v>
      </c>
      <c r="AB428" s="42">
        <v>0</v>
      </c>
      <c r="AC428" s="42">
        <v>38589</v>
      </c>
      <c r="AD428" s="32">
        <v>0</v>
      </c>
      <c r="AE428" s="18">
        <v>0</v>
      </c>
      <c r="AF428" s="49" t="s">
        <v>84</v>
      </c>
      <c r="AG428" s="49" t="s">
        <v>84</v>
      </c>
      <c r="AH428" s="49" t="s">
        <v>84</v>
      </c>
      <c r="AI428" s="49">
        <v>0</v>
      </c>
      <c r="AJ428" t="s">
        <v>102</v>
      </c>
    </row>
    <row r="429" spans="1:36" x14ac:dyDescent="0.25">
      <c r="A429">
        <v>427</v>
      </c>
      <c r="B429" s="32" t="s">
        <v>1988</v>
      </c>
      <c r="C429">
        <v>0</v>
      </c>
      <c r="D429" s="51" t="s">
        <v>2159</v>
      </c>
      <c r="E429" t="s">
        <v>117</v>
      </c>
      <c r="F429" t="s">
        <v>107</v>
      </c>
      <c r="G429">
        <v>900010060</v>
      </c>
      <c r="H429">
        <v>1</v>
      </c>
      <c r="I429">
        <v>2</v>
      </c>
      <c r="J429" s="45" t="s">
        <v>108</v>
      </c>
      <c r="K429" s="45" t="s">
        <v>84</v>
      </c>
      <c r="L429" t="s">
        <v>2160</v>
      </c>
      <c r="M429" t="s">
        <v>110</v>
      </c>
      <c r="N429">
        <v>79258333</v>
      </c>
      <c r="O429" t="s">
        <v>2161</v>
      </c>
      <c r="P429" t="s">
        <v>1307</v>
      </c>
      <c r="Q429">
        <v>0</v>
      </c>
      <c r="R429">
        <v>7821858</v>
      </c>
      <c r="S429">
        <v>0</v>
      </c>
      <c r="T429" t="s">
        <v>2162</v>
      </c>
      <c r="U429" t="s">
        <v>2161</v>
      </c>
      <c r="V429" t="s">
        <v>1307</v>
      </c>
      <c r="W429">
        <v>0</v>
      </c>
      <c r="X429">
        <v>0</v>
      </c>
      <c r="Y429">
        <v>0</v>
      </c>
      <c r="Z429">
        <v>2</v>
      </c>
      <c r="AA429" s="42">
        <v>38423</v>
      </c>
      <c r="AB429" s="42">
        <v>0</v>
      </c>
      <c r="AC429" s="42">
        <v>38454</v>
      </c>
      <c r="AD429" s="32">
        <v>0</v>
      </c>
      <c r="AE429" s="18">
        <v>0</v>
      </c>
      <c r="AF429" s="49" t="s">
        <v>84</v>
      </c>
      <c r="AG429" s="49" t="s">
        <v>84</v>
      </c>
      <c r="AH429" s="49" t="s">
        <v>84</v>
      </c>
      <c r="AI429" s="49">
        <v>0</v>
      </c>
      <c r="AJ429" t="s">
        <v>102</v>
      </c>
    </row>
    <row r="430" spans="1:36" x14ac:dyDescent="0.25">
      <c r="A430">
        <v>428</v>
      </c>
      <c r="B430" s="32" t="s">
        <v>1988</v>
      </c>
      <c r="C430">
        <v>0</v>
      </c>
      <c r="D430" s="51" t="s">
        <v>2163</v>
      </c>
      <c r="E430" t="s">
        <v>117</v>
      </c>
      <c r="F430" t="s">
        <v>107</v>
      </c>
      <c r="G430">
        <v>830043114</v>
      </c>
      <c r="H430">
        <v>7</v>
      </c>
      <c r="I430">
        <v>2</v>
      </c>
      <c r="J430" s="45" t="s">
        <v>108</v>
      </c>
      <c r="K430" s="45" t="s">
        <v>84</v>
      </c>
      <c r="L430" t="s">
        <v>2164</v>
      </c>
      <c r="M430" t="s">
        <v>110</v>
      </c>
      <c r="N430">
        <v>98512251</v>
      </c>
      <c r="O430" t="s">
        <v>2165</v>
      </c>
      <c r="P430">
        <v>0</v>
      </c>
      <c r="Q430">
        <v>0</v>
      </c>
      <c r="R430">
        <v>2783482</v>
      </c>
      <c r="S430" s="33" t="s">
        <v>2166</v>
      </c>
      <c r="T430" t="s">
        <v>2167</v>
      </c>
      <c r="U430" t="s">
        <v>2168</v>
      </c>
      <c r="V430">
        <v>0</v>
      </c>
      <c r="W430">
        <v>0</v>
      </c>
      <c r="X430">
        <v>4772</v>
      </c>
      <c r="Y430">
        <v>0</v>
      </c>
      <c r="Z430">
        <v>2</v>
      </c>
      <c r="AA430" s="42">
        <v>38583</v>
      </c>
      <c r="AB430" s="42">
        <v>0</v>
      </c>
      <c r="AC430" s="42">
        <v>38610</v>
      </c>
      <c r="AD430" s="32">
        <v>0</v>
      </c>
      <c r="AE430" s="18">
        <v>0</v>
      </c>
      <c r="AF430" s="49" t="s">
        <v>84</v>
      </c>
      <c r="AG430" s="49" t="s">
        <v>84</v>
      </c>
      <c r="AH430" s="49" t="s">
        <v>84</v>
      </c>
      <c r="AI430" s="49">
        <v>0</v>
      </c>
      <c r="AJ430" t="s">
        <v>102</v>
      </c>
    </row>
    <row r="431" spans="1:36" x14ac:dyDescent="0.25">
      <c r="A431">
        <v>429</v>
      </c>
      <c r="B431" s="32" t="s">
        <v>1988</v>
      </c>
      <c r="C431">
        <v>0</v>
      </c>
      <c r="D431" s="51" t="s">
        <v>2169</v>
      </c>
      <c r="E431" t="s">
        <v>117</v>
      </c>
      <c r="F431" t="s">
        <v>107</v>
      </c>
      <c r="G431">
        <v>832009493</v>
      </c>
      <c r="H431">
        <v>7</v>
      </c>
      <c r="I431">
        <v>2</v>
      </c>
      <c r="J431" s="45" t="s">
        <v>108</v>
      </c>
      <c r="K431" s="45" t="s">
        <v>84</v>
      </c>
      <c r="L431" t="s">
        <v>2170</v>
      </c>
      <c r="M431" t="s">
        <v>110</v>
      </c>
      <c r="N431">
        <v>20317941</v>
      </c>
      <c r="O431" t="s">
        <v>2171</v>
      </c>
      <c r="P431">
        <v>0</v>
      </c>
      <c r="Q431">
        <v>0</v>
      </c>
      <c r="R431">
        <v>7114125</v>
      </c>
      <c r="S431" s="33" t="s">
        <v>2172</v>
      </c>
      <c r="T431" t="s">
        <v>2173</v>
      </c>
      <c r="U431" t="s">
        <v>2171</v>
      </c>
      <c r="V431">
        <v>0</v>
      </c>
      <c r="W431">
        <v>0</v>
      </c>
      <c r="X431">
        <v>2696</v>
      </c>
      <c r="Y431">
        <v>0</v>
      </c>
      <c r="Z431">
        <v>0</v>
      </c>
      <c r="AA431" s="42">
        <v>0</v>
      </c>
      <c r="AB431" s="42">
        <v>0</v>
      </c>
      <c r="AC431" s="42">
        <v>0</v>
      </c>
      <c r="AD431" s="32">
        <v>0</v>
      </c>
      <c r="AE431" s="18">
        <v>0</v>
      </c>
      <c r="AF431" s="49" t="s">
        <v>84</v>
      </c>
      <c r="AG431" s="49" t="s">
        <v>84</v>
      </c>
      <c r="AH431" s="49" t="s">
        <v>84</v>
      </c>
      <c r="AI431" s="49" t="s">
        <v>2440</v>
      </c>
      <c r="AJ431" t="s">
        <v>102</v>
      </c>
    </row>
    <row r="432" spans="1:36" x14ac:dyDescent="0.25">
      <c r="A432">
        <v>430</v>
      </c>
      <c r="B432" s="32" t="s">
        <v>1988</v>
      </c>
      <c r="C432">
        <v>0</v>
      </c>
      <c r="D432" s="51" t="s">
        <v>2174</v>
      </c>
      <c r="E432" t="s">
        <v>117</v>
      </c>
      <c r="F432" t="s">
        <v>107</v>
      </c>
      <c r="G432">
        <v>900022310</v>
      </c>
      <c r="H432">
        <v>8</v>
      </c>
      <c r="I432">
        <v>2</v>
      </c>
      <c r="J432" s="45" t="s">
        <v>108</v>
      </c>
      <c r="K432" s="45" t="s">
        <v>84</v>
      </c>
      <c r="L432" t="s">
        <v>2175</v>
      </c>
      <c r="M432" t="s">
        <v>110</v>
      </c>
      <c r="N432">
        <v>80112710</v>
      </c>
      <c r="O432" t="s">
        <v>2176</v>
      </c>
      <c r="P432">
        <v>0</v>
      </c>
      <c r="Q432">
        <v>0</v>
      </c>
      <c r="R432">
        <v>7776617</v>
      </c>
      <c r="S432" s="33" t="s">
        <v>2177</v>
      </c>
      <c r="T432" t="s">
        <v>2178</v>
      </c>
      <c r="U432" t="s">
        <v>2176</v>
      </c>
      <c r="V432">
        <v>0</v>
      </c>
      <c r="W432">
        <v>0</v>
      </c>
      <c r="X432">
        <v>2529</v>
      </c>
      <c r="Y432">
        <v>0</v>
      </c>
      <c r="Z432">
        <v>1</v>
      </c>
      <c r="AA432" s="42">
        <v>38973</v>
      </c>
      <c r="AB432" s="42">
        <v>0</v>
      </c>
      <c r="AC432" s="42">
        <v>39003</v>
      </c>
      <c r="AD432" s="32">
        <v>0</v>
      </c>
      <c r="AE432" s="18">
        <v>0</v>
      </c>
      <c r="AF432" s="49" t="s">
        <v>84</v>
      </c>
      <c r="AG432" s="49" t="s">
        <v>84</v>
      </c>
      <c r="AH432" s="49" t="s">
        <v>84</v>
      </c>
      <c r="AI432" s="49">
        <v>0</v>
      </c>
      <c r="AJ432" t="s">
        <v>102</v>
      </c>
    </row>
    <row r="433" spans="1:36" x14ac:dyDescent="0.25">
      <c r="A433">
        <v>431</v>
      </c>
      <c r="B433" s="32" t="s">
        <v>1988</v>
      </c>
      <c r="C433">
        <v>0</v>
      </c>
      <c r="D433" s="51" t="s">
        <v>2179</v>
      </c>
      <c r="E433" t="s">
        <v>117</v>
      </c>
      <c r="F433" t="s">
        <v>110</v>
      </c>
      <c r="G433">
        <v>80262151</v>
      </c>
      <c r="H433">
        <v>9</v>
      </c>
      <c r="I433">
        <v>1</v>
      </c>
      <c r="J433" s="45" t="s">
        <v>108</v>
      </c>
      <c r="K433" s="45" t="s">
        <v>84</v>
      </c>
      <c r="L433" t="s">
        <v>2180</v>
      </c>
      <c r="M433" t="s">
        <v>110</v>
      </c>
      <c r="N433">
        <v>80262151</v>
      </c>
      <c r="O433" t="s">
        <v>2181</v>
      </c>
      <c r="P433">
        <v>0</v>
      </c>
      <c r="Q433">
        <v>0</v>
      </c>
      <c r="R433">
        <v>7325174</v>
      </c>
      <c r="S433">
        <v>0</v>
      </c>
      <c r="T433" t="s">
        <v>2182</v>
      </c>
      <c r="U433" t="s">
        <v>2181</v>
      </c>
      <c r="V433">
        <v>0</v>
      </c>
      <c r="W433">
        <v>0</v>
      </c>
      <c r="X433">
        <v>5211</v>
      </c>
      <c r="Y433">
        <v>0</v>
      </c>
      <c r="Z433">
        <v>0</v>
      </c>
      <c r="AA433" s="42">
        <v>0</v>
      </c>
      <c r="AB433" s="42">
        <v>0</v>
      </c>
      <c r="AC433" s="42">
        <v>0</v>
      </c>
      <c r="AD433" s="32">
        <v>0</v>
      </c>
      <c r="AE433" s="18">
        <v>0</v>
      </c>
      <c r="AF433" s="49" t="s">
        <v>84</v>
      </c>
      <c r="AG433" s="49" t="s">
        <v>84</v>
      </c>
      <c r="AH433" s="49" t="s">
        <v>84</v>
      </c>
      <c r="AI433" s="49" t="s">
        <v>2440</v>
      </c>
      <c r="AJ433" t="s">
        <v>102</v>
      </c>
    </row>
    <row r="434" spans="1:36" x14ac:dyDescent="0.25">
      <c r="A434">
        <v>432</v>
      </c>
      <c r="B434" s="32" t="s">
        <v>1988</v>
      </c>
      <c r="C434">
        <v>0</v>
      </c>
      <c r="D434" s="51" t="s">
        <v>2183</v>
      </c>
      <c r="E434" t="s">
        <v>117</v>
      </c>
      <c r="F434" t="s">
        <v>110</v>
      </c>
      <c r="G434">
        <v>52434241</v>
      </c>
      <c r="H434">
        <v>0</v>
      </c>
      <c r="I434">
        <v>1</v>
      </c>
      <c r="J434" s="45" t="s">
        <v>108</v>
      </c>
      <c r="K434" s="45" t="s">
        <v>84</v>
      </c>
      <c r="L434" t="s">
        <v>2184</v>
      </c>
      <c r="M434" t="s">
        <v>110</v>
      </c>
      <c r="N434">
        <v>52434241</v>
      </c>
      <c r="O434" t="s">
        <v>2185</v>
      </c>
      <c r="P434">
        <v>0</v>
      </c>
      <c r="Q434">
        <v>0</v>
      </c>
      <c r="R434">
        <v>7126143</v>
      </c>
      <c r="S434">
        <v>0</v>
      </c>
      <c r="T434" t="s">
        <v>2186</v>
      </c>
      <c r="U434" t="s">
        <v>2185</v>
      </c>
      <c r="V434">
        <v>0</v>
      </c>
      <c r="W434">
        <v>0</v>
      </c>
      <c r="X434">
        <v>1810</v>
      </c>
      <c r="Y434">
        <v>0</v>
      </c>
      <c r="Z434">
        <v>0</v>
      </c>
      <c r="AA434" s="42">
        <v>0</v>
      </c>
      <c r="AB434" s="42">
        <v>0</v>
      </c>
      <c r="AC434" s="42">
        <v>0</v>
      </c>
      <c r="AD434" s="32">
        <v>0</v>
      </c>
      <c r="AE434" s="18">
        <v>0</v>
      </c>
      <c r="AF434" s="49" t="s">
        <v>84</v>
      </c>
      <c r="AG434" s="49" t="s">
        <v>84</v>
      </c>
      <c r="AH434" s="49" t="s">
        <v>84</v>
      </c>
      <c r="AI434" s="49" t="s">
        <v>2440</v>
      </c>
      <c r="AJ434" t="s">
        <v>102</v>
      </c>
    </row>
    <row r="435" spans="1:36" x14ac:dyDescent="0.25">
      <c r="A435">
        <v>433</v>
      </c>
      <c r="B435" s="32" t="s">
        <v>1988</v>
      </c>
      <c r="C435">
        <v>0</v>
      </c>
      <c r="D435" s="51" t="s">
        <v>2187</v>
      </c>
      <c r="E435" t="s">
        <v>117</v>
      </c>
      <c r="F435" t="s">
        <v>110</v>
      </c>
      <c r="G435">
        <v>70693108</v>
      </c>
      <c r="H435">
        <v>4</v>
      </c>
      <c r="I435">
        <v>1</v>
      </c>
      <c r="J435" s="45" t="s">
        <v>108</v>
      </c>
      <c r="K435" s="45" t="s">
        <v>84</v>
      </c>
      <c r="L435" t="s">
        <v>2188</v>
      </c>
      <c r="M435" t="s">
        <v>110</v>
      </c>
      <c r="N435">
        <v>79693108</v>
      </c>
      <c r="O435" t="s">
        <v>2189</v>
      </c>
      <c r="P435">
        <v>0</v>
      </c>
      <c r="Q435">
        <v>3102019833</v>
      </c>
      <c r="R435">
        <v>8422940</v>
      </c>
      <c r="S435" s="33" t="s">
        <v>2190</v>
      </c>
      <c r="T435" t="s">
        <v>2191</v>
      </c>
      <c r="U435" t="s">
        <v>2189</v>
      </c>
      <c r="V435">
        <v>0</v>
      </c>
      <c r="W435">
        <v>0</v>
      </c>
      <c r="X435">
        <v>4761</v>
      </c>
      <c r="Y435">
        <v>2</v>
      </c>
      <c r="Z435">
        <v>0</v>
      </c>
      <c r="AA435" s="42">
        <v>0</v>
      </c>
      <c r="AB435" s="42">
        <v>0</v>
      </c>
      <c r="AC435" s="42">
        <v>0</v>
      </c>
      <c r="AD435" s="32">
        <v>0</v>
      </c>
      <c r="AE435" s="18">
        <v>0</v>
      </c>
      <c r="AF435" s="49" t="s">
        <v>84</v>
      </c>
      <c r="AG435" s="49" t="s">
        <v>84</v>
      </c>
      <c r="AH435" s="49" t="s">
        <v>84</v>
      </c>
      <c r="AI435" s="49" t="s">
        <v>2440</v>
      </c>
      <c r="AJ435" t="s">
        <v>102</v>
      </c>
    </row>
    <row r="436" spans="1:36" x14ac:dyDescent="0.25">
      <c r="A436">
        <v>434</v>
      </c>
      <c r="B436" s="32" t="s">
        <v>1988</v>
      </c>
      <c r="C436">
        <v>8949</v>
      </c>
      <c r="D436" s="51" t="s">
        <v>2192</v>
      </c>
      <c r="E436" t="s">
        <v>117</v>
      </c>
      <c r="F436" t="s">
        <v>110</v>
      </c>
      <c r="G436">
        <v>900898949</v>
      </c>
      <c r="H436">
        <v>0</v>
      </c>
      <c r="I436">
        <v>1</v>
      </c>
      <c r="J436" s="45" t="s">
        <v>108</v>
      </c>
      <c r="K436" s="45" t="s">
        <v>84</v>
      </c>
      <c r="L436" t="s">
        <v>2193</v>
      </c>
      <c r="M436" t="s">
        <v>110</v>
      </c>
      <c r="N436">
        <v>79201834</v>
      </c>
      <c r="O436" t="s">
        <v>2194</v>
      </c>
      <c r="P436" t="s">
        <v>2195</v>
      </c>
      <c r="Q436">
        <v>3106456548</v>
      </c>
      <c r="R436">
        <v>7326455</v>
      </c>
      <c r="S436" s="33" t="s">
        <v>2196</v>
      </c>
      <c r="T436" t="s">
        <v>2197</v>
      </c>
      <c r="U436" t="s">
        <v>2194</v>
      </c>
      <c r="V436" t="s">
        <v>2195</v>
      </c>
      <c r="W436">
        <v>2621606</v>
      </c>
      <c r="X436">
        <v>3320</v>
      </c>
      <c r="Y436">
        <v>2</v>
      </c>
      <c r="Z436">
        <v>0</v>
      </c>
      <c r="AA436" s="42">
        <v>42282</v>
      </c>
      <c r="AB436" s="42">
        <v>0</v>
      </c>
      <c r="AC436" s="42">
        <v>42447</v>
      </c>
      <c r="AD436" s="32">
        <v>0</v>
      </c>
      <c r="AE436" s="18">
        <v>0</v>
      </c>
      <c r="AF436" s="49" t="s">
        <v>84</v>
      </c>
      <c r="AG436" s="49" t="s">
        <v>84</v>
      </c>
      <c r="AH436" s="49" t="s">
        <v>84</v>
      </c>
      <c r="AI436" s="49">
        <v>0</v>
      </c>
      <c r="AJ436" t="s">
        <v>102</v>
      </c>
    </row>
    <row r="437" spans="1:36" x14ac:dyDescent="0.25">
      <c r="A437">
        <v>435</v>
      </c>
      <c r="B437" s="32" t="s">
        <v>1988</v>
      </c>
      <c r="C437">
        <v>0</v>
      </c>
      <c r="D437" s="51" t="s">
        <v>2198</v>
      </c>
      <c r="E437" t="s">
        <v>117</v>
      </c>
      <c r="F437" t="s">
        <v>110</v>
      </c>
      <c r="G437">
        <v>79201834</v>
      </c>
      <c r="H437">
        <v>0</v>
      </c>
      <c r="I437">
        <v>1</v>
      </c>
      <c r="J437" s="45" t="s">
        <v>108</v>
      </c>
      <c r="K437" s="45" t="s">
        <v>84</v>
      </c>
      <c r="L437" t="s">
        <v>2193</v>
      </c>
      <c r="M437" t="s">
        <v>110</v>
      </c>
      <c r="N437">
        <v>79201834</v>
      </c>
      <c r="O437" t="s">
        <v>2194</v>
      </c>
      <c r="P437">
        <v>0</v>
      </c>
      <c r="Q437">
        <v>3125830343</v>
      </c>
      <c r="R437">
        <v>0</v>
      </c>
      <c r="S437" s="33" t="s">
        <v>2196</v>
      </c>
      <c r="T437">
        <v>0</v>
      </c>
      <c r="U437" t="s">
        <v>2194</v>
      </c>
      <c r="V437">
        <v>0</v>
      </c>
      <c r="W437">
        <v>0</v>
      </c>
      <c r="X437">
        <v>3312</v>
      </c>
      <c r="Y437">
        <v>0</v>
      </c>
      <c r="Z437">
        <v>0</v>
      </c>
      <c r="AA437" s="42">
        <v>0</v>
      </c>
      <c r="AB437" s="42">
        <v>0</v>
      </c>
      <c r="AC437" s="42">
        <v>0</v>
      </c>
      <c r="AD437" s="32">
        <v>0</v>
      </c>
      <c r="AE437" s="18">
        <v>0</v>
      </c>
      <c r="AF437" s="49" t="s">
        <v>84</v>
      </c>
      <c r="AG437" s="49" t="s">
        <v>84</v>
      </c>
      <c r="AH437" s="49" t="s">
        <v>84</v>
      </c>
      <c r="AI437" s="49" t="s">
        <v>2440</v>
      </c>
      <c r="AJ437" t="s">
        <v>102</v>
      </c>
    </row>
    <row r="438" spans="1:36" x14ac:dyDescent="0.25">
      <c r="A438">
        <v>436</v>
      </c>
      <c r="B438" s="32" t="s">
        <v>1988</v>
      </c>
      <c r="C438">
        <v>0</v>
      </c>
      <c r="D438" s="51" t="s">
        <v>2199</v>
      </c>
      <c r="E438" t="s">
        <v>117</v>
      </c>
      <c r="F438" t="s">
        <v>110</v>
      </c>
      <c r="G438">
        <v>79577497</v>
      </c>
      <c r="H438">
        <v>0</v>
      </c>
      <c r="I438">
        <v>1</v>
      </c>
      <c r="J438" s="45" t="s">
        <v>108</v>
      </c>
      <c r="K438" s="45" t="s">
        <v>84</v>
      </c>
      <c r="L438" t="s">
        <v>2200</v>
      </c>
      <c r="M438" t="s">
        <v>110</v>
      </c>
      <c r="N438">
        <v>79577497</v>
      </c>
      <c r="O438" t="s">
        <v>2201</v>
      </c>
      <c r="P438">
        <v>0</v>
      </c>
      <c r="Q438">
        <v>0</v>
      </c>
      <c r="R438">
        <v>0</v>
      </c>
      <c r="S438">
        <v>0</v>
      </c>
      <c r="T438" t="s">
        <v>2200</v>
      </c>
      <c r="U438" t="s">
        <v>2201</v>
      </c>
      <c r="V438">
        <v>0</v>
      </c>
      <c r="W438">
        <v>0</v>
      </c>
      <c r="X438">
        <v>0</v>
      </c>
      <c r="Y438">
        <v>0</v>
      </c>
      <c r="Z438">
        <v>0</v>
      </c>
      <c r="AA438" s="42">
        <v>0</v>
      </c>
      <c r="AB438" s="42">
        <v>0</v>
      </c>
      <c r="AC438" s="42">
        <v>0</v>
      </c>
      <c r="AD438" s="32">
        <v>0</v>
      </c>
      <c r="AE438" s="18">
        <v>0</v>
      </c>
      <c r="AF438" s="49" t="s">
        <v>84</v>
      </c>
      <c r="AG438" s="49" t="s">
        <v>84</v>
      </c>
      <c r="AH438" s="49" t="s">
        <v>84</v>
      </c>
      <c r="AI438" s="49" t="s">
        <v>2440</v>
      </c>
      <c r="AJ438" t="s">
        <v>102</v>
      </c>
    </row>
    <row r="439" spans="1:36" x14ac:dyDescent="0.25">
      <c r="A439">
        <v>437</v>
      </c>
      <c r="B439" s="32" t="s">
        <v>1988</v>
      </c>
      <c r="C439">
        <v>0</v>
      </c>
      <c r="D439" s="51" t="s">
        <v>2202</v>
      </c>
      <c r="E439" t="s">
        <v>117</v>
      </c>
      <c r="F439" t="s">
        <v>110</v>
      </c>
      <c r="G439">
        <v>79201341</v>
      </c>
      <c r="H439">
        <v>7</v>
      </c>
      <c r="I439">
        <v>1</v>
      </c>
      <c r="J439" s="45" t="s">
        <v>108</v>
      </c>
      <c r="K439" s="45" t="s">
        <v>84</v>
      </c>
      <c r="L439" t="s">
        <v>2203</v>
      </c>
      <c r="M439" t="s">
        <v>110</v>
      </c>
      <c r="N439">
        <v>79201341</v>
      </c>
      <c r="O439" t="s">
        <v>2204</v>
      </c>
      <c r="P439">
        <v>0</v>
      </c>
      <c r="Q439">
        <v>3105726890</v>
      </c>
      <c r="R439">
        <v>0</v>
      </c>
      <c r="S439" s="33" t="s">
        <v>2205</v>
      </c>
      <c r="T439" t="s">
        <v>2206</v>
      </c>
      <c r="U439" t="s">
        <v>2204</v>
      </c>
      <c r="V439">
        <v>0</v>
      </c>
      <c r="W439">
        <v>0</v>
      </c>
      <c r="X439">
        <v>2811</v>
      </c>
      <c r="Y439">
        <v>0</v>
      </c>
      <c r="Z439">
        <v>0</v>
      </c>
      <c r="AA439" s="42">
        <v>0</v>
      </c>
      <c r="AB439" s="42">
        <v>0</v>
      </c>
      <c r="AC439" s="42">
        <v>0</v>
      </c>
      <c r="AD439" s="32">
        <v>0</v>
      </c>
      <c r="AE439" s="18">
        <v>0</v>
      </c>
      <c r="AF439" s="49" t="s">
        <v>84</v>
      </c>
      <c r="AG439" s="49" t="s">
        <v>84</v>
      </c>
      <c r="AH439" s="49" t="s">
        <v>84</v>
      </c>
      <c r="AI439" s="49" t="s">
        <v>2440</v>
      </c>
      <c r="AJ439" t="s">
        <v>102</v>
      </c>
    </row>
    <row r="440" spans="1:36" x14ac:dyDescent="0.25">
      <c r="A440">
        <v>438</v>
      </c>
      <c r="B440" s="32" t="s">
        <v>1988</v>
      </c>
      <c r="C440">
        <v>14681</v>
      </c>
      <c r="D440" s="51" t="s">
        <v>2207</v>
      </c>
      <c r="E440" t="s">
        <v>117</v>
      </c>
      <c r="F440" t="s">
        <v>107</v>
      </c>
      <c r="G440">
        <v>900714397</v>
      </c>
      <c r="H440">
        <v>8</v>
      </c>
      <c r="I440">
        <v>2</v>
      </c>
      <c r="J440" s="45" t="s">
        <v>108</v>
      </c>
      <c r="K440" s="45" t="s">
        <v>84</v>
      </c>
      <c r="L440" t="s">
        <v>2208</v>
      </c>
      <c r="M440" t="s">
        <v>110</v>
      </c>
      <c r="N440">
        <v>79736526</v>
      </c>
      <c r="O440" t="s">
        <v>2209</v>
      </c>
      <c r="P440">
        <v>0</v>
      </c>
      <c r="Q440">
        <v>7211615</v>
      </c>
      <c r="R440">
        <v>7814681</v>
      </c>
      <c r="S440" s="33" t="s">
        <v>2210</v>
      </c>
      <c r="T440" t="s">
        <v>2211</v>
      </c>
      <c r="U440" t="s">
        <v>2212</v>
      </c>
      <c r="V440">
        <v>0</v>
      </c>
      <c r="W440">
        <v>2430832</v>
      </c>
      <c r="X440">
        <v>3821</v>
      </c>
      <c r="Y440">
        <v>0</v>
      </c>
      <c r="Z440">
        <v>3</v>
      </c>
      <c r="AA440" s="42">
        <v>42858</v>
      </c>
      <c r="AB440" s="42">
        <v>0</v>
      </c>
      <c r="AC440" s="42">
        <v>42901</v>
      </c>
      <c r="AD440" s="32">
        <v>0</v>
      </c>
      <c r="AE440" s="18">
        <v>0</v>
      </c>
      <c r="AF440" s="49" t="s">
        <v>84</v>
      </c>
      <c r="AG440" s="49" t="s">
        <v>84</v>
      </c>
      <c r="AH440" s="49" t="s">
        <v>84</v>
      </c>
      <c r="AI440" s="49">
        <v>0</v>
      </c>
      <c r="AJ440" t="s">
        <v>102</v>
      </c>
    </row>
    <row r="441" spans="1:36" x14ac:dyDescent="0.25">
      <c r="A441">
        <v>439</v>
      </c>
      <c r="B441" s="32" t="s">
        <v>1988</v>
      </c>
      <c r="C441">
        <v>0</v>
      </c>
      <c r="D441" s="51" t="s">
        <v>2213</v>
      </c>
      <c r="E441" t="s">
        <v>117</v>
      </c>
      <c r="F441" t="s">
        <v>110</v>
      </c>
      <c r="G441">
        <v>51942949</v>
      </c>
      <c r="H441">
        <v>1</v>
      </c>
      <c r="I441">
        <v>1</v>
      </c>
      <c r="J441" s="45" t="s">
        <v>108</v>
      </c>
      <c r="K441" s="45" t="s">
        <v>84</v>
      </c>
      <c r="L441" t="s">
        <v>2214</v>
      </c>
      <c r="M441" t="s">
        <v>110</v>
      </c>
      <c r="N441">
        <v>51942949</v>
      </c>
      <c r="O441" t="s">
        <v>2215</v>
      </c>
      <c r="P441" t="s">
        <v>151</v>
      </c>
      <c r="Q441">
        <v>0</v>
      </c>
      <c r="R441">
        <v>7120855</v>
      </c>
      <c r="S441" s="33" t="s">
        <v>2216</v>
      </c>
      <c r="T441" t="s">
        <v>2217</v>
      </c>
      <c r="U441" t="s">
        <v>2215</v>
      </c>
      <c r="V441" t="s">
        <v>151</v>
      </c>
      <c r="W441">
        <v>0</v>
      </c>
      <c r="X441">
        <v>5231</v>
      </c>
      <c r="Y441">
        <v>0</v>
      </c>
      <c r="Z441">
        <v>0</v>
      </c>
      <c r="AA441" s="42">
        <v>0</v>
      </c>
      <c r="AB441" s="42">
        <v>0</v>
      </c>
      <c r="AC441" s="42">
        <v>0</v>
      </c>
      <c r="AD441" s="32">
        <v>0</v>
      </c>
      <c r="AE441" s="18">
        <v>0</v>
      </c>
      <c r="AF441" s="49" t="s">
        <v>84</v>
      </c>
      <c r="AG441" s="49" t="s">
        <v>84</v>
      </c>
      <c r="AH441" s="49" t="s">
        <v>84</v>
      </c>
      <c r="AI441" s="49">
        <v>0</v>
      </c>
      <c r="AJ441" t="s">
        <v>102</v>
      </c>
    </row>
    <row r="442" spans="1:36" x14ac:dyDescent="0.25">
      <c r="A442">
        <v>440</v>
      </c>
      <c r="B442" s="32" t="s">
        <v>1988</v>
      </c>
      <c r="C442">
        <v>0</v>
      </c>
      <c r="D442" s="51" t="s">
        <v>2218</v>
      </c>
      <c r="E442" t="s">
        <v>117</v>
      </c>
      <c r="F442" t="s">
        <v>110</v>
      </c>
      <c r="G442">
        <v>79521401</v>
      </c>
      <c r="H442">
        <v>3</v>
      </c>
      <c r="I442">
        <v>1</v>
      </c>
      <c r="J442" s="45" t="s">
        <v>108</v>
      </c>
      <c r="K442" s="45" t="s">
        <v>84</v>
      </c>
      <c r="L442" t="s">
        <v>2219</v>
      </c>
      <c r="M442" t="s">
        <v>110</v>
      </c>
      <c r="N442">
        <v>79521401</v>
      </c>
      <c r="O442" t="s">
        <v>2220</v>
      </c>
      <c r="P442" t="s">
        <v>2221</v>
      </c>
      <c r="Q442">
        <v>0</v>
      </c>
      <c r="R442">
        <v>7813892</v>
      </c>
      <c r="S442">
        <v>0</v>
      </c>
      <c r="T442" t="s">
        <v>2219</v>
      </c>
      <c r="U442" t="s">
        <v>2220</v>
      </c>
      <c r="V442" t="s">
        <v>2221</v>
      </c>
      <c r="W442">
        <v>0</v>
      </c>
      <c r="X442">
        <v>0</v>
      </c>
      <c r="Y442">
        <v>0</v>
      </c>
      <c r="Z442">
        <v>0</v>
      </c>
      <c r="AA442" s="42">
        <v>0</v>
      </c>
      <c r="AB442" s="42">
        <v>0</v>
      </c>
      <c r="AC442" s="42">
        <v>0</v>
      </c>
      <c r="AD442" s="32">
        <v>0</v>
      </c>
      <c r="AE442" s="18">
        <v>0</v>
      </c>
      <c r="AF442" s="49" t="s">
        <v>84</v>
      </c>
      <c r="AG442" s="49" t="s">
        <v>84</v>
      </c>
      <c r="AH442" s="49" t="s">
        <v>84</v>
      </c>
      <c r="AI442" s="49" t="s">
        <v>2440</v>
      </c>
      <c r="AJ442" t="s">
        <v>102</v>
      </c>
    </row>
    <row r="443" spans="1:36" x14ac:dyDescent="0.25">
      <c r="A443">
        <v>441</v>
      </c>
      <c r="B443" s="32" t="s">
        <v>1988</v>
      </c>
      <c r="C443">
        <v>0</v>
      </c>
      <c r="D443" s="51" t="s">
        <v>2222</v>
      </c>
      <c r="E443" t="s">
        <v>117</v>
      </c>
      <c r="F443" t="s">
        <v>107</v>
      </c>
      <c r="G443">
        <v>830128868</v>
      </c>
      <c r="H443">
        <v>8</v>
      </c>
      <c r="I443">
        <v>2</v>
      </c>
      <c r="J443" s="45" t="s">
        <v>108</v>
      </c>
      <c r="K443" s="45" t="s">
        <v>84</v>
      </c>
      <c r="L443" t="s">
        <v>2223</v>
      </c>
      <c r="M443" t="s">
        <v>110</v>
      </c>
      <c r="N443">
        <v>79638568</v>
      </c>
      <c r="O443" t="s">
        <v>2224</v>
      </c>
      <c r="P443" t="s">
        <v>1178</v>
      </c>
      <c r="Q443">
        <v>0</v>
      </c>
      <c r="R443">
        <v>7215686</v>
      </c>
      <c r="S443">
        <v>0</v>
      </c>
      <c r="T443" t="s">
        <v>2225</v>
      </c>
      <c r="U443" t="s">
        <v>2224</v>
      </c>
      <c r="V443" t="s">
        <v>1178</v>
      </c>
      <c r="W443">
        <v>0</v>
      </c>
      <c r="X443">
        <v>0</v>
      </c>
      <c r="Y443">
        <v>0</v>
      </c>
      <c r="Z443">
        <v>0</v>
      </c>
      <c r="AA443" s="42">
        <v>0</v>
      </c>
      <c r="AB443" s="42">
        <v>0</v>
      </c>
      <c r="AC443" s="42">
        <v>0</v>
      </c>
      <c r="AD443" s="32">
        <v>0</v>
      </c>
      <c r="AE443" s="18">
        <v>0</v>
      </c>
      <c r="AF443" s="49" t="s">
        <v>84</v>
      </c>
      <c r="AG443" s="49" t="s">
        <v>84</v>
      </c>
      <c r="AH443" s="49" t="s">
        <v>84</v>
      </c>
      <c r="AI443" s="49" t="s">
        <v>2440</v>
      </c>
      <c r="AJ443" t="s">
        <v>102</v>
      </c>
    </row>
    <row r="444" spans="1:36" x14ac:dyDescent="0.25">
      <c r="A444">
        <v>442</v>
      </c>
      <c r="B444" s="32" t="s">
        <v>1988</v>
      </c>
      <c r="C444">
        <v>0</v>
      </c>
      <c r="D444" s="51" t="s">
        <v>2226</v>
      </c>
      <c r="E444" t="s">
        <v>117</v>
      </c>
      <c r="F444" t="s">
        <v>110</v>
      </c>
      <c r="G444">
        <v>79200390</v>
      </c>
      <c r="H444">
        <v>3</v>
      </c>
      <c r="I444">
        <v>1</v>
      </c>
      <c r="J444" s="45" t="s">
        <v>108</v>
      </c>
      <c r="K444" s="45" t="s">
        <v>84</v>
      </c>
      <c r="L444" t="s">
        <v>2227</v>
      </c>
      <c r="M444" t="s">
        <v>110</v>
      </c>
      <c r="N444">
        <v>79200390</v>
      </c>
      <c r="O444" t="s">
        <v>2228</v>
      </c>
      <c r="P444">
        <v>0</v>
      </c>
      <c r="Q444">
        <v>3004872871</v>
      </c>
      <c r="R444">
        <v>0</v>
      </c>
      <c r="S444" s="33" t="s">
        <v>2229</v>
      </c>
      <c r="T444" t="s">
        <v>2230</v>
      </c>
      <c r="U444" t="s">
        <v>2228</v>
      </c>
      <c r="V444">
        <v>0</v>
      </c>
      <c r="W444">
        <v>0</v>
      </c>
      <c r="X444">
        <v>4762</v>
      </c>
      <c r="Y444">
        <v>0</v>
      </c>
      <c r="Z444">
        <v>0</v>
      </c>
      <c r="AA444" s="42">
        <v>0</v>
      </c>
      <c r="AB444" s="42">
        <v>0</v>
      </c>
      <c r="AC444" s="42">
        <v>0</v>
      </c>
      <c r="AD444" s="32">
        <v>0</v>
      </c>
      <c r="AE444" s="18">
        <v>0</v>
      </c>
      <c r="AF444" s="49" t="s">
        <v>84</v>
      </c>
      <c r="AG444" s="49" t="s">
        <v>84</v>
      </c>
      <c r="AH444" s="49" t="s">
        <v>84</v>
      </c>
      <c r="AI444" s="49" t="s">
        <v>2440</v>
      </c>
      <c r="AJ444" t="s">
        <v>102</v>
      </c>
    </row>
    <row r="445" spans="1:36" x14ac:dyDescent="0.25">
      <c r="A445">
        <v>443</v>
      </c>
      <c r="B445" s="32" t="s">
        <v>1988</v>
      </c>
      <c r="C445">
        <v>0</v>
      </c>
      <c r="D445" s="51" t="s">
        <v>2231</v>
      </c>
      <c r="E445" t="s">
        <v>117</v>
      </c>
      <c r="F445" t="s">
        <v>107</v>
      </c>
      <c r="G445">
        <v>0</v>
      </c>
      <c r="H445">
        <v>0</v>
      </c>
      <c r="I445">
        <v>0</v>
      </c>
      <c r="J445" s="45" t="s">
        <v>108</v>
      </c>
      <c r="K445" s="45" t="s">
        <v>84</v>
      </c>
      <c r="L445">
        <v>0</v>
      </c>
      <c r="M445" t="s">
        <v>110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s="42">
        <v>0</v>
      </c>
      <c r="AB445" s="42">
        <v>0</v>
      </c>
      <c r="AC445" s="42">
        <v>0</v>
      </c>
      <c r="AD445" s="32">
        <v>0</v>
      </c>
      <c r="AE445" s="18">
        <v>0</v>
      </c>
      <c r="AF445" s="49" t="s">
        <v>84</v>
      </c>
      <c r="AG445" s="49" t="s">
        <v>84</v>
      </c>
      <c r="AH445" s="49" t="s">
        <v>84</v>
      </c>
      <c r="AI445" s="49">
        <v>0</v>
      </c>
      <c r="AJ445" t="s">
        <v>102</v>
      </c>
    </row>
    <row r="446" spans="1:36" x14ac:dyDescent="0.25">
      <c r="A446">
        <v>444</v>
      </c>
      <c r="B446" s="32" t="s">
        <v>1988</v>
      </c>
      <c r="C446">
        <v>0</v>
      </c>
      <c r="D446" s="51" t="s">
        <v>2232</v>
      </c>
      <c r="E446" t="s">
        <v>117</v>
      </c>
      <c r="F446" t="s">
        <v>107</v>
      </c>
      <c r="G446">
        <v>900028468</v>
      </c>
      <c r="H446">
        <v>1</v>
      </c>
      <c r="I446">
        <v>2</v>
      </c>
      <c r="J446" s="45" t="s">
        <v>108</v>
      </c>
      <c r="K446" s="45" t="s">
        <v>84</v>
      </c>
      <c r="L446" t="s">
        <v>2233</v>
      </c>
      <c r="M446" t="s">
        <v>110</v>
      </c>
      <c r="N446">
        <v>79201995</v>
      </c>
      <c r="O446" t="s">
        <v>2234</v>
      </c>
      <c r="P446" t="s">
        <v>120</v>
      </c>
      <c r="Q446">
        <v>0</v>
      </c>
      <c r="R446">
        <v>7814253</v>
      </c>
      <c r="S446" s="33" t="s">
        <v>2235</v>
      </c>
      <c r="T446" t="s">
        <v>2236</v>
      </c>
      <c r="U446" t="s">
        <v>2234</v>
      </c>
      <c r="V446" t="s">
        <v>120</v>
      </c>
      <c r="W446">
        <v>1489501</v>
      </c>
      <c r="X446">
        <v>8521</v>
      </c>
      <c r="Y446">
        <v>3</v>
      </c>
      <c r="Z446">
        <v>3</v>
      </c>
      <c r="AA446" s="42">
        <v>38518</v>
      </c>
      <c r="AB446" s="42">
        <v>0</v>
      </c>
      <c r="AC446" s="42">
        <v>41681</v>
      </c>
      <c r="AD446" s="32">
        <v>0</v>
      </c>
      <c r="AE446" s="18">
        <v>0</v>
      </c>
      <c r="AF446" s="49" t="s">
        <v>84</v>
      </c>
      <c r="AG446" s="49" t="s">
        <v>84</v>
      </c>
      <c r="AH446" s="49" t="s">
        <v>84</v>
      </c>
      <c r="AI446" s="49">
        <v>0</v>
      </c>
      <c r="AJ446" t="s">
        <v>103</v>
      </c>
    </row>
    <row r="447" spans="1:36" x14ac:dyDescent="0.25">
      <c r="A447">
        <v>445</v>
      </c>
      <c r="B447" s="32" t="s">
        <v>1988</v>
      </c>
      <c r="C447">
        <v>23185</v>
      </c>
      <c r="D447" s="51" t="s">
        <v>2237</v>
      </c>
      <c r="E447" t="s">
        <v>117</v>
      </c>
      <c r="F447" t="s">
        <v>107</v>
      </c>
      <c r="G447">
        <v>900464619</v>
      </c>
      <c r="H447">
        <v>4</v>
      </c>
      <c r="I447">
        <v>2</v>
      </c>
      <c r="J447" s="45" t="s">
        <v>108</v>
      </c>
      <c r="K447" s="45" t="s">
        <v>84</v>
      </c>
      <c r="L447" t="s">
        <v>2238</v>
      </c>
      <c r="M447" t="s">
        <v>1311</v>
      </c>
      <c r="N447">
        <v>80418049</v>
      </c>
      <c r="O447" t="s">
        <v>2239</v>
      </c>
      <c r="P447" t="s">
        <v>181</v>
      </c>
      <c r="Q447">
        <v>0</v>
      </c>
      <c r="R447">
        <v>2410172</v>
      </c>
      <c r="S447" s="33" t="s">
        <v>2240</v>
      </c>
      <c r="T447" t="s">
        <v>2241</v>
      </c>
      <c r="U447" t="s">
        <v>2242</v>
      </c>
      <c r="V447" t="s">
        <v>120</v>
      </c>
      <c r="W447">
        <v>2746663</v>
      </c>
      <c r="X447">
        <v>4772</v>
      </c>
      <c r="Y447">
        <v>2</v>
      </c>
      <c r="Z447">
        <v>2</v>
      </c>
      <c r="AA447" s="42">
        <v>42664</v>
      </c>
      <c r="AB447" s="42">
        <v>0</v>
      </c>
      <c r="AC447" s="42">
        <v>42731</v>
      </c>
      <c r="AD447" s="32">
        <v>0</v>
      </c>
      <c r="AE447" s="18">
        <v>0</v>
      </c>
      <c r="AF447" s="49" t="s">
        <v>84</v>
      </c>
      <c r="AG447" s="49" t="s">
        <v>84</v>
      </c>
      <c r="AH447" s="49" t="s">
        <v>84</v>
      </c>
      <c r="AI447" s="49">
        <v>0</v>
      </c>
      <c r="AJ447" t="s">
        <v>103</v>
      </c>
    </row>
    <row r="448" spans="1:36" x14ac:dyDescent="0.25">
      <c r="A448">
        <v>446</v>
      </c>
      <c r="B448" s="32" t="s">
        <v>1988</v>
      </c>
      <c r="C448">
        <v>10671</v>
      </c>
      <c r="D448" s="51" t="s">
        <v>2243</v>
      </c>
      <c r="E448" t="s">
        <v>117</v>
      </c>
      <c r="F448" t="s">
        <v>107</v>
      </c>
      <c r="G448">
        <v>900980357</v>
      </c>
      <c r="H448">
        <v>2</v>
      </c>
      <c r="I448">
        <v>2</v>
      </c>
      <c r="J448" s="45" t="s">
        <v>108</v>
      </c>
      <c r="K448" s="45" t="s">
        <v>84</v>
      </c>
      <c r="L448" t="s">
        <v>2244</v>
      </c>
      <c r="M448" t="s">
        <v>110</v>
      </c>
      <c r="N448">
        <v>12197840</v>
      </c>
      <c r="O448" t="s">
        <v>2245</v>
      </c>
      <c r="P448" t="s">
        <v>120</v>
      </c>
      <c r="Q448">
        <v>3166680885</v>
      </c>
      <c r="R448">
        <v>0</v>
      </c>
      <c r="S448" s="33" t="s">
        <v>2246</v>
      </c>
      <c r="T448" t="s">
        <v>2247</v>
      </c>
      <c r="U448" t="s">
        <v>2245</v>
      </c>
      <c r="V448" t="s">
        <v>120</v>
      </c>
      <c r="W448">
        <v>2698570</v>
      </c>
      <c r="X448">
        <v>2395</v>
      </c>
      <c r="Y448">
        <v>1</v>
      </c>
      <c r="Z448">
        <v>2</v>
      </c>
      <c r="AA448" s="42">
        <v>42552</v>
      </c>
      <c r="AB448" s="42">
        <v>0</v>
      </c>
      <c r="AC448" s="42">
        <v>42760</v>
      </c>
      <c r="AD448" s="32">
        <v>0</v>
      </c>
      <c r="AE448" s="18">
        <v>0</v>
      </c>
      <c r="AF448" s="49" t="s">
        <v>84</v>
      </c>
      <c r="AG448" s="49" t="s">
        <v>84</v>
      </c>
      <c r="AH448" s="49" t="s">
        <v>84</v>
      </c>
      <c r="AI448" s="49">
        <v>0</v>
      </c>
      <c r="AJ448" t="s">
        <v>103</v>
      </c>
    </row>
    <row r="449" spans="1:36" x14ac:dyDescent="0.25">
      <c r="A449">
        <v>447</v>
      </c>
      <c r="B449" s="32" t="s">
        <v>1988</v>
      </c>
      <c r="C449">
        <v>15082</v>
      </c>
      <c r="D449" s="51" t="s">
        <v>2248</v>
      </c>
      <c r="E449" t="s">
        <v>117</v>
      </c>
      <c r="F449" t="s">
        <v>107</v>
      </c>
      <c r="G449">
        <v>901063749</v>
      </c>
      <c r="H449">
        <v>6</v>
      </c>
      <c r="I449">
        <v>2</v>
      </c>
      <c r="J449" s="45" t="s">
        <v>108</v>
      </c>
      <c r="K449" s="45" t="s">
        <v>84</v>
      </c>
      <c r="L449" t="s">
        <v>2249</v>
      </c>
      <c r="M449" t="s">
        <v>110</v>
      </c>
      <c r="N449">
        <v>39674539</v>
      </c>
      <c r="O449" t="s">
        <v>2250</v>
      </c>
      <c r="P449" t="s">
        <v>120</v>
      </c>
      <c r="Q449">
        <v>0</v>
      </c>
      <c r="R449">
        <v>9001843</v>
      </c>
      <c r="S449" s="33" t="s">
        <v>2251</v>
      </c>
      <c r="T449" t="s">
        <v>2252</v>
      </c>
      <c r="U449" t="s">
        <v>2250</v>
      </c>
      <c r="V449" t="s">
        <v>120</v>
      </c>
      <c r="W449">
        <v>2793958</v>
      </c>
      <c r="X449">
        <v>1410</v>
      </c>
      <c r="Y449">
        <v>3</v>
      </c>
      <c r="Z449">
        <v>1</v>
      </c>
      <c r="AA449" s="42">
        <v>40983</v>
      </c>
      <c r="AB449" s="42">
        <v>0</v>
      </c>
      <c r="AC449" s="42">
        <v>42895</v>
      </c>
      <c r="AD449" s="32">
        <v>0</v>
      </c>
      <c r="AE449" s="18">
        <v>0</v>
      </c>
      <c r="AF449" s="49" t="s">
        <v>84</v>
      </c>
      <c r="AG449" s="49" t="s">
        <v>84</v>
      </c>
      <c r="AH449" s="49" t="s">
        <v>84</v>
      </c>
      <c r="AI449" s="49">
        <v>0</v>
      </c>
      <c r="AJ449" t="s">
        <v>103</v>
      </c>
    </row>
    <row r="450" spans="1:36" x14ac:dyDescent="0.25">
      <c r="A450">
        <v>448</v>
      </c>
      <c r="B450" s="32" t="s">
        <v>1988</v>
      </c>
      <c r="C450">
        <v>0</v>
      </c>
      <c r="D450" s="51" t="s">
        <v>2253</v>
      </c>
      <c r="E450" t="s">
        <v>117</v>
      </c>
      <c r="F450" t="s">
        <v>110</v>
      </c>
      <c r="G450">
        <v>80503678</v>
      </c>
      <c r="H450">
        <v>0</v>
      </c>
      <c r="I450">
        <v>2</v>
      </c>
      <c r="J450" s="45" t="s">
        <v>108</v>
      </c>
      <c r="K450" s="45" t="s">
        <v>84</v>
      </c>
      <c r="L450" t="s">
        <v>2254</v>
      </c>
      <c r="M450" t="s">
        <v>110</v>
      </c>
      <c r="N450">
        <v>80503678</v>
      </c>
      <c r="O450" t="s">
        <v>2255</v>
      </c>
      <c r="P450" t="s">
        <v>120</v>
      </c>
      <c r="Q450">
        <v>0</v>
      </c>
      <c r="R450">
        <v>0</v>
      </c>
      <c r="S450" s="33" t="s">
        <v>2256</v>
      </c>
      <c r="T450" t="s">
        <v>2257</v>
      </c>
      <c r="U450" t="s">
        <v>2255</v>
      </c>
      <c r="V450" t="s">
        <v>120</v>
      </c>
      <c r="W450">
        <v>0</v>
      </c>
      <c r="X450">
        <v>1082</v>
      </c>
      <c r="Y450">
        <v>1</v>
      </c>
      <c r="Z450">
        <v>0</v>
      </c>
      <c r="AA450" s="42">
        <v>0</v>
      </c>
      <c r="AB450" s="42">
        <v>0</v>
      </c>
      <c r="AC450" s="42">
        <v>0</v>
      </c>
      <c r="AD450" s="32">
        <v>0</v>
      </c>
      <c r="AE450" s="18">
        <v>0</v>
      </c>
      <c r="AF450" s="49" t="s">
        <v>84</v>
      </c>
      <c r="AG450" s="49" t="s">
        <v>84</v>
      </c>
      <c r="AH450" s="49" t="s">
        <v>84</v>
      </c>
      <c r="AI450" s="49" t="s">
        <v>2478</v>
      </c>
      <c r="AJ450" t="s">
        <v>103</v>
      </c>
    </row>
    <row r="451" spans="1:36" x14ac:dyDescent="0.25">
      <c r="A451">
        <v>449</v>
      </c>
      <c r="B451" s="32" t="s">
        <v>1988</v>
      </c>
      <c r="C451">
        <v>12891</v>
      </c>
      <c r="D451" s="51" t="s">
        <v>2258</v>
      </c>
      <c r="E451" t="s">
        <v>117</v>
      </c>
      <c r="F451" t="s">
        <v>110</v>
      </c>
      <c r="G451">
        <v>890300279</v>
      </c>
      <c r="H451">
        <v>4</v>
      </c>
      <c r="I451">
        <v>2</v>
      </c>
      <c r="J451" s="45" t="s">
        <v>108</v>
      </c>
      <c r="K451" s="45" t="s">
        <v>89</v>
      </c>
      <c r="L451" t="s">
        <v>2259</v>
      </c>
      <c r="M451" t="s">
        <v>110</v>
      </c>
      <c r="N451">
        <v>79786159</v>
      </c>
      <c r="O451" t="s">
        <v>2260</v>
      </c>
      <c r="P451" t="s">
        <v>158</v>
      </c>
      <c r="Q451">
        <v>0</v>
      </c>
      <c r="R451">
        <v>4850707</v>
      </c>
      <c r="S451" s="33" t="s">
        <v>2261</v>
      </c>
      <c r="T451" t="s">
        <v>1777</v>
      </c>
      <c r="U451" t="s">
        <v>2262</v>
      </c>
      <c r="V451" t="s">
        <v>120</v>
      </c>
      <c r="W451">
        <v>2839790</v>
      </c>
      <c r="X451">
        <v>6412</v>
      </c>
      <c r="Y451">
        <v>1</v>
      </c>
      <c r="Z451">
        <v>4</v>
      </c>
      <c r="AA451" s="42">
        <v>42943</v>
      </c>
      <c r="AB451" s="42">
        <v>0</v>
      </c>
      <c r="AC451" s="42">
        <v>42949</v>
      </c>
      <c r="AD451" s="32">
        <v>0</v>
      </c>
      <c r="AE451" s="18">
        <v>0</v>
      </c>
      <c r="AF451" s="49" t="s">
        <v>84</v>
      </c>
      <c r="AG451" s="49" t="s">
        <v>84</v>
      </c>
      <c r="AH451" s="49" t="s">
        <v>84</v>
      </c>
      <c r="AI451" s="49">
        <v>0</v>
      </c>
      <c r="AJ451" t="s">
        <v>103</v>
      </c>
    </row>
    <row r="452" spans="1:36" x14ac:dyDescent="0.25">
      <c r="A452">
        <v>450</v>
      </c>
      <c r="B452" s="32" t="s">
        <v>1988</v>
      </c>
      <c r="C452">
        <v>0</v>
      </c>
      <c r="D452" s="51" t="s">
        <v>2263</v>
      </c>
      <c r="E452" t="s">
        <v>106</v>
      </c>
      <c r="F452" t="s">
        <v>107</v>
      </c>
      <c r="G452">
        <v>0</v>
      </c>
      <c r="H452">
        <v>0</v>
      </c>
      <c r="I452">
        <v>0</v>
      </c>
      <c r="J452" s="45" t="s">
        <v>108</v>
      </c>
      <c r="K452" s="45" t="s">
        <v>84</v>
      </c>
      <c r="L452">
        <v>0</v>
      </c>
      <c r="M452" t="s">
        <v>110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2264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s="42">
        <v>0</v>
      </c>
      <c r="AB452" s="42">
        <v>0</v>
      </c>
      <c r="AC452" s="42">
        <v>0</v>
      </c>
      <c r="AD452" s="32">
        <v>0</v>
      </c>
      <c r="AE452" s="18">
        <v>0</v>
      </c>
      <c r="AF452" s="49" t="s">
        <v>84</v>
      </c>
      <c r="AG452" s="49" t="s">
        <v>84</v>
      </c>
      <c r="AH452" s="49" t="s">
        <v>84</v>
      </c>
      <c r="AI452" s="49" t="s">
        <v>2479</v>
      </c>
      <c r="AJ452" t="s">
        <v>103</v>
      </c>
    </row>
    <row r="453" spans="1:36" x14ac:dyDescent="0.25">
      <c r="A453">
        <v>451</v>
      </c>
      <c r="B453" s="32" t="s">
        <v>1988</v>
      </c>
      <c r="C453">
        <v>0</v>
      </c>
      <c r="D453" s="51" t="s">
        <v>2265</v>
      </c>
      <c r="E453" t="s">
        <v>117</v>
      </c>
      <c r="F453" t="s">
        <v>107</v>
      </c>
      <c r="G453">
        <v>0</v>
      </c>
      <c r="H453">
        <v>0</v>
      </c>
      <c r="I453">
        <v>0</v>
      </c>
      <c r="J453" s="45" t="s">
        <v>108</v>
      </c>
      <c r="K453" s="45" t="s">
        <v>84</v>
      </c>
      <c r="L453">
        <v>0</v>
      </c>
      <c r="M453" t="s">
        <v>110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s="42">
        <v>0</v>
      </c>
      <c r="AB453" s="42">
        <v>0</v>
      </c>
      <c r="AC453" s="42">
        <v>0</v>
      </c>
      <c r="AD453" s="32">
        <v>0</v>
      </c>
      <c r="AE453" s="18">
        <v>0</v>
      </c>
      <c r="AF453" s="49" t="s">
        <v>84</v>
      </c>
      <c r="AG453" s="49" t="s">
        <v>84</v>
      </c>
      <c r="AH453" s="49" t="s">
        <v>84</v>
      </c>
      <c r="AI453" s="49" t="s">
        <v>2480</v>
      </c>
      <c r="AJ453" t="s">
        <v>103</v>
      </c>
    </row>
    <row r="454" spans="1:36" x14ac:dyDescent="0.25">
      <c r="A454">
        <v>452</v>
      </c>
      <c r="B454" s="32" t="s">
        <v>1988</v>
      </c>
      <c r="C454">
        <v>0</v>
      </c>
      <c r="D454" s="51" t="s">
        <v>2266</v>
      </c>
      <c r="E454" t="s">
        <v>117</v>
      </c>
      <c r="F454" t="s">
        <v>107</v>
      </c>
      <c r="G454">
        <v>0</v>
      </c>
      <c r="H454">
        <v>0</v>
      </c>
      <c r="I454">
        <v>0</v>
      </c>
      <c r="J454" s="45" t="s">
        <v>108</v>
      </c>
      <c r="K454" s="45" t="s">
        <v>84</v>
      </c>
      <c r="L454">
        <v>0</v>
      </c>
      <c r="M454" t="s">
        <v>110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s="42">
        <v>0</v>
      </c>
      <c r="AB454" s="42">
        <v>0</v>
      </c>
      <c r="AC454" s="42">
        <v>0</v>
      </c>
      <c r="AD454" s="32">
        <v>0</v>
      </c>
      <c r="AE454" s="18">
        <v>0</v>
      </c>
      <c r="AF454" s="49" t="s">
        <v>84</v>
      </c>
      <c r="AG454" s="49" t="s">
        <v>84</v>
      </c>
      <c r="AH454" s="49" t="s">
        <v>84</v>
      </c>
      <c r="AI454" s="49" t="s">
        <v>2480</v>
      </c>
      <c r="AJ454" t="s">
        <v>103</v>
      </c>
    </row>
    <row r="455" spans="1:36" x14ac:dyDescent="0.25">
      <c r="A455">
        <v>453</v>
      </c>
      <c r="B455" s="32" t="s">
        <v>1988</v>
      </c>
      <c r="C455">
        <v>0</v>
      </c>
      <c r="D455" s="51" t="s">
        <v>2267</v>
      </c>
      <c r="E455" t="s">
        <v>117</v>
      </c>
      <c r="F455" t="s">
        <v>107</v>
      </c>
      <c r="G455">
        <v>0</v>
      </c>
      <c r="H455">
        <v>0</v>
      </c>
      <c r="I455">
        <v>0</v>
      </c>
      <c r="J455" s="45" t="s">
        <v>108</v>
      </c>
      <c r="K455" s="45" t="s">
        <v>84</v>
      </c>
      <c r="L455">
        <v>0</v>
      </c>
      <c r="M455" t="s">
        <v>110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 s="42">
        <v>0</v>
      </c>
      <c r="AB455" s="42">
        <v>0</v>
      </c>
      <c r="AC455" s="42">
        <v>0</v>
      </c>
      <c r="AD455" s="32">
        <v>0</v>
      </c>
      <c r="AE455" s="18">
        <v>0</v>
      </c>
      <c r="AF455" s="49" t="s">
        <v>84</v>
      </c>
      <c r="AG455" s="49" t="s">
        <v>84</v>
      </c>
      <c r="AH455" s="49" t="s">
        <v>84</v>
      </c>
      <c r="AI455" s="49" t="s">
        <v>2480</v>
      </c>
      <c r="AJ455" t="s">
        <v>103</v>
      </c>
    </row>
    <row r="456" spans="1:36" x14ac:dyDescent="0.25">
      <c r="A456">
        <v>454</v>
      </c>
      <c r="B456" s="32" t="s">
        <v>1988</v>
      </c>
      <c r="C456">
        <v>0</v>
      </c>
      <c r="D456" s="51" t="s">
        <v>2268</v>
      </c>
      <c r="E456" t="s">
        <v>106</v>
      </c>
      <c r="F456" t="s">
        <v>107</v>
      </c>
      <c r="G456">
        <v>0</v>
      </c>
      <c r="H456">
        <v>0</v>
      </c>
      <c r="I456">
        <v>0</v>
      </c>
      <c r="J456" s="45" t="s">
        <v>108</v>
      </c>
      <c r="K456" s="45" t="s">
        <v>84</v>
      </c>
      <c r="L456">
        <v>0</v>
      </c>
      <c r="M456" t="s">
        <v>110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2269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42">
        <v>0</v>
      </c>
      <c r="AB456" s="42">
        <v>0</v>
      </c>
      <c r="AC456" s="42">
        <v>0</v>
      </c>
      <c r="AD456" s="32">
        <v>0</v>
      </c>
      <c r="AE456" s="18">
        <v>0</v>
      </c>
      <c r="AF456" s="49" t="s">
        <v>84</v>
      </c>
      <c r="AG456" s="49" t="s">
        <v>84</v>
      </c>
      <c r="AH456" s="49" t="s">
        <v>84</v>
      </c>
      <c r="AI456" s="49" t="s">
        <v>2479</v>
      </c>
      <c r="AJ456" t="s">
        <v>103</v>
      </c>
    </row>
    <row r="457" spans="1:36" x14ac:dyDescent="0.25">
      <c r="A457">
        <v>455</v>
      </c>
      <c r="B457" s="32" t="s">
        <v>1988</v>
      </c>
      <c r="C457">
        <v>0</v>
      </c>
      <c r="D457" s="51" t="s">
        <v>2270</v>
      </c>
      <c r="E457" t="s">
        <v>106</v>
      </c>
      <c r="F457" t="s">
        <v>107</v>
      </c>
      <c r="G457">
        <v>0</v>
      </c>
      <c r="H457">
        <v>0</v>
      </c>
      <c r="I457">
        <v>0</v>
      </c>
      <c r="J457" s="45" t="s">
        <v>108</v>
      </c>
      <c r="K457" s="45" t="s">
        <v>84</v>
      </c>
      <c r="L457">
        <v>0</v>
      </c>
      <c r="M457" t="s">
        <v>110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2271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 s="42">
        <v>0</v>
      </c>
      <c r="AB457" s="42">
        <v>0</v>
      </c>
      <c r="AC457" s="42">
        <v>0</v>
      </c>
      <c r="AD457" s="32">
        <v>0</v>
      </c>
      <c r="AE457" s="18">
        <v>0</v>
      </c>
      <c r="AF457" s="49" t="s">
        <v>84</v>
      </c>
      <c r="AG457" s="49" t="s">
        <v>84</v>
      </c>
      <c r="AH457" s="49" t="s">
        <v>84</v>
      </c>
      <c r="AI457" s="49" t="s">
        <v>2479</v>
      </c>
      <c r="AJ457" t="s">
        <v>103</v>
      </c>
    </row>
    <row r="458" spans="1:36" x14ac:dyDescent="0.25">
      <c r="A458">
        <v>456</v>
      </c>
      <c r="B458" s="32" t="s">
        <v>1988</v>
      </c>
      <c r="C458">
        <v>0</v>
      </c>
      <c r="D458" s="51" t="s">
        <v>2272</v>
      </c>
      <c r="E458" t="s">
        <v>117</v>
      </c>
      <c r="F458" t="s">
        <v>110</v>
      </c>
      <c r="G458">
        <v>79398038</v>
      </c>
      <c r="H458">
        <v>5</v>
      </c>
      <c r="I458">
        <v>2</v>
      </c>
      <c r="J458" s="45" t="s">
        <v>108</v>
      </c>
      <c r="K458" s="45" t="s">
        <v>84</v>
      </c>
      <c r="L458" t="s">
        <v>2273</v>
      </c>
      <c r="M458" t="s">
        <v>110</v>
      </c>
      <c r="N458">
        <v>79398038</v>
      </c>
      <c r="O458" t="s">
        <v>2274</v>
      </c>
      <c r="P458" t="s">
        <v>120</v>
      </c>
      <c r="Q458">
        <v>0</v>
      </c>
      <c r="R458">
        <v>7222718</v>
      </c>
      <c r="S458">
        <v>0</v>
      </c>
      <c r="T458">
        <v>0</v>
      </c>
      <c r="U458" t="s">
        <v>2274</v>
      </c>
      <c r="V458" t="s">
        <v>120</v>
      </c>
      <c r="W458">
        <v>0</v>
      </c>
      <c r="X458">
        <v>5211</v>
      </c>
      <c r="Y458">
        <v>1</v>
      </c>
      <c r="Z458">
        <v>0</v>
      </c>
      <c r="AA458" s="42">
        <v>0</v>
      </c>
      <c r="AB458" s="42">
        <v>0</v>
      </c>
      <c r="AC458" s="42">
        <v>0</v>
      </c>
      <c r="AD458" s="32">
        <v>0</v>
      </c>
      <c r="AE458" s="18">
        <v>0</v>
      </c>
      <c r="AF458" s="49" t="s">
        <v>84</v>
      </c>
      <c r="AG458" s="49" t="s">
        <v>84</v>
      </c>
      <c r="AH458" s="49" t="s">
        <v>84</v>
      </c>
      <c r="AI458" s="49">
        <v>0</v>
      </c>
      <c r="AJ458" t="s">
        <v>103</v>
      </c>
    </row>
    <row r="459" spans="1:36" x14ac:dyDescent="0.25">
      <c r="A459">
        <v>457</v>
      </c>
      <c r="B459" s="32" t="s">
        <v>1988</v>
      </c>
      <c r="C459">
        <v>0</v>
      </c>
      <c r="D459" s="51" t="s">
        <v>2275</v>
      </c>
      <c r="E459" t="s">
        <v>117</v>
      </c>
      <c r="F459" t="s">
        <v>107</v>
      </c>
      <c r="G459">
        <v>0</v>
      </c>
      <c r="H459">
        <v>0</v>
      </c>
      <c r="I459">
        <v>0</v>
      </c>
      <c r="J459" s="45" t="s">
        <v>108</v>
      </c>
      <c r="K459" s="45" t="s">
        <v>84</v>
      </c>
      <c r="L459">
        <v>0</v>
      </c>
      <c r="M459" t="s">
        <v>110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s="42">
        <v>0</v>
      </c>
      <c r="AB459" s="42">
        <v>0</v>
      </c>
      <c r="AC459" s="42">
        <v>0</v>
      </c>
      <c r="AD459" s="32">
        <v>0</v>
      </c>
      <c r="AE459" s="18">
        <v>0</v>
      </c>
      <c r="AF459" s="49" t="s">
        <v>84</v>
      </c>
      <c r="AG459" s="49" t="s">
        <v>84</v>
      </c>
      <c r="AH459" s="49" t="s">
        <v>84</v>
      </c>
      <c r="AI459" s="49" t="s">
        <v>2480</v>
      </c>
      <c r="AJ459" t="s">
        <v>103</v>
      </c>
    </row>
    <row r="460" spans="1:36" x14ac:dyDescent="0.25">
      <c r="A460">
        <v>458</v>
      </c>
      <c r="B460" s="32" t="s">
        <v>1988</v>
      </c>
      <c r="C460">
        <v>0</v>
      </c>
      <c r="D460" s="51" t="s">
        <v>2276</v>
      </c>
      <c r="E460" t="s">
        <v>117</v>
      </c>
      <c r="F460" t="s">
        <v>107</v>
      </c>
      <c r="G460">
        <v>0</v>
      </c>
      <c r="H460">
        <v>0</v>
      </c>
      <c r="I460">
        <v>0</v>
      </c>
      <c r="J460" s="45" t="s">
        <v>108</v>
      </c>
      <c r="K460" s="45" t="s">
        <v>84</v>
      </c>
      <c r="L460">
        <v>0</v>
      </c>
      <c r="M460" t="s">
        <v>110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42">
        <v>0</v>
      </c>
      <c r="AB460" s="42">
        <v>0</v>
      </c>
      <c r="AC460" s="42">
        <v>0</v>
      </c>
      <c r="AD460" s="32">
        <v>0</v>
      </c>
      <c r="AE460" s="18">
        <v>0</v>
      </c>
      <c r="AF460" s="49" t="s">
        <v>84</v>
      </c>
      <c r="AG460" s="49" t="s">
        <v>84</v>
      </c>
      <c r="AH460" s="49" t="s">
        <v>84</v>
      </c>
      <c r="AI460" s="49" t="s">
        <v>2481</v>
      </c>
      <c r="AJ460" t="s">
        <v>103</v>
      </c>
    </row>
    <row r="461" spans="1:36" x14ac:dyDescent="0.25">
      <c r="A461">
        <v>459</v>
      </c>
      <c r="B461" s="32" t="s">
        <v>1988</v>
      </c>
      <c r="C461">
        <v>0</v>
      </c>
      <c r="D461" s="51" t="s">
        <v>2277</v>
      </c>
      <c r="E461" t="s">
        <v>117</v>
      </c>
      <c r="F461" t="s">
        <v>107</v>
      </c>
      <c r="G461">
        <v>0</v>
      </c>
      <c r="H461">
        <v>0</v>
      </c>
      <c r="I461">
        <v>0</v>
      </c>
      <c r="J461" s="45" t="s">
        <v>108</v>
      </c>
      <c r="K461" s="45" t="s">
        <v>84</v>
      </c>
      <c r="L461">
        <v>0</v>
      </c>
      <c r="M461" t="s">
        <v>110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 s="42">
        <v>0</v>
      </c>
      <c r="AB461" s="42">
        <v>0</v>
      </c>
      <c r="AC461" s="42">
        <v>0</v>
      </c>
      <c r="AD461" s="32">
        <v>0</v>
      </c>
      <c r="AE461" s="18">
        <v>0</v>
      </c>
      <c r="AF461" s="49" t="s">
        <v>84</v>
      </c>
      <c r="AG461" s="49" t="s">
        <v>84</v>
      </c>
      <c r="AH461" s="49" t="s">
        <v>84</v>
      </c>
      <c r="AI461" s="49" t="s">
        <v>2480</v>
      </c>
      <c r="AJ461" t="s">
        <v>103</v>
      </c>
    </row>
    <row r="462" spans="1:36" x14ac:dyDescent="0.25">
      <c r="A462">
        <v>460</v>
      </c>
      <c r="B462" s="32" t="s">
        <v>1988</v>
      </c>
      <c r="C462">
        <v>0</v>
      </c>
      <c r="D462" s="51" t="s">
        <v>2278</v>
      </c>
      <c r="E462" t="s">
        <v>117</v>
      </c>
      <c r="F462" t="s">
        <v>107</v>
      </c>
      <c r="G462">
        <v>0</v>
      </c>
      <c r="H462">
        <v>0</v>
      </c>
      <c r="I462">
        <v>0</v>
      </c>
      <c r="J462" s="45" t="s">
        <v>108</v>
      </c>
      <c r="K462" s="45" t="s">
        <v>84</v>
      </c>
      <c r="L462">
        <v>0</v>
      </c>
      <c r="M462" t="s">
        <v>110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s="42">
        <v>0</v>
      </c>
      <c r="AB462" s="42">
        <v>0</v>
      </c>
      <c r="AC462" s="42">
        <v>0</v>
      </c>
      <c r="AD462" s="32">
        <v>0</v>
      </c>
      <c r="AE462" s="18">
        <v>0</v>
      </c>
      <c r="AF462" s="49" t="s">
        <v>84</v>
      </c>
      <c r="AG462" s="49" t="s">
        <v>84</v>
      </c>
      <c r="AH462" s="49" t="s">
        <v>84</v>
      </c>
      <c r="AI462" s="49" t="s">
        <v>2480</v>
      </c>
      <c r="AJ462" t="s">
        <v>103</v>
      </c>
    </row>
    <row r="463" spans="1:36" x14ac:dyDescent="0.25">
      <c r="A463">
        <v>461</v>
      </c>
      <c r="B463" s="32" t="s">
        <v>1988</v>
      </c>
      <c r="C463">
        <v>0</v>
      </c>
      <c r="D463" s="51" t="s">
        <v>2279</v>
      </c>
      <c r="E463" t="s">
        <v>117</v>
      </c>
      <c r="F463" t="s">
        <v>107</v>
      </c>
      <c r="G463">
        <v>0</v>
      </c>
      <c r="H463">
        <v>0</v>
      </c>
      <c r="I463">
        <v>0</v>
      </c>
      <c r="J463" s="45" t="s">
        <v>108</v>
      </c>
      <c r="K463" s="45" t="s">
        <v>84</v>
      </c>
      <c r="L463">
        <v>0</v>
      </c>
      <c r="M463" t="s">
        <v>110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 s="42">
        <v>0</v>
      </c>
      <c r="AB463" s="42">
        <v>0</v>
      </c>
      <c r="AC463" s="42">
        <v>0</v>
      </c>
      <c r="AD463" s="32">
        <v>0</v>
      </c>
      <c r="AE463" s="18">
        <v>0</v>
      </c>
      <c r="AF463" s="49" t="s">
        <v>84</v>
      </c>
      <c r="AG463" s="49" t="s">
        <v>84</v>
      </c>
      <c r="AH463" s="49" t="s">
        <v>84</v>
      </c>
      <c r="AI463" s="49" t="s">
        <v>2480</v>
      </c>
      <c r="AJ463" t="s">
        <v>103</v>
      </c>
    </row>
    <row r="464" spans="1:36" x14ac:dyDescent="0.25">
      <c r="A464">
        <v>462</v>
      </c>
      <c r="B464" s="32" t="s">
        <v>1988</v>
      </c>
      <c r="C464">
        <v>0</v>
      </c>
      <c r="D464" s="51" t="s">
        <v>2280</v>
      </c>
      <c r="E464" t="s">
        <v>117</v>
      </c>
      <c r="F464" t="s">
        <v>110</v>
      </c>
      <c r="G464">
        <v>80269692</v>
      </c>
      <c r="H464">
        <v>3</v>
      </c>
      <c r="I464">
        <v>2</v>
      </c>
      <c r="J464" s="45" t="s">
        <v>108</v>
      </c>
      <c r="K464" s="45" t="s">
        <v>84</v>
      </c>
      <c r="L464" t="s">
        <v>2281</v>
      </c>
      <c r="M464" t="s">
        <v>110</v>
      </c>
      <c r="N464">
        <v>80269692</v>
      </c>
      <c r="O464" t="s">
        <v>2282</v>
      </c>
      <c r="P464" t="s">
        <v>2283</v>
      </c>
      <c r="Q464">
        <v>0</v>
      </c>
      <c r="R464">
        <v>7198589</v>
      </c>
      <c r="S464" s="33" t="s">
        <v>2284</v>
      </c>
      <c r="T464" t="s">
        <v>2285</v>
      </c>
      <c r="U464" t="s">
        <v>2282</v>
      </c>
      <c r="V464" t="s">
        <v>2283</v>
      </c>
      <c r="W464">
        <v>593190</v>
      </c>
      <c r="X464">
        <v>1081</v>
      </c>
      <c r="Y464">
        <v>3</v>
      </c>
      <c r="Z464">
        <v>2</v>
      </c>
      <c r="AA464" s="42">
        <v>0</v>
      </c>
      <c r="AB464" s="42">
        <v>0</v>
      </c>
      <c r="AC464" s="42">
        <v>0</v>
      </c>
      <c r="AD464" s="32" t="s">
        <v>2286</v>
      </c>
      <c r="AE464" s="18">
        <v>51677494</v>
      </c>
      <c r="AF464" s="49" t="s">
        <v>84</v>
      </c>
      <c r="AG464" s="49" t="s">
        <v>84</v>
      </c>
      <c r="AH464" s="49" t="s">
        <v>84</v>
      </c>
      <c r="AI464" s="49">
        <v>0</v>
      </c>
      <c r="AJ464" t="s">
        <v>103</v>
      </c>
    </row>
    <row r="465" spans="1:36" x14ac:dyDescent="0.25">
      <c r="A465">
        <v>463</v>
      </c>
      <c r="B465" s="32" t="s">
        <v>1988</v>
      </c>
      <c r="C465">
        <v>0</v>
      </c>
      <c r="D465" s="51" t="s">
        <v>2287</v>
      </c>
      <c r="E465" t="s">
        <v>117</v>
      </c>
      <c r="F465" t="s">
        <v>107</v>
      </c>
      <c r="G465">
        <v>0</v>
      </c>
      <c r="H465">
        <v>0</v>
      </c>
      <c r="I465">
        <v>0</v>
      </c>
      <c r="J465" s="45" t="s">
        <v>108</v>
      </c>
      <c r="K465" s="45" t="s">
        <v>84</v>
      </c>
      <c r="L465">
        <v>0</v>
      </c>
      <c r="M465" t="s">
        <v>110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s="42">
        <v>0</v>
      </c>
      <c r="AB465" s="42">
        <v>0</v>
      </c>
      <c r="AC465" s="42">
        <v>0</v>
      </c>
      <c r="AD465" s="32">
        <v>0</v>
      </c>
      <c r="AE465" s="18">
        <v>0</v>
      </c>
      <c r="AF465" s="49" t="s">
        <v>84</v>
      </c>
      <c r="AG465" s="49" t="s">
        <v>84</v>
      </c>
      <c r="AH465" s="49" t="s">
        <v>84</v>
      </c>
      <c r="AI465" s="49">
        <v>0</v>
      </c>
      <c r="AJ465" t="s">
        <v>103</v>
      </c>
    </row>
    <row r="466" spans="1:36" x14ac:dyDescent="0.25">
      <c r="A466">
        <v>464</v>
      </c>
      <c r="B466" s="32" t="s">
        <v>1988</v>
      </c>
      <c r="C466">
        <v>0</v>
      </c>
      <c r="D466" s="51" t="s">
        <v>2288</v>
      </c>
      <c r="E466" t="s">
        <v>106</v>
      </c>
      <c r="F466" t="s">
        <v>110</v>
      </c>
      <c r="G466">
        <v>7320042</v>
      </c>
      <c r="H466">
        <v>1</v>
      </c>
      <c r="I466">
        <v>2</v>
      </c>
      <c r="J466" s="45" t="s">
        <v>108</v>
      </c>
      <c r="K466" s="45" t="s">
        <v>84</v>
      </c>
      <c r="L466" t="s">
        <v>2289</v>
      </c>
      <c r="M466" t="s">
        <v>110</v>
      </c>
      <c r="N466">
        <v>19454724</v>
      </c>
      <c r="O466" t="s">
        <v>2290</v>
      </c>
      <c r="P466" t="s">
        <v>120</v>
      </c>
      <c r="Q466">
        <v>0</v>
      </c>
      <c r="R466">
        <v>7320042</v>
      </c>
      <c r="S466">
        <v>0</v>
      </c>
      <c r="T466" t="s">
        <v>2289</v>
      </c>
      <c r="U466" t="s">
        <v>2290</v>
      </c>
      <c r="V466" t="s">
        <v>120</v>
      </c>
      <c r="W466">
        <v>0</v>
      </c>
      <c r="X466">
        <v>0</v>
      </c>
      <c r="Y466">
        <v>0</v>
      </c>
      <c r="Z466">
        <v>0</v>
      </c>
      <c r="AA466" s="42">
        <v>0</v>
      </c>
      <c r="AB466" s="42">
        <v>0</v>
      </c>
      <c r="AC466" s="42">
        <v>0</v>
      </c>
      <c r="AD466" s="32">
        <v>0</v>
      </c>
      <c r="AE466" s="18">
        <v>0</v>
      </c>
      <c r="AF466" s="49" t="s">
        <v>84</v>
      </c>
      <c r="AG466" s="49" t="s">
        <v>84</v>
      </c>
      <c r="AH466" s="49" t="s">
        <v>84</v>
      </c>
      <c r="AI466" s="49" t="s">
        <v>2436</v>
      </c>
      <c r="AJ466" t="s">
        <v>103</v>
      </c>
    </row>
    <row r="467" spans="1:36" x14ac:dyDescent="0.25">
      <c r="A467">
        <v>465</v>
      </c>
      <c r="B467" s="32" t="s">
        <v>1988</v>
      </c>
      <c r="C467">
        <v>0</v>
      </c>
      <c r="D467" s="51" t="s">
        <v>2291</v>
      </c>
      <c r="E467" t="s">
        <v>117</v>
      </c>
      <c r="F467" t="s">
        <v>107</v>
      </c>
      <c r="G467">
        <v>0</v>
      </c>
      <c r="H467">
        <v>0</v>
      </c>
      <c r="I467">
        <v>0</v>
      </c>
      <c r="J467" s="45" t="s">
        <v>108</v>
      </c>
      <c r="K467" s="45" t="s">
        <v>84</v>
      </c>
      <c r="L467">
        <v>0</v>
      </c>
      <c r="M467" t="s">
        <v>110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 s="42">
        <v>0</v>
      </c>
      <c r="AB467" s="42">
        <v>0</v>
      </c>
      <c r="AC467" s="42">
        <v>0</v>
      </c>
      <c r="AD467" s="32">
        <v>0</v>
      </c>
      <c r="AE467" s="18">
        <v>0</v>
      </c>
      <c r="AF467" s="49" t="s">
        <v>84</v>
      </c>
      <c r="AG467" s="49" t="s">
        <v>84</v>
      </c>
      <c r="AH467" s="49" t="s">
        <v>84</v>
      </c>
      <c r="AI467" s="49" t="s">
        <v>2481</v>
      </c>
      <c r="AJ467" t="s">
        <v>103</v>
      </c>
    </row>
    <row r="468" spans="1:36" x14ac:dyDescent="0.25">
      <c r="A468">
        <v>466</v>
      </c>
      <c r="B468" s="32" t="s">
        <v>1988</v>
      </c>
      <c r="C468">
        <v>0</v>
      </c>
      <c r="D468" s="51" t="s">
        <v>2292</v>
      </c>
      <c r="E468" t="s">
        <v>117</v>
      </c>
      <c r="F468" t="s">
        <v>110</v>
      </c>
      <c r="G468">
        <v>80008464</v>
      </c>
      <c r="H468">
        <v>0</v>
      </c>
      <c r="I468">
        <v>2</v>
      </c>
      <c r="J468" s="45" t="s">
        <v>108</v>
      </c>
      <c r="K468" s="45" t="s">
        <v>84</v>
      </c>
      <c r="L468" t="s">
        <v>2293</v>
      </c>
      <c r="M468" t="s">
        <v>110</v>
      </c>
      <c r="N468">
        <v>80008464</v>
      </c>
      <c r="O468" t="s">
        <v>2294</v>
      </c>
      <c r="P468" t="s">
        <v>120</v>
      </c>
      <c r="Q468">
        <v>0</v>
      </c>
      <c r="R468">
        <v>7217708</v>
      </c>
      <c r="S468">
        <v>0</v>
      </c>
      <c r="T468" t="s">
        <v>2293</v>
      </c>
      <c r="U468" t="s">
        <v>2294</v>
      </c>
      <c r="V468" t="s">
        <v>120</v>
      </c>
      <c r="W468">
        <v>1307773</v>
      </c>
      <c r="X468">
        <v>0</v>
      </c>
      <c r="Y468">
        <v>0</v>
      </c>
      <c r="Z468">
        <v>1</v>
      </c>
      <c r="AA468" s="42">
        <v>0</v>
      </c>
      <c r="AB468" s="42">
        <v>0</v>
      </c>
      <c r="AC468" s="42">
        <v>38203</v>
      </c>
      <c r="AD468" s="32">
        <v>0</v>
      </c>
      <c r="AE468" s="18">
        <v>0</v>
      </c>
      <c r="AF468" s="49" t="s">
        <v>84</v>
      </c>
      <c r="AG468" s="49" t="s">
        <v>84</v>
      </c>
      <c r="AH468" s="49" t="s">
        <v>84</v>
      </c>
      <c r="AI468" s="49">
        <v>0</v>
      </c>
      <c r="AJ468" t="s">
        <v>103</v>
      </c>
    </row>
    <row r="469" spans="1:36" x14ac:dyDescent="0.25">
      <c r="A469">
        <v>467</v>
      </c>
      <c r="B469" s="32" t="s">
        <v>1988</v>
      </c>
      <c r="C469">
        <v>0</v>
      </c>
      <c r="D469" s="51" t="s">
        <v>2295</v>
      </c>
      <c r="E469" t="s">
        <v>117</v>
      </c>
      <c r="F469" t="s">
        <v>110</v>
      </c>
      <c r="G469">
        <v>20939368</v>
      </c>
      <c r="H469">
        <v>9</v>
      </c>
      <c r="I469">
        <v>2</v>
      </c>
      <c r="J469" s="45" t="s">
        <v>108</v>
      </c>
      <c r="K469" s="45" t="s">
        <v>84</v>
      </c>
      <c r="L469" t="s">
        <v>2296</v>
      </c>
      <c r="M469" t="s">
        <v>110</v>
      </c>
      <c r="N469">
        <v>20939368</v>
      </c>
      <c r="O469" t="s">
        <v>555</v>
      </c>
      <c r="P469" t="s">
        <v>120</v>
      </c>
      <c r="Q469">
        <v>0</v>
      </c>
      <c r="R469">
        <v>7222337</v>
      </c>
      <c r="S469" s="33" t="s">
        <v>2297</v>
      </c>
      <c r="T469" t="s">
        <v>2296</v>
      </c>
      <c r="U469" t="s">
        <v>555</v>
      </c>
      <c r="V469" t="s">
        <v>120</v>
      </c>
      <c r="W469">
        <v>1468929</v>
      </c>
      <c r="X469">
        <v>4663</v>
      </c>
      <c r="Y469">
        <v>3</v>
      </c>
      <c r="Z469">
        <v>3</v>
      </c>
      <c r="AA469" s="42">
        <v>38454</v>
      </c>
      <c r="AB469" s="42">
        <v>0</v>
      </c>
      <c r="AC469" s="42">
        <v>38460</v>
      </c>
      <c r="AD469" s="32">
        <v>0</v>
      </c>
      <c r="AE469" s="18">
        <v>0</v>
      </c>
      <c r="AF469" s="49" t="s">
        <v>84</v>
      </c>
      <c r="AG469" s="49" t="s">
        <v>84</v>
      </c>
      <c r="AH469" s="49" t="s">
        <v>84</v>
      </c>
      <c r="AI469" s="49">
        <v>0</v>
      </c>
      <c r="AJ469" t="s">
        <v>103</v>
      </c>
    </row>
    <row r="470" spans="1:36" x14ac:dyDescent="0.25">
      <c r="A470">
        <v>468</v>
      </c>
      <c r="B470" s="32" t="s">
        <v>1988</v>
      </c>
      <c r="C470">
        <v>0</v>
      </c>
      <c r="D470" s="51" t="s">
        <v>2298</v>
      </c>
      <c r="E470" t="s">
        <v>117</v>
      </c>
      <c r="F470" t="s">
        <v>107</v>
      </c>
      <c r="G470">
        <v>830129229</v>
      </c>
      <c r="H470">
        <v>6</v>
      </c>
      <c r="I470">
        <v>2</v>
      </c>
      <c r="J470" s="45" t="s">
        <v>108</v>
      </c>
      <c r="K470" s="45" t="s">
        <v>84</v>
      </c>
      <c r="L470" t="s">
        <v>2299</v>
      </c>
      <c r="M470" t="s">
        <v>110</v>
      </c>
      <c r="N470">
        <v>80413426</v>
      </c>
      <c r="O470" t="s">
        <v>2300</v>
      </c>
      <c r="P470" t="s">
        <v>181</v>
      </c>
      <c r="Q470">
        <v>3158883939</v>
      </c>
      <c r="R470">
        <v>5333675</v>
      </c>
      <c r="S470" s="33" t="s">
        <v>2301</v>
      </c>
      <c r="T470" t="s">
        <v>2302</v>
      </c>
      <c r="U470" t="s">
        <v>2300</v>
      </c>
      <c r="V470" t="s">
        <v>181</v>
      </c>
      <c r="W470">
        <v>0</v>
      </c>
      <c r="X470">
        <v>4659</v>
      </c>
      <c r="Y470">
        <v>3</v>
      </c>
      <c r="Z470">
        <v>2</v>
      </c>
      <c r="AA470" s="42">
        <v>38303</v>
      </c>
      <c r="AB470" s="42">
        <v>42342</v>
      </c>
      <c r="AC470" s="42">
        <v>42342</v>
      </c>
      <c r="AD470" s="32">
        <v>0</v>
      </c>
      <c r="AE470" s="18">
        <v>0</v>
      </c>
      <c r="AF470" s="49" t="s">
        <v>84</v>
      </c>
      <c r="AG470" s="49" t="s">
        <v>84</v>
      </c>
      <c r="AH470" s="49" t="s">
        <v>84</v>
      </c>
      <c r="AI470" s="49">
        <v>0</v>
      </c>
      <c r="AJ470" t="s">
        <v>103</v>
      </c>
    </row>
    <row r="471" spans="1:36" x14ac:dyDescent="0.25">
      <c r="A471">
        <v>469</v>
      </c>
      <c r="B471" s="32" t="s">
        <v>1988</v>
      </c>
      <c r="C471">
        <v>0</v>
      </c>
      <c r="D471" s="51" t="s">
        <v>2303</v>
      </c>
      <c r="E471" t="s">
        <v>117</v>
      </c>
      <c r="F471" t="s">
        <v>110</v>
      </c>
      <c r="G471">
        <v>37514660</v>
      </c>
      <c r="H471">
        <v>5</v>
      </c>
      <c r="I471">
        <v>2</v>
      </c>
      <c r="J471" s="45" t="s">
        <v>108</v>
      </c>
      <c r="K471" s="45" t="s">
        <v>84</v>
      </c>
      <c r="L471" t="s">
        <v>2304</v>
      </c>
      <c r="M471" t="s">
        <v>110</v>
      </c>
      <c r="N471">
        <v>37514660</v>
      </c>
      <c r="O471" t="s">
        <v>2305</v>
      </c>
      <c r="P471" t="s">
        <v>120</v>
      </c>
      <c r="Q471">
        <v>3213178277</v>
      </c>
      <c r="R471">
        <v>0</v>
      </c>
      <c r="S471">
        <v>0</v>
      </c>
      <c r="T471" t="s">
        <v>2304</v>
      </c>
      <c r="U471" t="s">
        <v>2305</v>
      </c>
      <c r="V471" t="s">
        <v>120</v>
      </c>
      <c r="W471">
        <v>1444844</v>
      </c>
      <c r="X471">
        <v>0</v>
      </c>
      <c r="Y471">
        <v>0</v>
      </c>
      <c r="Z471">
        <v>2</v>
      </c>
      <c r="AA471" s="42">
        <v>38376</v>
      </c>
      <c r="AB471" s="42">
        <v>0</v>
      </c>
      <c r="AC471" s="42">
        <v>38400</v>
      </c>
      <c r="AD471" s="32">
        <v>0</v>
      </c>
      <c r="AE471" s="18">
        <v>0</v>
      </c>
      <c r="AF471" s="49" t="s">
        <v>84</v>
      </c>
      <c r="AG471" s="49" t="s">
        <v>84</v>
      </c>
      <c r="AH471" s="49" t="s">
        <v>84</v>
      </c>
      <c r="AI471" s="49">
        <v>0</v>
      </c>
      <c r="AJ471" t="s">
        <v>103</v>
      </c>
    </row>
    <row r="472" spans="1:36" x14ac:dyDescent="0.25">
      <c r="A472">
        <v>470</v>
      </c>
      <c r="B472" s="32" t="s">
        <v>1988</v>
      </c>
      <c r="C472">
        <v>0</v>
      </c>
      <c r="D472" s="51" t="s">
        <v>2306</v>
      </c>
      <c r="E472" t="s">
        <v>117</v>
      </c>
      <c r="F472" t="s">
        <v>107</v>
      </c>
      <c r="G472">
        <v>800205227</v>
      </c>
      <c r="H472">
        <v>8</v>
      </c>
      <c r="I472">
        <v>2</v>
      </c>
      <c r="J472" s="45" t="s">
        <v>108</v>
      </c>
      <c r="K472" s="45" t="s">
        <v>84</v>
      </c>
      <c r="L472" t="s">
        <v>2307</v>
      </c>
      <c r="M472" t="s">
        <v>110</v>
      </c>
      <c r="N472">
        <v>39689409</v>
      </c>
      <c r="O472" t="s">
        <v>2308</v>
      </c>
      <c r="P472" t="s">
        <v>2309</v>
      </c>
      <c r="Q472">
        <v>0</v>
      </c>
      <c r="R472">
        <v>6221260</v>
      </c>
      <c r="S472">
        <v>0</v>
      </c>
      <c r="T472" t="s">
        <v>2310</v>
      </c>
      <c r="U472" t="s">
        <v>2308</v>
      </c>
      <c r="V472" t="s">
        <v>2309</v>
      </c>
      <c r="W472">
        <v>561876</v>
      </c>
      <c r="X472">
        <v>8299</v>
      </c>
      <c r="Y472">
        <v>3</v>
      </c>
      <c r="Z472">
        <v>2</v>
      </c>
      <c r="AA472" s="42">
        <v>38353</v>
      </c>
      <c r="AB472" s="42">
        <v>0</v>
      </c>
      <c r="AC472" s="42">
        <v>38478</v>
      </c>
      <c r="AD472" s="32">
        <v>0</v>
      </c>
      <c r="AE472" s="18">
        <v>0</v>
      </c>
      <c r="AF472" s="49" t="s">
        <v>84</v>
      </c>
      <c r="AG472" s="49" t="s">
        <v>84</v>
      </c>
      <c r="AH472" s="49" t="s">
        <v>84</v>
      </c>
      <c r="AI472" s="49">
        <v>0</v>
      </c>
      <c r="AJ472" t="s">
        <v>103</v>
      </c>
    </row>
    <row r="473" spans="1:36" x14ac:dyDescent="0.25">
      <c r="A473">
        <v>471</v>
      </c>
      <c r="B473" s="32" t="s">
        <v>1988</v>
      </c>
      <c r="C473">
        <v>0</v>
      </c>
      <c r="D473" s="51" t="s">
        <v>2311</v>
      </c>
      <c r="E473" t="s">
        <v>117</v>
      </c>
      <c r="F473" t="s">
        <v>110</v>
      </c>
      <c r="G473">
        <v>2901986</v>
      </c>
      <c r="H473">
        <v>0</v>
      </c>
      <c r="I473">
        <v>2</v>
      </c>
      <c r="J473" s="45" t="s">
        <v>108</v>
      </c>
      <c r="K473" s="45" t="s">
        <v>84</v>
      </c>
      <c r="L473" t="s">
        <v>2312</v>
      </c>
      <c r="M473" t="s">
        <v>110</v>
      </c>
      <c r="N473">
        <v>2901986</v>
      </c>
      <c r="O473" t="s">
        <v>2313</v>
      </c>
      <c r="P473" t="s">
        <v>181</v>
      </c>
      <c r="Q473">
        <v>3108843803</v>
      </c>
      <c r="R473">
        <v>0</v>
      </c>
      <c r="S473">
        <v>0</v>
      </c>
      <c r="T473" t="s">
        <v>2312</v>
      </c>
      <c r="U473" t="s">
        <v>2313</v>
      </c>
      <c r="V473" t="s">
        <v>181</v>
      </c>
      <c r="W473">
        <v>0</v>
      </c>
      <c r="X473">
        <v>3312</v>
      </c>
      <c r="Y473">
        <v>0</v>
      </c>
      <c r="Z473">
        <v>0</v>
      </c>
      <c r="AA473" s="42">
        <v>38224</v>
      </c>
      <c r="AB473" s="42">
        <v>0</v>
      </c>
      <c r="AC473" s="42">
        <v>38229</v>
      </c>
      <c r="AD473" s="32">
        <v>0</v>
      </c>
      <c r="AE473" s="18">
        <v>0</v>
      </c>
      <c r="AF473" s="49" t="s">
        <v>84</v>
      </c>
      <c r="AG473" s="49" t="s">
        <v>84</v>
      </c>
      <c r="AH473" s="49" t="s">
        <v>84</v>
      </c>
      <c r="AI473" s="49">
        <v>0</v>
      </c>
      <c r="AJ473" t="s">
        <v>103</v>
      </c>
    </row>
    <row r="474" spans="1:36" x14ac:dyDescent="0.25">
      <c r="A474">
        <v>472</v>
      </c>
      <c r="B474" s="32" t="s">
        <v>1988</v>
      </c>
      <c r="C474">
        <v>0</v>
      </c>
      <c r="D474" s="51" t="s">
        <v>2314</v>
      </c>
      <c r="E474" t="s">
        <v>117</v>
      </c>
      <c r="F474" t="s">
        <v>110</v>
      </c>
      <c r="G474">
        <v>2871500</v>
      </c>
      <c r="H474">
        <v>3</v>
      </c>
      <c r="I474">
        <v>2</v>
      </c>
      <c r="J474" s="45" t="s">
        <v>108</v>
      </c>
      <c r="K474" s="45" t="s">
        <v>84</v>
      </c>
      <c r="L474" t="s">
        <v>2315</v>
      </c>
      <c r="M474" t="s">
        <v>110</v>
      </c>
      <c r="N474">
        <v>3296908</v>
      </c>
      <c r="O474" t="s">
        <v>2316</v>
      </c>
      <c r="P474" t="s">
        <v>181</v>
      </c>
      <c r="Q474">
        <v>0</v>
      </c>
      <c r="R474">
        <v>7220627</v>
      </c>
      <c r="S474">
        <v>0</v>
      </c>
      <c r="T474" t="s">
        <v>2317</v>
      </c>
      <c r="U474" t="s">
        <v>2318</v>
      </c>
      <c r="V474" t="s">
        <v>120</v>
      </c>
      <c r="W474">
        <v>1431418</v>
      </c>
      <c r="X474">
        <v>5229</v>
      </c>
      <c r="Y474">
        <v>1</v>
      </c>
      <c r="Z474">
        <v>2</v>
      </c>
      <c r="AA474" s="42">
        <v>38314</v>
      </c>
      <c r="AB474" s="42">
        <v>0</v>
      </c>
      <c r="AC474" s="42">
        <v>38314</v>
      </c>
      <c r="AD474" s="32">
        <v>0</v>
      </c>
      <c r="AE474" s="18">
        <v>0</v>
      </c>
      <c r="AF474" s="49" t="s">
        <v>84</v>
      </c>
      <c r="AG474" s="49" t="s">
        <v>84</v>
      </c>
      <c r="AH474" s="49" t="s">
        <v>84</v>
      </c>
      <c r="AI474" s="49" t="s">
        <v>2482</v>
      </c>
      <c r="AJ474" t="s">
        <v>103</v>
      </c>
    </row>
    <row r="475" spans="1:36" x14ac:dyDescent="0.25">
      <c r="A475">
        <v>473</v>
      </c>
      <c r="B475" s="32" t="s">
        <v>1988</v>
      </c>
      <c r="C475">
        <v>0</v>
      </c>
      <c r="D475" s="51" t="s">
        <v>2319</v>
      </c>
      <c r="E475" t="s">
        <v>117</v>
      </c>
      <c r="F475" t="s">
        <v>110</v>
      </c>
      <c r="G475">
        <v>17190213</v>
      </c>
      <c r="H475">
        <v>8</v>
      </c>
      <c r="I475">
        <v>2</v>
      </c>
      <c r="J475" s="45" t="s">
        <v>108</v>
      </c>
      <c r="K475" s="45" t="s">
        <v>84</v>
      </c>
      <c r="L475" t="s">
        <v>2320</v>
      </c>
      <c r="M475" t="s">
        <v>110</v>
      </c>
      <c r="N475">
        <v>17190213</v>
      </c>
      <c r="O475" t="s">
        <v>2321</v>
      </c>
      <c r="P475" t="s">
        <v>120</v>
      </c>
      <c r="Q475">
        <v>3104850115</v>
      </c>
      <c r="R475">
        <v>7219264</v>
      </c>
      <c r="S475" s="33" t="s">
        <v>2322</v>
      </c>
      <c r="T475" t="s">
        <v>2320</v>
      </c>
      <c r="U475" t="s">
        <v>2321</v>
      </c>
      <c r="V475" t="s">
        <v>120</v>
      </c>
      <c r="W475">
        <v>0</v>
      </c>
      <c r="X475">
        <v>2431</v>
      </c>
      <c r="Y475">
        <v>3</v>
      </c>
      <c r="Z475">
        <v>1</v>
      </c>
      <c r="AA475" s="42">
        <v>38231</v>
      </c>
      <c r="AB475" s="42">
        <v>0</v>
      </c>
      <c r="AC475" s="42">
        <v>38461</v>
      </c>
      <c r="AD475" s="32">
        <v>0</v>
      </c>
      <c r="AE475" s="18">
        <v>0</v>
      </c>
      <c r="AF475" s="49" t="s">
        <v>84</v>
      </c>
      <c r="AG475" s="49" t="s">
        <v>84</v>
      </c>
      <c r="AH475" s="49" t="s">
        <v>84</v>
      </c>
      <c r="AI475" s="49">
        <v>0</v>
      </c>
      <c r="AJ475" t="s">
        <v>103</v>
      </c>
    </row>
    <row r="476" spans="1:36" x14ac:dyDescent="0.25">
      <c r="A476">
        <v>474</v>
      </c>
      <c r="B476" s="32" t="s">
        <v>1988</v>
      </c>
      <c r="C476">
        <v>0</v>
      </c>
      <c r="D476" s="51" t="s">
        <v>2323</v>
      </c>
      <c r="E476" t="s">
        <v>117</v>
      </c>
      <c r="F476" t="s">
        <v>107</v>
      </c>
      <c r="G476">
        <v>0</v>
      </c>
      <c r="H476">
        <v>0</v>
      </c>
      <c r="I476">
        <v>0</v>
      </c>
      <c r="J476" s="45" t="s">
        <v>108</v>
      </c>
      <c r="K476" s="45" t="s">
        <v>84</v>
      </c>
      <c r="L476">
        <v>0</v>
      </c>
      <c r="M476" t="s">
        <v>110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42">
        <v>0</v>
      </c>
      <c r="AB476" s="42">
        <v>0</v>
      </c>
      <c r="AC476" s="42">
        <v>0</v>
      </c>
      <c r="AD476" s="32">
        <v>0</v>
      </c>
      <c r="AE476" s="18">
        <v>0</v>
      </c>
      <c r="AF476" s="49" t="s">
        <v>84</v>
      </c>
      <c r="AG476" s="49" t="s">
        <v>84</v>
      </c>
      <c r="AH476" s="49" t="s">
        <v>84</v>
      </c>
      <c r="AI476" s="49">
        <v>0</v>
      </c>
      <c r="AJ476" t="s">
        <v>103</v>
      </c>
    </row>
    <row r="477" spans="1:36" x14ac:dyDescent="0.25">
      <c r="A477">
        <v>475</v>
      </c>
      <c r="B477" s="32" t="s">
        <v>1988</v>
      </c>
      <c r="C477">
        <v>0</v>
      </c>
      <c r="D477" s="51" t="s">
        <v>2324</v>
      </c>
      <c r="E477" t="s">
        <v>106</v>
      </c>
      <c r="F477" t="s">
        <v>107</v>
      </c>
      <c r="G477">
        <v>0</v>
      </c>
      <c r="H477">
        <v>0</v>
      </c>
      <c r="I477">
        <v>0</v>
      </c>
      <c r="J477" s="45" t="s">
        <v>108</v>
      </c>
      <c r="K477" s="45" t="s">
        <v>84</v>
      </c>
      <c r="L477">
        <v>0</v>
      </c>
      <c r="M477" t="s">
        <v>110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s="42">
        <v>0</v>
      </c>
      <c r="AB477" s="42">
        <v>0</v>
      </c>
      <c r="AC477" s="42">
        <v>0</v>
      </c>
      <c r="AD477" s="32">
        <v>0</v>
      </c>
      <c r="AE477" s="18">
        <v>0</v>
      </c>
      <c r="AF477" s="49" t="s">
        <v>84</v>
      </c>
      <c r="AG477" s="49" t="s">
        <v>84</v>
      </c>
      <c r="AH477" s="49" t="s">
        <v>84</v>
      </c>
      <c r="AI477" s="49" t="s">
        <v>2481</v>
      </c>
      <c r="AJ477" t="s">
        <v>103</v>
      </c>
    </row>
    <row r="478" spans="1:36" x14ac:dyDescent="0.25">
      <c r="A478">
        <v>476</v>
      </c>
      <c r="B478" s="32" t="s">
        <v>1988</v>
      </c>
      <c r="C478">
        <v>0</v>
      </c>
      <c r="D478" s="51" t="s">
        <v>2325</v>
      </c>
      <c r="E478" t="s">
        <v>117</v>
      </c>
      <c r="F478" t="s">
        <v>107</v>
      </c>
      <c r="G478">
        <v>0</v>
      </c>
      <c r="H478">
        <v>0</v>
      </c>
      <c r="I478">
        <v>0</v>
      </c>
      <c r="J478" s="45" t="s">
        <v>108</v>
      </c>
      <c r="K478" s="45" t="s">
        <v>84</v>
      </c>
      <c r="L478">
        <v>0</v>
      </c>
      <c r="M478" t="s">
        <v>110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s="42">
        <v>0</v>
      </c>
      <c r="AB478" s="42">
        <v>0</v>
      </c>
      <c r="AC478" s="42">
        <v>0</v>
      </c>
      <c r="AD478" s="32">
        <v>0</v>
      </c>
      <c r="AE478" s="18">
        <v>0</v>
      </c>
      <c r="AF478" s="49" t="s">
        <v>84</v>
      </c>
      <c r="AG478" s="49" t="s">
        <v>84</v>
      </c>
      <c r="AH478" s="49" t="s">
        <v>84</v>
      </c>
      <c r="AI478" s="49" t="s">
        <v>2480</v>
      </c>
      <c r="AJ478" t="s">
        <v>103</v>
      </c>
    </row>
    <row r="479" spans="1:36" x14ac:dyDescent="0.25">
      <c r="A479">
        <v>477</v>
      </c>
      <c r="B479" s="32" t="s">
        <v>1988</v>
      </c>
      <c r="C479">
        <v>0</v>
      </c>
      <c r="D479" s="51" t="s">
        <v>2326</v>
      </c>
      <c r="E479" t="s">
        <v>106</v>
      </c>
      <c r="F479" t="s">
        <v>107</v>
      </c>
      <c r="G479">
        <v>0</v>
      </c>
      <c r="H479">
        <v>0</v>
      </c>
      <c r="I479">
        <v>0</v>
      </c>
      <c r="J479" s="45" t="s">
        <v>108</v>
      </c>
      <c r="K479" s="45" t="s">
        <v>84</v>
      </c>
      <c r="L479">
        <v>0</v>
      </c>
      <c r="M479" t="s">
        <v>110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s="42">
        <v>0</v>
      </c>
      <c r="AB479" s="42">
        <v>0</v>
      </c>
      <c r="AC479" s="42">
        <v>0</v>
      </c>
      <c r="AD479" s="32">
        <v>0</v>
      </c>
      <c r="AE479" s="18">
        <v>0</v>
      </c>
      <c r="AF479" s="49" t="s">
        <v>84</v>
      </c>
      <c r="AG479" s="49" t="s">
        <v>84</v>
      </c>
      <c r="AH479" s="49" t="s">
        <v>84</v>
      </c>
      <c r="AI479" s="49">
        <v>0</v>
      </c>
      <c r="AJ479" t="s">
        <v>103</v>
      </c>
    </row>
    <row r="480" spans="1:36" x14ac:dyDescent="0.25">
      <c r="A480">
        <v>478</v>
      </c>
      <c r="B480" s="32" t="s">
        <v>1988</v>
      </c>
      <c r="C480">
        <v>0</v>
      </c>
      <c r="D480" s="51" t="s">
        <v>2327</v>
      </c>
      <c r="E480" t="s">
        <v>106</v>
      </c>
      <c r="F480" t="s">
        <v>107</v>
      </c>
      <c r="G480">
        <v>0</v>
      </c>
      <c r="H480">
        <v>0</v>
      </c>
      <c r="I480">
        <v>0</v>
      </c>
      <c r="J480" s="45" t="s">
        <v>108</v>
      </c>
      <c r="K480" s="45" t="s">
        <v>84</v>
      </c>
      <c r="L480">
        <v>0</v>
      </c>
      <c r="M480" t="s">
        <v>110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s="42">
        <v>0</v>
      </c>
      <c r="AB480" s="42">
        <v>0</v>
      </c>
      <c r="AC480" s="42">
        <v>0</v>
      </c>
      <c r="AD480" s="32">
        <v>0</v>
      </c>
      <c r="AE480" s="18">
        <v>0</v>
      </c>
      <c r="AF480" s="49" t="s">
        <v>84</v>
      </c>
      <c r="AG480" s="49" t="s">
        <v>84</v>
      </c>
      <c r="AH480" s="49" t="s">
        <v>84</v>
      </c>
      <c r="AI480" s="49">
        <v>0</v>
      </c>
      <c r="AJ480" t="s">
        <v>103</v>
      </c>
    </row>
    <row r="481" spans="1:36" x14ac:dyDescent="0.25">
      <c r="A481">
        <v>479</v>
      </c>
      <c r="B481" s="32" t="s">
        <v>1988</v>
      </c>
      <c r="C481">
        <v>0</v>
      </c>
      <c r="D481" s="51" t="s">
        <v>2328</v>
      </c>
      <c r="E481" t="s">
        <v>117</v>
      </c>
      <c r="F481" t="s">
        <v>110</v>
      </c>
      <c r="G481">
        <v>52273295</v>
      </c>
      <c r="H481">
        <v>6</v>
      </c>
      <c r="I481">
        <v>2</v>
      </c>
      <c r="J481" s="45" t="s">
        <v>108</v>
      </c>
      <c r="K481" s="45" t="s">
        <v>84</v>
      </c>
      <c r="L481" t="s">
        <v>2329</v>
      </c>
      <c r="M481" t="s">
        <v>110</v>
      </c>
      <c r="N481">
        <v>52273295</v>
      </c>
      <c r="O481" t="s">
        <v>2330</v>
      </c>
      <c r="P481">
        <v>0</v>
      </c>
      <c r="Q481">
        <v>0</v>
      </c>
      <c r="R481">
        <v>5796484</v>
      </c>
      <c r="S481" s="33" t="s">
        <v>2331</v>
      </c>
      <c r="T481" t="s">
        <v>2329</v>
      </c>
      <c r="U481" t="s">
        <v>2332</v>
      </c>
      <c r="V481" t="s">
        <v>120</v>
      </c>
      <c r="W481">
        <v>1286403</v>
      </c>
      <c r="X481">
        <v>2395</v>
      </c>
      <c r="Y481">
        <v>2</v>
      </c>
      <c r="Z481">
        <v>1</v>
      </c>
      <c r="AA481" s="42">
        <v>37805</v>
      </c>
      <c r="AB481" s="42">
        <v>0</v>
      </c>
      <c r="AC481" s="42">
        <v>38573</v>
      </c>
      <c r="AD481" s="32">
        <v>0</v>
      </c>
      <c r="AE481" s="18">
        <v>0</v>
      </c>
      <c r="AF481" s="49" t="s">
        <v>84</v>
      </c>
      <c r="AG481" s="49" t="s">
        <v>84</v>
      </c>
      <c r="AH481" s="49" t="s">
        <v>84</v>
      </c>
      <c r="AI481" s="49" t="s">
        <v>2483</v>
      </c>
      <c r="AJ481" t="s">
        <v>103</v>
      </c>
    </row>
    <row r="482" spans="1:36" x14ac:dyDescent="0.25">
      <c r="A482">
        <v>480</v>
      </c>
      <c r="B482" s="32" t="s">
        <v>1988</v>
      </c>
      <c r="C482">
        <v>0</v>
      </c>
      <c r="D482" s="51" t="s">
        <v>2333</v>
      </c>
      <c r="E482" t="s">
        <v>117</v>
      </c>
      <c r="F482" t="s">
        <v>107</v>
      </c>
      <c r="G482">
        <v>0</v>
      </c>
      <c r="H482">
        <v>0</v>
      </c>
      <c r="I482">
        <v>0</v>
      </c>
      <c r="J482" s="45" t="s">
        <v>108</v>
      </c>
      <c r="K482" s="45" t="s">
        <v>84</v>
      </c>
      <c r="L482">
        <v>0</v>
      </c>
      <c r="M482" t="s">
        <v>110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s="42">
        <v>0</v>
      </c>
      <c r="AB482" s="42">
        <v>0</v>
      </c>
      <c r="AC482" s="42">
        <v>0</v>
      </c>
      <c r="AD482" s="32">
        <v>0</v>
      </c>
      <c r="AE482" s="18">
        <v>0</v>
      </c>
      <c r="AF482" s="49" t="s">
        <v>84</v>
      </c>
      <c r="AG482" s="49" t="s">
        <v>84</v>
      </c>
      <c r="AH482" s="49" t="s">
        <v>84</v>
      </c>
      <c r="AI482" s="49" t="s">
        <v>2480</v>
      </c>
      <c r="AJ482" t="s">
        <v>103</v>
      </c>
    </row>
    <row r="483" spans="1:36" x14ac:dyDescent="0.25">
      <c r="A483">
        <v>481</v>
      </c>
      <c r="B483" s="32" t="s">
        <v>1988</v>
      </c>
      <c r="C483">
        <v>0</v>
      </c>
      <c r="D483" s="51" t="s">
        <v>2334</v>
      </c>
      <c r="E483" t="s">
        <v>117</v>
      </c>
      <c r="F483" t="s">
        <v>110</v>
      </c>
      <c r="G483">
        <v>52067721</v>
      </c>
      <c r="H483">
        <v>1</v>
      </c>
      <c r="I483">
        <v>2</v>
      </c>
      <c r="J483" s="45" t="s">
        <v>108</v>
      </c>
      <c r="K483" s="45" t="s">
        <v>84</v>
      </c>
      <c r="L483" t="s">
        <v>2335</v>
      </c>
      <c r="M483" t="s">
        <v>110</v>
      </c>
      <c r="N483">
        <v>52067721</v>
      </c>
      <c r="O483" t="s">
        <v>2336</v>
      </c>
      <c r="P483" t="s">
        <v>181</v>
      </c>
      <c r="Q483">
        <v>0</v>
      </c>
      <c r="R483">
        <v>7128127</v>
      </c>
      <c r="S483">
        <v>0</v>
      </c>
      <c r="T483" t="s">
        <v>2335</v>
      </c>
      <c r="U483" t="s">
        <v>2337</v>
      </c>
      <c r="V483" t="s">
        <v>120</v>
      </c>
      <c r="W483">
        <v>0</v>
      </c>
      <c r="X483">
        <v>1089</v>
      </c>
      <c r="Y483">
        <v>1</v>
      </c>
      <c r="Z483">
        <v>1</v>
      </c>
      <c r="AA483" s="42">
        <v>0</v>
      </c>
      <c r="AB483" s="42">
        <v>0</v>
      </c>
      <c r="AC483" s="42">
        <v>0</v>
      </c>
      <c r="AD483" s="32">
        <v>0</v>
      </c>
      <c r="AE483" s="18">
        <v>0</v>
      </c>
      <c r="AF483" s="49" t="s">
        <v>84</v>
      </c>
      <c r="AG483" s="49" t="s">
        <v>84</v>
      </c>
      <c r="AH483" s="49" t="s">
        <v>84</v>
      </c>
      <c r="AI483" s="49" t="s">
        <v>2436</v>
      </c>
      <c r="AJ483" t="s">
        <v>103</v>
      </c>
    </row>
    <row r="484" spans="1:36" x14ac:dyDescent="0.25">
      <c r="A484">
        <v>482</v>
      </c>
      <c r="B484" s="32" t="s">
        <v>1988</v>
      </c>
      <c r="C484">
        <v>0</v>
      </c>
      <c r="D484" s="51" t="s">
        <v>2338</v>
      </c>
      <c r="E484" t="s">
        <v>106</v>
      </c>
      <c r="F484" t="s">
        <v>107</v>
      </c>
      <c r="G484">
        <v>0</v>
      </c>
      <c r="H484">
        <v>0</v>
      </c>
      <c r="I484">
        <v>0</v>
      </c>
      <c r="J484" s="45" t="s">
        <v>108</v>
      </c>
      <c r="K484" s="45" t="s">
        <v>84</v>
      </c>
      <c r="L484">
        <v>0</v>
      </c>
      <c r="M484" t="s">
        <v>110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s="42">
        <v>0</v>
      </c>
      <c r="AB484" s="42">
        <v>0</v>
      </c>
      <c r="AC484" s="42">
        <v>0</v>
      </c>
      <c r="AD484" s="32">
        <v>0</v>
      </c>
      <c r="AE484" s="18">
        <v>0</v>
      </c>
      <c r="AF484" s="49" t="s">
        <v>84</v>
      </c>
      <c r="AG484" s="49" t="s">
        <v>84</v>
      </c>
      <c r="AH484" s="49" t="s">
        <v>84</v>
      </c>
      <c r="AI484" s="49">
        <v>0</v>
      </c>
      <c r="AJ484" t="s">
        <v>103</v>
      </c>
    </row>
    <row r="485" spans="1:36" x14ac:dyDescent="0.25">
      <c r="A485">
        <v>483</v>
      </c>
      <c r="B485" s="32" t="s">
        <v>1988</v>
      </c>
      <c r="C485">
        <v>0</v>
      </c>
      <c r="D485" s="51" t="s">
        <v>2339</v>
      </c>
      <c r="E485" t="s">
        <v>117</v>
      </c>
      <c r="F485" t="s">
        <v>107</v>
      </c>
      <c r="G485">
        <v>0</v>
      </c>
      <c r="H485">
        <v>0</v>
      </c>
      <c r="I485">
        <v>0</v>
      </c>
      <c r="J485" s="45" t="s">
        <v>108</v>
      </c>
      <c r="K485" s="45" t="s">
        <v>84</v>
      </c>
      <c r="L485">
        <v>0</v>
      </c>
      <c r="M485" t="s">
        <v>110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s="42">
        <v>0</v>
      </c>
      <c r="AB485" s="42">
        <v>0</v>
      </c>
      <c r="AC485" s="42">
        <v>0</v>
      </c>
      <c r="AD485" s="32">
        <v>0</v>
      </c>
      <c r="AE485" s="18">
        <v>0</v>
      </c>
      <c r="AF485" s="49" t="s">
        <v>84</v>
      </c>
      <c r="AG485" s="49" t="s">
        <v>84</v>
      </c>
      <c r="AH485" s="49" t="s">
        <v>84</v>
      </c>
      <c r="AI485" s="49">
        <v>0</v>
      </c>
      <c r="AJ485" t="s">
        <v>103</v>
      </c>
    </row>
    <row r="486" spans="1:36" x14ac:dyDescent="0.25">
      <c r="A486">
        <v>484</v>
      </c>
      <c r="B486" s="32" t="s">
        <v>1988</v>
      </c>
      <c r="C486">
        <v>0</v>
      </c>
      <c r="D486" s="51" t="s">
        <v>2340</v>
      </c>
      <c r="E486" t="s">
        <v>117</v>
      </c>
      <c r="F486" t="s">
        <v>107</v>
      </c>
      <c r="G486">
        <v>860034594</v>
      </c>
      <c r="H486">
        <v>1</v>
      </c>
      <c r="I486">
        <v>2</v>
      </c>
      <c r="J486" s="45" t="s">
        <v>108</v>
      </c>
      <c r="K486" s="45" t="s">
        <v>89</v>
      </c>
      <c r="L486" t="s">
        <v>2341</v>
      </c>
      <c r="M486" t="s">
        <v>1840</v>
      </c>
      <c r="N486" t="s">
        <v>2342</v>
      </c>
      <c r="O486" t="s">
        <v>2343</v>
      </c>
      <c r="P486" t="s">
        <v>120</v>
      </c>
      <c r="Q486">
        <v>0</v>
      </c>
      <c r="R486">
        <v>7268619</v>
      </c>
      <c r="S486" s="33" t="s">
        <v>2344</v>
      </c>
      <c r="T486" t="s">
        <v>2345</v>
      </c>
      <c r="U486" t="s">
        <v>2343</v>
      </c>
      <c r="V486" t="s">
        <v>120</v>
      </c>
      <c r="W486">
        <v>1595267</v>
      </c>
      <c r="X486">
        <v>6412</v>
      </c>
      <c r="Y486">
        <v>1</v>
      </c>
      <c r="Z486">
        <v>4</v>
      </c>
      <c r="AA486" s="42">
        <v>38841</v>
      </c>
      <c r="AB486" s="42">
        <v>0</v>
      </c>
      <c r="AC486" s="42">
        <v>0</v>
      </c>
      <c r="AD486" s="32">
        <v>0</v>
      </c>
      <c r="AE486" s="18">
        <v>0</v>
      </c>
      <c r="AF486" s="49" t="s">
        <v>84</v>
      </c>
      <c r="AG486" s="49" t="s">
        <v>84</v>
      </c>
      <c r="AH486" s="49" t="s">
        <v>84</v>
      </c>
      <c r="AI486" s="49">
        <v>0</v>
      </c>
      <c r="AJ486" t="s">
        <v>103</v>
      </c>
    </row>
    <row r="487" spans="1:36" x14ac:dyDescent="0.25">
      <c r="A487">
        <v>485</v>
      </c>
      <c r="B487" s="32" t="s">
        <v>1988</v>
      </c>
      <c r="C487">
        <v>0</v>
      </c>
      <c r="D487" s="51" t="s">
        <v>2346</v>
      </c>
      <c r="E487" t="s">
        <v>117</v>
      </c>
      <c r="F487" t="s">
        <v>107</v>
      </c>
      <c r="G487">
        <v>860060750</v>
      </c>
      <c r="H487">
        <v>1</v>
      </c>
      <c r="I487">
        <v>2</v>
      </c>
      <c r="J487" s="45" t="s">
        <v>108</v>
      </c>
      <c r="K487" s="45" t="s">
        <v>89</v>
      </c>
      <c r="L487" t="s">
        <v>2347</v>
      </c>
      <c r="M487" t="s">
        <v>110</v>
      </c>
      <c r="N487">
        <v>215931</v>
      </c>
      <c r="O487" t="s">
        <v>2348</v>
      </c>
      <c r="P487" t="s">
        <v>181</v>
      </c>
      <c r="Q487">
        <v>0</v>
      </c>
      <c r="R487">
        <v>7815086</v>
      </c>
      <c r="S487" s="33" t="s">
        <v>2349</v>
      </c>
      <c r="T487" t="s">
        <v>2350</v>
      </c>
      <c r="U487" t="s">
        <v>2351</v>
      </c>
      <c r="V487" t="s">
        <v>120</v>
      </c>
      <c r="W487">
        <v>208199</v>
      </c>
      <c r="X487">
        <v>6412</v>
      </c>
      <c r="Y487">
        <v>1</v>
      </c>
      <c r="Z487">
        <v>4</v>
      </c>
      <c r="AA487" s="42">
        <v>37371</v>
      </c>
      <c r="AB487" s="42">
        <v>0</v>
      </c>
      <c r="AC487" s="42">
        <v>39568</v>
      </c>
      <c r="AD487" s="32" t="s">
        <v>2352</v>
      </c>
      <c r="AE487" s="18">
        <v>16645869</v>
      </c>
      <c r="AF487" s="49" t="s">
        <v>84</v>
      </c>
      <c r="AG487" s="49" t="s">
        <v>84</v>
      </c>
      <c r="AH487" s="49" t="s">
        <v>84</v>
      </c>
      <c r="AI487" s="49">
        <v>0</v>
      </c>
      <c r="AJ487" t="s">
        <v>103</v>
      </c>
    </row>
    <row r="488" spans="1:36" x14ac:dyDescent="0.25">
      <c r="A488">
        <v>486</v>
      </c>
      <c r="B488" s="32" t="s">
        <v>1988</v>
      </c>
      <c r="C488">
        <v>0</v>
      </c>
      <c r="D488" s="51" t="s">
        <v>2353</v>
      </c>
      <c r="E488" t="s">
        <v>117</v>
      </c>
      <c r="F488" t="s">
        <v>107</v>
      </c>
      <c r="G488">
        <v>0</v>
      </c>
      <c r="H488">
        <v>0</v>
      </c>
      <c r="I488">
        <v>0</v>
      </c>
      <c r="J488" s="45" t="s">
        <v>108</v>
      </c>
      <c r="K488" s="45" t="s">
        <v>84</v>
      </c>
      <c r="L488">
        <v>0</v>
      </c>
      <c r="M488" t="s">
        <v>110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42">
        <v>0</v>
      </c>
      <c r="AB488" s="42">
        <v>0</v>
      </c>
      <c r="AC488" s="42">
        <v>0</v>
      </c>
      <c r="AD488" s="32">
        <v>0</v>
      </c>
      <c r="AE488" s="18">
        <v>0</v>
      </c>
      <c r="AF488" s="49" t="s">
        <v>84</v>
      </c>
      <c r="AG488" s="49" t="s">
        <v>84</v>
      </c>
      <c r="AH488" s="49" t="s">
        <v>84</v>
      </c>
      <c r="AI488" s="49" t="s">
        <v>2480</v>
      </c>
      <c r="AJ488" t="s">
        <v>103</v>
      </c>
    </row>
    <row r="489" spans="1:36" x14ac:dyDescent="0.25">
      <c r="A489">
        <v>487</v>
      </c>
      <c r="B489" s="32" t="s">
        <v>1988</v>
      </c>
      <c r="C489">
        <v>0</v>
      </c>
      <c r="D489" s="51" t="s">
        <v>2354</v>
      </c>
      <c r="E489" t="s">
        <v>106</v>
      </c>
      <c r="F489" t="s">
        <v>107</v>
      </c>
      <c r="G489">
        <v>0</v>
      </c>
      <c r="H489">
        <v>0</v>
      </c>
      <c r="I489">
        <v>0</v>
      </c>
      <c r="J489" s="45" t="s">
        <v>108</v>
      </c>
      <c r="K489" s="45" t="s">
        <v>84</v>
      </c>
      <c r="L489">
        <v>0</v>
      </c>
      <c r="M489" t="s">
        <v>110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 s="42">
        <v>0</v>
      </c>
      <c r="AB489" s="42">
        <v>0</v>
      </c>
      <c r="AC489" s="42">
        <v>0</v>
      </c>
      <c r="AD489" s="32">
        <v>0</v>
      </c>
      <c r="AE489" s="18">
        <v>0</v>
      </c>
      <c r="AF489" s="49" t="s">
        <v>84</v>
      </c>
      <c r="AG489" s="49" t="s">
        <v>84</v>
      </c>
      <c r="AH489" s="49" t="s">
        <v>84</v>
      </c>
      <c r="AI489" s="49" t="s">
        <v>2484</v>
      </c>
      <c r="AJ489" t="s">
        <v>103</v>
      </c>
    </row>
    <row r="490" spans="1:36" x14ac:dyDescent="0.25">
      <c r="A490">
        <v>488</v>
      </c>
      <c r="B490" s="32" t="s">
        <v>1988</v>
      </c>
      <c r="C490">
        <v>0</v>
      </c>
      <c r="D490" s="51" t="s">
        <v>2355</v>
      </c>
      <c r="E490" t="s">
        <v>117</v>
      </c>
      <c r="F490" t="s">
        <v>107</v>
      </c>
      <c r="G490">
        <v>900144046</v>
      </c>
      <c r="H490">
        <v>1</v>
      </c>
      <c r="I490">
        <v>2</v>
      </c>
      <c r="J490" s="45" t="s">
        <v>108</v>
      </c>
      <c r="K490" s="45" t="s">
        <v>84</v>
      </c>
      <c r="L490" t="s">
        <v>2356</v>
      </c>
      <c r="M490" t="s">
        <v>110</v>
      </c>
      <c r="N490">
        <v>20408533</v>
      </c>
      <c r="O490" t="s">
        <v>2357</v>
      </c>
      <c r="P490" t="s">
        <v>120</v>
      </c>
      <c r="Q490">
        <v>0</v>
      </c>
      <c r="R490">
        <v>7325155</v>
      </c>
      <c r="S490" s="33" t="s">
        <v>2358</v>
      </c>
      <c r="T490" t="s">
        <v>2359</v>
      </c>
      <c r="U490" t="s">
        <v>2357</v>
      </c>
      <c r="V490" t="s">
        <v>120</v>
      </c>
      <c r="W490">
        <v>1693175</v>
      </c>
      <c r="X490">
        <v>5141</v>
      </c>
      <c r="Y490">
        <v>1</v>
      </c>
      <c r="Z490">
        <v>2</v>
      </c>
      <c r="AA490" s="42">
        <v>39184</v>
      </c>
      <c r="AB490" s="42">
        <v>0</v>
      </c>
      <c r="AC490" s="42">
        <v>39227</v>
      </c>
      <c r="AD490" s="32">
        <v>0</v>
      </c>
      <c r="AE490" s="18">
        <v>0</v>
      </c>
      <c r="AF490" s="49" t="s">
        <v>84</v>
      </c>
      <c r="AG490" s="49" t="s">
        <v>84</v>
      </c>
      <c r="AH490" s="49" t="s">
        <v>84</v>
      </c>
      <c r="AI490" s="49">
        <v>0</v>
      </c>
      <c r="AJ490" t="s">
        <v>103</v>
      </c>
    </row>
    <row r="491" spans="1:36" x14ac:dyDescent="0.25">
      <c r="A491">
        <v>489</v>
      </c>
      <c r="B491" s="32" t="s">
        <v>1988</v>
      </c>
      <c r="C491">
        <v>0</v>
      </c>
      <c r="D491" s="51" t="s">
        <v>2360</v>
      </c>
      <c r="E491" t="s">
        <v>106</v>
      </c>
      <c r="F491" t="s">
        <v>107</v>
      </c>
      <c r="G491">
        <v>0</v>
      </c>
      <c r="H491">
        <v>0</v>
      </c>
      <c r="I491">
        <v>0</v>
      </c>
      <c r="J491" s="45" t="s">
        <v>108</v>
      </c>
      <c r="K491" s="45" t="s">
        <v>84</v>
      </c>
      <c r="L491">
        <v>0</v>
      </c>
      <c r="M491" t="s">
        <v>110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 s="42">
        <v>0</v>
      </c>
      <c r="AB491" s="42">
        <v>0</v>
      </c>
      <c r="AC491" s="42">
        <v>0</v>
      </c>
      <c r="AD491" s="32">
        <v>0</v>
      </c>
      <c r="AE491" s="18">
        <v>0</v>
      </c>
      <c r="AF491" s="49" t="s">
        <v>84</v>
      </c>
      <c r="AG491" s="49" t="s">
        <v>84</v>
      </c>
      <c r="AH491" s="49" t="s">
        <v>84</v>
      </c>
      <c r="AI491" s="49" t="s">
        <v>2484</v>
      </c>
      <c r="AJ491" t="s">
        <v>103</v>
      </c>
    </row>
    <row r="492" spans="1:36" x14ac:dyDescent="0.25">
      <c r="A492">
        <v>490</v>
      </c>
      <c r="B492" s="32" t="s">
        <v>1988</v>
      </c>
      <c r="C492">
        <v>0</v>
      </c>
      <c r="D492" s="51" t="s">
        <v>2361</v>
      </c>
      <c r="E492" t="s">
        <v>106</v>
      </c>
      <c r="F492" t="s">
        <v>107</v>
      </c>
      <c r="G492">
        <v>77830204</v>
      </c>
      <c r="H492">
        <v>4</v>
      </c>
      <c r="I492">
        <v>2</v>
      </c>
      <c r="J492" s="45" t="s">
        <v>108</v>
      </c>
      <c r="K492" s="45" t="s">
        <v>84</v>
      </c>
      <c r="L492" t="s">
        <v>2362</v>
      </c>
      <c r="M492" t="s">
        <v>110</v>
      </c>
      <c r="N492">
        <v>79830204</v>
      </c>
      <c r="O492" t="s">
        <v>2363</v>
      </c>
      <c r="P492" t="s">
        <v>120</v>
      </c>
      <c r="Q492">
        <v>3214479476</v>
      </c>
      <c r="R492">
        <v>7114143</v>
      </c>
      <c r="S492" s="33" t="s">
        <v>2364</v>
      </c>
      <c r="T492" t="s">
        <v>2365</v>
      </c>
      <c r="U492" t="s">
        <v>2363</v>
      </c>
      <c r="V492" t="s">
        <v>120</v>
      </c>
      <c r="W492">
        <v>4446075</v>
      </c>
      <c r="X492">
        <v>3120</v>
      </c>
      <c r="Y492">
        <v>1</v>
      </c>
      <c r="Z492">
        <v>1</v>
      </c>
      <c r="AA492" s="42">
        <v>38728</v>
      </c>
      <c r="AB492" s="42">
        <v>42852</v>
      </c>
      <c r="AC492" s="42">
        <v>0</v>
      </c>
      <c r="AD492" s="32">
        <v>0</v>
      </c>
      <c r="AE492" s="18">
        <v>0</v>
      </c>
      <c r="AF492" s="49" t="s">
        <v>84</v>
      </c>
      <c r="AG492" s="49" t="s">
        <v>84</v>
      </c>
      <c r="AH492" s="49" t="s">
        <v>84</v>
      </c>
      <c r="AI492" s="49">
        <v>0</v>
      </c>
      <c r="AJ492" t="s">
        <v>103</v>
      </c>
    </row>
    <row r="493" spans="1:36" x14ac:dyDescent="0.25">
      <c r="A493">
        <v>491</v>
      </c>
      <c r="B493" s="32" t="s">
        <v>1988</v>
      </c>
      <c r="C493">
        <v>0</v>
      </c>
      <c r="D493" s="51" t="s">
        <v>2366</v>
      </c>
      <c r="E493" t="s">
        <v>117</v>
      </c>
      <c r="F493" t="s">
        <v>107</v>
      </c>
      <c r="G493">
        <v>830021743</v>
      </c>
      <c r="H493">
        <v>5</v>
      </c>
      <c r="I493">
        <v>2</v>
      </c>
      <c r="J493" s="45" t="s">
        <v>108</v>
      </c>
      <c r="K493" s="45" t="s">
        <v>84</v>
      </c>
      <c r="L493" t="s">
        <v>2367</v>
      </c>
      <c r="M493" t="s">
        <v>110</v>
      </c>
      <c r="N493">
        <v>80384851</v>
      </c>
      <c r="O493" t="s">
        <v>2368</v>
      </c>
      <c r="P493" t="s">
        <v>120</v>
      </c>
      <c r="Q493">
        <v>0</v>
      </c>
      <c r="R493">
        <v>0</v>
      </c>
      <c r="S493" s="33" t="s">
        <v>2369</v>
      </c>
      <c r="T493" t="s">
        <v>2370</v>
      </c>
      <c r="U493" t="s">
        <v>2368</v>
      </c>
      <c r="V493" t="s">
        <v>120</v>
      </c>
      <c r="W493">
        <v>731979</v>
      </c>
      <c r="X493">
        <v>2395</v>
      </c>
      <c r="Y493">
        <v>1</v>
      </c>
      <c r="Z493">
        <v>1</v>
      </c>
      <c r="AA493" s="42">
        <v>38737</v>
      </c>
      <c r="AB493" s="42">
        <v>0</v>
      </c>
      <c r="AC493" s="42">
        <v>39017</v>
      </c>
      <c r="AD493" s="32">
        <v>0</v>
      </c>
      <c r="AE493" s="18">
        <v>0</v>
      </c>
      <c r="AF493" s="49" t="s">
        <v>84</v>
      </c>
      <c r="AG493" s="49" t="s">
        <v>84</v>
      </c>
      <c r="AH493" s="49" t="s">
        <v>84</v>
      </c>
      <c r="AI493" s="49">
        <v>0</v>
      </c>
      <c r="AJ493" t="s">
        <v>103</v>
      </c>
    </row>
    <row r="494" spans="1:36" x14ac:dyDescent="0.25">
      <c r="A494">
        <v>492</v>
      </c>
      <c r="B494" s="32" t="s">
        <v>1988</v>
      </c>
      <c r="C494">
        <v>0</v>
      </c>
      <c r="D494" s="51" t="s">
        <v>2371</v>
      </c>
      <c r="E494" t="s">
        <v>117</v>
      </c>
      <c r="F494" t="s">
        <v>107</v>
      </c>
      <c r="G494">
        <v>860035827</v>
      </c>
      <c r="H494">
        <v>5</v>
      </c>
      <c r="I494">
        <v>2</v>
      </c>
      <c r="J494" s="45" t="s">
        <v>108</v>
      </c>
      <c r="K494" s="45" t="s">
        <v>89</v>
      </c>
      <c r="L494" t="s">
        <v>2372</v>
      </c>
      <c r="M494" t="s">
        <v>110</v>
      </c>
      <c r="N494">
        <v>19454361</v>
      </c>
      <c r="O494" t="s">
        <v>2373</v>
      </c>
      <c r="P494" t="s">
        <v>181</v>
      </c>
      <c r="Q494">
        <v>0</v>
      </c>
      <c r="R494">
        <v>7450668</v>
      </c>
      <c r="S494" s="33" t="s">
        <v>2374</v>
      </c>
      <c r="T494" t="s">
        <v>2375</v>
      </c>
      <c r="U494" t="s">
        <v>2376</v>
      </c>
      <c r="V494" t="s">
        <v>120</v>
      </c>
      <c r="W494">
        <v>307129</v>
      </c>
      <c r="X494">
        <v>6412</v>
      </c>
      <c r="Y494">
        <v>1</v>
      </c>
      <c r="Z494">
        <v>4</v>
      </c>
      <c r="AA494" s="42">
        <v>39405</v>
      </c>
      <c r="AB494" s="42">
        <v>0</v>
      </c>
      <c r="AC494" s="42">
        <v>39428</v>
      </c>
      <c r="AD494" s="32">
        <v>0</v>
      </c>
      <c r="AE494" s="18">
        <v>0</v>
      </c>
      <c r="AF494" s="49" t="s">
        <v>84</v>
      </c>
      <c r="AG494" s="49" t="s">
        <v>84</v>
      </c>
      <c r="AH494" s="49" t="s">
        <v>84</v>
      </c>
      <c r="AI494" s="49">
        <v>0</v>
      </c>
      <c r="AJ494" t="s">
        <v>103</v>
      </c>
    </row>
    <row r="495" spans="1:36" x14ac:dyDescent="0.25">
      <c r="A495">
        <v>493</v>
      </c>
      <c r="B495" s="32" t="s">
        <v>1988</v>
      </c>
      <c r="C495">
        <v>0</v>
      </c>
      <c r="D495" s="51" t="s">
        <v>2377</v>
      </c>
      <c r="E495" t="s">
        <v>117</v>
      </c>
      <c r="F495" t="s">
        <v>110</v>
      </c>
      <c r="G495">
        <v>390946</v>
      </c>
      <c r="H495">
        <v>4</v>
      </c>
      <c r="I495">
        <v>2</v>
      </c>
      <c r="J495" s="45" t="s">
        <v>108</v>
      </c>
      <c r="K495" s="45" t="s">
        <v>84</v>
      </c>
      <c r="L495" t="s">
        <v>2378</v>
      </c>
      <c r="M495" t="s">
        <v>110</v>
      </c>
      <c r="N495">
        <v>390946</v>
      </c>
      <c r="O495" t="s">
        <v>2379</v>
      </c>
      <c r="P495" t="s">
        <v>181</v>
      </c>
      <c r="Q495">
        <v>3102732083</v>
      </c>
      <c r="R495">
        <v>0</v>
      </c>
      <c r="S495" s="33" t="s">
        <v>2380</v>
      </c>
      <c r="T495" t="s">
        <v>2381</v>
      </c>
      <c r="U495" t="s">
        <v>2379</v>
      </c>
      <c r="V495" t="s">
        <v>181</v>
      </c>
      <c r="W495">
        <v>1084106</v>
      </c>
      <c r="X495">
        <v>0</v>
      </c>
      <c r="Y495">
        <v>0</v>
      </c>
      <c r="Z495">
        <v>1</v>
      </c>
      <c r="AA495" s="42">
        <v>37806</v>
      </c>
      <c r="AB495" s="42">
        <v>0</v>
      </c>
      <c r="AC495" s="42">
        <v>39535</v>
      </c>
      <c r="AD495" s="32">
        <v>0</v>
      </c>
      <c r="AE495" s="18">
        <v>0</v>
      </c>
      <c r="AF495" s="49" t="s">
        <v>84</v>
      </c>
      <c r="AG495" s="49" t="s">
        <v>84</v>
      </c>
      <c r="AH495" s="49" t="s">
        <v>84</v>
      </c>
      <c r="AI495" s="49" t="s">
        <v>2485</v>
      </c>
      <c r="AJ495" t="s">
        <v>103</v>
      </c>
    </row>
    <row r="496" spans="1:36" x14ac:dyDescent="0.25">
      <c r="A496">
        <v>494</v>
      </c>
      <c r="B496" s="32" t="s">
        <v>1988</v>
      </c>
      <c r="C496">
        <v>0</v>
      </c>
      <c r="D496" s="51" t="s">
        <v>2382</v>
      </c>
      <c r="E496" t="s">
        <v>117</v>
      </c>
      <c r="F496" t="s">
        <v>110</v>
      </c>
      <c r="G496">
        <v>65734983</v>
      </c>
      <c r="H496">
        <v>1</v>
      </c>
      <c r="I496">
        <v>2</v>
      </c>
      <c r="J496" s="45" t="s">
        <v>108</v>
      </c>
      <c r="K496" s="45" t="s">
        <v>84</v>
      </c>
      <c r="L496" t="s">
        <v>2383</v>
      </c>
      <c r="M496" t="s">
        <v>110</v>
      </c>
      <c r="N496">
        <v>65734983</v>
      </c>
      <c r="O496" t="s">
        <v>2384</v>
      </c>
      <c r="P496" t="s">
        <v>120</v>
      </c>
      <c r="Q496">
        <v>0</v>
      </c>
      <c r="R496">
        <v>0</v>
      </c>
      <c r="S496" s="33" t="s">
        <v>2385</v>
      </c>
      <c r="T496" t="s">
        <v>2386</v>
      </c>
      <c r="U496">
        <v>0</v>
      </c>
      <c r="V496">
        <v>0</v>
      </c>
      <c r="W496">
        <v>1514146</v>
      </c>
      <c r="X496">
        <v>5241</v>
      </c>
      <c r="Y496">
        <v>1</v>
      </c>
      <c r="Z496">
        <v>2</v>
      </c>
      <c r="AA496" s="42">
        <v>38582</v>
      </c>
      <c r="AB496" s="42">
        <v>0</v>
      </c>
      <c r="AC496" s="42">
        <v>38616</v>
      </c>
      <c r="AD496" s="32">
        <v>0</v>
      </c>
      <c r="AE496" s="18">
        <v>0</v>
      </c>
      <c r="AF496" s="49" t="s">
        <v>84</v>
      </c>
      <c r="AG496" s="49" t="s">
        <v>84</v>
      </c>
      <c r="AH496" s="49" t="s">
        <v>84</v>
      </c>
      <c r="AI496" s="49">
        <v>0</v>
      </c>
      <c r="AJ496" t="s">
        <v>103</v>
      </c>
    </row>
    <row r="498" spans="2:36" x14ac:dyDescent="0.25">
      <c r="B498">
        <v>1</v>
      </c>
      <c r="C498">
        <v>0</v>
      </c>
      <c r="D498" t="s">
        <v>2486</v>
      </c>
      <c r="E498" t="s">
        <v>117</v>
      </c>
      <c r="F498" t="s">
        <v>107</v>
      </c>
      <c r="G498">
        <v>79495850</v>
      </c>
      <c r="H498">
        <v>5</v>
      </c>
      <c r="I498">
        <v>1</v>
      </c>
      <c r="J498" t="s">
        <v>108</v>
      </c>
      <c r="K498" t="s">
        <v>84</v>
      </c>
      <c r="L498" t="s">
        <v>2487</v>
      </c>
      <c r="M498" t="s">
        <v>110</v>
      </c>
      <c r="N498">
        <v>79495850</v>
      </c>
      <c r="O498" t="s">
        <v>2488</v>
      </c>
      <c r="P498" t="s">
        <v>1379</v>
      </c>
      <c r="Q498">
        <v>0</v>
      </c>
      <c r="R498">
        <v>7328707</v>
      </c>
      <c r="S498">
        <v>0</v>
      </c>
      <c r="T498" t="s">
        <v>2487</v>
      </c>
      <c r="U498" t="s">
        <v>2489</v>
      </c>
      <c r="V498" t="s">
        <v>547</v>
      </c>
      <c r="W498" s="32" t="s">
        <v>2490</v>
      </c>
      <c r="X498">
        <v>4642</v>
      </c>
      <c r="Y498">
        <v>0</v>
      </c>
      <c r="Z498">
        <v>1</v>
      </c>
      <c r="AA498" s="44">
        <v>38196</v>
      </c>
      <c r="AB498">
        <v>0</v>
      </c>
      <c r="AC498" s="44">
        <v>38573</v>
      </c>
      <c r="AD498">
        <v>0</v>
      </c>
      <c r="AE498" s="18">
        <v>0</v>
      </c>
      <c r="AF498" t="s">
        <v>84</v>
      </c>
      <c r="AG498" t="s">
        <v>84</v>
      </c>
      <c r="AH498" t="s">
        <v>84</v>
      </c>
      <c r="AI498" t="s">
        <v>1354</v>
      </c>
      <c r="AJ498" t="s">
        <v>101</v>
      </c>
    </row>
    <row r="499" spans="2:36" x14ac:dyDescent="0.25">
      <c r="B499">
        <v>1</v>
      </c>
      <c r="C499">
        <v>0</v>
      </c>
      <c r="D499" t="s">
        <v>2491</v>
      </c>
      <c r="E499" t="s">
        <v>117</v>
      </c>
      <c r="F499" t="s">
        <v>107</v>
      </c>
      <c r="G499">
        <v>51951443</v>
      </c>
      <c r="H499">
        <v>5</v>
      </c>
      <c r="I499">
        <v>1</v>
      </c>
      <c r="J499" t="s">
        <v>108</v>
      </c>
      <c r="K499" t="s">
        <v>84</v>
      </c>
      <c r="L499" t="s">
        <v>2492</v>
      </c>
      <c r="M499" t="s">
        <v>110</v>
      </c>
      <c r="N499">
        <v>51951443</v>
      </c>
      <c r="O499" t="s">
        <v>2493</v>
      </c>
      <c r="P499" t="s">
        <v>1058</v>
      </c>
      <c r="Q499">
        <v>0</v>
      </c>
      <c r="R499">
        <v>7261081</v>
      </c>
      <c r="S499">
        <v>0</v>
      </c>
      <c r="T499" t="s">
        <v>2494</v>
      </c>
      <c r="U499" t="s">
        <v>2495</v>
      </c>
      <c r="V499" t="s">
        <v>1058</v>
      </c>
      <c r="W499" s="32" t="s">
        <v>2496</v>
      </c>
      <c r="X499">
        <v>0</v>
      </c>
      <c r="Y499">
        <v>0</v>
      </c>
      <c r="Z499">
        <v>0</v>
      </c>
      <c r="AA499" s="44">
        <v>37935</v>
      </c>
      <c r="AB499">
        <v>0</v>
      </c>
      <c r="AC499" s="44">
        <v>37946</v>
      </c>
      <c r="AD499">
        <v>0</v>
      </c>
      <c r="AE499" s="18">
        <v>0</v>
      </c>
      <c r="AF499" t="s">
        <v>84</v>
      </c>
      <c r="AG499" t="s">
        <v>84</v>
      </c>
      <c r="AH499" t="s">
        <v>84</v>
      </c>
      <c r="AI499"/>
      <c r="AJ499" t="s">
        <v>101</v>
      </c>
    </row>
    <row r="500" spans="2:36" x14ac:dyDescent="0.25">
      <c r="B500">
        <v>1</v>
      </c>
      <c r="C500">
        <v>0</v>
      </c>
      <c r="D500" t="s">
        <v>2497</v>
      </c>
      <c r="E500" t="s">
        <v>117</v>
      </c>
      <c r="F500" t="s">
        <v>107</v>
      </c>
      <c r="G500">
        <v>832011141</v>
      </c>
      <c r="H500">
        <v>6</v>
      </c>
      <c r="I500">
        <v>2</v>
      </c>
      <c r="J500" t="s">
        <v>108</v>
      </c>
      <c r="K500" t="s">
        <v>84</v>
      </c>
      <c r="L500" t="s">
        <v>2498</v>
      </c>
      <c r="M500" t="s">
        <v>110</v>
      </c>
      <c r="N500">
        <v>79526732</v>
      </c>
      <c r="O500" t="s">
        <v>2499</v>
      </c>
      <c r="P500" t="s">
        <v>151</v>
      </c>
      <c r="Q500">
        <v>0</v>
      </c>
      <c r="R500">
        <v>7321811</v>
      </c>
      <c r="S500">
        <v>0</v>
      </c>
      <c r="T500" t="s">
        <v>2500</v>
      </c>
      <c r="U500" t="s">
        <v>2501</v>
      </c>
      <c r="V500" t="s">
        <v>151</v>
      </c>
      <c r="W500" s="32" t="s">
        <v>2502</v>
      </c>
      <c r="X500">
        <v>0</v>
      </c>
      <c r="Y500">
        <v>0</v>
      </c>
      <c r="Z500">
        <v>0</v>
      </c>
      <c r="AA500" s="44">
        <v>38188</v>
      </c>
      <c r="AB500">
        <v>0</v>
      </c>
      <c r="AC500" s="44">
        <v>0</v>
      </c>
      <c r="AD500">
        <v>0</v>
      </c>
      <c r="AE500" s="18">
        <v>0</v>
      </c>
      <c r="AF500" t="s">
        <v>84</v>
      </c>
      <c r="AG500" t="s">
        <v>84</v>
      </c>
      <c r="AH500" t="s">
        <v>84</v>
      </c>
      <c r="AI500" t="s">
        <v>1354</v>
      </c>
      <c r="AJ500" t="s">
        <v>101</v>
      </c>
    </row>
    <row r="501" spans="2:36" x14ac:dyDescent="0.25">
      <c r="B501">
        <v>1</v>
      </c>
      <c r="C501">
        <v>0</v>
      </c>
      <c r="D501" t="s">
        <v>2503</v>
      </c>
      <c r="E501" t="s">
        <v>106</v>
      </c>
      <c r="F501" t="s">
        <v>107</v>
      </c>
      <c r="G501">
        <v>900010939</v>
      </c>
      <c r="H501">
        <v>8</v>
      </c>
      <c r="I501">
        <v>2</v>
      </c>
      <c r="J501" t="s">
        <v>108</v>
      </c>
      <c r="K501" t="s">
        <v>84</v>
      </c>
      <c r="L501" t="s">
        <v>904</v>
      </c>
      <c r="M501" t="s">
        <v>110</v>
      </c>
      <c r="N501">
        <v>41799519</v>
      </c>
      <c r="O501" t="s">
        <v>2504</v>
      </c>
      <c r="P501" t="s">
        <v>112</v>
      </c>
      <c r="Q501" s="48">
        <v>0</v>
      </c>
      <c r="R501">
        <v>7802878</v>
      </c>
      <c r="S501">
        <v>0</v>
      </c>
      <c r="T501" t="s">
        <v>2505</v>
      </c>
      <c r="U501" t="s">
        <v>2504</v>
      </c>
      <c r="V501" t="s">
        <v>112</v>
      </c>
      <c r="W501" s="32" t="s">
        <v>133</v>
      </c>
      <c r="X501">
        <v>0</v>
      </c>
      <c r="Y501">
        <v>0</v>
      </c>
      <c r="Z501">
        <v>0</v>
      </c>
      <c r="AA501" s="44">
        <v>0</v>
      </c>
      <c r="AB501">
        <v>0</v>
      </c>
      <c r="AC501" s="44">
        <v>0</v>
      </c>
      <c r="AD501">
        <v>0</v>
      </c>
      <c r="AE501" s="18">
        <v>0</v>
      </c>
      <c r="AF501" t="s">
        <v>89</v>
      </c>
      <c r="AG501" t="s">
        <v>84</v>
      </c>
      <c r="AH501" t="s">
        <v>84</v>
      </c>
      <c r="AI501" t="s">
        <v>131</v>
      </c>
      <c r="AJ501" t="s">
        <v>101</v>
      </c>
    </row>
    <row r="502" spans="2:36" x14ac:dyDescent="0.25">
      <c r="B502">
        <v>1</v>
      </c>
      <c r="C502">
        <v>0</v>
      </c>
      <c r="D502" t="s">
        <v>2506</v>
      </c>
      <c r="E502" t="s">
        <v>117</v>
      </c>
      <c r="F502" t="s">
        <v>107</v>
      </c>
      <c r="G502">
        <v>900013165</v>
      </c>
      <c r="H502">
        <v>8</v>
      </c>
      <c r="I502">
        <v>2</v>
      </c>
      <c r="J502" t="s">
        <v>108</v>
      </c>
      <c r="K502" t="s">
        <v>84</v>
      </c>
      <c r="L502" t="s">
        <v>2507</v>
      </c>
      <c r="M502" t="s">
        <v>110</v>
      </c>
      <c r="N502">
        <v>39642075</v>
      </c>
      <c r="O502" t="s">
        <v>2508</v>
      </c>
      <c r="P502" t="s">
        <v>151</v>
      </c>
      <c r="Q502">
        <v>0</v>
      </c>
      <c r="R502">
        <v>7125280</v>
      </c>
      <c r="S502">
        <v>0</v>
      </c>
      <c r="T502" t="s">
        <v>2509</v>
      </c>
      <c r="U502" t="s">
        <v>2510</v>
      </c>
      <c r="V502" t="s">
        <v>151</v>
      </c>
      <c r="W502" s="32" t="s">
        <v>133</v>
      </c>
      <c r="X502">
        <v>0</v>
      </c>
      <c r="Y502">
        <v>0</v>
      </c>
      <c r="Z502">
        <v>0</v>
      </c>
      <c r="AA502" s="44">
        <v>36161</v>
      </c>
      <c r="AB502">
        <v>0</v>
      </c>
      <c r="AC502" s="44">
        <v>38518</v>
      </c>
      <c r="AD502">
        <v>0</v>
      </c>
      <c r="AE502" s="18">
        <v>0</v>
      </c>
      <c r="AF502" t="s">
        <v>84</v>
      </c>
      <c r="AG502" t="s">
        <v>84</v>
      </c>
      <c r="AH502" t="s">
        <v>84</v>
      </c>
      <c r="AI502"/>
      <c r="AJ502" t="s">
        <v>101</v>
      </c>
    </row>
    <row r="503" spans="2:36" x14ac:dyDescent="0.25">
      <c r="B503">
        <v>1</v>
      </c>
      <c r="C503">
        <v>0</v>
      </c>
      <c r="D503" t="s">
        <v>2511</v>
      </c>
      <c r="E503" t="s">
        <v>117</v>
      </c>
      <c r="F503" t="s">
        <v>107</v>
      </c>
      <c r="G503">
        <v>19351861</v>
      </c>
      <c r="H503">
        <v>2</v>
      </c>
      <c r="I503">
        <v>2</v>
      </c>
      <c r="J503" t="s">
        <v>108</v>
      </c>
      <c r="K503" t="s">
        <v>84</v>
      </c>
      <c r="L503" t="s">
        <v>2512</v>
      </c>
      <c r="M503" t="s">
        <v>110</v>
      </c>
      <c r="N503">
        <v>19357893</v>
      </c>
      <c r="O503" t="s">
        <v>2513</v>
      </c>
      <c r="P503">
        <v>0</v>
      </c>
      <c r="Q503">
        <v>0</v>
      </c>
      <c r="R503">
        <v>7126169</v>
      </c>
      <c r="S503">
        <v>0</v>
      </c>
      <c r="T503" t="s">
        <v>2512</v>
      </c>
      <c r="U503" t="s">
        <v>2513</v>
      </c>
      <c r="V503">
        <v>0</v>
      </c>
      <c r="W503" s="32" t="s">
        <v>133</v>
      </c>
      <c r="X503">
        <v>0</v>
      </c>
      <c r="Y503">
        <v>0</v>
      </c>
      <c r="Z503">
        <v>0</v>
      </c>
      <c r="AA503" s="44">
        <v>38354</v>
      </c>
      <c r="AB503">
        <v>0</v>
      </c>
      <c r="AC503" s="44">
        <v>0</v>
      </c>
      <c r="AD503">
        <v>0</v>
      </c>
      <c r="AE503" s="18">
        <v>0</v>
      </c>
      <c r="AF503" t="s">
        <v>84</v>
      </c>
      <c r="AG503" t="s">
        <v>84</v>
      </c>
      <c r="AH503" t="s">
        <v>84</v>
      </c>
      <c r="AI503" t="s">
        <v>1354</v>
      </c>
      <c r="AJ503" t="s">
        <v>101</v>
      </c>
    </row>
    <row r="504" spans="2:36" x14ac:dyDescent="0.25">
      <c r="B504"/>
      <c r="D504" t="s">
        <v>2514</v>
      </c>
      <c r="E504" t="s">
        <v>106</v>
      </c>
      <c r="K504"/>
      <c r="AA504" s="44"/>
      <c r="AB504"/>
      <c r="AC504" s="44"/>
      <c r="AD504"/>
      <c r="AE504" s="18"/>
      <c r="AF504"/>
      <c r="AG504"/>
      <c r="AH504"/>
      <c r="AI504" t="s">
        <v>2515</v>
      </c>
      <c r="AJ504" t="s">
        <v>101</v>
      </c>
    </row>
    <row r="505" spans="2:36" x14ac:dyDescent="0.25">
      <c r="B505">
        <v>1</v>
      </c>
      <c r="C505">
        <v>0</v>
      </c>
      <c r="D505" t="s">
        <v>2516</v>
      </c>
      <c r="E505" t="s">
        <v>117</v>
      </c>
      <c r="F505" t="s">
        <v>107</v>
      </c>
      <c r="G505">
        <v>3174768</v>
      </c>
      <c r="I505">
        <v>2</v>
      </c>
      <c r="J505" t="s">
        <v>108</v>
      </c>
      <c r="K505" t="s">
        <v>84</v>
      </c>
      <c r="L505" t="s">
        <v>2517</v>
      </c>
      <c r="M505" t="s">
        <v>110</v>
      </c>
      <c r="N505">
        <v>3174768</v>
      </c>
      <c r="O505" t="s">
        <v>2518</v>
      </c>
      <c r="P505" t="s">
        <v>151</v>
      </c>
      <c r="Q505">
        <v>0</v>
      </c>
      <c r="R505">
        <v>7128702</v>
      </c>
      <c r="S505">
        <v>0</v>
      </c>
      <c r="T505" t="s">
        <v>2517</v>
      </c>
      <c r="U505" t="s">
        <v>2518</v>
      </c>
      <c r="V505" t="s">
        <v>151</v>
      </c>
      <c r="W505" s="32" t="s">
        <v>133</v>
      </c>
      <c r="X505">
        <v>0</v>
      </c>
      <c r="Y505">
        <v>0</v>
      </c>
      <c r="Z505">
        <v>0</v>
      </c>
      <c r="AA505" s="44">
        <v>38006</v>
      </c>
      <c r="AB505">
        <v>0</v>
      </c>
      <c r="AC505" s="44">
        <v>38100</v>
      </c>
      <c r="AD505">
        <v>0</v>
      </c>
      <c r="AE505" s="18">
        <v>0</v>
      </c>
      <c r="AF505" t="s">
        <v>84</v>
      </c>
      <c r="AG505" t="s">
        <v>84</v>
      </c>
      <c r="AH505" t="s">
        <v>84</v>
      </c>
      <c r="AI505" t="s">
        <v>2519</v>
      </c>
      <c r="AJ505" t="s">
        <v>101</v>
      </c>
    </row>
    <row r="506" spans="2:36" x14ac:dyDescent="0.25">
      <c r="B506">
        <v>1</v>
      </c>
      <c r="C506">
        <v>0</v>
      </c>
      <c r="D506" t="s">
        <v>2520</v>
      </c>
      <c r="E506" t="s">
        <v>117</v>
      </c>
      <c r="F506" t="s">
        <v>107</v>
      </c>
      <c r="G506">
        <v>424352</v>
      </c>
      <c r="H506">
        <v>5</v>
      </c>
      <c r="I506">
        <v>2</v>
      </c>
      <c r="J506" t="s">
        <v>108</v>
      </c>
      <c r="K506" t="s">
        <v>84</v>
      </c>
      <c r="L506" t="s">
        <v>2521</v>
      </c>
      <c r="M506" t="s">
        <v>110</v>
      </c>
      <c r="N506">
        <v>4243562</v>
      </c>
      <c r="O506" t="s">
        <v>2522</v>
      </c>
      <c r="P506" t="s">
        <v>1302</v>
      </c>
      <c r="Q506">
        <v>0</v>
      </c>
      <c r="R506">
        <v>7214173</v>
      </c>
      <c r="S506">
        <v>0</v>
      </c>
      <c r="T506" t="s">
        <v>2523</v>
      </c>
      <c r="U506" t="s">
        <v>2522</v>
      </c>
      <c r="V506" t="s">
        <v>1302</v>
      </c>
      <c r="W506" s="32" t="s">
        <v>2524</v>
      </c>
      <c r="X506">
        <v>0</v>
      </c>
      <c r="Y506">
        <v>0</v>
      </c>
      <c r="Z506">
        <v>0</v>
      </c>
      <c r="AA506" s="44">
        <v>39526</v>
      </c>
      <c r="AB506">
        <v>0</v>
      </c>
      <c r="AC506" s="44">
        <v>39661</v>
      </c>
      <c r="AD506">
        <v>0</v>
      </c>
      <c r="AE506" s="18">
        <v>0</v>
      </c>
      <c r="AF506" t="s">
        <v>89</v>
      </c>
      <c r="AG506" t="s">
        <v>84</v>
      </c>
      <c r="AH506" t="s">
        <v>84</v>
      </c>
      <c r="AI506"/>
      <c r="AJ506" t="s">
        <v>101</v>
      </c>
    </row>
    <row r="507" spans="2:36" x14ac:dyDescent="0.25">
      <c r="B507">
        <v>1</v>
      </c>
      <c r="C507">
        <v>0</v>
      </c>
      <c r="D507" t="s">
        <v>2525</v>
      </c>
      <c r="E507" t="s">
        <v>106</v>
      </c>
      <c r="F507" t="s">
        <v>107</v>
      </c>
      <c r="G507">
        <v>1010164068</v>
      </c>
      <c r="H507">
        <v>2</v>
      </c>
      <c r="I507">
        <v>2</v>
      </c>
      <c r="J507" t="s">
        <v>108</v>
      </c>
      <c r="K507" t="s">
        <v>84</v>
      </c>
      <c r="L507" t="s">
        <v>2526</v>
      </c>
      <c r="M507" t="s">
        <v>110</v>
      </c>
      <c r="N507">
        <v>1010164068</v>
      </c>
      <c r="O507" t="s">
        <v>2527</v>
      </c>
      <c r="P507">
        <v>0</v>
      </c>
      <c r="Q507">
        <v>0</v>
      </c>
      <c r="R507">
        <v>7126125</v>
      </c>
      <c r="S507">
        <v>0</v>
      </c>
      <c r="T507" t="s">
        <v>2528</v>
      </c>
      <c r="U507" t="s">
        <v>2527</v>
      </c>
      <c r="V507">
        <v>0</v>
      </c>
      <c r="W507" s="32" t="s">
        <v>133</v>
      </c>
      <c r="X507">
        <v>0</v>
      </c>
      <c r="Y507">
        <v>0</v>
      </c>
      <c r="Z507">
        <v>0</v>
      </c>
      <c r="AA507" s="44">
        <v>0</v>
      </c>
      <c r="AB507">
        <v>0</v>
      </c>
      <c r="AC507" s="44">
        <v>0</v>
      </c>
      <c r="AD507">
        <v>0</v>
      </c>
      <c r="AE507" s="18">
        <v>0</v>
      </c>
      <c r="AF507" t="s">
        <v>84</v>
      </c>
      <c r="AG507" t="s">
        <v>84</v>
      </c>
      <c r="AH507" t="s">
        <v>84</v>
      </c>
      <c r="AI507" t="s">
        <v>2519</v>
      </c>
      <c r="AJ507" t="s">
        <v>101</v>
      </c>
    </row>
    <row r="508" spans="2:36" x14ac:dyDescent="0.25">
      <c r="B508">
        <v>1</v>
      </c>
      <c r="C508">
        <v>0</v>
      </c>
      <c r="D508" t="s">
        <v>2529</v>
      </c>
      <c r="E508" t="s">
        <v>106</v>
      </c>
      <c r="F508" t="s">
        <v>107</v>
      </c>
      <c r="K508"/>
      <c r="AA508"/>
      <c r="AB508"/>
      <c r="AC508"/>
      <c r="AD508"/>
      <c r="AF508"/>
      <c r="AG508"/>
      <c r="AH508"/>
      <c r="AI508"/>
      <c r="AJ508" t="s">
        <v>101</v>
      </c>
    </row>
    <row r="509" spans="2:36" x14ac:dyDescent="0.25">
      <c r="B509">
        <v>1</v>
      </c>
      <c r="C509">
        <v>0</v>
      </c>
      <c r="D509" t="s">
        <v>2530</v>
      </c>
      <c r="E509" t="s">
        <v>863</v>
      </c>
      <c r="F509" t="s">
        <v>107</v>
      </c>
      <c r="G509">
        <v>28553653</v>
      </c>
      <c r="H509">
        <v>4</v>
      </c>
      <c r="I509">
        <v>2</v>
      </c>
      <c r="J509" t="s">
        <v>108</v>
      </c>
      <c r="K509" t="s">
        <v>84</v>
      </c>
      <c r="L509" t="s">
        <v>2531</v>
      </c>
      <c r="M509" t="s">
        <v>110</v>
      </c>
      <c r="N509">
        <v>28553653</v>
      </c>
      <c r="O509" t="s">
        <v>2532</v>
      </c>
      <c r="P509">
        <v>0</v>
      </c>
      <c r="Q509">
        <v>0</v>
      </c>
      <c r="R509">
        <v>7814462</v>
      </c>
      <c r="S509">
        <v>0</v>
      </c>
      <c r="T509" t="s">
        <v>2533</v>
      </c>
      <c r="U509" t="s">
        <v>2534</v>
      </c>
      <c r="V509" t="s">
        <v>1184</v>
      </c>
      <c r="X509">
        <v>5536</v>
      </c>
      <c r="Y509">
        <v>0</v>
      </c>
      <c r="Z509">
        <v>0</v>
      </c>
      <c r="AA509" s="44">
        <v>38763</v>
      </c>
      <c r="AB509">
        <v>0</v>
      </c>
      <c r="AC509" s="44">
        <v>39007</v>
      </c>
      <c r="AD509">
        <v>0</v>
      </c>
      <c r="AE509" s="18">
        <v>0</v>
      </c>
      <c r="AF509" t="s">
        <v>84</v>
      </c>
      <c r="AG509" t="s">
        <v>84</v>
      </c>
      <c r="AH509" t="s">
        <v>84</v>
      </c>
      <c r="AI509"/>
      <c r="AJ509" t="s">
        <v>101</v>
      </c>
    </row>
  </sheetData>
  <autoFilter ref="A2:AP496" xr:uid="{00000000-0009-0000-0000-000002000000}"/>
  <hyperlinks>
    <hyperlink ref="S5" r:id="rId1" xr:uid="{00000000-0004-0000-0200-000000000000}"/>
    <hyperlink ref="S6" r:id="rId2" xr:uid="{00000000-0004-0000-0200-000001000000}"/>
    <hyperlink ref="S8" r:id="rId3" xr:uid="{00000000-0004-0000-0200-000002000000}"/>
    <hyperlink ref="S9" r:id="rId4" xr:uid="{00000000-0004-0000-0200-000003000000}"/>
    <hyperlink ref="S11" r:id="rId5" xr:uid="{00000000-0004-0000-0200-000004000000}"/>
    <hyperlink ref="S12" r:id="rId6" xr:uid="{00000000-0004-0000-0200-000005000000}"/>
    <hyperlink ref="S13" r:id="rId7" xr:uid="{00000000-0004-0000-0200-000006000000}"/>
    <hyperlink ref="S15" r:id="rId8" xr:uid="{00000000-0004-0000-0200-000007000000}"/>
    <hyperlink ref="S16" r:id="rId9" xr:uid="{00000000-0004-0000-0200-000008000000}"/>
    <hyperlink ref="S18" r:id="rId10" xr:uid="{00000000-0004-0000-0200-000009000000}"/>
    <hyperlink ref="S19" r:id="rId11" xr:uid="{00000000-0004-0000-0200-00000A000000}"/>
    <hyperlink ref="S20" r:id="rId12" xr:uid="{00000000-0004-0000-0200-00000B000000}"/>
    <hyperlink ref="S21" r:id="rId13" xr:uid="{00000000-0004-0000-0200-00000C000000}"/>
    <hyperlink ref="S22" r:id="rId14" xr:uid="{00000000-0004-0000-0200-00000D000000}"/>
    <hyperlink ref="S23" r:id="rId15" xr:uid="{00000000-0004-0000-0200-00000E000000}"/>
    <hyperlink ref="S24" r:id="rId16" xr:uid="{00000000-0004-0000-0200-00000F000000}"/>
    <hyperlink ref="S25" r:id="rId17" xr:uid="{00000000-0004-0000-0200-000010000000}"/>
    <hyperlink ref="S231" r:id="rId18" xr:uid="{00000000-0004-0000-0200-000011000000}"/>
    <hyperlink ref="S234" r:id="rId19" xr:uid="{00000000-0004-0000-0200-000012000000}"/>
    <hyperlink ref="S236" r:id="rId20" xr:uid="{00000000-0004-0000-0200-000013000000}"/>
    <hyperlink ref="S237" r:id="rId21" xr:uid="{00000000-0004-0000-0200-000014000000}"/>
    <hyperlink ref="S239" r:id="rId22" xr:uid="{00000000-0004-0000-0200-000015000000}"/>
    <hyperlink ref="S241" r:id="rId23" xr:uid="{00000000-0004-0000-0200-000016000000}"/>
    <hyperlink ref="S243" r:id="rId24" xr:uid="{00000000-0004-0000-0200-000017000000}"/>
    <hyperlink ref="S244" r:id="rId25" xr:uid="{00000000-0004-0000-0200-000018000000}"/>
    <hyperlink ref="S245" r:id="rId26" xr:uid="{00000000-0004-0000-0200-000019000000}"/>
    <hyperlink ref="S251" r:id="rId27" xr:uid="{00000000-0004-0000-0200-00001A000000}"/>
    <hyperlink ref="S253" r:id="rId28" xr:uid="{00000000-0004-0000-0200-00001B000000}"/>
    <hyperlink ref="S255" r:id="rId29" xr:uid="{00000000-0004-0000-0200-00001C000000}"/>
    <hyperlink ref="S256" r:id="rId30" xr:uid="{00000000-0004-0000-0200-00001D000000}"/>
    <hyperlink ref="S268" r:id="rId31" xr:uid="{00000000-0004-0000-0200-00001E000000}"/>
    <hyperlink ref="S269" r:id="rId32" xr:uid="{00000000-0004-0000-0200-00001F000000}"/>
    <hyperlink ref="S270" r:id="rId33" xr:uid="{00000000-0004-0000-0200-000020000000}"/>
    <hyperlink ref="S271" r:id="rId34" xr:uid="{00000000-0004-0000-0200-000021000000}"/>
    <hyperlink ref="S272" r:id="rId35" xr:uid="{00000000-0004-0000-0200-000022000000}"/>
    <hyperlink ref="S273" r:id="rId36" xr:uid="{00000000-0004-0000-0200-000023000000}"/>
    <hyperlink ref="S274" r:id="rId37" xr:uid="{00000000-0004-0000-0200-000024000000}"/>
    <hyperlink ref="S275" r:id="rId38" xr:uid="{00000000-0004-0000-0200-000025000000}"/>
    <hyperlink ref="S276" r:id="rId39" xr:uid="{00000000-0004-0000-0200-000026000000}"/>
    <hyperlink ref="S277" r:id="rId40" xr:uid="{00000000-0004-0000-0200-000027000000}"/>
    <hyperlink ref="S278" r:id="rId41" xr:uid="{00000000-0004-0000-0200-000028000000}"/>
    <hyperlink ref="S279" r:id="rId42" xr:uid="{00000000-0004-0000-0200-000029000000}"/>
    <hyperlink ref="S280" r:id="rId43" xr:uid="{00000000-0004-0000-0200-00002A000000}"/>
    <hyperlink ref="S281" r:id="rId44" xr:uid="{00000000-0004-0000-0200-00002B000000}"/>
    <hyperlink ref="S282" r:id="rId45" xr:uid="{00000000-0004-0000-0200-00002C000000}"/>
    <hyperlink ref="S283" r:id="rId46" xr:uid="{00000000-0004-0000-0200-00002D000000}"/>
    <hyperlink ref="S286" r:id="rId47" xr:uid="{00000000-0004-0000-0200-00002E000000}"/>
    <hyperlink ref="S287" r:id="rId48" xr:uid="{00000000-0004-0000-0200-00002F000000}"/>
    <hyperlink ref="S289" r:id="rId49" xr:uid="{00000000-0004-0000-0200-000030000000}"/>
    <hyperlink ref="S290" r:id="rId50" xr:uid="{00000000-0004-0000-0200-000031000000}"/>
    <hyperlink ref="S291" r:id="rId51" xr:uid="{00000000-0004-0000-0200-000032000000}"/>
    <hyperlink ref="S292" r:id="rId52" xr:uid="{00000000-0004-0000-0200-000033000000}"/>
    <hyperlink ref="S295" r:id="rId53" xr:uid="{00000000-0004-0000-0200-000034000000}"/>
    <hyperlink ref="S296" r:id="rId54" xr:uid="{00000000-0004-0000-0200-000035000000}"/>
    <hyperlink ref="S297" r:id="rId55" xr:uid="{00000000-0004-0000-0200-000036000000}"/>
    <hyperlink ref="S301" r:id="rId56" xr:uid="{00000000-0004-0000-0200-000037000000}"/>
    <hyperlink ref="S302" r:id="rId57" xr:uid="{00000000-0004-0000-0200-000038000000}"/>
    <hyperlink ref="S303" r:id="rId58" xr:uid="{00000000-0004-0000-0200-000039000000}"/>
    <hyperlink ref="S304" r:id="rId59" xr:uid="{00000000-0004-0000-0200-00003A000000}"/>
    <hyperlink ref="S308" r:id="rId60" xr:uid="{00000000-0004-0000-0200-00003B000000}"/>
    <hyperlink ref="S309" r:id="rId61" xr:uid="{00000000-0004-0000-0200-00003C000000}"/>
    <hyperlink ref="S311" r:id="rId62" xr:uid="{00000000-0004-0000-0200-00003D000000}"/>
    <hyperlink ref="S313" r:id="rId63" xr:uid="{00000000-0004-0000-0200-00003E000000}"/>
    <hyperlink ref="S315" r:id="rId64" xr:uid="{00000000-0004-0000-0200-00003F000000}"/>
    <hyperlink ref="S316" r:id="rId65" xr:uid="{00000000-0004-0000-0200-000040000000}"/>
    <hyperlink ref="S317" r:id="rId66" xr:uid="{00000000-0004-0000-0200-000041000000}"/>
    <hyperlink ref="S319" r:id="rId67" xr:uid="{00000000-0004-0000-0200-000042000000}"/>
    <hyperlink ref="S323" r:id="rId68" xr:uid="{00000000-0004-0000-0200-000043000000}"/>
    <hyperlink ref="S325" r:id="rId69" xr:uid="{00000000-0004-0000-0200-000044000000}"/>
    <hyperlink ref="S326" r:id="rId70" xr:uid="{00000000-0004-0000-0200-000045000000}"/>
    <hyperlink ref="S327" r:id="rId71" xr:uid="{00000000-0004-0000-0200-000046000000}"/>
    <hyperlink ref="S331" r:id="rId72" xr:uid="{00000000-0004-0000-0200-000047000000}"/>
    <hyperlink ref="S333" r:id="rId73" xr:uid="{00000000-0004-0000-0200-000048000000}"/>
    <hyperlink ref="S339" r:id="rId74" xr:uid="{00000000-0004-0000-0200-000049000000}"/>
    <hyperlink ref="S341" r:id="rId75" xr:uid="{00000000-0004-0000-0200-00004A000000}"/>
    <hyperlink ref="S343" r:id="rId76" xr:uid="{00000000-0004-0000-0200-00004B000000}"/>
    <hyperlink ref="S345" r:id="rId77" xr:uid="{00000000-0004-0000-0200-00004C000000}"/>
    <hyperlink ref="S346" r:id="rId78" xr:uid="{00000000-0004-0000-0200-00004D000000}"/>
    <hyperlink ref="S349" r:id="rId79" xr:uid="{00000000-0004-0000-0200-00004E000000}"/>
    <hyperlink ref="S350" r:id="rId80" xr:uid="{00000000-0004-0000-0200-00004F000000}"/>
    <hyperlink ref="S352" r:id="rId81" xr:uid="{00000000-0004-0000-0200-000050000000}"/>
    <hyperlink ref="S355" r:id="rId82" xr:uid="{00000000-0004-0000-0200-000051000000}"/>
    <hyperlink ref="S357" r:id="rId83" xr:uid="{00000000-0004-0000-0200-000052000000}"/>
    <hyperlink ref="S359" r:id="rId84" xr:uid="{00000000-0004-0000-0200-000053000000}"/>
    <hyperlink ref="S361" r:id="rId85" xr:uid="{00000000-0004-0000-0200-000054000000}"/>
    <hyperlink ref="S362" r:id="rId86" xr:uid="{00000000-0004-0000-0200-000055000000}"/>
    <hyperlink ref="S363" r:id="rId87" xr:uid="{00000000-0004-0000-0200-000056000000}"/>
    <hyperlink ref="S364" r:id="rId88" xr:uid="{00000000-0004-0000-0200-000057000000}"/>
    <hyperlink ref="S365" r:id="rId89" xr:uid="{00000000-0004-0000-0200-000058000000}"/>
    <hyperlink ref="S366" r:id="rId90" xr:uid="{00000000-0004-0000-0200-000059000000}"/>
    <hyperlink ref="S367" r:id="rId91" xr:uid="{00000000-0004-0000-0200-00005A000000}"/>
    <hyperlink ref="S368" r:id="rId92" xr:uid="{00000000-0004-0000-0200-00005B000000}"/>
    <hyperlink ref="S369" r:id="rId93" xr:uid="{00000000-0004-0000-0200-00005C000000}"/>
    <hyperlink ref="S370" r:id="rId94" xr:uid="{00000000-0004-0000-0200-00005D000000}"/>
    <hyperlink ref="S371" r:id="rId95" xr:uid="{00000000-0004-0000-0200-00005E000000}"/>
    <hyperlink ref="S372" r:id="rId96" xr:uid="{00000000-0004-0000-0200-00005F000000}"/>
    <hyperlink ref="S373" r:id="rId97" xr:uid="{00000000-0004-0000-0200-000060000000}"/>
    <hyperlink ref="S374" r:id="rId98" xr:uid="{00000000-0004-0000-0200-000061000000}"/>
    <hyperlink ref="S375" r:id="rId99" xr:uid="{00000000-0004-0000-0200-000062000000}"/>
    <hyperlink ref="S376" r:id="rId100" xr:uid="{00000000-0004-0000-0200-000063000000}"/>
    <hyperlink ref="S377" r:id="rId101" xr:uid="{00000000-0004-0000-0200-000064000000}"/>
    <hyperlink ref="S378" r:id="rId102" xr:uid="{00000000-0004-0000-0200-000065000000}"/>
    <hyperlink ref="S379" r:id="rId103" xr:uid="{00000000-0004-0000-0200-000066000000}"/>
    <hyperlink ref="S380" r:id="rId104" xr:uid="{00000000-0004-0000-0200-000067000000}"/>
    <hyperlink ref="S381" r:id="rId105" xr:uid="{00000000-0004-0000-0200-000068000000}"/>
    <hyperlink ref="S382" r:id="rId106" xr:uid="{00000000-0004-0000-0200-000069000000}"/>
    <hyperlink ref="S383" r:id="rId107" xr:uid="{00000000-0004-0000-0200-00006A000000}"/>
    <hyperlink ref="S384" r:id="rId108" xr:uid="{00000000-0004-0000-0200-00006B000000}"/>
    <hyperlink ref="S389" r:id="rId109" xr:uid="{00000000-0004-0000-0200-00006C000000}"/>
    <hyperlink ref="S391" r:id="rId110" xr:uid="{00000000-0004-0000-0200-00006D000000}"/>
    <hyperlink ref="S393" r:id="rId111" xr:uid="{00000000-0004-0000-0200-00006E000000}"/>
    <hyperlink ref="S395" r:id="rId112" xr:uid="{00000000-0004-0000-0200-00006F000000}"/>
    <hyperlink ref="S397" r:id="rId113" xr:uid="{00000000-0004-0000-0200-000070000000}"/>
    <hyperlink ref="S398" r:id="rId114" xr:uid="{00000000-0004-0000-0200-000071000000}"/>
    <hyperlink ref="S399" r:id="rId115" xr:uid="{00000000-0004-0000-0200-000072000000}"/>
    <hyperlink ref="S400" r:id="rId116" xr:uid="{00000000-0004-0000-0200-000073000000}"/>
    <hyperlink ref="S401" r:id="rId117" xr:uid="{00000000-0004-0000-0200-000074000000}"/>
    <hyperlink ref="S402" r:id="rId118" xr:uid="{00000000-0004-0000-0200-000075000000}"/>
    <hyperlink ref="S404" r:id="rId119" xr:uid="{00000000-0004-0000-0200-000076000000}"/>
    <hyperlink ref="S405" r:id="rId120" xr:uid="{00000000-0004-0000-0200-000077000000}"/>
    <hyperlink ref="S406" r:id="rId121" xr:uid="{00000000-0004-0000-0200-000078000000}"/>
    <hyperlink ref="S407" r:id="rId122" xr:uid="{00000000-0004-0000-0200-000079000000}"/>
    <hyperlink ref="S408" r:id="rId123" xr:uid="{00000000-0004-0000-0200-00007A000000}"/>
    <hyperlink ref="S410" r:id="rId124" xr:uid="{00000000-0004-0000-0200-00007B000000}"/>
    <hyperlink ref="S412" r:id="rId125" xr:uid="{00000000-0004-0000-0200-00007C000000}"/>
    <hyperlink ref="S413" r:id="rId126" xr:uid="{00000000-0004-0000-0200-00007D000000}"/>
    <hyperlink ref="S414" r:id="rId127" xr:uid="{00000000-0004-0000-0200-00007E000000}"/>
    <hyperlink ref="S415" r:id="rId128" xr:uid="{00000000-0004-0000-0200-00007F000000}"/>
    <hyperlink ref="S416" r:id="rId129" xr:uid="{00000000-0004-0000-0200-000080000000}"/>
    <hyperlink ref="S417" r:id="rId130" xr:uid="{00000000-0004-0000-0200-000081000000}"/>
    <hyperlink ref="S421" r:id="rId131" xr:uid="{00000000-0004-0000-0200-000082000000}"/>
    <hyperlink ref="S424" r:id="rId132" xr:uid="{00000000-0004-0000-0200-000083000000}"/>
    <hyperlink ref="S425" r:id="rId133" xr:uid="{00000000-0004-0000-0200-000084000000}"/>
    <hyperlink ref="S426" r:id="rId134" xr:uid="{00000000-0004-0000-0200-000085000000}"/>
    <hyperlink ref="T427" r:id="rId135" xr:uid="{00000000-0004-0000-0200-000086000000}"/>
    <hyperlink ref="S428" r:id="rId136" xr:uid="{00000000-0004-0000-0200-000087000000}"/>
    <hyperlink ref="S430" r:id="rId137" xr:uid="{00000000-0004-0000-0200-000088000000}"/>
    <hyperlink ref="S431" r:id="rId138" xr:uid="{00000000-0004-0000-0200-000089000000}"/>
    <hyperlink ref="S432" r:id="rId139" xr:uid="{00000000-0004-0000-0200-00008A000000}"/>
    <hyperlink ref="S436" r:id="rId140" xr:uid="{00000000-0004-0000-0200-00008B000000}"/>
    <hyperlink ref="S435" r:id="rId141" xr:uid="{00000000-0004-0000-0200-00008C000000}"/>
    <hyperlink ref="S437" r:id="rId142" xr:uid="{00000000-0004-0000-0200-00008D000000}"/>
    <hyperlink ref="S439" r:id="rId143" xr:uid="{00000000-0004-0000-0200-00008E000000}"/>
    <hyperlink ref="S440" r:id="rId144" xr:uid="{00000000-0004-0000-0200-00008F000000}"/>
    <hyperlink ref="S441" r:id="rId145" xr:uid="{00000000-0004-0000-0200-000090000000}"/>
    <hyperlink ref="S444" r:id="rId146" xr:uid="{00000000-0004-0000-0200-000091000000}"/>
    <hyperlink ref="S446" r:id="rId147" xr:uid="{00000000-0004-0000-0200-000092000000}"/>
    <hyperlink ref="S447" r:id="rId148" xr:uid="{00000000-0004-0000-0200-000093000000}"/>
    <hyperlink ref="S448" r:id="rId149" xr:uid="{00000000-0004-0000-0200-000094000000}"/>
    <hyperlink ref="S449" r:id="rId150" xr:uid="{00000000-0004-0000-0200-000095000000}"/>
    <hyperlink ref="S450" r:id="rId151" xr:uid="{00000000-0004-0000-0200-000096000000}"/>
    <hyperlink ref="S451" r:id="rId152" xr:uid="{00000000-0004-0000-0200-000097000000}"/>
    <hyperlink ref="S464" r:id="rId153" xr:uid="{00000000-0004-0000-0200-000098000000}"/>
    <hyperlink ref="S469" r:id="rId154" xr:uid="{00000000-0004-0000-0200-000099000000}"/>
    <hyperlink ref="S470" r:id="rId155" xr:uid="{00000000-0004-0000-0200-00009A000000}"/>
    <hyperlink ref="S475" r:id="rId156" xr:uid="{00000000-0004-0000-0200-00009B000000}"/>
    <hyperlink ref="S481" r:id="rId157" xr:uid="{00000000-0004-0000-0200-00009C000000}"/>
    <hyperlink ref="S486" r:id="rId158" xr:uid="{00000000-0004-0000-0200-00009D000000}"/>
    <hyperlink ref="S487" r:id="rId159" xr:uid="{00000000-0004-0000-0200-00009E000000}"/>
    <hyperlink ref="S490" r:id="rId160" xr:uid="{00000000-0004-0000-0200-00009F000000}"/>
    <hyperlink ref="S493" r:id="rId161" xr:uid="{00000000-0004-0000-0200-0000A0000000}"/>
    <hyperlink ref="S492" r:id="rId162" xr:uid="{00000000-0004-0000-0200-0000A1000000}"/>
    <hyperlink ref="S494" r:id="rId163" xr:uid="{00000000-0004-0000-0200-0000A2000000}"/>
    <hyperlink ref="S495" r:id="rId164" xr:uid="{00000000-0004-0000-0200-0000A3000000}"/>
    <hyperlink ref="S496" r:id="rId165" xr:uid="{00000000-0004-0000-0200-0000A4000000}"/>
  </hyperlinks>
  <pageMargins left="0" right="0" top="0" bottom="0" header="0" footer="0"/>
  <pageSetup orientation="portrait" horizontalDpi="0" verticalDpi="0"/>
  <legacyDrawing r:id="rId1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EO214"/>
  <sheetViews>
    <sheetView topLeftCell="A2" zoomScaleNormal="100" workbookViewId="0">
      <pane ySplit="1" topLeftCell="A3" activePane="bottomLeft" state="frozen"/>
      <selection activeCell="L2" sqref="L2"/>
      <selection pane="bottomLeft" activeCell="D216" sqref="D216"/>
    </sheetView>
  </sheetViews>
  <sheetFormatPr baseColWidth="10" defaultRowHeight="15.75" x14ac:dyDescent="0.25"/>
  <cols>
    <col min="2" max="2" width="17.625" customWidth="1"/>
    <col min="3" max="3" width="13.125" customWidth="1"/>
    <col min="5" max="5" width="12.875" customWidth="1"/>
    <col min="9" max="11" width="19.125" bestFit="1" customWidth="1"/>
    <col min="12" max="12" width="18.875" customWidth="1"/>
    <col min="13" max="13" width="16.625" bestFit="1" customWidth="1"/>
    <col min="14" max="14" width="17.875" bestFit="1" customWidth="1"/>
    <col min="15" max="15" width="19.125" bestFit="1" customWidth="1"/>
    <col min="16" max="16" width="16.625" bestFit="1" customWidth="1"/>
    <col min="17" max="17" width="15" bestFit="1" customWidth="1"/>
    <col min="19" max="19" width="16.625" customWidth="1"/>
    <col min="20" max="20" width="16.625" bestFit="1" customWidth="1"/>
    <col min="21" max="21" width="13.375" customWidth="1"/>
    <col min="23" max="23" width="12.625" bestFit="1" customWidth="1"/>
    <col min="26" max="27" width="12.625" bestFit="1" customWidth="1"/>
    <col min="28" max="28" width="16.625" bestFit="1" customWidth="1"/>
    <col min="32" max="32" width="16.625" bestFit="1" customWidth="1"/>
    <col min="33" max="33" width="16.875" customWidth="1"/>
    <col min="34" max="34" width="17.625" customWidth="1"/>
    <col min="36" max="36" width="14.625" customWidth="1"/>
    <col min="38" max="38" width="21.5" customWidth="1"/>
    <col min="39" max="39" width="18.875" customWidth="1"/>
    <col min="44" max="44" width="17.875" bestFit="1" customWidth="1"/>
    <col min="45" max="47" width="19.125" bestFit="1" customWidth="1"/>
    <col min="48" max="48" width="16.625" bestFit="1" customWidth="1"/>
    <col min="49" max="49" width="17.875" bestFit="1" customWidth="1"/>
    <col min="50" max="50" width="19.125" bestFit="1" customWidth="1"/>
    <col min="51" max="51" width="18.875" customWidth="1"/>
    <col min="52" max="52" width="15" bestFit="1" customWidth="1"/>
    <col min="54" max="54" width="16.625" bestFit="1" customWidth="1"/>
    <col min="55" max="55" width="12.625" bestFit="1" customWidth="1"/>
    <col min="56" max="56" width="16.625" bestFit="1" customWidth="1"/>
    <col min="60" max="60" width="16.625" bestFit="1" customWidth="1"/>
    <col min="71" max="74" width="19.125" bestFit="1" customWidth="1"/>
    <col min="75" max="75" width="16.625" bestFit="1" customWidth="1"/>
    <col min="76" max="76" width="17.875" bestFit="1" customWidth="1"/>
    <col min="77" max="77" width="19.125" bestFit="1" customWidth="1"/>
    <col min="78" max="78" width="16.625" bestFit="1" customWidth="1"/>
    <col min="79" max="79" width="15" bestFit="1" customWidth="1"/>
    <col min="81" max="81" width="16.625" bestFit="1" customWidth="1"/>
    <col min="82" max="82" width="12.625" bestFit="1" customWidth="1"/>
    <col min="83" max="83" width="16.625" bestFit="1" customWidth="1"/>
    <col min="84" max="84" width="12.625" bestFit="1" customWidth="1"/>
    <col min="87" max="88" width="16.625" bestFit="1" customWidth="1"/>
    <col min="90" max="90" width="16.625" bestFit="1" customWidth="1"/>
    <col min="98" max="101" width="19.125" bestFit="1" customWidth="1"/>
    <col min="102" max="102" width="16.625" bestFit="1" customWidth="1"/>
    <col min="103" max="103" width="17.875" bestFit="1" customWidth="1"/>
    <col min="104" max="104" width="19.125" bestFit="1" customWidth="1"/>
    <col min="105" max="105" width="16.625" bestFit="1" customWidth="1"/>
    <col min="106" max="106" width="15" bestFit="1" customWidth="1"/>
    <col min="108" max="108" width="16.625" bestFit="1" customWidth="1"/>
    <col min="110" max="110" width="16.625" bestFit="1" customWidth="1"/>
    <col min="111" max="111" width="12.625" bestFit="1" customWidth="1"/>
    <col min="114" max="115" width="13.875" bestFit="1" customWidth="1"/>
    <col min="117" max="117" width="13.875" bestFit="1" customWidth="1"/>
    <col min="125" max="128" width="19.125" bestFit="1" customWidth="1"/>
    <col min="129" max="129" width="16.625" bestFit="1" customWidth="1"/>
    <col min="130" max="130" width="17.875" bestFit="1" customWidth="1"/>
    <col min="131" max="131" width="19.125" bestFit="1" customWidth="1"/>
    <col min="132" max="132" width="16.625" bestFit="1" customWidth="1"/>
    <col min="133" max="133" width="15" bestFit="1" customWidth="1"/>
    <col min="135" max="135" width="16.625" bestFit="1" customWidth="1"/>
    <col min="136" max="136" width="16" customWidth="1"/>
    <col min="137" max="138" width="16.625" bestFit="1" customWidth="1"/>
    <col min="141" max="142" width="16.625" bestFit="1" customWidth="1"/>
    <col min="144" max="144" width="16.625" bestFit="1" customWidth="1"/>
  </cols>
  <sheetData>
    <row r="1" spans="1:145" ht="28.5" hidden="1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1</v>
      </c>
      <c r="AM1" s="1">
        <v>2</v>
      </c>
      <c r="AN1" s="1">
        <v>3</v>
      </c>
      <c r="AO1" s="1">
        <v>4</v>
      </c>
      <c r="AP1" s="1">
        <v>5</v>
      </c>
      <c r="AQ1" s="1"/>
      <c r="AR1" s="1">
        <v>6</v>
      </c>
      <c r="AS1" s="1">
        <v>7</v>
      </c>
      <c r="AT1" s="1">
        <v>8</v>
      </c>
      <c r="AU1" s="1">
        <v>9</v>
      </c>
      <c r="AV1" s="1">
        <v>10</v>
      </c>
      <c r="AW1" s="1">
        <v>11</v>
      </c>
      <c r="AX1" s="1">
        <v>12</v>
      </c>
      <c r="AY1" s="1">
        <v>13</v>
      </c>
      <c r="AZ1" s="1">
        <v>14</v>
      </c>
      <c r="BA1" s="1">
        <v>15</v>
      </c>
      <c r="BB1" s="1">
        <v>16</v>
      </c>
      <c r="BC1" s="1">
        <v>17</v>
      </c>
      <c r="BD1" s="1">
        <v>18</v>
      </c>
      <c r="BE1" s="1">
        <v>19</v>
      </c>
      <c r="BF1" s="1">
        <v>20</v>
      </c>
      <c r="BG1" s="1">
        <v>21</v>
      </c>
      <c r="BH1" s="1">
        <v>22</v>
      </c>
      <c r="BI1" s="1">
        <v>23</v>
      </c>
      <c r="BJ1" s="1">
        <v>24</v>
      </c>
      <c r="BK1" s="1">
        <v>25</v>
      </c>
      <c r="BL1" s="1">
        <v>26</v>
      </c>
      <c r="BM1" s="1">
        <v>1</v>
      </c>
      <c r="BN1" s="1">
        <v>2</v>
      </c>
      <c r="BO1" s="1">
        <v>3</v>
      </c>
      <c r="BP1" s="1">
        <v>4</v>
      </c>
      <c r="BQ1" s="1">
        <v>5</v>
      </c>
      <c r="BR1" s="1">
        <v>6</v>
      </c>
      <c r="BS1" s="1">
        <v>7</v>
      </c>
      <c r="BT1" s="1">
        <v>8</v>
      </c>
      <c r="BU1" s="1">
        <v>9</v>
      </c>
      <c r="BV1" s="1">
        <v>10</v>
      </c>
      <c r="BW1" s="1">
        <v>11</v>
      </c>
      <c r="BX1" s="1">
        <v>12</v>
      </c>
      <c r="BY1" s="1">
        <v>13</v>
      </c>
      <c r="BZ1" s="1">
        <v>14</v>
      </c>
      <c r="CA1" s="1">
        <v>15</v>
      </c>
      <c r="CB1" s="1">
        <v>16</v>
      </c>
      <c r="CC1" s="1">
        <v>17</v>
      </c>
      <c r="CD1" s="1">
        <v>18</v>
      </c>
      <c r="CE1" s="1">
        <v>19</v>
      </c>
      <c r="CF1" s="1">
        <v>20</v>
      </c>
      <c r="CG1" s="1">
        <v>21</v>
      </c>
      <c r="CH1" s="1">
        <v>22</v>
      </c>
      <c r="CI1" s="1">
        <v>23</v>
      </c>
      <c r="CJ1" s="1">
        <v>24</v>
      </c>
      <c r="CK1" s="1">
        <v>25</v>
      </c>
      <c r="CL1" s="1">
        <v>26</v>
      </c>
      <c r="CM1" s="1">
        <v>27</v>
      </c>
      <c r="CN1" s="1">
        <v>1</v>
      </c>
      <c r="CO1" s="1">
        <v>2</v>
      </c>
      <c r="CP1" s="1">
        <v>3</v>
      </c>
      <c r="CQ1" s="1">
        <v>4</v>
      </c>
      <c r="CR1" s="1">
        <v>5</v>
      </c>
      <c r="CS1" s="1">
        <v>6</v>
      </c>
      <c r="CT1" s="1">
        <v>7</v>
      </c>
      <c r="CU1" s="1">
        <v>8</v>
      </c>
      <c r="CV1" s="1">
        <v>9</v>
      </c>
      <c r="CW1" s="1">
        <v>10</v>
      </c>
      <c r="CX1" s="1">
        <v>11</v>
      </c>
      <c r="CY1" s="1">
        <v>12</v>
      </c>
      <c r="CZ1" s="1">
        <v>13</v>
      </c>
      <c r="DA1" s="1">
        <v>14</v>
      </c>
      <c r="DB1" s="1">
        <v>15</v>
      </c>
      <c r="DC1" s="1">
        <v>16</v>
      </c>
      <c r="DD1" s="1">
        <v>17</v>
      </c>
      <c r="DE1" s="1">
        <v>18</v>
      </c>
      <c r="DF1" s="1">
        <v>19</v>
      </c>
      <c r="DG1" s="1">
        <v>20</v>
      </c>
      <c r="DH1" s="1">
        <v>21</v>
      </c>
      <c r="DI1" s="1">
        <v>22</v>
      </c>
      <c r="DJ1" s="1">
        <v>23</v>
      </c>
      <c r="DK1" s="1">
        <v>24</v>
      </c>
      <c r="DL1" s="1">
        <v>25</v>
      </c>
      <c r="DM1" s="1">
        <v>26</v>
      </c>
      <c r="DN1" s="1">
        <v>27</v>
      </c>
      <c r="DO1" s="1">
        <v>1</v>
      </c>
      <c r="DP1" s="1">
        <v>2</v>
      </c>
      <c r="DQ1" s="1">
        <v>3</v>
      </c>
      <c r="DR1" s="1">
        <v>4</v>
      </c>
      <c r="DS1" s="1">
        <v>5</v>
      </c>
      <c r="DT1" s="1">
        <v>6</v>
      </c>
      <c r="DU1" s="1">
        <v>7</v>
      </c>
      <c r="DV1" s="1">
        <v>8</v>
      </c>
      <c r="DW1" s="1">
        <v>9</v>
      </c>
      <c r="DX1" s="1">
        <v>10</v>
      </c>
      <c r="DY1" s="1">
        <v>11</v>
      </c>
      <c r="DZ1" s="1">
        <v>12</v>
      </c>
      <c r="EA1" s="1">
        <v>13</v>
      </c>
      <c r="EB1" s="1">
        <v>14</v>
      </c>
      <c r="EC1" s="1">
        <v>15</v>
      </c>
      <c r="ED1" s="1">
        <v>16</v>
      </c>
      <c r="EE1" s="1">
        <v>17</v>
      </c>
      <c r="EF1" s="1">
        <v>18</v>
      </c>
      <c r="EG1" s="1">
        <v>19</v>
      </c>
      <c r="EH1" s="1">
        <v>20</v>
      </c>
      <c r="EI1" s="1">
        <v>21</v>
      </c>
      <c r="EJ1" s="1">
        <v>22</v>
      </c>
      <c r="EK1" s="1">
        <v>23</v>
      </c>
      <c r="EL1" s="1">
        <v>24</v>
      </c>
      <c r="EM1" s="1">
        <v>25</v>
      </c>
      <c r="EN1" s="1">
        <v>26</v>
      </c>
      <c r="EO1" s="1">
        <v>27</v>
      </c>
    </row>
    <row r="2" spans="1:145" ht="150" x14ac:dyDescent="0.25">
      <c r="A2" s="2" t="s">
        <v>31</v>
      </c>
      <c r="B2" s="2" t="s">
        <v>30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2" t="s">
        <v>55</v>
      </c>
      <c r="Q2" s="2" t="s">
        <v>1782</v>
      </c>
      <c r="R2" s="2" t="s">
        <v>56</v>
      </c>
      <c r="S2" s="2" t="s">
        <v>57</v>
      </c>
      <c r="T2" s="2" t="s">
        <v>33</v>
      </c>
      <c r="U2" s="2" t="s">
        <v>34</v>
      </c>
      <c r="V2" s="2" t="s">
        <v>35</v>
      </c>
      <c r="W2" s="2" t="s">
        <v>36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66</v>
      </c>
      <c r="AC2" s="2" t="s">
        <v>41</v>
      </c>
      <c r="AD2" s="2" t="s">
        <v>28</v>
      </c>
      <c r="AE2" s="2" t="s">
        <v>29</v>
      </c>
      <c r="AF2" s="2" t="s">
        <v>42</v>
      </c>
      <c r="AG2" s="2" t="s">
        <v>1781</v>
      </c>
      <c r="AH2" s="2" t="s">
        <v>43</v>
      </c>
      <c r="AI2" s="2" t="s">
        <v>44</v>
      </c>
      <c r="AJ2" s="2" t="s">
        <v>45</v>
      </c>
      <c r="AK2" s="2" t="s">
        <v>27</v>
      </c>
      <c r="AL2" s="7" t="s">
        <v>65</v>
      </c>
      <c r="AM2" s="38" t="s">
        <v>1780</v>
      </c>
    </row>
    <row r="3" spans="1:145" x14ac:dyDescent="0.25">
      <c r="A3" t="s">
        <v>110</v>
      </c>
      <c r="B3">
        <v>24758190</v>
      </c>
      <c r="C3">
        <v>2</v>
      </c>
      <c r="D3">
        <v>2015</v>
      </c>
      <c r="E3">
        <v>1</v>
      </c>
      <c r="F3">
        <v>16438</v>
      </c>
      <c r="G3">
        <v>4759</v>
      </c>
      <c r="I3">
        <v>0</v>
      </c>
      <c r="J3">
        <v>235964000</v>
      </c>
      <c r="K3">
        <v>187092000</v>
      </c>
      <c r="L3">
        <v>48872000</v>
      </c>
      <c r="M3">
        <v>0</v>
      </c>
      <c r="N3">
        <v>0</v>
      </c>
      <c r="O3">
        <f>+J3</f>
        <v>235964000</v>
      </c>
      <c r="P3">
        <v>342000</v>
      </c>
      <c r="Q3">
        <v>51000</v>
      </c>
      <c r="R3">
        <v>0</v>
      </c>
      <c r="S3">
        <v>0</v>
      </c>
      <c r="T3">
        <v>393000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+T3+AA3</f>
        <v>393000</v>
      </c>
      <c r="AC3">
        <v>0</v>
      </c>
      <c r="AF3">
        <v>393000</v>
      </c>
      <c r="AG3">
        <v>0</v>
      </c>
      <c r="AH3">
        <v>393000</v>
      </c>
      <c r="AI3">
        <v>0</v>
      </c>
      <c r="AJ3">
        <f t="shared" ref="AJ3:AJ14" si="0">+AH3+AI3</f>
        <v>393000</v>
      </c>
      <c r="AK3" s="44">
        <v>42468</v>
      </c>
      <c r="AL3" t="s">
        <v>132</v>
      </c>
    </row>
    <row r="4" spans="1:145" x14ac:dyDescent="0.25">
      <c r="A4" t="s">
        <v>110</v>
      </c>
      <c r="B4">
        <v>24758190</v>
      </c>
      <c r="C4">
        <v>2</v>
      </c>
      <c r="D4">
        <v>2016</v>
      </c>
      <c r="E4">
        <v>1</v>
      </c>
      <c r="F4">
        <v>23220</v>
      </c>
      <c r="G4">
        <v>4759</v>
      </c>
      <c r="I4">
        <v>0</v>
      </c>
      <c r="J4">
        <v>395426000</v>
      </c>
      <c r="K4">
        <v>310211000</v>
      </c>
      <c r="L4">
        <v>85215000</v>
      </c>
      <c r="M4">
        <v>0</v>
      </c>
      <c r="N4">
        <v>0</v>
      </c>
      <c r="O4">
        <f>+L4</f>
        <v>85215000</v>
      </c>
      <c r="P4">
        <v>596000</v>
      </c>
      <c r="Q4">
        <v>89000</v>
      </c>
      <c r="R4">
        <v>0</v>
      </c>
      <c r="S4">
        <v>9000</v>
      </c>
      <c r="T4">
        <f>+P4+Q4+S4</f>
        <v>694000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119000</v>
      </c>
      <c r="AB4">
        <f>+T4+AA4</f>
        <v>813000</v>
      </c>
      <c r="AC4">
        <v>0</v>
      </c>
      <c r="AF4">
        <v>813000</v>
      </c>
      <c r="AG4">
        <v>0</v>
      </c>
      <c r="AH4">
        <v>813000</v>
      </c>
      <c r="AI4">
        <v>0</v>
      </c>
      <c r="AJ4">
        <f t="shared" si="0"/>
        <v>813000</v>
      </c>
      <c r="AK4" s="44">
        <v>42852</v>
      </c>
      <c r="AL4" t="s">
        <v>132</v>
      </c>
    </row>
    <row r="5" spans="1:145" x14ac:dyDescent="0.25">
      <c r="A5" t="s">
        <v>107</v>
      </c>
      <c r="B5">
        <v>900658494</v>
      </c>
      <c r="C5">
        <v>2</v>
      </c>
      <c r="D5">
        <v>2016</v>
      </c>
      <c r="E5">
        <v>1</v>
      </c>
      <c r="F5">
        <v>23643</v>
      </c>
      <c r="G5">
        <v>4330</v>
      </c>
      <c r="H5">
        <v>5</v>
      </c>
      <c r="I5">
        <v>129937000</v>
      </c>
      <c r="J5">
        <v>2919473000</v>
      </c>
      <c r="K5">
        <v>2789536000</v>
      </c>
      <c r="L5">
        <v>129937000</v>
      </c>
      <c r="M5">
        <v>0</v>
      </c>
      <c r="N5">
        <v>0</v>
      </c>
      <c r="O5">
        <v>129937000</v>
      </c>
      <c r="P5">
        <v>650000</v>
      </c>
      <c r="Q5">
        <v>0</v>
      </c>
      <c r="R5">
        <v>0</v>
      </c>
      <c r="S5">
        <v>10000</v>
      </c>
      <c r="T5">
        <v>660000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130000</v>
      </c>
      <c r="AB5">
        <f>+T5+AA5</f>
        <v>790000</v>
      </c>
      <c r="AC5">
        <v>0</v>
      </c>
      <c r="AF5">
        <v>790000</v>
      </c>
      <c r="AG5">
        <v>0</v>
      </c>
      <c r="AH5">
        <v>790000</v>
      </c>
      <c r="AI5">
        <v>0</v>
      </c>
      <c r="AJ5">
        <f t="shared" si="0"/>
        <v>790000</v>
      </c>
      <c r="AK5" s="44">
        <v>42849</v>
      </c>
      <c r="AL5" t="s">
        <v>132</v>
      </c>
    </row>
    <row r="6" spans="1:145" x14ac:dyDescent="0.25">
      <c r="A6" t="s">
        <v>107</v>
      </c>
      <c r="B6">
        <v>900294146</v>
      </c>
      <c r="C6">
        <v>2</v>
      </c>
      <c r="D6">
        <v>2016</v>
      </c>
      <c r="E6">
        <v>1</v>
      </c>
      <c r="F6">
        <v>24631</v>
      </c>
      <c r="G6">
        <v>4663</v>
      </c>
      <c r="H6">
        <v>4</v>
      </c>
      <c r="I6">
        <v>721163000</v>
      </c>
      <c r="J6">
        <v>961359000</v>
      </c>
      <c r="K6">
        <v>246113000</v>
      </c>
      <c r="L6">
        <v>715246000</v>
      </c>
      <c r="M6">
        <v>0</v>
      </c>
      <c r="N6">
        <v>0</v>
      </c>
      <c r="O6">
        <f>+L6</f>
        <v>715246000</v>
      </c>
      <c r="P6">
        <v>2861000</v>
      </c>
      <c r="Q6">
        <v>0</v>
      </c>
      <c r="R6">
        <v>0</v>
      </c>
      <c r="S6">
        <v>43000</v>
      </c>
      <c r="T6">
        <v>2904000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572000</v>
      </c>
      <c r="AB6">
        <f>+T6+AA6</f>
        <v>3476000</v>
      </c>
      <c r="AC6">
        <v>0</v>
      </c>
      <c r="AF6">
        <v>3476000</v>
      </c>
      <c r="AG6">
        <v>0</v>
      </c>
      <c r="AH6">
        <v>3476000</v>
      </c>
      <c r="AI6">
        <v>0</v>
      </c>
      <c r="AJ6">
        <f t="shared" si="0"/>
        <v>3476000</v>
      </c>
      <c r="AK6" s="44">
        <v>42851</v>
      </c>
      <c r="AL6" t="s">
        <v>132</v>
      </c>
    </row>
    <row r="7" spans="1:145" x14ac:dyDescent="0.25">
      <c r="A7" t="s">
        <v>107</v>
      </c>
      <c r="B7">
        <v>830062354</v>
      </c>
      <c r="C7">
        <v>2</v>
      </c>
      <c r="D7">
        <v>2012</v>
      </c>
      <c r="E7">
        <v>1</v>
      </c>
      <c r="F7">
        <v>658</v>
      </c>
      <c r="G7">
        <v>2029</v>
      </c>
      <c r="H7">
        <v>10</v>
      </c>
      <c r="I7">
        <v>711444000</v>
      </c>
      <c r="J7">
        <v>711963000</v>
      </c>
      <c r="K7">
        <v>0</v>
      </c>
      <c r="L7">
        <v>711963000</v>
      </c>
      <c r="M7">
        <v>0</v>
      </c>
      <c r="N7">
        <v>519000</v>
      </c>
      <c r="O7">
        <v>711444000</v>
      </c>
      <c r="P7">
        <v>7114000</v>
      </c>
      <c r="Q7">
        <v>0</v>
      </c>
      <c r="R7">
        <v>0</v>
      </c>
      <c r="S7">
        <v>0</v>
      </c>
      <c r="T7">
        <v>7114000</v>
      </c>
      <c r="U7">
        <v>0</v>
      </c>
      <c r="V7">
        <v>0</v>
      </c>
      <c r="W7">
        <v>7114000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>
        <v>0</v>
      </c>
      <c r="AH7">
        <v>0</v>
      </c>
      <c r="AI7">
        <v>0</v>
      </c>
      <c r="AJ7">
        <f t="shared" si="0"/>
        <v>0</v>
      </c>
      <c r="AK7" s="44">
        <v>41387</v>
      </c>
      <c r="AL7" t="s">
        <v>533</v>
      </c>
    </row>
    <row r="8" spans="1:145" x14ac:dyDescent="0.25">
      <c r="A8" t="s">
        <v>107</v>
      </c>
      <c r="B8">
        <v>830062354</v>
      </c>
      <c r="C8">
        <v>2</v>
      </c>
      <c r="D8">
        <v>2013</v>
      </c>
      <c r="E8">
        <v>1</v>
      </c>
      <c r="F8">
        <v>1952</v>
      </c>
      <c r="G8">
        <v>2029</v>
      </c>
      <c r="H8">
        <v>7</v>
      </c>
      <c r="I8">
        <v>725656000</v>
      </c>
      <c r="J8">
        <v>725656000</v>
      </c>
      <c r="K8">
        <v>0</v>
      </c>
      <c r="L8">
        <f>+I8</f>
        <v>725656000</v>
      </c>
      <c r="M8">
        <v>0</v>
      </c>
      <c r="N8">
        <v>0</v>
      </c>
      <c r="O8">
        <f t="shared" ref="O8:O15" si="1">+L8</f>
        <v>725656000</v>
      </c>
      <c r="P8">
        <v>5080000</v>
      </c>
      <c r="Q8">
        <v>0</v>
      </c>
      <c r="R8">
        <v>0</v>
      </c>
      <c r="S8">
        <v>0</v>
      </c>
      <c r="T8">
        <v>5080000</v>
      </c>
      <c r="U8">
        <v>0</v>
      </c>
      <c r="V8">
        <v>0</v>
      </c>
      <c r="W8">
        <v>5080000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>
        <v>0</v>
      </c>
      <c r="AH8">
        <v>0</v>
      </c>
      <c r="AI8">
        <v>0</v>
      </c>
      <c r="AJ8">
        <f t="shared" si="0"/>
        <v>0</v>
      </c>
      <c r="AK8" s="44">
        <v>41740</v>
      </c>
      <c r="AL8" t="s">
        <v>533</v>
      </c>
    </row>
    <row r="9" spans="1:145" x14ac:dyDescent="0.25">
      <c r="A9" t="s">
        <v>107</v>
      </c>
      <c r="B9">
        <v>830062354</v>
      </c>
      <c r="C9">
        <v>2</v>
      </c>
      <c r="D9">
        <v>2014</v>
      </c>
      <c r="E9">
        <v>1</v>
      </c>
      <c r="F9">
        <v>12196</v>
      </c>
      <c r="G9">
        <v>2029</v>
      </c>
      <c r="H9">
        <v>7</v>
      </c>
      <c r="I9">
        <v>793983033</v>
      </c>
      <c r="J9">
        <f>+I9</f>
        <v>793983033</v>
      </c>
      <c r="K9">
        <v>0</v>
      </c>
      <c r="L9">
        <f>+J9</f>
        <v>793983033</v>
      </c>
      <c r="M9">
        <v>0</v>
      </c>
      <c r="N9">
        <v>0</v>
      </c>
      <c r="O9">
        <f t="shared" si="1"/>
        <v>793983033</v>
      </c>
      <c r="P9">
        <v>5558000</v>
      </c>
      <c r="Q9">
        <v>0</v>
      </c>
      <c r="R9">
        <v>0</v>
      </c>
      <c r="S9">
        <v>0</v>
      </c>
      <c r="T9">
        <v>5558000</v>
      </c>
      <c r="U9">
        <v>0</v>
      </c>
      <c r="V9">
        <v>0</v>
      </c>
      <c r="W9">
        <v>5516000</v>
      </c>
      <c r="X9">
        <v>0</v>
      </c>
      <c r="Y9">
        <v>0</v>
      </c>
      <c r="Z9">
        <v>0</v>
      </c>
      <c r="AA9">
        <v>0</v>
      </c>
      <c r="AB9">
        <v>42000</v>
      </c>
      <c r="AC9">
        <v>0</v>
      </c>
      <c r="AF9">
        <v>42000</v>
      </c>
      <c r="AG9">
        <v>0</v>
      </c>
      <c r="AH9">
        <v>42000</v>
      </c>
      <c r="AI9">
        <v>0</v>
      </c>
      <c r="AJ9">
        <f t="shared" si="0"/>
        <v>42000</v>
      </c>
      <c r="AK9" s="44">
        <v>42093</v>
      </c>
      <c r="AL9" t="s">
        <v>132</v>
      </c>
    </row>
    <row r="10" spans="1:145" x14ac:dyDescent="0.25">
      <c r="A10" t="s">
        <v>107</v>
      </c>
      <c r="B10">
        <v>830062354</v>
      </c>
      <c r="C10">
        <v>2</v>
      </c>
      <c r="D10">
        <v>2015</v>
      </c>
      <c r="E10">
        <v>1</v>
      </c>
      <c r="F10">
        <v>17146</v>
      </c>
      <c r="G10">
        <v>2029</v>
      </c>
      <c r="H10">
        <v>7</v>
      </c>
      <c r="I10">
        <v>808079000</v>
      </c>
      <c r="J10">
        <f>+I10</f>
        <v>808079000</v>
      </c>
      <c r="K10">
        <v>0</v>
      </c>
      <c r="L10">
        <f>+J10</f>
        <v>808079000</v>
      </c>
      <c r="M10">
        <v>0</v>
      </c>
      <c r="N10">
        <v>0</v>
      </c>
      <c r="O10">
        <f t="shared" si="1"/>
        <v>808079000</v>
      </c>
      <c r="P10">
        <v>5657000</v>
      </c>
      <c r="Q10">
        <v>0</v>
      </c>
      <c r="R10">
        <v>0</v>
      </c>
      <c r="S10">
        <v>0</v>
      </c>
      <c r="T10">
        <f>+P10</f>
        <v>5657000</v>
      </c>
      <c r="U10">
        <v>0</v>
      </c>
      <c r="V10">
        <v>0</v>
      </c>
      <c r="W10">
        <v>5631000</v>
      </c>
      <c r="X10">
        <v>0</v>
      </c>
      <c r="Y10">
        <v>0</v>
      </c>
      <c r="Z10">
        <v>0</v>
      </c>
      <c r="AA10">
        <v>0</v>
      </c>
      <c r="AB10">
        <v>26000</v>
      </c>
      <c r="AC10">
        <v>0</v>
      </c>
      <c r="AF10">
        <v>26000</v>
      </c>
      <c r="AG10">
        <v>0</v>
      </c>
      <c r="AH10">
        <v>26000</v>
      </c>
      <c r="AI10">
        <v>0</v>
      </c>
      <c r="AJ10">
        <f t="shared" si="0"/>
        <v>26000</v>
      </c>
      <c r="AK10" s="44">
        <v>42487</v>
      </c>
      <c r="AL10" t="s">
        <v>132</v>
      </c>
    </row>
    <row r="11" spans="1:145" x14ac:dyDescent="0.25">
      <c r="A11" t="s">
        <v>107</v>
      </c>
      <c r="B11">
        <v>830062354</v>
      </c>
      <c r="C11">
        <v>2</v>
      </c>
      <c r="D11">
        <v>2016</v>
      </c>
      <c r="E11">
        <v>1</v>
      </c>
      <c r="F11">
        <v>23772</v>
      </c>
      <c r="G11">
        <v>2029</v>
      </c>
      <c r="H11">
        <v>7</v>
      </c>
      <c r="I11">
        <v>872356000</v>
      </c>
      <c r="J11">
        <f>+I11</f>
        <v>872356000</v>
      </c>
      <c r="K11">
        <v>0</v>
      </c>
      <c r="L11">
        <f>+J11</f>
        <v>872356000</v>
      </c>
      <c r="M11">
        <v>0</v>
      </c>
      <c r="N11">
        <v>0</v>
      </c>
      <c r="O11">
        <f t="shared" si="1"/>
        <v>872356000</v>
      </c>
      <c r="P11">
        <v>6106000</v>
      </c>
      <c r="Q11">
        <v>0</v>
      </c>
      <c r="R11">
        <v>0</v>
      </c>
      <c r="S11">
        <v>92000</v>
      </c>
      <c r="T11">
        <v>6198000</v>
      </c>
      <c r="U11">
        <v>0</v>
      </c>
      <c r="V11">
        <v>0</v>
      </c>
      <c r="W11">
        <v>6094000</v>
      </c>
      <c r="X11">
        <v>0</v>
      </c>
      <c r="Y11">
        <v>0</v>
      </c>
      <c r="Z11">
        <f>+W11</f>
        <v>6094000</v>
      </c>
      <c r="AA11">
        <v>1221000</v>
      </c>
      <c r="AB11">
        <v>1325000</v>
      </c>
      <c r="AC11">
        <v>0</v>
      </c>
      <c r="AF11">
        <v>1325000</v>
      </c>
      <c r="AG11">
        <v>0</v>
      </c>
      <c r="AH11">
        <v>1325000</v>
      </c>
      <c r="AI11">
        <v>0</v>
      </c>
      <c r="AJ11">
        <f t="shared" si="0"/>
        <v>1325000</v>
      </c>
      <c r="AK11" s="44">
        <v>42853</v>
      </c>
      <c r="AL11" t="s">
        <v>132</v>
      </c>
    </row>
    <row r="12" spans="1:145" x14ac:dyDescent="0.25">
      <c r="A12" t="s">
        <v>107</v>
      </c>
      <c r="B12">
        <v>890213074</v>
      </c>
      <c r="C12">
        <v>2</v>
      </c>
      <c r="D12">
        <v>2015</v>
      </c>
      <c r="E12">
        <v>1</v>
      </c>
      <c r="F12">
        <v>6713</v>
      </c>
      <c r="G12">
        <v>4321</v>
      </c>
      <c r="H12">
        <v>7</v>
      </c>
      <c r="I12">
        <v>1191791000</v>
      </c>
      <c r="J12">
        <v>67458119000</v>
      </c>
      <c r="K12">
        <v>66266328000</v>
      </c>
      <c r="L12">
        <v>1191791000</v>
      </c>
      <c r="M12">
        <v>0</v>
      </c>
      <c r="N12">
        <v>0</v>
      </c>
      <c r="O12">
        <f t="shared" si="1"/>
        <v>1191791000</v>
      </c>
      <c r="P12">
        <v>8343000</v>
      </c>
      <c r="Q12">
        <v>0</v>
      </c>
      <c r="R12">
        <v>0</v>
      </c>
      <c r="S12">
        <v>0</v>
      </c>
      <c r="T12">
        <f>+P12</f>
        <v>8343000</v>
      </c>
      <c r="U12">
        <v>0</v>
      </c>
      <c r="V12">
        <v>0</v>
      </c>
      <c r="W12">
        <v>7090000</v>
      </c>
      <c r="X12">
        <v>0</v>
      </c>
      <c r="Y12">
        <v>0</v>
      </c>
      <c r="Z12">
        <v>0</v>
      </c>
      <c r="AA12">
        <v>0</v>
      </c>
      <c r="AB12">
        <v>1253000</v>
      </c>
      <c r="AC12">
        <v>0</v>
      </c>
      <c r="AF12">
        <v>1253000</v>
      </c>
      <c r="AG12">
        <v>0</v>
      </c>
      <c r="AH12">
        <v>1253000</v>
      </c>
      <c r="AI12">
        <v>0</v>
      </c>
      <c r="AJ12">
        <f t="shared" si="0"/>
        <v>1253000</v>
      </c>
      <c r="AK12" s="44">
        <v>42489</v>
      </c>
      <c r="AL12" t="s">
        <v>132</v>
      </c>
    </row>
    <row r="13" spans="1:145" x14ac:dyDescent="0.25">
      <c r="A13" t="s">
        <v>107</v>
      </c>
      <c r="B13">
        <v>890213074</v>
      </c>
      <c r="C13">
        <v>2</v>
      </c>
      <c r="D13">
        <v>2016</v>
      </c>
      <c r="E13">
        <v>1</v>
      </c>
      <c r="F13">
        <v>25776</v>
      </c>
      <c r="G13">
        <v>4321</v>
      </c>
      <c r="H13">
        <v>7</v>
      </c>
      <c r="I13">
        <v>1341684000</v>
      </c>
      <c r="J13">
        <v>62593509000</v>
      </c>
      <c r="K13">
        <v>61251825000</v>
      </c>
      <c r="L13">
        <v>1341684000</v>
      </c>
      <c r="M13">
        <v>0</v>
      </c>
      <c r="N13">
        <v>0</v>
      </c>
      <c r="O13">
        <f t="shared" si="1"/>
        <v>1341684000</v>
      </c>
      <c r="P13">
        <v>9382000</v>
      </c>
      <c r="Q13">
        <v>0</v>
      </c>
      <c r="R13">
        <v>0</v>
      </c>
      <c r="S13">
        <v>141000</v>
      </c>
      <c r="T13">
        <v>9533000</v>
      </c>
      <c r="U13">
        <v>0</v>
      </c>
      <c r="V13">
        <v>0</v>
      </c>
      <c r="W13">
        <v>9201000</v>
      </c>
      <c r="X13">
        <v>0</v>
      </c>
      <c r="Y13">
        <v>0</v>
      </c>
      <c r="Z13">
        <f>+W13</f>
        <v>9201000</v>
      </c>
      <c r="AA13">
        <v>1878000</v>
      </c>
      <c r="AB13">
        <v>2210000</v>
      </c>
      <c r="AC13">
        <v>0</v>
      </c>
      <c r="AF13">
        <f>+AB13</f>
        <v>2210000</v>
      </c>
      <c r="AG13">
        <v>0</v>
      </c>
      <c r="AH13">
        <v>2210000</v>
      </c>
      <c r="AI13">
        <v>0</v>
      </c>
      <c r="AJ13">
        <f t="shared" si="0"/>
        <v>2210000</v>
      </c>
      <c r="AK13" s="44">
        <v>42852</v>
      </c>
      <c r="AL13" t="s">
        <v>132</v>
      </c>
    </row>
    <row r="14" spans="1:145" x14ac:dyDescent="0.25">
      <c r="A14" t="s">
        <v>107</v>
      </c>
      <c r="B14">
        <v>830128394</v>
      </c>
      <c r="C14">
        <v>2</v>
      </c>
      <c r="D14">
        <v>2016</v>
      </c>
      <c r="E14">
        <v>1</v>
      </c>
      <c r="F14">
        <v>23950</v>
      </c>
      <c r="G14">
        <v>4290</v>
      </c>
      <c r="H14">
        <v>5</v>
      </c>
      <c r="I14">
        <v>268445000</v>
      </c>
      <c r="J14">
        <v>371235000</v>
      </c>
      <c r="K14">
        <v>102790000</v>
      </c>
      <c r="L14">
        <v>268445000</v>
      </c>
      <c r="M14">
        <v>0</v>
      </c>
      <c r="N14">
        <v>0</v>
      </c>
      <c r="O14">
        <f t="shared" si="1"/>
        <v>268445000</v>
      </c>
      <c r="P14">
        <v>1342000</v>
      </c>
      <c r="Q14">
        <v>0</v>
      </c>
      <c r="R14">
        <v>0</v>
      </c>
      <c r="S14">
        <v>20000</v>
      </c>
      <c r="T14">
        <v>1362000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268000</v>
      </c>
      <c r="AB14">
        <f>+T14+AA14</f>
        <v>1630000</v>
      </c>
      <c r="AC14">
        <v>0</v>
      </c>
      <c r="AF14">
        <f>+AB14</f>
        <v>1630000</v>
      </c>
      <c r="AG14">
        <v>0</v>
      </c>
      <c r="AH14">
        <f>+AF14</f>
        <v>1630000</v>
      </c>
      <c r="AI14">
        <v>0</v>
      </c>
      <c r="AJ14">
        <f t="shared" si="0"/>
        <v>1630000</v>
      </c>
      <c r="AK14" s="44">
        <v>42850</v>
      </c>
      <c r="AL14" t="s">
        <v>132</v>
      </c>
    </row>
    <row r="15" spans="1:145" x14ac:dyDescent="0.25">
      <c r="A15" t="s">
        <v>107</v>
      </c>
      <c r="B15">
        <v>900976410</v>
      </c>
      <c r="C15">
        <v>2</v>
      </c>
      <c r="D15">
        <v>2016</v>
      </c>
      <c r="E15">
        <v>1</v>
      </c>
      <c r="F15">
        <v>25898</v>
      </c>
      <c r="G15">
        <v>9327</v>
      </c>
      <c r="I15">
        <v>24000000</v>
      </c>
      <c r="J15">
        <v>24000000</v>
      </c>
      <c r="K15">
        <v>0</v>
      </c>
      <c r="L15">
        <v>24000000</v>
      </c>
      <c r="M15">
        <v>0</v>
      </c>
      <c r="N15">
        <v>0</v>
      </c>
      <c r="O15">
        <f t="shared" si="1"/>
        <v>24000000</v>
      </c>
      <c r="P15">
        <v>168000</v>
      </c>
      <c r="Q15">
        <v>25000</v>
      </c>
      <c r="R15">
        <v>0</v>
      </c>
      <c r="S15">
        <v>3000</v>
      </c>
      <c r="T15">
        <v>196000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37000</v>
      </c>
      <c r="AB15">
        <f>+T15+AA15</f>
        <v>233000</v>
      </c>
      <c r="AC15">
        <v>159000</v>
      </c>
      <c r="AF15">
        <v>392000</v>
      </c>
      <c r="AG15">
        <v>0</v>
      </c>
      <c r="AH15">
        <v>392000</v>
      </c>
      <c r="AI15">
        <v>4000</v>
      </c>
      <c r="AJ15">
        <v>396000</v>
      </c>
      <c r="AK15" s="44">
        <v>42879</v>
      </c>
      <c r="AL15" t="s">
        <v>132</v>
      </c>
    </row>
    <row r="16" spans="1:145" x14ac:dyDescent="0.25">
      <c r="A16" t="s">
        <v>107</v>
      </c>
      <c r="B16">
        <v>900884701</v>
      </c>
      <c r="C16">
        <v>2</v>
      </c>
      <c r="D16">
        <v>2016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G16">
        <v>0</v>
      </c>
      <c r="AH16">
        <v>0</v>
      </c>
      <c r="AI16">
        <v>0</v>
      </c>
      <c r="AJ16">
        <v>0</v>
      </c>
      <c r="AK16" s="44"/>
      <c r="AL16" t="s">
        <v>134</v>
      </c>
    </row>
    <row r="17" spans="1:38" x14ac:dyDescent="0.25">
      <c r="A17" t="s">
        <v>107</v>
      </c>
      <c r="B17">
        <v>832003952</v>
      </c>
      <c r="C17">
        <v>2</v>
      </c>
      <c r="D17">
        <v>2012</v>
      </c>
      <c r="E17">
        <v>1</v>
      </c>
      <c r="F17">
        <v>4730</v>
      </c>
      <c r="G17">
        <v>4620</v>
      </c>
      <c r="H17">
        <v>4</v>
      </c>
      <c r="I17">
        <v>2843018000</v>
      </c>
      <c r="J17">
        <f>+I17</f>
        <v>2843018000</v>
      </c>
      <c r="K17">
        <v>0</v>
      </c>
      <c r="L17">
        <f>+J17</f>
        <v>2843018000</v>
      </c>
      <c r="M17">
        <v>518202000</v>
      </c>
      <c r="N17">
        <v>0</v>
      </c>
      <c r="O17">
        <v>2324798000</v>
      </c>
      <c r="P17">
        <v>9299000</v>
      </c>
      <c r="Q17">
        <v>1395000</v>
      </c>
      <c r="R17">
        <v>0</v>
      </c>
      <c r="T17">
        <v>10694000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+T17+AA17</f>
        <v>10694000</v>
      </c>
      <c r="AC17">
        <v>0</v>
      </c>
      <c r="AF17">
        <f t="shared" ref="AF17:AF23" si="2">+AB17</f>
        <v>10694000</v>
      </c>
      <c r="AG17">
        <v>0</v>
      </c>
      <c r="AH17">
        <f t="shared" ref="AH17:AH23" si="3">+AF17</f>
        <v>10694000</v>
      </c>
      <c r="AI17">
        <v>0</v>
      </c>
      <c r="AJ17">
        <f t="shared" ref="AJ17:AJ23" si="4">+AH17</f>
        <v>10694000</v>
      </c>
      <c r="AK17" s="44">
        <v>41393</v>
      </c>
      <c r="AL17" t="s">
        <v>132</v>
      </c>
    </row>
    <row r="18" spans="1:38" x14ac:dyDescent="0.25">
      <c r="A18" t="s">
        <v>107</v>
      </c>
      <c r="B18">
        <v>832003952</v>
      </c>
      <c r="C18">
        <v>2</v>
      </c>
      <c r="D18">
        <v>2013</v>
      </c>
      <c r="E18">
        <v>1</v>
      </c>
      <c r="F18">
        <v>10175</v>
      </c>
      <c r="G18">
        <v>4620</v>
      </c>
      <c r="I18">
        <v>2881044000</v>
      </c>
      <c r="J18">
        <v>2881044000</v>
      </c>
      <c r="K18">
        <v>0</v>
      </c>
      <c r="L18">
        <v>2881044000</v>
      </c>
      <c r="M18">
        <v>586156000</v>
      </c>
      <c r="N18">
        <v>0</v>
      </c>
      <c r="O18">
        <v>2294888000</v>
      </c>
      <c r="P18">
        <v>9180000</v>
      </c>
      <c r="Q18">
        <v>1377000</v>
      </c>
      <c r="R18">
        <v>0</v>
      </c>
      <c r="T18">
        <v>10557000</v>
      </c>
      <c r="U18">
        <v>0</v>
      </c>
      <c r="V18">
        <v>0</v>
      </c>
      <c r="W18">
        <v>190000</v>
      </c>
      <c r="X18">
        <v>0</v>
      </c>
      <c r="Y18">
        <v>0</v>
      </c>
      <c r="Z18">
        <v>0</v>
      </c>
      <c r="AA18">
        <v>0</v>
      </c>
      <c r="AB18">
        <v>10367000</v>
      </c>
      <c r="AC18">
        <v>0</v>
      </c>
      <c r="AF18">
        <f t="shared" si="2"/>
        <v>10367000</v>
      </c>
      <c r="AG18">
        <v>0</v>
      </c>
      <c r="AH18">
        <f t="shared" si="3"/>
        <v>10367000</v>
      </c>
      <c r="AI18">
        <v>0</v>
      </c>
      <c r="AJ18">
        <f t="shared" si="4"/>
        <v>10367000</v>
      </c>
      <c r="AK18" s="44">
        <v>41789</v>
      </c>
      <c r="AL18" t="s">
        <v>132</v>
      </c>
    </row>
    <row r="19" spans="1:38" x14ac:dyDescent="0.25">
      <c r="A19" t="s">
        <v>107</v>
      </c>
      <c r="B19">
        <v>832003952</v>
      </c>
      <c r="C19">
        <v>2</v>
      </c>
      <c r="D19">
        <v>2014</v>
      </c>
      <c r="E19">
        <v>1</v>
      </c>
      <c r="F19">
        <v>15161</v>
      </c>
      <c r="G19">
        <v>4631</v>
      </c>
      <c r="H19">
        <v>4</v>
      </c>
      <c r="J19">
        <v>2726592000</v>
      </c>
      <c r="K19">
        <v>0</v>
      </c>
      <c r="L19">
        <f>+J19</f>
        <v>2726592000</v>
      </c>
      <c r="M19">
        <v>482614000</v>
      </c>
      <c r="N19">
        <v>0</v>
      </c>
      <c r="O19">
        <v>2243978000</v>
      </c>
      <c r="P19">
        <v>8976000</v>
      </c>
      <c r="Q19">
        <v>1346000</v>
      </c>
      <c r="R19">
        <v>0</v>
      </c>
      <c r="T19">
        <f>+P19+Q19</f>
        <v>10322000</v>
      </c>
      <c r="U19">
        <v>0</v>
      </c>
      <c r="V19">
        <v>0</v>
      </c>
      <c r="W19">
        <v>958000</v>
      </c>
      <c r="X19">
        <v>0</v>
      </c>
      <c r="Y19">
        <v>0</v>
      </c>
      <c r="Z19">
        <v>0</v>
      </c>
      <c r="AA19">
        <v>0</v>
      </c>
      <c r="AB19">
        <f>+T19-W19</f>
        <v>9364000</v>
      </c>
      <c r="AC19">
        <v>0</v>
      </c>
      <c r="AF19">
        <f t="shared" si="2"/>
        <v>9364000</v>
      </c>
      <c r="AG19">
        <v>0</v>
      </c>
      <c r="AH19">
        <f t="shared" si="3"/>
        <v>9364000</v>
      </c>
      <c r="AI19">
        <v>0</v>
      </c>
      <c r="AJ19">
        <f t="shared" si="4"/>
        <v>9364000</v>
      </c>
      <c r="AK19" s="44">
        <v>42123</v>
      </c>
      <c r="AL19" t="s">
        <v>132</v>
      </c>
    </row>
    <row r="20" spans="1:38" x14ac:dyDescent="0.25">
      <c r="A20" t="s">
        <v>107</v>
      </c>
      <c r="B20">
        <v>832003952</v>
      </c>
      <c r="C20">
        <v>2</v>
      </c>
      <c r="D20">
        <v>2015</v>
      </c>
      <c r="E20">
        <v>1</v>
      </c>
      <c r="F20">
        <v>18184</v>
      </c>
      <c r="G20">
        <v>4631</v>
      </c>
      <c r="H20">
        <v>4</v>
      </c>
      <c r="I20">
        <v>3816450000</v>
      </c>
      <c r="J20">
        <v>4434298000</v>
      </c>
      <c r="K20">
        <v>0</v>
      </c>
      <c r="L20">
        <f>+J20</f>
        <v>4434298000</v>
      </c>
      <c r="M20">
        <v>617848000</v>
      </c>
      <c r="N20">
        <v>0</v>
      </c>
      <c r="O20">
        <f>+L20-M20</f>
        <v>3816450000</v>
      </c>
      <c r="P20">
        <v>15266000</v>
      </c>
      <c r="Q20">
        <v>2290000</v>
      </c>
      <c r="R20">
        <v>0</v>
      </c>
      <c r="T20">
        <f>+P20+Q20</f>
        <v>17556000</v>
      </c>
      <c r="U20">
        <v>0</v>
      </c>
      <c r="V20">
        <v>0</v>
      </c>
      <c r="W20">
        <v>927000</v>
      </c>
      <c r="X20">
        <v>0</v>
      </c>
      <c r="Y20">
        <v>0</v>
      </c>
      <c r="Z20">
        <v>0</v>
      </c>
      <c r="AA20">
        <v>0</v>
      </c>
      <c r="AB20">
        <f>+T20-W20</f>
        <v>16629000</v>
      </c>
      <c r="AC20">
        <v>0</v>
      </c>
      <c r="AF20">
        <f t="shared" si="2"/>
        <v>16629000</v>
      </c>
      <c r="AG20">
        <v>0</v>
      </c>
      <c r="AH20">
        <f t="shared" si="3"/>
        <v>16629000</v>
      </c>
      <c r="AI20">
        <v>0</v>
      </c>
      <c r="AJ20">
        <f t="shared" si="4"/>
        <v>16629000</v>
      </c>
      <c r="AK20" s="44">
        <v>42489</v>
      </c>
      <c r="AL20" t="s">
        <v>132</v>
      </c>
    </row>
    <row r="21" spans="1:38" x14ac:dyDescent="0.25">
      <c r="A21" t="s">
        <v>107</v>
      </c>
      <c r="B21">
        <v>832003952</v>
      </c>
      <c r="C21">
        <v>2</v>
      </c>
      <c r="D21">
        <v>2015</v>
      </c>
      <c r="E21">
        <v>2</v>
      </c>
      <c r="F21">
        <v>24752</v>
      </c>
      <c r="I21">
        <v>3816450000</v>
      </c>
      <c r="J21">
        <v>4434298000</v>
      </c>
      <c r="K21">
        <v>0</v>
      </c>
      <c r="L21">
        <v>4434298000</v>
      </c>
      <c r="M21">
        <v>617848000</v>
      </c>
      <c r="N21">
        <v>0</v>
      </c>
      <c r="O21">
        <f>+L21-M21</f>
        <v>3816450000</v>
      </c>
      <c r="P21">
        <v>927000</v>
      </c>
      <c r="Q21">
        <v>139000</v>
      </c>
      <c r="R21">
        <v>0</v>
      </c>
      <c r="T21">
        <v>1066000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1066000</v>
      </c>
      <c r="AC21">
        <v>0</v>
      </c>
      <c r="AF21">
        <f t="shared" si="2"/>
        <v>1066000</v>
      </c>
      <c r="AG21">
        <v>0</v>
      </c>
      <c r="AH21">
        <f t="shared" si="3"/>
        <v>1066000</v>
      </c>
      <c r="AI21">
        <v>0</v>
      </c>
      <c r="AJ21">
        <f t="shared" si="4"/>
        <v>1066000</v>
      </c>
      <c r="AK21" s="44">
        <v>42852</v>
      </c>
      <c r="AL21" t="s">
        <v>132</v>
      </c>
    </row>
    <row r="22" spans="1:38" x14ac:dyDescent="0.25">
      <c r="A22" t="s">
        <v>107</v>
      </c>
      <c r="B22">
        <v>832003952</v>
      </c>
      <c r="C22">
        <v>2</v>
      </c>
      <c r="D22">
        <v>2014</v>
      </c>
      <c r="E22">
        <v>2</v>
      </c>
      <c r="F22">
        <v>25280</v>
      </c>
      <c r="I22">
        <v>2726592000</v>
      </c>
      <c r="J22">
        <v>2726592000</v>
      </c>
      <c r="K22">
        <v>0</v>
      </c>
      <c r="L22">
        <v>2726592000</v>
      </c>
      <c r="M22">
        <v>482614000</v>
      </c>
      <c r="N22">
        <v>0</v>
      </c>
      <c r="O22">
        <v>2243978000</v>
      </c>
      <c r="P22">
        <v>958000</v>
      </c>
      <c r="Q22">
        <v>144000</v>
      </c>
      <c r="R22">
        <v>0</v>
      </c>
      <c r="T22">
        <v>1102000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1102000</v>
      </c>
      <c r="AC22">
        <v>0</v>
      </c>
      <c r="AF22">
        <f t="shared" si="2"/>
        <v>1102000</v>
      </c>
      <c r="AG22">
        <v>0</v>
      </c>
      <c r="AH22">
        <f t="shared" si="3"/>
        <v>1102000</v>
      </c>
      <c r="AI22">
        <v>0</v>
      </c>
      <c r="AJ22">
        <f t="shared" si="4"/>
        <v>1102000</v>
      </c>
      <c r="AK22" s="44">
        <v>42852</v>
      </c>
      <c r="AL22" t="s">
        <v>132</v>
      </c>
    </row>
    <row r="23" spans="1:38" x14ac:dyDescent="0.25">
      <c r="A23" t="s">
        <v>107</v>
      </c>
      <c r="B23">
        <v>832003952</v>
      </c>
      <c r="C23">
        <v>2</v>
      </c>
      <c r="D23">
        <v>2016</v>
      </c>
      <c r="E23">
        <v>1</v>
      </c>
      <c r="F23">
        <v>25279</v>
      </c>
      <c r="G23">
        <v>5125</v>
      </c>
      <c r="I23">
        <v>4500814000</v>
      </c>
      <c r="J23">
        <v>5314989000</v>
      </c>
      <c r="K23">
        <v>0</v>
      </c>
      <c r="L23">
        <f>+J23</f>
        <v>5314989000</v>
      </c>
      <c r="M23">
        <v>814175000</v>
      </c>
      <c r="N23">
        <v>0</v>
      </c>
      <c r="O23">
        <f>+L23-M23</f>
        <v>4500814000</v>
      </c>
      <c r="P23">
        <v>18003000</v>
      </c>
      <c r="Q23">
        <v>2700000</v>
      </c>
      <c r="R23">
        <v>0</v>
      </c>
      <c r="S23">
        <v>270000</v>
      </c>
      <c r="T23">
        <f>+P23+Q23+S23</f>
        <v>20973000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+T23</f>
        <v>20973000</v>
      </c>
      <c r="AC23">
        <v>0</v>
      </c>
      <c r="AF23">
        <f t="shared" si="2"/>
        <v>20973000</v>
      </c>
      <c r="AG23">
        <v>0</v>
      </c>
      <c r="AH23">
        <f t="shared" si="3"/>
        <v>20973000</v>
      </c>
      <c r="AI23">
        <v>0</v>
      </c>
      <c r="AJ23">
        <f t="shared" si="4"/>
        <v>20973000</v>
      </c>
      <c r="AK23" s="44">
        <v>42853</v>
      </c>
      <c r="AL23" t="s">
        <v>856</v>
      </c>
    </row>
    <row r="24" spans="1:38" x14ac:dyDescent="0.25">
      <c r="A24" t="s">
        <v>107</v>
      </c>
      <c r="B24">
        <v>860000028</v>
      </c>
      <c r="C24">
        <v>2</v>
      </c>
      <c r="D24">
        <v>2012</v>
      </c>
      <c r="E24">
        <v>1</v>
      </c>
      <c r="F24">
        <v>1438</v>
      </c>
      <c r="G24">
        <v>2021</v>
      </c>
      <c r="H24">
        <v>10</v>
      </c>
      <c r="I24">
        <v>3914074000</v>
      </c>
      <c r="J24">
        <f>+I24</f>
        <v>3914074000</v>
      </c>
      <c r="K24">
        <v>0</v>
      </c>
      <c r="L24">
        <f>+J24</f>
        <v>3914074000</v>
      </c>
      <c r="M24">
        <v>21420000</v>
      </c>
      <c r="N24">
        <v>0</v>
      </c>
      <c r="O24">
        <f>+L24-M24</f>
        <v>3892654000</v>
      </c>
      <c r="P24">
        <v>38927000</v>
      </c>
      <c r="Q24">
        <v>5839000</v>
      </c>
      <c r="R24">
        <v>0</v>
      </c>
      <c r="T24">
        <f>+P24+Q24</f>
        <v>44766000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+T24</f>
        <v>44766000</v>
      </c>
      <c r="AC24">
        <v>0</v>
      </c>
      <c r="AF24">
        <v>44766000</v>
      </c>
      <c r="AG24">
        <v>0</v>
      </c>
      <c r="AH24">
        <v>0</v>
      </c>
      <c r="AI24">
        <v>0</v>
      </c>
      <c r="AJ24">
        <v>0</v>
      </c>
      <c r="AK24" s="44">
        <v>41393</v>
      </c>
      <c r="AL24" t="s">
        <v>534</v>
      </c>
    </row>
    <row r="25" spans="1:38" x14ac:dyDescent="0.25">
      <c r="A25" t="s">
        <v>107</v>
      </c>
      <c r="B25">
        <v>860000028</v>
      </c>
      <c r="C25">
        <v>2</v>
      </c>
      <c r="D25">
        <v>2013</v>
      </c>
      <c r="E25">
        <v>1</v>
      </c>
      <c r="F25">
        <v>3718</v>
      </c>
      <c r="G25">
        <v>2021</v>
      </c>
      <c r="H25">
        <v>7</v>
      </c>
      <c r="I25">
        <v>3305881000</v>
      </c>
      <c r="J25">
        <v>3334990000</v>
      </c>
      <c r="K25">
        <v>0</v>
      </c>
      <c r="L25">
        <v>3334990000</v>
      </c>
      <c r="M25">
        <v>29109000</v>
      </c>
      <c r="N25">
        <v>0</v>
      </c>
      <c r="O25">
        <f>+L25-M25</f>
        <v>3305881000</v>
      </c>
      <c r="P25">
        <v>23141000</v>
      </c>
      <c r="Q25">
        <v>3471000</v>
      </c>
      <c r="R25">
        <v>0</v>
      </c>
      <c r="T25">
        <f>+P25+Q25</f>
        <v>26612000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26612000</v>
      </c>
      <c r="AC25">
        <v>0</v>
      </c>
      <c r="AF25">
        <f>+AB25+AC25</f>
        <v>26612000</v>
      </c>
      <c r="AG25">
        <v>0</v>
      </c>
      <c r="AH25">
        <v>0</v>
      </c>
      <c r="AI25">
        <v>0</v>
      </c>
      <c r="AJ25">
        <v>0</v>
      </c>
      <c r="AK25" s="44">
        <v>41758</v>
      </c>
      <c r="AL25" t="s">
        <v>534</v>
      </c>
    </row>
    <row r="26" spans="1:38" x14ac:dyDescent="0.25">
      <c r="A26" t="s">
        <v>107</v>
      </c>
      <c r="B26">
        <v>860000028</v>
      </c>
      <c r="C26">
        <v>2</v>
      </c>
      <c r="D26">
        <v>2014</v>
      </c>
      <c r="E26">
        <v>1</v>
      </c>
      <c r="F26">
        <v>3751</v>
      </c>
      <c r="G26">
        <v>2021</v>
      </c>
      <c r="H26">
        <v>7</v>
      </c>
      <c r="I26">
        <v>3783056000</v>
      </c>
      <c r="J26">
        <v>3841506000</v>
      </c>
      <c r="K26">
        <v>0</v>
      </c>
      <c r="L26">
        <f>+J26</f>
        <v>3841506000</v>
      </c>
      <c r="M26">
        <v>58450000</v>
      </c>
      <c r="N26">
        <v>0</v>
      </c>
      <c r="O26">
        <f>+L26-M26</f>
        <v>3783056000</v>
      </c>
      <c r="P26">
        <v>26481000</v>
      </c>
      <c r="Q26">
        <v>3972000</v>
      </c>
      <c r="R26">
        <v>0</v>
      </c>
      <c r="T26">
        <f>+P26+Q26</f>
        <v>30453000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30453000</v>
      </c>
      <c r="AC26">
        <v>0</v>
      </c>
      <c r="AF26">
        <v>30453000</v>
      </c>
      <c r="AG26">
        <v>0</v>
      </c>
      <c r="AH26">
        <v>0</v>
      </c>
      <c r="AI26">
        <v>0</v>
      </c>
      <c r="AJ26">
        <v>0</v>
      </c>
      <c r="AK26" s="44">
        <v>42082</v>
      </c>
      <c r="AL26" t="s">
        <v>534</v>
      </c>
    </row>
    <row r="27" spans="1:38" x14ac:dyDescent="0.25">
      <c r="A27" t="s">
        <v>107</v>
      </c>
      <c r="B27">
        <v>860000028</v>
      </c>
      <c r="C27">
        <v>2</v>
      </c>
      <c r="D27">
        <v>2015</v>
      </c>
      <c r="E27">
        <v>1</v>
      </c>
      <c r="F27">
        <v>18116</v>
      </c>
      <c r="G27">
        <v>2021</v>
      </c>
      <c r="H27">
        <v>7</v>
      </c>
      <c r="I27">
        <v>3718781000</v>
      </c>
      <c r="J27">
        <v>3786598000</v>
      </c>
      <c r="K27">
        <v>0</v>
      </c>
      <c r="L27">
        <f>+J27</f>
        <v>3786598000</v>
      </c>
      <c r="M27">
        <v>67817000</v>
      </c>
      <c r="N27">
        <v>0</v>
      </c>
      <c r="O27">
        <f>+L27-M27</f>
        <v>3718781000</v>
      </c>
      <c r="P27">
        <v>26031000</v>
      </c>
      <c r="Q27">
        <v>0</v>
      </c>
      <c r="T27">
        <f>+P27</f>
        <v>26031000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+T27</f>
        <v>26031000</v>
      </c>
      <c r="AC27">
        <v>0</v>
      </c>
      <c r="AF27">
        <f>+AB27</f>
        <v>26031000</v>
      </c>
      <c r="AG27">
        <v>0</v>
      </c>
      <c r="AH27">
        <v>0</v>
      </c>
      <c r="AI27">
        <v>0</v>
      </c>
      <c r="AJ27">
        <v>0</v>
      </c>
      <c r="AK27" s="44">
        <v>42489</v>
      </c>
      <c r="AL27" t="s">
        <v>534</v>
      </c>
    </row>
    <row r="28" spans="1:38" x14ac:dyDescent="0.25">
      <c r="A28" t="s">
        <v>107</v>
      </c>
      <c r="B28">
        <v>860000028</v>
      </c>
      <c r="C28">
        <v>2</v>
      </c>
      <c r="D28">
        <v>2016</v>
      </c>
      <c r="E28">
        <v>1</v>
      </c>
      <c r="F28">
        <v>25561</v>
      </c>
      <c r="G28">
        <v>2021</v>
      </c>
      <c r="H28">
        <v>7</v>
      </c>
      <c r="I28">
        <v>3226571000</v>
      </c>
      <c r="J28">
        <v>3176815000</v>
      </c>
      <c r="K28">
        <v>0</v>
      </c>
      <c r="L28">
        <f>+J28</f>
        <v>3176815000</v>
      </c>
      <c r="M28">
        <v>49756000</v>
      </c>
      <c r="N28">
        <v>0</v>
      </c>
      <c r="O28">
        <v>3226571000</v>
      </c>
      <c r="P28">
        <v>22586000</v>
      </c>
      <c r="Q28">
        <v>0</v>
      </c>
      <c r="R28">
        <v>0</v>
      </c>
      <c r="S28">
        <v>339000</v>
      </c>
      <c r="T28">
        <f>+P28+S28</f>
        <v>22925000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4517000</v>
      </c>
      <c r="AB28">
        <f>+T28+AA28</f>
        <v>27442000</v>
      </c>
      <c r="AC28">
        <v>0</v>
      </c>
      <c r="AF28">
        <f>+AB28</f>
        <v>27442000</v>
      </c>
      <c r="AG28">
        <v>0</v>
      </c>
      <c r="AH28">
        <v>0</v>
      </c>
      <c r="AI28">
        <v>0</v>
      </c>
      <c r="AJ28">
        <v>0</v>
      </c>
      <c r="AK28" s="44">
        <v>42852</v>
      </c>
      <c r="AL28" t="s">
        <v>534</v>
      </c>
    </row>
    <row r="29" spans="1:38" x14ac:dyDescent="0.25">
      <c r="A29" t="s">
        <v>107</v>
      </c>
      <c r="B29">
        <v>830017927</v>
      </c>
      <c r="C29">
        <v>2</v>
      </c>
      <c r="D29">
        <v>2015</v>
      </c>
      <c r="E29">
        <v>1</v>
      </c>
      <c r="F29">
        <v>16029</v>
      </c>
      <c r="H29">
        <v>5</v>
      </c>
      <c r="I29">
        <v>284715000</v>
      </c>
      <c r="J29">
        <v>9248688000</v>
      </c>
      <c r="K29">
        <v>8963973000</v>
      </c>
      <c r="L29">
        <f>+J29-K29</f>
        <v>284715000</v>
      </c>
      <c r="M29">
        <v>0</v>
      </c>
      <c r="N29">
        <v>0</v>
      </c>
      <c r="O29">
        <f>+L29</f>
        <v>284715000</v>
      </c>
      <c r="P29">
        <v>1424000</v>
      </c>
      <c r="Q29">
        <v>0</v>
      </c>
      <c r="R29">
        <v>0</v>
      </c>
      <c r="T29">
        <f>+P29</f>
        <v>1424000</v>
      </c>
      <c r="U29">
        <v>0</v>
      </c>
      <c r="V29">
        <v>0</v>
      </c>
      <c r="W29">
        <f>+T29</f>
        <v>1424000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44">
        <v>42429</v>
      </c>
      <c r="AL29" t="s">
        <v>534</v>
      </c>
    </row>
    <row r="30" spans="1:38" x14ac:dyDescent="0.25">
      <c r="A30" t="s">
        <v>107</v>
      </c>
      <c r="B30">
        <v>830017927</v>
      </c>
      <c r="C30">
        <v>2</v>
      </c>
      <c r="D30">
        <v>2016</v>
      </c>
      <c r="E30">
        <v>1</v>
      </c>
      <c r="F30">
        <v>24729</v>
      </c>
      <c r="G30">
        <v>4290</v>
      </c>
      <c r="H30">
        <v>5</v>
      </c>
      <c r="I30">
        <v>16262000</v>
      </c>
      <c r="J30">
        <v>11404165000</v>
      </c>
      <c r="K30">
        <v>11387903000</v>
      </c>
      <c r="L30">
        <f>+J30-K30</f>
        <v>16262000</v>
      </c>
      <c r="M30">
        <v>0</v>
      </c>
      <c r="N30">
        <v>0</v>
      </c>
      <c r="O30">
        <f>+L30</f>
        <v>16262000</v>
      </c>
      <c r="P30">
        <v>81000</v>
      </c>
      <c r="Q30">
        <v>0</v>
      </c>
      <c r="R30">
        <v>0</v>
      </c>
      <c r="S30">
        <v>1000</v>
      </c>
      <c r="T30">
        <v>82000</v>
      </c>
      <c r="U30">
        <v>0</v>
      </c>
      <c r="V30">
        <v>0</v>
      </c>
      <c r="W30">
        <v>81000</v>
      </c>
      <c r="X30">
        <v>0</v>
      </c>
      <c r="Y30">
        <v>0</v>
      </c>
      <c r="Z30">
        <v>81000</v>
      </c>
      <c r="AA30">
        <v>16000</v>
      </c>
      <c r="AB30">
        <v>17000</v>
      </c>
      <c r="AC30">
        <v>0</v>
      </c>
      <c r="AF30">
        <v>17000</v>
      </c>
      <c r="AG30">
        <v>0</v>
      </c>
      <c r="AH30">
        <v>17000</v>
      </c>
      <c r="AI30">
        <v>0</v>
      </c>
      <c r="AJ30">
        <v>17000</v>
      </c>
      <c r="AK30" s="44">
        <v>42844</v>
      </c>
      <c r="AL30" t="s">
        <v>132</v>
      </c>
    </row>
    <row r="31" spans="1:38" x14ac:dyDescent="0.25">
      <c r="A31" t="s">
        <v>107</v>
      </c>
      <c r="B31">
        <v>900637861</v>
      </c>
      <c r="C31">
        <v>2</v>
      </c>
      <c r="D31">
        <v>2016</v>
      </c>
      <c r="E31">
        <v>1</v>
      </c>
      <c r="F31">
        <v>25450</v>
      </c>
      <c r="G31">
        <v>7110</v>
      </c>
      <c r="H31">
        <v>5</v>
      </c>
      <c r="I31">
        <v>35702000</v>
      </c>
      <c r="J31">
        <v>27356833000</v>
      </c>
      <c r="K31">
        <v>27321131000</v>
      </c>
      <c r="L31">
        <v>35702000</v>
      </c>
      <c r="M31">
        <v>0</v>
      </c>
      <c r="N31">
        <v>0</v>
      </c>
      <c r="O31">
        <f>+L31</f>
        <v>35702000</v>
      </c>
      <c r="P31">
        <v>179000</v>
      </c>
      <c r="Q31">
        <v>0</v>
      </c>
      <c r="R31">
        <v>0</v>
      </c>
      <c r="S31">
        <v>3000</v>
      </c>
      <c r="T31">
        <f>+P31+S31</f>
        <v>182000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36000</v>
      </c>
      <c r="AB31">
        <f>+T31+AA31</f>
        <v>218000</v>
      </c>
      <c r="AC31">
        <v>0</v>
      </c>
      <c r="AF31">
        <v>218000</v>
      </c>
      <c r="AG31">
        <v>0</v>
      </c>
      <c r="AH31">
        <f>+AF31</f>
        <v>218000</v>
      </c>
      <c r="AI31">
        <v>0</v>
      </c>
      <c r="AJ31">
        <f>+AH31</f>
        <v>218000</v>
      </c>
      <c r="AK31" s="44">
        <v>42850</v>
      </c>
      <c r="AL31" t="s">
        <v>132</v>
      </c>
    </row>
    <row r="32" spans="1:38" x14ac:dyDescent="0.25">
      <c r="A32" t="s">
        <v>107</v>
      </c>
      <c r="B32">
        <v>832006765</v>
      </c>
      <c r="C32">
        <v>2</v>
      </c>
      <c r="D32">
        <v>2012</v>
      </c>
      <c r="E32">
        <v>1</v>
      </c>
      <c r="F32">
        <v>4980</v>
      </c>
      <c r="G32">
        <v>5233</v>
      </c>
      <c r="H32">
        <v>10</v>
      </c>
      <c r="I32">
        <v>187821000</v>
      </c>
      <c r="J32">
        <v>187821000</v>
      </c>
      <c r="K32">
        <v>0</v>
      </c>
      <c r="L32">
        <v>187821000</v>
      </c>
      <c r="M32">
        <v>0</v>
      </c>
      <c r="N32">
        <v>0</v>
      </c>
      <c r="O32">
        <v>187821000</v>
      </c>
      <c r="P32">
        <v>1878000</v>
      </c>
      <c r="Q32">
        <v>281700</v>
      </c>
      <c r="R32">
        <v>0</v>
      </c>
      <c r="T32">
        <f>+P32+Q32</f>
        <v>2159700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134000</v>
      </c>
      <c r="AF32">
        <v>2293000</v>
      </c>
      <c r="AG32">
        <v>0</v>
      </c>
      <c r="AH32">
        <f>+AF32</f>
        <v>2293000</v>
      </c>
      <c r="AI32">
        <v>251000</v>
      </c>
      <c r="AJ32">
        <f>+AH32+AI32</f>
        <v>2544000</v>
      </c>
      <c r="AK32" s="44">
        <v>41556</v>
      </c>
      <c r="AL32" t="s">
        <v>132</v>
      </c>
    </row>
    <row r="33" spans="1:39" x14ac:dyDescent="0.25">
      <c r="A33" t="s">
        <v>107</v>
      </c>
      <c r="B33">
        <v>832006765</v>
      </c>
      <c r="C33">
        <v>2</v>
      </c>
      <c r="D33">
        <v>2013</v>
      </c>
      <c r="E33">
        <v>1</v>
      </c>
      <c r="F33">
        <v>10947</v>
      </c>
      <c r="G33">
        <v>5233</v>
      </c>
      <c r="H33">
        <v>10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44">
        <v>41788</v>
      </c>
      <c r="AL33" t="s">
        <v>533</v>
      </c>
    </row>
    <row r="34" spans="1:39" x14ac:dyDescent="0.25">
      <c r="A34" t="s">
        <v>107</v>
      </c>
      <c r="B34">
        <v>832006765</v>
      </c>
      <c r="C34">
        <v>2</v>
      </c>
      <c r="D34">
        <v>2014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44"/>
      <c r="AL34" t="s">
        <v>134</v>
      </c>
    </row>
    <row r="35" spans="1:39" x14ac:dyDescent="0.25">
      <c r="A35" t="s">
        <v>107</v>
      </c>
      <c r="B35">
        <v>832006765</v>
      </c>
      <c r="C35">
        <v>2</v>
      </c>
      <c r="D35">
        <v>2015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44"/>
      <c r="AL35" t="s">
        <v>134</v>
      </c>
    </row>
    <row r="36" spans="1:39" x14ac:dyDescent="0.25">
      <c r="A36" t="s">
        <v>107</v>
      </c>
      <c r="B36">
        <v>832006765</v>
      </c>
      <c r="C36">
        <v>2</v>
      </c>
      <c r="D36">
        <v>2016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44"/>
      <c r="AL36" t="s">
        <v>134</v>
      </c>
    </row>
    <row r="37" spans="1:39" x14ac:dyDescent="0.25">
      <c r="A37" t="s">
        <v>107</v>
      </c>
      <c r="B37">
        <v>860032550</v>
      </c>
      <c r="C37">
        <v>2</v>
      </c>
      <c r="D37">
        <v>2012</v>
      </c>
      <c r="E37">
        <v>1</v>
      </c>
      <c r="F37">
        <v>2852</v>
      </c>
      <c r="G37">
        <v>2693</v>
      </c>
      <c r="H37">
        <v>10</v>
      </c>
      <c r="I37" s="18">
        <v>169111514000</v>
      </c>
      <c r="J37" s="18">
        <v>413231281000</v>
      </c>
      <c r="K37" s="18">
        <v>207009097000</v>
      </c>
      <c r="L37" s="18">
        <v>206222185000</v>
      </c>
      <c r="M37" s="18">
        <v>2896736000</v>
      </c>
      <c r="N37" s="18">
        <v>31035641000</v>
      </c>
      <c r="O37" s="18">
        <f t="shared" ref="O37:O44" si="5">+L37-M37-N37</f>
        <v>172289808000</v>
      </c>
      <c r="P37" s="18">
        <v>1705173000</v>
      </c>
      <c r="Q37" s="18">
        <v>255776000</v>
      </c>
      <c r="R37" s="18">
        <v>0</v>
      </c>
      <c r="S37" s="18"/>
      <c r="T37" s="18">
        <f>+P37+Q37</f>
        <v>1960949000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8">
        <f>+T37</f>
        <v>1960949000</v>
      </c>
      <c r="AC37">
        <v>0</v>
      </c>
      <c r="AF37" s="18">
        <f>+AB37</f>
        <v>1960949000</v>
      </c>
      <c r="AG37">
        <v>0</v>
      </c>
      <c r="AH37" s="18">
        <f>+AF37</f>
        <v>1960949000</v>
      </c>
      <c r="AI37">
        <v>0</v>
      </c>
      <c r="AJ37" s="18">
        <f>+AH37</f>
        <v>1960949000</v>
      </c>
      <c r="AK37" s="44">
        <v>41393</v>
      </c>
      <c r="AL37" t="s">
        <v>132</v>
      </c>
      <c r="AM37" t="s">
        <v>231</v>
      </c>
    </row>
    <row r="38" spans="1:39" x14ac:dyDescent="0.25">
      <c r="A38" t="s">
        <v>107</v>
      </c>
      <c r="B38">
        <v>860032550</v>
      </c>
      <c r="C38">
        <v>2</v>
      </c>
      <c r="D38">
        <v>2013</v>
      </c>
      <c r="E38">
        <v>1</v>
      </c>
      <c r="F38">
        <v>1158</v>
      </c>
      <c r="G38">
        <v>2693</v>
      </c>
      <c r="I38" s="18">
        <v>161108234000</v>
      </c>
      <c r="J38" s="18">
        <v>428491985000</v>
      </c>
      <c r="K38" s="18">
        <v>231927639000</v>
      </c>
      <c r="L38" s="18">
        <f>+J38-K38</f>
        <v>196564346000</v>
      </c>
      <c r="M38" s="18">
        <v>2635217000</v>
      </c>
      <c r="N38" s="18">
        <v>29384624000</v>
      </c>
      <c r="O38" s="18">
        <f t="shared" si="5"/>
        <v>164544505000</v>
      </c>
      <c r="P38" s="18">
        <v>1142333000</v>
      </c>
      <c r="Q38" s="18">
        <v>171350000</v>
      </c>
      <c r="R38" s="18">
        <v>0</v>
      </c>
      <c r="T38" s="18">
        <f>+P38+Q38</f>
        <v>1313683000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8">
        <f>+T38</f>
        <v>1313683000</v>
      </c>
      <c r="AC38">
        <v>0</v>
      </c>
      <c r="AF38">
        <f>+AB38+AC38</f>
        <v>1313683000</v>
      </c>
      <c r="AG38">
        <v>0</v>
      </c>
      <c r="AH38">
        <f>+AF38</f>
        <v>1313683000</v>
      </c>
      <c r="AI38">
        <v>0</v>
      </c>
      <c r="AJ38">
        <f>+AH38+AI38</f>
        <v>1313683000</v>
      </c>
      <c r="AK38" s="44">
        <v>41789</v>
      </c>
      <c r="AL38" t="s">
        <v>132</v>
      </c>
      <c r="AM38" t="s">
        <v>231</v>
      </c>
    </row>
    <row r="39" spans="1:39" x14ac:dyDescent="0.25">
      <c r="A39" t="s">
        <v>107</v>
      </c>
      <c r="B39">
        <v>860032550</v>
      </c>
      <c r="C39">
        <v>2</v>
      </c>
      <c r="D39">
        <v>2013</v>
      </c>
      <c r="E39">
        <v>2</v>
      </c>
      <c r="F39">
        <v>11303</v>
      </c>
      <c r="G39">
        <v>2393</v>
      </c>
      <c r="H39">
        <v>7</v>
      </c>
      <c r="I39" s="18">
        <v>162490068000</v>
      </c>
      <c r="J39" s="18">
        <v>428491985000</v>
      </c>
      <c r="K39" s="18">
        <v>230293831000</v>
      </c>
      <c r="L39" s="18">
        <f>+J39-K39</f>
        <v>198198154000</v>
      </c>
      <c r="M39" s="18">
        <v>2635217000</v>
      </c>
      <c r="N39" s="18">
        <v>29384624000</v>
      </c>
      <c r="O39" s="18">
        <f t="shared" si="5"/>
        <v>166178313000</v>
      </c>
      <c r="P39" s="18">
        <v>1153770000</v>
      </c>
      <c r="Q39" s="18">
        <v>173065000</v>
      </c>
      <c r="R39" s="18">
        <v>0</v>
      </c>
      <c r="T39" s="18">
        <f>+P39+Q39</f>
        <v>1326835000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13152000</v>
      </c>
      <c r="AC39">
        <v>1315000</v>
      </c>
      <c r="AF39">
        <f>+AB39+AC39</f>
        <v>14467000</v>
      </c>
      <c r="AG39">
        <v>0</v>
      </c>
      <c r="AH39">
        <f>+AF39</f>
        <v>14467000</v>
      </c>
      <c r="AI39">
        <v>585000</v>
      </c>
      <c r="AJ39">
        <f>+AH39+AI39</f>
        <v>15052000</v>
      </c>
      <c r="AK39" s="44">
        <v>41851</v>
      </c>
      <c r="AL39" t="s">
        <v>132</v>
      </c>
      <c r="AM39" t="s">
        <v>232</v>
      </c>
    </row>
    <row r="40" spans="1:39" x14ac:dyDescent="0.25">
      <c r="A40" t="s">
        <v>107</v>
      </c>
      <c r="B40">
        <v>860032550</v>
      </c>
      <c r="C40">
        <v>2</v>
      </c>
      <c r="D40">
        <v>2014</v>
      </c>
      <c r="E40">
        <v>1</v>
      </c>
      <c r="F40">
        <v>11304</v>
      </c>
      <c r="G40">
        <v>2393</v>
      </c>
      <c r="H40">
        <v>7</v>
      </c>
      <c r="I40" s="18">
        <v>160308497000</v>
      </c>
      <c r="J40" s="18">
        <v>414990479000</v>
      </c>
      <c r="K40" s="18">
        <v>221861736000</v>
      </c>
      <c r="L40" s="18">
        <v>193128743000</v>
      </c>
      <c r="M40" s="18">
        <v>2473494000</v>
      </c>
      <c r="N40" s="18">
        <v>26822204000</v>
      </c>
      <c r="O40" s="18">
        <f t="shared" si="5"/>
        <v>163833045000</v>
      </c>
      <c r="P40" s="18">
        <v>1137825000</v>
      </c>
      <c r="Q40" s="18">
        <v>170674000</v>
      </c>
      <c r="R40" s="18">
        <v>0</v>
      </c>
      <c r="T40" s="18">
        <f>+P40+Q40</f>
        <v>1308499000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8">
        <f>+T40</f>
        <v>1308499000</v>
      </c>
      <c r="AC40">
        <v>0</v>
      </c>
      <c r="AF40" s="18">
        <f>+AB40</f>
        <v>1308499000</v>
      </c>
      <c r="AG40">
        <v>0</v>
      </c>
      <c r="AH40" s="18">
        <f>+AF40</f>
        <v>1308499000</v>
      </c>
      <c r="AI40">
        <v>0</v>
      </c>
      <c r="AJ40" s="18">
        <f>+AH40</f>
        <v>1308499000</v>
      </c>
      <c r="AK40" s="44">
        <v>42124</v>
      </c>
      <c r="AL40" t="s">
        <v>132</v>
      </c>
      <c r="AM40" t="s">
        <v>231</v>
      </c>
    </row>
    <row r="41" spans="1:39" x14ac:dyDescent="0.25">
      <c r="A41" t="s">
        <v>107</v>
      </c>
      <c r="B41">
        <v>860032550</v>
      </c>
      <c r="C41">
        <v>2</v>
      </c>
      <c r="D41">
        <v>2015</v>
      </c>
      <c r="E41">
        <v>1</v>
      </c>
      <c r="F41">
        <v>16613</v>
      </c>
      <c r="G41">
        <v>2393</v>
      </c>
      <c r="H41">
        <v>7</v>
      </c>
      <c r="I41" s="18">
        <v>19006061000</v>
      </c>
      <c r="J41" s="18">
        <v>429171526000</v>
      </c>
      <c r="K41" s="18">
        <v>194428164000</v>
      </c>
      <c r="L41" s="18">
        <v>234743362000</v>
      </c>
      <c r="M41" s="18">
        <v>2736233000</v>
      </c>
      <c r="N41" s="18">
        <v>34384545000</v>
      </c>
      <c r="O41" s="18">
        <f t="shared" si="5"/>
        <v>197622584000</v>
      </c>
      <c r="P41" s="18">
        <v>1377625000</v>
      </c>
      <c r="Q41" s="18">
        <v>206644000</v>
      </c>
      <c r="R41" s="18">
        <v>0</v>
      </c>
      <c r="T41" s="18">
        <f>+P41+Q41</f>
        <v>1584269000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8">
        <f>+T41</f>
        <v>1584269000</v>
      </c>
      <c r="AC41">
        <v>0</v>
      </c>
      <c r="AF41" s="18">
        <f>+AB41</f>
        <v>1584269000</v>
      </c>
      <c r="AG41">
        <v>0</v>
      </c>
      <c r="AH41" s="18">
        <f>+AF41</f>
        <v>1584269000</v>
      </c>
      <c r="AI41">
        <v>0</v>
      </c>
      <c r="AJ41" s="18">
        <f>+AH41</f>
        <v>1584269000</v>
      </c>
      <c r="AK41" s="44">
        <v>42489</v>
      </c>
      <c r="AL41" t="s">
        <v>132</v>
      </c>
      <c r="AM41" t="s">
        <v>231</v>
      </c>
    </row>
    <row r="42" spans="1:39" x14ac:dyDescent="0.25">
      <c r="A42" t="s">
        <v>107</v>
      </c>
      <c r="B42">
        <v>860032550</v>
      </c>
      <c r="C42">
        <v>2</v>
      </c>
      <c r="D42">
        <v>2016</v>
      </c>
      <c r="E42">
        <v>1</v>
      </c>
      <c r="F42">
        <v>25693</v>
      </c>
      <c r="G42">
        <v>2393</v>
      </c>
      <c r="H42">
        <v>7</v>
      </c>
      <c r="I42" s="18">
        <v>195006061000</v>
      </c>
      <c r="J42" s="18">
        <v>536642985000</v>
      </c>
      <c r="K42" s="18">
        <v>261741471000</v>
      </c>
      <c r="L42" s="18">
        <v>274901514000</v>
      </c>
      <c r="M42" s="18">
        <v>3286142000</v>
      </c>
      <c r="N42" s="18">
        <v>31253459000</v>
      </c>
      <c r="O42" s="18">
        <f t="shared" si="5"/>
        <v>240361913000</v>
      </c>
      <c r="P42" s="18">
        <v>1675679000</v>
      </c>
      <c r="Q42" s="18">
        <v>251352000</v>
      </c>
      <c r="R42" s="18">
        <v>0</v>
      </c>
      <c r="S42" s="18">
        <v>25135000</v>
      </c>
      <c r="T42" s="18">
        <f>+P42+Q42+S42</f>
        <v>1952166000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1952166000</v>
      </c>
      <c r="AF42">
        <v>0</v>
      </c>
      <c r="AG42">
        <v>1952166000</v>
      </c>
      <c r="AH42">
        <v>0</v>
      </c>
      <c r="AI42">
        <v>0</v>
      </c>
      <c r="AJ42">
        <v>0</v>
      </c>
      <c r="AK42" s="44">
        <v>42853</v>
      </c>
      <c r="AL42" t="s">
        <v>534</v>
      </c>
      <c r="AM42" t="s">
        <v>231</v>
      </c>
    </row>
    <row r="43" spans="1:39" x14ac:dyDescent="0.25">
      <c r="A43" t="s">
        <v>107</v>
      </c>
      <c r="B43">
        <v>860032550</v>
      </c>
      <c r="C43">
        <v>2</v>
      </c>
      <c r="D43">
        <v>2016</v>
      </c>
      <c r="E43">
        <v>1</v>
      </c>
      <c r="F43">
        <v>25693</v>
      </c>
      <c r="G43">
        <v>2393</v>
      </c>
      <c r="H43">
        <v>7</v>
      </c>
      <c r="I43" s="18">
        <v>195006061000</v>
      </c>
      <c r="J43" s="18">
        <v>536642985000</v>
      </c>
      <c r="K43" s="18">
        <v>261741471000</v>
      </c>
      <c r="L43" s="18">
        <v>274901514000</v>
      </c>
      <c r="M43" s="18">
        <v>3286142000</v>
      </c>
      <c r="N43" s="18">
        <v>31253459000</v>
      </c>
      <c r="O43" s="18">
        <f t="shared" si="5"/>
        <v>240361913000</v>
      </c>
      <c r="P43" s="18">
        <v>1675679000</v>
      </c>
      <c r="Q43" s="18">
        <v>251352000</v>
      </c>
      <c r="R43" s="18">
        <v>0</v>
      </c>
      <c r="S43" s="18">
        <v>25135000</v>
      </c>
      <c r="T43" s="18">
        <f>+P43+Q43+S43</f>
        <v>1952166000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8">
        <f>+T43</f>
        <v>1952166000</v>
      </c>
      <c r="AC43">
        <v>0</v>
      </c>
      <c r="AF43" s="18">
        <f t="shared" ref="AF43:AF53" si="6">+AB43</f>
        <v>1952166000</v>
      </c>
      <c r="AG43">
        <v>0</v>
      </c>
      <c r="AH43">
        <v>0</v>
      </c>
      <c r="AI43">
        <v>0</v>
      </c>
      <c r="AJ43">
        <v>0</v>
      </c>
      <c r="AK43" s="44">
        <v>42881</v>
      </c>
      <c r="AL43" t="s">
        <v>534</v>
      </c>
      <c r="AM43" t="s">
        <v>232</v>
      </c>
    </row>
    <row r="44" spans="1:39" x14ac:dyDescent="0.25">
      <c r="A44" t="s">
        <v>107</v>
      </c>
      <c r="B44">
        <v>860010973</v>
      </c>
      <c r="C44">
        <v>2</v>
      </c>
      <c r="D44">
        <v>2012</v>
      </c>
      <c r="E44">
        <v>1</v>
      </c>
      <c r="F44">
        <v>4318</v>
      </c>
      <c r="G44">
        <v>6320</v>
      </c>
      <c r="H44">
        <v>10</v>
      </c>
      <c r="I44" s="18">
        <v>171403000</v>
      </c>
      <c r="J44" s="18">
        <v>41247177000</v>
      </c>
      <c r="K44" s="18">
        <v>41075774000</v>
      </c>
      <c r="L44" s="18">
        <v>171403000</v>
      </c>
      <c r="M44" s="18">
        <v>0</v>
      </c>
      <c r="N44" s="18">
        <v>0</v>
      </c>
      <c r="O44" s="18">
        <f t="shared" si="5"/>
        <v>171403000</v>
      </c>
      <c r="P44" s="18">
        <v>1714000</v>
      </c>
      <c r="Q44" s="18">
        <v>257000</v>
      </c>
      <c r="R44" s="18">
        <v>0</v>
      </c>
      <c r="S44" s="18"/>
      <c r="T44" s="18">
        <f>+P44+Q44</f>
        <v>1971000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8">
        <f>+T44</f>
        <v>1971000</v>
      </c>
      <c r="AC44">
        <v>0</v>
      </c>
      <c r="AF44" s="18">
        <f t="shared" si="6"/>
        <v>1971000</v>
      </c>
      <c r="AG44">
        <v>0</v>
      </c>
      <c r="AH44" s="18">
        <f t="shared" ref="AH44:AH53" si="7">+AF44</f>
        <v>1971000</v>
      </c>
      <c r="AI44">
        <v>0</v>
      </c>
      <c r="AJ44" s="18">
        <f t="shared" ref="AJ44:AJ53" si="8">+AH44</f>
        <v>1971000</v>
      </c>
      <c r="AK44" s="44">
        <v>41390</v>
      </c>
      <c r="AL44" t="s">
        <v>132</v>
      </c>
      <c r="AM44" t="s">
        <v>232</v>
      </c>
    </row>
    <row r="45" spans="1:39" x14ac:dyDescent="0.25">
      <c r="A45" t="s">
        <v>107</v>
      </c>
      <c r="B45">
        <v>860010973</v>
      </c>
      <c r="C45">
        <v>2</v>
      </c>
      <c r="D45">
        <v>2013</v>
      </c>
      <c r="E45">
        <v>1</v>
      </c>
      <c r="F45">
        <v>4317</v>
      </c>
      <c r="G45">
        <v>6320</v>
      </c>
      <c r="H45">
        <v>10</v>
      </c>
      <c r="I45" s="18">
        <v>1231356000</v>
      </c>
      <c r="J45" s="18">
        <v>45870044000</v>
      </c>
      <c r="K45" s="18">
        <v>44560682000</v>
      </c>
      <c r="L45" s="18">
        <f>+J45-K45</f>
        <v>1309362000</v>
      </c>
      <c r="M45" s="18">
        <v>0</v>
      </c>
      <c r="N45" s="18">
        <v>78006000</v>
      </c>
      <c r="O45" s="18">
        <f>+L45-N45</f>
        <v>1231356000</v>
      </c>
      <c r="P45" s="18">
        <v>12314000</v>
      </c>
      <c r="Q45" s="18">
        <v>1847000</v>
      </c>
      <c r="R45" s="18">
        <v>0</v>
      </c>
      <c r="S45" s="18"/>
      <c r="T45" s="18">
        <f>+P45+Q45</f>
        <v>14161000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8">
        <f>+T45</f>
        <v>14161000</v>
      </c>
      <c r="AC45">
        <v>0</v>
      </c>
      <c r="AF45" s="18">
        <f t="shared" si="6"/>
        <v>14161000</v>
      </c>
      <c r="AG45">
        <v>0</v>
      </c>
      <c r="AH45" s="18">
        <f t="shared" si="7"/>
        <v>14161000</v>
      </c>
      <c r="AI45">
        <v>0</v>
      </c>
      <c r="AJ45" s="18">
        <f t="shared" si="8"/>
        <v>14161000</v>
      </c>
      <c r="AK45" s="44">
        <v>41781</v>
      </c>
      <c r="AL45" t="s">
        <v>132</v>
      </c>
      <c r="AM45" t="s">
        <v>232</v>
      </c>
    </row>
    <row r="46" spans="1:39" x14ac:dyDescent="0.25">
      <c r="A46" t="s">
        <v>107</v>
      </c>
      <c r="B46">
        <v>860010973</v>
      </c>
      <c r="C46">
        <v>2</v>
      </c>
      <c r="D46">
        <v>2014</v>
      </c>
      <c r="E46">
        <v>1</v>
      </c>
      <c r="F46">
        <v>13247</v>
      </c>
      <c r="G46">
        <v>5210</v>
      </c>
      <c r="H46">
        <v>7</v>
      </c>
      <c r="I46" s="18">
        <v>2936153000</v>
      </c>
      <c r="J46" s="18">
        <v>60452364000</v>
      </c>
      <c r="K46" s="18">
        <v>57396273000</v>
      </c>
      <c r="L46" s="18">
        <f>+J46-K46</f>
        <v>3056091000</v>
      </c>
      <c r="M46" s="18">
        <v>119938000</v>
      </c>
      <c r="N46" s="18">
        <v>0</v>
      </c>
      <c r="O46" s="18">
        <f>+L46-M46</f>
        <v>2936153000</v>
      </c>
      <c r="P46" s="18">
        <v>20553000</v>
      </c>
      <c r="Q46" s="18">
        <v>3083000</v>
      </c>
      <c r="R46" s="18">
        <v>0</v>
      </c>
      <c r="T46" s="18">
        <f>+P46+Q46</f>
        <v>23636000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8">
        <f>+T46</f>
        <v>23636000</v>
      </c>
      <c r="AC46">
        <v>0</v>
      </c>
      <c r="AF46" s="18">
        <f t="shared" si="6"/>
        <v>23636000</v>
      </c>
      <c r="AG46">
        <v>0</v>
      </c>
      <c r="AH46" s="18">
        <f t="shared" si="7"/>
        <v>23636000</v>
      </c>
      <c r="AI46">
        <v>0</v>
      </c>
      <c r="AJ46" s="18">
        <f t="shared" si="8"/>
        <v>23636000</v>
      </c>
      <c r="AK46" s="44">
        <v>42122</v>
      </c>
      <c r="AL46" t="s">
        <v>132</v>
      </c>
      <c r="AM46" t="s">
        <v>232</v>
      </c>
    </row>
    <row r="47" spans="1:39" x14ac:dyDescent="0.25">
      <c r="A47" t="s">
        <v>107</v>
      </c>
      <c r="B47">
        <v>860010973</v>
      </c>
      <c r="C47">
        <v>2</v>
      </c>
      <c r="D47">
        <v>2015</v>
      </c>
      <c r="E47">
        <v>1</v>
      </c>
      <c r="F47">
        <v>16258</v>
      </c>
      <c r="G47">
        <v>5210</v>
      </c>
      <c r="H47">
        <v>7</v>
      </c>
      <c r="I47" s="18">
        <v>2846542000</v>
      </c>
      <c r="J47" s="18">
        <v>64002535000</v>
      </c>
      <c r="K47" s="18">
        <v>61041851000</v>
      </c>
      <c r="L47" s="18">
        <f>+J47-K47</f>
        <v>2960684000</v>
      </c>
      <c r="M47" s="18">
        <v>0</v>
      </c>
      <c r="N47" s="18">
        <v>114142000</v>
      </c>
      <c r="O47" s="18">
        <f>+L47-N47</f>
        <v>2846542000</v>
      </c>
      <c r="P47" s="18">
        <v>19926000</v>
      </c>
      <c r="Q47" s="18">
        <v>2989000</v>
      </c>
      <c r="R47" s="18">
        <v>0</v>
      </c>
      <c r="T47" s="18">
        <f>+P47+Q47</f>
        <v>22915000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8">
        <f>+T47</f>
        <v>22915000</v>
      </c>
      <c r="AC47">
        <v>0</v>
      </c>
      <c r="AF47" s="18">
        <f t="shared" si="6"/>
        <v>22915000</v>
      </c>
      <c r="AG47">
        <v>0</v>
      </c>
      <c r="AH47" s="18">
        <f t="shared" si="7"/>
        <v>22915000</v>
      </c>
      <c r="AI47">
        <v>0</v>
      </c>
      <c r="AJ47" s="18">
        <f t="shared" si="8"/>
        <v>22915000</v>
      </c>
      <c r="AK47" s="44">
        <v>42480</v>
      </c>
      <c r="AL47" t="s">
        <v>132</v>
      </c>
      <c r="AM47" t="s">
        <v>232</v>
      </c>
    </row>
    <row r="48" spans="1:39" x14ac:dyDescent="0.25">
      <c r="A48" t="s">
        <v>107</v>
      </c>
      <c r="B48">
        <v>860010973</v>
      </c>
      <c r="C48">
        <v>2</v>
      </c>
      <c r="D48">
        <v>2016</v>
      </c>
      <c r="E48">
        <v>1</v>
      </c>
      <c r="F48">
        <v>23848</v>
      </c>
      <c r="G48">
        <v>5210</v>
      </c>
      <c r="H48">
        <v>7</v>
      </c>
      <c r="I48" s="18">
        <v>1777187000</v>
      </c>
      <c r="J48" s="18">
        <v>65580107000</v>
      </c>
      <c r="K48" s="18">
        <v>62302670000</v>
      </c>
      <c r="L48" s="18">
        <v>3277437000</v>
      </c>
      <c r="M48" s="18">
        <v>0</v>
      </c>
      <c r="N48" s="18">
        <v>102867000</v>
      </c>
      <c r="O48" s="18">
        <f>+L48-N48</f>
        <v>3174570000</v>
      </c>
      <c r="P48" s="18">
        <v>18030000</v>
      </c>
      <c r="Q48" s="18">
        <v>2704000</v>
      </c>
      <c r="R48" s="18">
        <v>0</v>
      </c>
      <c r="S48" s="18">
        <v>270000</v>
      </c>
      <c r="T48" s="18">
        <v>21004000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3606000</v>
      </c>
      <c r="AB48" s="18">
        <f>+T48+AA48</f>
        <v>24610000</v>
      </c>
      <c r="AC48">
        <v>0</v>
      </c>
      <c r="AF48" s="18">
        <f t="shared" si="6"/>
        <v>24610000</v>
      </c>
      <c r="AG48">
        <v>0</v>
      </c>
      <c r="AH48" s="18">
        <f t="shared" si="7"/>
        <v>24610000</v>
      </c>
      <c r="AI48">
        <v>0</v>
      </c>
      <c r="AJ48" s="18">
        <f t="shared" si="8"/>
        <v>24610000</v>
      </c>
      <c r="AK48" s="44">
        <v>42849</v>
      </c>
      <c r="AL48" t="s">
        <v>132</v>
      </c>
      <c r="AM48" t="s">
        <v>232</v>
      </c>
    </row>
    <row r="49" spans="1:39" x14ac:dyDescent="0.25">
      <c r="A49" t="s">
        <v>107</v>
      </c>
      <c r="B49">
        <v>10471657</v>
      </c>
      <c r="C49">
        <v>2</v>
      </c>
      <c r="D49">
        <v>2012</v>
      </c>
      <c r="E49">
        <v>1</v>
      </c>
      <c r="F49">
        <v>4494</v>
      </c>
      <c r="G49">
        <v>2696</v>
      </c>
      <c r="H49">
        <v>10</v>
      </c>
      <c r="I49" s="18">
        <v>291614000</v>
      </c>
      <c r="J49" s="18">
        <v>821408000</v>
      </c>
      <c r="K49" s="18">
        <v>529794000</v>
      </c>
      <c r="L49" s="18">
        <f>+J49-K49</f>
        <v>291614000</v>
      </c>
      <c r="M49" s="18">
        <v>0</v>
      </c>
      <c r="N49" s="18">
        <v>0</v>
      </c>
      <c r="O49" s="18">
        <f t="shared" ref="O49:O54" si="9">+L49</f>
        <v>291614000</v>
      </c>
      <c r="P49" s="18">
        <v>2916000</v>
      </c>
      <c r="Q49" s="18">
        <v>437000</v>
      </c>
      <c r="R49" s="18">
        <v>0</v>
      </c>
      <c r="S49" s="18"/>
      <c r="T49" s="18">
        <f>+P49+Q49</f>
        <v>3353000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8">
        <v>0</v>
      </c>
      <c r="AC49">
        <v>0</v>
      </c>
      <c r="AF49" s="18">
        <f t="shared" si="6"/>
        <v>0</v>
      </c>
      <c r="AG49">
        <v>0</v>
      </c>
      <c r="AH49" s="18">
        <f t="shared" si="7"/>
        <v>0</v>
      </c>
      <c r="AI49">
        <v>0</v>
      </c>
      <c r="AJ49" s="18">
        <f t="shared" si="8"/>
        <v>0</v>
      </c>
      <c r="AK49" s="44">
        <v>41394</v>
      </c>
      <c r="AL49" t="s">
        <v>857</v>
      </c>
      <c r="AM49" t="s">
        <v>232</v>
      </c>
    </row>
    <row r="50" spans="1:39" x14ac:dyDescent="0.25">
      <c r="A50" t="s">
        <v>107</v>
      </c>
      <c r="B50">
        <v>10471657</v>
      </c>
      <c r="C50">
        <v>2</v>
      </c>
      <c r="D50">
        <v>2013</v>
      </c>
      <c r="F50">
        <v>10582</v>
      </c>
      <c r="G50">
        <v>2696</v>
      </c>
      <c r="H50">
        <v>10</v>
      </c>
      <c r="I50" s="18">
        <v>236067000</v>
      </c>
      <c r="J50" s="18">
        <v>621684000</v>
      </c>
      <c r="K50" s="18">
        <v>385617000</v>
      </c>
      <c r="L50" s="18">
        <f>+J50-K50</f>
        <v>236067000</v>
      </c>
      <c r="M50" s="18">
        <v>0</v>
      </c>
      <c r="N50" s="18">
        <v>0</v>
      </c>
      <c r="O50" s="18">
        <f t="shared" si="9"/>
        <v>236067000</v>
      </c>
      <c r="P50" s="18">
        <v>2361000</v>
      </c>
      <c r="Q50" s="18">
        <v>354000</v>
      </c>
      <c r="R50" s="18">
        <v>0</v>
      </c>
      <c r="S50" s="18"/>
      <c r="T50" s="18">
        <f>+P50+Q50</f>
        <v>2715000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8">
        <f>+T50</f>
        <v>2715000</v>
      </c>
      <c r="AC50">
        <v>0</v>
      </c>
      <c r="AF50" s="18">
        <f t="shared" si="6"/>
        <v>2715000</v>
      </c>
      <c r="AG50">
        <v>0</v>
      </c>
      <c r="AH50" s="18">
        <f t="shared" si="7"/>
        <v>2715000</v>
      </c>
      <c r="AI50">
        <v>0</v>
      </c>
      <c r="AJ50" s="18">
        <f t="shared" si="8"/>
        <v>2715000</v>
      </c>
      <c r="AK50" s="44">
        <v>41789</v>
      </c>
      <c r="AL50" t="s">
        <v>132</v>
      </c>
      <c r="AM50" t="s">
        <v>232</v>
      </c>
    </row>
    <row r="51" spans="1:39" x14ac:dyDescent="0.25">
      <c r="A51" t="s">
        <v>107</v>
      </c>
      <c r="B51">
        <v>10471657</v>
      </c>
      <c r="C51">
        <v>2</v>
      </c>
      <c r="D51">
        <v>2014</v>
      </c>
      <c r="E51">
        <v>1</v>
      </c>
      <c r="F51">
        <v>14116</v>
      </c>
      <c r="G51">
        <v>2696</v>
      </c>
      <c r="H51">
        <v>10</v>
      </c>
      <c r="I51" s="18">
        <v>225765000</v>
      </c>
      <c r="J51" s="18">
        <v>442188000</v>
      </c>
      <c r="K51" s="18">
        <v>216423000</v>
      </c>
      <c r="L51" s="18">
        <f>+J51-K51</f>
        <v>225765000</v>
      </c>
      <c r="M51" s="18">
        <v>0</v>
      </c>
      <c r="N51" s="18">
        <v>0</v>
      </c>
      <c r="O51" s="18">
        <f t="shared" si="9"/>
        <v>225765000</v>
      </c>
      <c r="P51" s="18">
        <v>2258000</v>
      </c>
      <c r="Q51" s="18">
        <v>339000</v>
      </c>
      <c r="R51" s="18">
        <v>0</v>
      </c>
      <c r="T51" s="18">
        <f>+P51+Q51</f>
        <v>2597000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8">
        <f>+T51</f>
        <v>2597000</v>
      </c>
      <c r="AC51">
        <v>0</v>
      </c>
      <c r="AF51" s="18">
        <f t="shared" si="6"/>
        <v>2597000</v>
      </c>
      <c r="AG51">
        <v>0</v>
      </c>
      <c r="AH51" s="18">
        <f t="shared" si="7"/>
        <v>2597000</v>
      </c>
      <c r="AI51">
        <v>0</v>
      </c>
      <c r="AJ51" s="18">
        <f t="shared" si="8"/>
        <v>2597000</v>
      </c>
      <c r="AK51" s="44">
        <v>42124</v>
      </c>
      <c r="AL51" t="s">
        <v>132</v>
      </c>
      <c r="AM51" t="s">
        <v>232</v>
      </c>
    </row>
    <row r="52" spans="1:39" x14ac:dyDescent="0.25">
      <c r="A52" t="s">
        <v>107</v>
      </c>
      <c r="B52">
        <v>10471657</v>
      </c>
      <c r="C52">
        <v>2</v>
      </c>
      <c r="D52">
        <v>2015</v>
      </c>
      <c r="E52">
        <v>1</v>
      </c>
      <c r="F52">
        <v>18478</v>
      </c>
      <c r="G52">
        <v>2696</v>
      </c>
      <c r="H52">
        <v>10</v>
      </c>
      <c r="I52" s="18">
        <v>180682000</v>
      </c>
      <c r="J52" s="18">
        <v>470933000</v>
      </c>
      <c r="K52" s="18">
        <v>290251000</v>
      </c>
      <c r="L52" s="18">
        <f>+J52-K52</f>
        <v>180682000</v>
      </c>
      <c r="M52" s="18">
        <v>0</v>
      </c>
      <c r="N52" s="18">
        <v>0</v>
      </c>
      <c r="O52" s="18">
        <f t="shared" si="9"/>
        <v>180682000</v>
      </c>
      <c r="P52" s="18">
        <v>1807000</v>
      </c>
      <c r="Q52" s="18">
        <v>271000</v>
      </c>
      <c r="R52" s="18">
        <v>0</v>
      </c>
      <c r="T52" s="18">
        <f>+P52+Q52</f>
        <v>2078000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8">
        <f>+T52</f>
        <v>2078000</v>
      </c>
      <c r="AC52">
        <v>0</v>
      </c>
      <c r="AF52" s="18">
        <f t="shared" si="6"/>
        <v>2078000</v>
      </c>
      <c r="AG52">
        <v>0</v>
      </c>
      <c r="AH52" s="18">
        <f t="shared" si="7"/>
        <v>2078000</v>
      </c>
      <c r="AI52">
        <v>0</v>
      </c>
      <c r="AJ52" s="18">
        <f t="shared" si="8"/>
        <v>2078000</v>
      </c>
      <c r="AK52" s="44">
        <v>42489</v>
      </c>
      <c r="AL52" t="s">
        <v>132</v>
      </c>
      <c r="AM52" t="s">
        <v>232</v>
      </c>
    </row>
    <row r="53" spans="1:39" x14ac:dyDescent="0.25">
      <c r="A53" t="s">
        <v>107</v>
      </c>
      <c r="B53">
        <v>10471657</v>
      </c>
      <c r="C53">
        <v>2</v>
      </c>
      <c r="D53">
        <v>2016</v>
      </c>
      <c r="E53">
        <v>1</v>
      </c>
      <c r="F53">
        <v>24393</v>
      </c>
      <c r="G53">
        <v>2696</v>
      </c>
      <c r="H53">
        <v>7</v>
      </c>
      <c r="I53" s="18">
        <v>221186000</v>
      </c>
      <c r="J53" s="18">
        <v>387527000</v>
      </c>
      <c r="K53" s="18">
        <v>166341000</v>
      </c>
      <c r="L53" s="18">
        <f>+J53-K53</f>
        <v>221186000</v>
      </c>
      <c r="M53" s="18">
        <v>0</v>
      </c>
      <c r="N53" s="18">
        <v>0</v>
      </c>
      <c r="O53" s="18">
        <f t="shared" si="9"/>
        <v>221186000</v>
      </c>
      <c r="P53" s="18">
        <v>1548000</v>
      </c>
      <c r="Q53" s="18">
        <v>232000</v>
      </c>
      <c r="R53" s="18">
        <v>0</v>
      </c>
      <c r="S53" s="18">
        <v>233000</v>
      </c>
      <c r="T53" s="18">
        <v>2013000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310000</v>
      </c>
      <c r="AB53">
        <v>2323000</v>
      </c>
      <c r="AC53">
        <v>0</v>
      </c>
      <c r="AF53" s="18">
        <f t="shared" si="6"/>
        <v>2323000</v>
      </c>
      <c r="AG53">
        <v>0</v>
      </c>
      <c r="AH53" s="18">
        <f t="shared" si="7"/>
        <v>2323000</v>
      </c>
      <c r="AI53">
        <v>0</v>
      </c>
      <c r="AJ53" s="18">
        <f t="shared" si="8"/>
        <v>2323000</v>
      </c>
      <c r="AK53" s="44">
        <v>42853</v>
      </c>
      <c r="AL53" t="s">
        <v>132</v>
      </c>
      <c r="AM53" t="s">
        <v>232</v>
      </c>
    </row>
    <row r="54" spans="1:39" x14ac:dyDescent="0.25">
      <c r="A54" t="s">
        <v>163</v>
      </c>
      <c r="B54">
        <v>900741984</v>
      </c>
      <c r="C54">
        <v>2</v>
      </c>
      <c r="D54">
        <v>2015</v>
      </c>
      <c r="E54">
        <v>1</v>
      </c>
      <c r="F54">
        <v>18682</v>
      </c>
      <c r="G54">
        <v>7810</v>
      </c>
      <c r="H54">
        <v>6</v>
      </c>
      <c r="I54" s="18">
        <v>54257000</v>
      </c>
      <c r="J54" s="18">
        <f>+I54</f>
        <v>54257000</v>
      </c>
      <c r="K54" s="18">
        <v>0</v>
      </c>
      <c r="L54" s="18">
        <f>+J54</f>
        <v>54257000</v>
      </c>
      <c r="M54" s="18">
        <v>0</v>
      </c>
      <c r="N54" s="18">
        <v>0</v>
      </c>
      <c r="O54" s="18">
        <f t="shared" si="9"/>
        <v>54257000</v>
      </c>
      <c r="P54" s="18">
        <v>326000</v>
      </c>
      <c r="Q54" s="18">
        <v>0</v>
      </c>
      <c r="R54" s="18">
        <v>0</v>
      </c>
      <c r="T54" s="18">
        <f>+P54</f>
        <v>326000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326000</v>
      </c>
      <c r="AC54">
        <v>149000</v>
      </c>
      <c r="AD54">
        <v>1</v>
      </c>
      <c r="AF54">
        <v>475000</v>
      </c>
      <c r="AG54">
        <v>0</v>
      </c>
      <c r="AH54">
        <v>475000</v>
      </c>
      <c r="AI54">
        <v>31000</v>
      </c>
      <c r="AJ54" s="18">
        <f>+AH54+AI54</f>
        <v>506000</v>
      </c>
      <c r="AK54" s="44">
        <v>42594</v>
      </c>
      <c r="AL54" t="s">
        <v>132</v>
      </c>
      <c r="AM54" t="s">
        <v>231</v>
      </c>
    </row>
    <row r="55" spans="1:39" x14ac:dyDescent="0.25">
      <c r="A55" t="s">
        <v>163</v>
      </c>
      <c r="B55">
        <v>900741984</v>
      </c>
      <c r="C55">
        <v>2</v>
      </c>
      <c r="D55">
        <v>2016</v>
      </c>
      <c r="E55">
        <v>1</v>
      </c>
      <c r="F55">
        <v>27425</v>
      </c>
      <c r="G55">
        <v>7810</v>
      </c>
      <c r="H55">
        <v>7</v>
      </c>
      <c r="I55" s="18">
        <v>59683000</v>
      </c>
      <c r="J55" s="18">
        <f>+I55</f>
        <v>59683000</v>
      </c>
      <c r="K55">
        <v>0</v>
      </c>
      <c r="L55" s="18">
        <f>+J55</f>
        <v>59683000</v>
      </c>
      <c r="M55" s="18">
        <v>0</v>
      </c>
      <c r="N55" s="18">
        <v>0</v>
      </c>
      <c r="O55" s="18">
        <f>+J55</f>
        <v>59683000</v>
      </c>
      <c r="P55" s="18">
        <v>418000</v>
      </c>
      <c r="Q55" s="18">
        <v>0</v>
      </c>
      <c r="R55" s="18">
        <v>0</v>
      </c>
      <c r="S55" s="18">
        <v>5000</v>
      </c>
      <c r="T55" s="18">
        <v>423000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84000</v>
      </c>
      <c r="AB55" s="18">
        <f>+P55+S55+AA55</f>
        <v>507000</v>
      </c>
      <c r="AC55">
        <v>159000</v>
      </c>
      <c r="AD55">
        <v>2</v>
      </c>
      <c r="AE55">
        <v>5</v>
      </c>
      <c r="AF55">
        <v>666000</v>
      </c>
      <c r="AG55">
        <v>0</v>
      </c>
      <c r="AH55">
        <v>231000</v>
      </c>
      <c r="AI55">
        <v>7000</v>
      </c>
      <c r="AJ55" s="18">
        <f>+AH55+AI55</f>
        <v>238000</v>
      </c>
      <c r="AK55" s="44">
        <v>42996</v>
      </c>
      <c r="AL55" t="s">
        <v>132</v>
      </c>
      <c r="AM55" t="s">
        <v>231</v>
      </c>
    </row>
    <row r="56" spans="1:39" x14ac:dyDescent="0.25">
      <c r="A56" t="s">
        <v>107</v>
      </c>
      <c r="B56">
        <v>900715153</v>
      </c>
      <c r="C56">
        <v>2</v>
      </c>
      <c r="D56">
        <v>2016</v>
      </c>
      <c r="E56">
        <v>1</v>
      </c>
      <c r="F56">
        <v>25220</v>
      </c>
      <c r="G56">
        <v>4773</v>
      </c>
      <c r="I56" s="18">
        <v>0</v>
      </c>
      <c r="J56" s="18">
        <v>159148000</v>
      </c>
      <c r="K56" s="18">
        <v>153648000</v>
      </c>
      <c r="L56" s="18">
        <v>5500000</v>
      </c>
      <c r="M56" s="18">
        <v>0</v>
      </c>
      <c r="N56" s="18">
        <v>0</v>
      </c>
      <c r="O56" s="18">
        <f>+L56</f>
        <v>5500000</v>
      </c>
      <c r="P56" s="18">
        <v>55000</v>
      </c>
      <c r="Q56" s="18">
        <v>0</v>
      </c>
      <c r="R56" s="18">
        <v>0</v>
      </c>
      <c r="S56" s="18">
        <v>1000</v>
      </c>
      <c r="T56" s="18">
        <v>56000</v>
      </c>
      <c r="U56">
        <v>0</v>
      </c>
      <c r="V56">
        <v>0</v>
      </c>
      <c r="W56" s="18">
        <v>38000</v>
      </c>
      <c r="X56">
        <v>0</v>
      </c>
      <c r="Y56">
        <v>0</v>
      </c>
      <c r="Z56" s="18">
        <f>+W56</f>
        <v>38000</v>
      </c>
      <c r="AA56">
        <v>11000</v>
      </c>
      <c r="AB56">
        <v>29000</v>
      </c>
      <c r="AC56">
        <v>0</v>
      </c>
      <c r="AF56">
        <v>29000</v>
      </c>
      <c r="AG56">
        <v>0</v>
      </c>
      <c r="AH56">
        <v>29000</v>
      </c>
      <c r="AI56">
        <v>0</v>
      </c>
      <c r="AJ56">
        <v>29000</v>
      </c>
      <c r="AK56" s="44">
        <v>42853</v>
      </c>
      <c r="AL56" t="s">
        <v>132</v>
      </c>
      <c r="AM56" t="s">
        <v>232</v>
      </c>
    </row>
    <row r="57" spans="1:39" x14ac:dyDescent="0.25">
      <c r="A57" t="s">
        <v>107</v>
      </c>
      <c r="B57">
        <v>860519822</v>
      </c>
      <c r="C57">
        <v>2</v>
      </c>
      <c r="D57">
        <v>2012</v>
      </c>
      <c r="E57">
        <v>1</v>
      </c>
      <c r="F57">
        <v>4019</v>
      </c>
      <c r="G57">
        <v>5051</v>
      </c>
      <c r="I57" s="18">
        <v>1027</v>
      </c>
      <c r="J57" s="18">
        <v>38140364000</v>
      </c>
      <c r="K57" s="18">
        <v>26074105000</v>
      </c>
      <c r="L57" s="18">
        <f>+J57-K57</f>
        <v>12066259000</v>
      </c>
      <c r="M57" s="18">
        <v>310685000</v>
      </c>
      <c r="N57" s="18">
        <v>10635893000</v>
      </c>
      <c r="O57" s="18">
        <f>+L57-M57-N57</f>
        <v>1119681000</v>
      </c>
      <c r="P57" s="18">
        <v>10642000</v>
      </c>
      <c r="Q57" s="18">
        <v>1596000</v>
      </c>
      <c r="R57" s="18">
        <v>0</v>
      </c>
      <c r="S57" s="18">
        <v>0</v>
      </c>
      <c r="T57" s="18">
        <v>12238000</v>
      </c>
      <c r="U57">
        <v>0</v>
      </c>
      <c r="V57">
        <v>0</v>
      </c>
      <c r="W57" s="18">
        <v>713000</v>
      </c>
      <c r="X57">
        <v>0</v>
      </c>
      <c r="Y57">
        <v>0</v>
      </c>
      <c r="Z57">
        <v>0</v>
      </c>
      <c r="AA57">
        <v>0</v>
      </c>
      <c r="AB57" s="18">
        <f>+T57-W57</f>
        <v>11525000</v>
      </c>
      <c r="AC57">
        <v>0</v>
      </c>
      <c r="AF57" s="18">
        <f>+AB57</f>
        <v>11525000</v>
      </c>
      <c r="AG57">
        <v>0</v>
      </c>
      <c r="AH57" s="18">
        <f>+AF57</f>
        <v>11525000</v>
      </c>
      <c r="AI57">
        <v>0</v>
      </c>
      <c r="AJ57" s="18">
        <f>+AH57</f>
        <v>11525000</v>
      </c>
      <c r="AK57" s="44">
        <v>41393</v>
      </c>
      <c r="AL57" t="s">
        <v>132</v>
      </c>
      <c r="AM57" t="s">
        <v>232</v>
      </c>
    </row>
    <row r="58" spans="1:39" x14ac:dyDescent="0.25">
      <c r="A58" t="s">
        <v>107</v>
      </c>
      <c r="B58">
        <v>860519822</v>
      </c>
      <c r="C58">
        <v>2</v>
      </c>
      <c r="D58">
        <v>2013</v>
      </c>
      <c r="E58">
        <v>1</v>
      </c>
      <c r="F58">
        <v>1177</v>
      </c>
      <c r="G58">
        <v>4731</v>
      </c>
      <c r="I58" s="18">
        <v>848276000</v>
      </c>
      <c r="J58" s="18">
        <v>34042706000</v>
      </c>
      <c r="K58" s="18">
        <v>23384003000</v>
      </c>
      <c r="L58" s="18">
        <f>+J58-K58</f>
        <v>10658703000</v>
      </c>
      <c r="M58" s="18">
        <v>113110000</v>
      </c>
      <c r="N58" s="18">
        <v>9272335000</v>
      </c>
      <c r="O58" s="18">
        <f>+L58-M58-N58</f>
        <v>1273258000</v>
      </c>
      <c r="P58" s="18">
        <v>9785000</v>
      </c>
      <c r="Q58" s="18">
        <v>1468000</v>
      </c>
      <c r="R58" s="18">
        <v>0</v>
      </c>
      <c r="S58" s="18">
        <v>0</v>
      </c>
      <c r="T58" s="18">
        <f>+P58+Q58</f>
        <v>11253000</v>
      </c>
      <c r="U58">
        <v>0</v>
      </c>
      <c r="V58">
        <v>0</v>
      </c>
      <c r="W58">
        <v>322000</v>
      </c>
      <c r="X58">
        <v>0</v>
      </c>
      <c r="Y58">
        <v>0</v>
      </c>
      <c r="Z58">
        <v>0</v>
      </c>
      <c r="AA58">
        <v>0</v>
      </c>
      <c r="AB58" s="18">
        <f>+T58-W58</f>
        <v>10931000</v>
      </c>
      <c r="AC58">
        <v>0</v>
      </c>
      <c r="AF58" s="18">
        <f>+AB58</f>
        <v>10931000</v>
      </c>
      <c r="AG58">
        <v>0</v>
      </c>
      <c r="AH58" s="18">
        <f>+AF58</f>
        <v>10931000</v>
      </c>
      <c r="AI58">
        <v>0</v>
      </c>
      <c r="AJ58" s="18">
        <f>+AH58</f>
        <v>10931000</v>
      </c>
      <c r="AK58" s="44">
        <v>41758</v>
      </c>
      <c r="AL58" t="s">
        <v>132</v>
      </c>
      <c r="AM58" t="s">
        <v>232</v>
      </c>
    </row>
    <row r="59" spans="1:39" x14ac:dyDescent="0.25">
      <c r="A59" t="s">
        <v>107</v>
      </c>
      <c r="B59">
        <v>860519822</v>
      </c>
      <c r="C59">
        <v>2</v>
      </c>
      <c r="D59">
        <v>2014</v>
      </c>
      <c r="E59">
        <v>1</v>
      </c>
      <c r="F59">
        <v>13701</v>
      </c>
      <c r="G59">
        <v>4731</v>
      </c>
      <c r="H59">
        <v>10</v>
      </c>
      <c r="I59" s="18">
        <v>760719000</v>
      </c>
      <c r="J59" s="18">
        <v>31586596000</v>
      </c>
      <c r="K59" s="18">
        <v>22143202000</v>
      </c>
      <c r="L59" s="18">
        <f>+J59-K59</f>
        <v>9443394000</v>
      </c>
      <c r="M59" s="18">
        <v>186024000</v>
      </c>
      <c r="N59" s="18">
        <v>8384379000</v>
      </c>
      <c r="O59" s="18">
        <f>+L59-M59-N59</f>
        <v>872991000</v>
      </c>
      <c r="P59" s="18">
        <v>8056000</v>
      </c>
      <c r="Q59" s="18">
        <v>1208000</v>
      </c>
      <c r="R59" s="18">
        <v>0</v>
      </c>
      <c r="S59" s="18">
        <v>0</v>
      </c>
      <c r="T59" s="18">
        <f>+P59+Q59</f>
        <v>9264000</v>
      </c>
      <c r="U59">
        <v>0</v>
      </c>
      <c r="V59">
        <v>0</v>
      </c>
      <c r="W59" s="18">
        <v>0</v>
      </c>
      <c r="X59">
        <v>0</v>
      </c>
      <c r="Y59">
        <v>0</v>
      </c>
      <c r="Z59">
        <v>0</v>
      </c>
      <c r="AA59">
        <v>0</v>
      </c>
      <c r="AB59" s="18">
        <f>+T59-W59</f>
        <v>9264000</v>
      </c>
      <c r="AC59">
        <v>0</v>
      </c>
      <c r="AF59" s="18">
        <f>+AB59</f>
        <v>9264000</v>
      </c>
      <c r="AG59">
        <v>0</v>
      </c>
      <c r="AH59" s="18">
        <f>+AF59</f>
        <v>9264000</v>
      </c>
      <c r="AI59">
        <v>0</v>
      </c>
      <c r="AJ59" s="18">
        <f>+AH59</f>
        <v>9264000</v>
      </c>
      <c r="AK59" s="44">
        <v>42122</v>
      </c>
      <c r="AL59" t="s">
        <v>858</v>
      </c>
      <c r="AM59" t="s">
        <v>232</v>
      </c>
    </row>
    <row r="60" spans="1:39" x14ac:dyDescent="0.25">
      <c r="A60" t="s">
        <v>107</v>
      </c>
      <c r="B60">
        <v>860519822</v>
      </c>
      <c r="C60">
        <v>2</v>
      </c>
      <c r="D60">
        <v>2015</v>
      </c>
      <c r="E60">
        <v>1</v>
      </c>
      <c r="F60">
        <v>11854</v>
      </c>
      <c r="G60">
        <v>4731</v>
      </c>
      <c r="H60">
        <v>10</v>
      </c>
      <c r="I60" s="18">
        <v>1050487000</v>
      </c>
      <c r="J60" s="18">
        <v>30456590000</v>
      </c>
      <c r="K60" s="18">
        <v>19905540000</v>
      </c>
      <c r="L60" s="18">
        <f>+J60-K60</f>
        <v>10551050000</v>
      </c>
      <c r="M60" s="18">
        <v>42855000</v>
      </c>
      <c r="N60" s="18">
        <v>9426778000</v>
      </c>
      <c r="O60" s="18">
        <f>+L60-M60-N60</f>
        <v>1081417000</v>
      </c>
      <c r="P60" s="18">
        <v>10629000</v>
      </c>
      <c r="Q60" s="18">
        <v>1594000</v>
      </c>
      <c r="R60" s="18">
        <v>0</v>
      </c>
      <c r="S60" s="18">
        <v>0</v>
      </c>
      <c r="T60" s="18">
        <f>+P60+Q60</f>
        <v>12223000</v>
      </c>
      <c r="U60">
        <v>0</v>
      </c>
      <c r="V60">
        <v>0</v>
      </c>
      <c r="W60" s="18">
        <v>561000</v>
      </c>
      <c r="X60">
        <v>0</v>
      </c>
      <c r="Y60">
        <v>0</v>
      </c>
      <c r="Z60">
        <v>0</v>
      </c>
      <c r="AA60">
        <v>0</v>
      </c>
      <c r="AB60" s="18">
        <f>+T60-W60</f>
        <v>11662000</v>
      </c>
      <c r="AC60">
        <v>0</v>
      </c>
      <c r="AF60" s="18">
        <f>+AB60</f>
        <v>11662000</v>
      </c>
      <c r="AG60">
        <v>0</v>
      </c>
      <c r="AH60" s="18">
        <f>+AF60</f>
        <v>11662000</v>
      </c>
      <c r="AI60">
        <v>0</v>
      </c>
      <c r="AJ60" s="18">
        <f>+AH60</f>
        <v>11662000</v>
      </c>
      <c r="AK60" s="44">
        <v>42488</v>
      </c>
      <c r="AL60" t="s">
        <v>132</v>
      </c>
      <c r="AM60" t="s">
        <v>232</v>
      </c>
    </row>
    <row r="61" spans="1:39" x14ac:dyDescent="0.25">
      <c r="A61" t="s">
        <v>107</v>
      </c>
      <c r="B61">
        <v>860519822</v>
      </c>
      <c r="C61">
        <v>2</v>
      </c>
      <c r="D61">
        <v>2016</v>
      </c>
      <c r="E61">
        <v>1</v>
      </c>
      <c r="F61">
        <v>24902</v>
      </c>
      <c r="G61">
        <v>4731</v>
      </c>
      <c r="H61">
        <v>10</v>
      </c>
      <c r="I61" s="18">
        <v>1195976000</v>
      </c>
      <c r="J61" s="18">
        <v>29265566000</v>
      </c>
      <c r="K61" s="18">
        <v>18744159000</v>
      </c>
      <c r="L61" s="18">
        <f>+J61-K61</f>
        <v>10521407000</v>
      </c>
      <c r="M61" s="18">
        <v>30057000</v>
      </c>
      <c r="N61" s="18">
        <v>9197915000</v>
      </c>
      <c r="O61" s="18">
        <f>+L61-M61-N61</f>
        <v>1293435000</v>
      </c>
      <c r="P61" s="18">
        <v>12515000</v>
      </c>
      <c r="Q61" s="18">
        <v>1877000</v>
      </c>
      <c r="R61" s="18">
        <v>0</v>
      </c>
      <c r="S61" s="18">
        <v>188000</v>
      </c>
      <c r="T61" s="18">
        <f>+P61+Q61+S61</f>
        <v>14580000</v>
      </c>
      <c r="U61">
        <v>0</v>
      </c>
      <c r="V61">
        <v>0</v>
      </c>
      <c r="W61" s="18">
        <v>0</v>
      </c>
      <c r="X61">
        <v>0</v>
      </c>
      <c r="Y61">
        <v>0</v>
      </c>
      <c r="Z61">
        <v>0</v>
      </c>
      <c r="AA61">
        <v>2503000</v>
      </c>
      <c r="AB61" s="18">
        <f>+T61+AA61</f>
        <v>17083000</v>
      </c>
      <c r="AC61">
        <v>0</v>
      </c>
      <c r="AF61" s="18">
        <f>+AB61</f>
        <v>17083000</v>
      </c>
      <c r="AG61">
        <v>0</v>
      </c>
      <c r="AH61" s="18">
        <f>+AF61</f>
        <v>17083000</v>
      </c>
      <c r="AI61">
        <v>0</v>
      </c>
      <c r="AJ61" s="18">
        <f>+AH61</f>
        <v>17083000</v>
      </c>
      <c r="AK61" s="44">
        <v>42850</v>
      </c>
      <c r="AL61" t="s">
        <v>132</v>
      </c>
      <c r="AM61" t="s">
        <v>239</v>
      </c>
    </row>
    <row r="62" spans="1:39" x14ac:dyDescent="0.25">
      <c r="A62" t="s">
        <v>107</v>
      </c>
      <c r="B62">
        <v>830053779</v>
      </c>
      <c r="C62">
        <v>2</v>
      </c>
      <c r="D62">
        <v>2012</v>
      </c>
      <c r="AL62" t="s">
        <v>134</v>
      </c>
    </row>
    <row r="63" spans="1:39" x14ac:dyDescent="0.25">
      <c r="A63" t="s">
        <v>107</v>
      </c>
      <c r="B63">
        <v>830053779</v>
      </c>
      <c r="C63">
        <v>2</v>
      </c>
      <c r="D63">
        <v>2013</v>
      </c>
      <c r="AL63" t="s">
        <v>134</v>
      </c>
    </row>
    <row r="64" spans="1:39" x14ac:dyDescent="0.25">
      <c r="A64" t="s">
        <v>107</v>
      </c>
      <c r="B64">
        <v>830053779</v>
      </c>
      <c r="C64">
        <v>2</v>
      </c>
      <c r="D64">
        <v>2914</v>
      </c>
      <c r="AL64" t="s">
        <v>134</v>
      </c>
    </row>
    <row r="65" spans="1:39" x14ac:dyDescent="0.25">
      <c r="A65" t="s">
        <v>107</v>
      </c>
      <c r="B65">
        <v>830053779</v>
      </c>
      <c r="C65">
        <v>2</v>
      </c>
      <c r="D65">
        <v>2015</v>
      </c>
      <c r="AL65" t="s">
        <v>134</v>
      </c>
    </row>
    <row r="66" spans="1:39" x14ac:dyDescent="0.25">
      <c r="A66" t="s">
        <v>107</v>
      </c>
      <c r="B66">
        <v>830053779</v>
      </c>
      <c r="C66">
        <v>2</v>
      </c>
      <c r="D66">
        <v>2016</v>
      </c>
      <c r="AL66" t="s">
        <v>134</v>
      </c>
    </row>
    <row r="67" spans="1:39" x14ac:dyDescent="0.25">
      <c r="A67" t="s">
        <v>107</v>
      </c>
      <c r="B67">
        <v>800240115</v>
      </c>
      <c r="C67">
        <v>2</v>
      </c>
      <c r="D67">
        <v>2012</v>
      </c>
      <c r="AL67" t="s">
        <v>134</v>
      </c>
    </row>
    <row r="68" spans="1:39" x14ac:dyDescent="0.25">
      <c r="A68" t="s">
        <v>107</v>
      </c>
      <c r="B68">
        <v>800240115</v>
      </c>
      <c r="C68">
        <v>2</v>
      </c>
      <c r="D68">
        <v>2013</v>
      </c>
      <c r="AL68" t="s">
        <v>134</v>
      </c>
    </row>
    <row r="69" spans="1:39" x14ac:dyDescent="0.25">
      <c r="A69" t="s">
        <v>107</v>
      </c>
      <c r="B69">
        <v>800240115</v>
      </c>
      <c r="C69">
        <v>2</v>
      </c>
      <c r="D69">
        <v>2914</v>
      </c>
      <c r="AL69" t="s">
        <v>134</v>
      </c>
    </row>
    <row r="70" spans="1:39" x14ac:dyDescent="0.25">
      <c r="A70" t="s">
        <v>107</v>
      </c>
      <c r="B70">
        <v>800240115</v>
      </c>
      <c r="C70">
        <v>2</v>
      </c>
      <c r="D70">
        <v>2015</v>
      </c>
      <c r="AL70" t="s">
        <v>134</v>
      </c>
    </row>
    <row r="71" spans="1:39" x14ac:dyDescent="0.25">
      <c r="A71" t="s">
        <v>107</v>
      </c>
      <c r="B71">
        <v>800240115</v>
      </c>
      <c r="C71">
        <v>2</v>
      </c>
      <c r="D71">
        <v>2016</v>
      </c>
      <c r="AL71" t="s">
        <v>134</v>
      </c>
    </row>
    <row r="72" spans="1:39" x14ac:dyDescent="0.25">
      <c r="A72" t="s">
        <v>107</v>
      </c>
      <c r="B72">
        <v>900953953</v>
      </c>
      <c r="C72">
        <v>2</v>
      </c>
      <c r="D72">
        <v>2016</v>
      </c>
      <c r="E72">
        <v>1</v>
      </c>
      <c r="F72">
        <v>25391</v>
      </c>
      <c r="G72">
        <v>2431</v>
      </c>
      <c r="H72">
        <v>5</v>
      </c>
      <c r="I72">
        <v>89967000</v>
      </c>
      <c r="J72">
        <v>260661000</v>
      </c>
      <c r="K72">
        <v>140705000</v>
      </c>
      <c r="L72">
        <v>119956000</v>
      </c>
      <c r="M72">
        <v>0</v>
      </c>
      <c r="N72">
        <v>0</v>
      </c>
      <c r="O72">
        <f>+L72</f>
        <v>119956000</v>
      </c>
      <c r="P72">
        <v>660000</v>
      </c>
      <c r="Q72">
        <v>0</v>
      </c>
      <c r="R72">
        <v>0</v>
      </c>
      <c r="S72">
        <v>0</v>
      </c>
      <c r="T72">
        <f>+P72</f>
        <v>660000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660000</v>
      </c>
      <c r="AC72">
        <v>0</v>
      </c>
      <c r="AF72">
        <v>660000</v>
      </c>
      <c r="AG72">
        <v>0</v>
      </c>
      <c r="AH72">
        <v>660000</v>
      </c>
      <c r="AI72">
        <v>0</v>
      </c>
      <c r="AJ72">
        <f>+AH72</f>
        <v>660000</v>
      </c>
      <c r="AK72" s="44">
        <v>42853</v>
      </c>
      <c r="AL72" t="s">
        <v>132</v>
      </c>
      <c r="AM72" t="s">
        <v>239</v>
      </c>
    </row>
    <row r="73" spans="1:39" x14ac:dyDescent="0.25">
      <c r="A73" t="s">
        <v>107</v>
      </c>
      <c r="B73">
        <v>900814587</v>
      </c>
      <c r="C73">
        <v>2</v>
      </c>
      <c r="D73">
        <v>2015</v>
      </c>
      <c r="E73">
        <v>1</v>
      </c>
      <c r="F73">
        <v>17477</v>
      </c>
      <c r="G73">
        <v>7830</v>
      </c>
      <c r="H73">
        <v>7</v>
      </c>
      <c r="I73">
        <v>260165000</v>
      </c>
      <c r="J73">
        <v>22250282000</v>
      </c>
      <c r="K73">
        <v>19648662000</v>
      </c>
      <c r="L73">
        <f>+J73-K73</f>
        <v>2601620000</v>
      </c>
      <c r="M73">
        <v>0</v>
      </c>
      <c r="N73">
        <v>2341455000</v>
      </c>
      <c r="O73">
        <f>+L73-N73</f>
        <v>260165000</v>
      </c>
      <c r="P73">
        <v>1821000</v>
      </c>
      <c r="Q73">
        <v>0</v>
      </c>
      <c r="R73">
        <v>0</v>
      </c>
      <c r="S73">
        <v>0</v>
      </c>
      <c r="T73">
        <f>+P73</f>
        <v>1821000</v>
      </c>
      <c r="U73">
        <v>0</v>
      </c>
      <c r="V73">
        <v>0</v>
      </c>
      <c r="W73">
        <f>+T73</f>
        <v>1821000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44">
        <v>42433</v>
      </c>
      <c r="AL73" t="s">
        <v>132</v>
      </c>
      <c r="AM73" t="s">
        <v>231</v>
      </c>
    </row>
    <row r="74" spans="1:39" x14ac:dyDescent="0.25">
      <c r="A74" t="s">
        <v>107</v>
      </c>
      <c r="B74">
        <v>900814587</v>
      </c>
      <c r="C74">
        <v>2</v>
      </c>
      <c r="D74">
        <v>2016</v>
      </c>
      <c r="E74">
        <v>1</v>
      </c>
      <c r="F74">
        <v>25289</v>
      </c>
      <c r="G74">
        <v>7830</v>
      </c>
      <c r="H74">
        <v>7</v>
      </c>
      <c r="I74">
        <v>420894000</v>
      </c>
      <c r="J74">
        <v>34321485000</v>
      </c>
      <c r="K74">
        <v>30073862000</v>
      </c>
      <c r="L74">
        <f>+J74-K74</f>
        <v>4247623000</v>
      </c>
      <c r="M74">
        <v>38640000</v>
      </c>
      <c r="N74">
        <v>3788049000</v>
      </c>
      <c r="O74">
        <v>420894000</v>
      </c>
      <c r="P74">
        <v>2946000</v>
      </c>
      <c r="Q74">
        <v>0</v>
      </c>
      <c r="R74">
        <v>0</v>
      </c>
      <c r="S74">
        <v>44000</v>
      </c>
      <c r="T74">
        <f>+P74+S74</f>
        <v>2990000</v>
      </c>
      <c r="U74">
        <v>0</v>
      </c>
      <c r="V74">
        <v>0</v>
      </c>
      <c r="W74">
        <v>2946000</v>
      </c>
      <c r="X74">
        <v>0</v>
      </c>
      <c r="Y74">
        <v>0</v>
      </c>
      <c r="Z74">
        <f>+W74</f>
        <v>2946000</v>
      </c>
      <c r="AA74">
        <v>0</v>
      </c>
      <c r="AB74">
        <v>44000</v>
      </c>
      <c r="AC74">
        <v>0</v>
      </c>
      <c r="AF74">
        <v>44000</v>
      </c>
      <c r="AG74">
        <v>0</v>
      </c>
      <c r="AH74">
        <v>44000</v>
      </c>
      <c r="AI74">
        <v>0</v>
      </c>
      <c r="AJ74">
        <v>44000</v>
      </c>
      <c r="AK74" s="44">
        <v>42849</v>
      </c>
      <c r="AL74" t="s">
        <v>132</v>
      </c>
      <c r="AM74" t="s">
        <v>231</v>
      </c>
    </row>
    <row r="75" spans="1:39" x14ac:dyDescent="0.25">
      <c r="A75" t="s">
        <v>107</v>
      </c>
      <c r="B75">
        <v>79275405</v>
      </c>
      <c r="C75">
        <v>2</v>
      </c>
      <c r="D75">
        <v>2012</v>
      </c>
      <c r="E75">
        <v>1</v>
      </c>
      <c r="F75">
        <v>3668</v>
      </c>
      <c r="G75">
        <v>5030</v>
      </c>
      <c r="H75">
        <v>10</v>
      </c>
      <c r="I75">
        <v>310699000</v>
      </c>
      <c r="J75">
        <f>+I75</f>
        <v>310699000</v>
      </c>
      <c r="K75">
        <v>0</v>
      </c>
      <c r="L75">
        <f>+J75</f>
        <v>310699000</v>
      </c>
      <c r="M75">
        <v>0</v>
      </c>
      <c r="N75">
        <v>0</v>
      </c>
      <c r="O75">
        <f t="shared" ref="O75:O91" si="10">+L75</f>
        <v>310699000</v>
      </c>
      <c r="P75">
        <v>3107000</v>
      </c>
      <c r="Q75">
        <v>466000</v>
      </c>
      <c r="R75">
        <v>0</v>
      </c>
      <c r="S75">
        <v>0</v>
      </c>
      <c r="T75">
        <f>+P75+Q75</f>
        <v>3573000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+T75</f>
        <v>3573000</v>
      </c>
      <c r="AC75">
        <v>0</v>
      </c>
      <c r="AF75">
        <f t="shared" ref="AF75:AF85" si="11">+AB75</f>
        <v>3573000</v>
      </c>
      <c r="AG75">
        <v>0</v>
      </c>
      <c r="AH75">
        <f>+AF75</f>
        <v>3573000</v>
      </c>
      <c r="AI75">
        <v>0</v>
      </c>
      <c r="AJ75">
        <f>+AH75</f>
        <v>3573000</v>
      </c>
      <c r="AK75" s="44">
        <v>41393</v>
      </c>
      <c r="AL75" t="s">
        <v>132</v>
      </c>
      <c r="AM75" t="s">
        <v>232</v>
      </c>
    </row>
    <row r="76" spans="1:39" x14ac:dyDescent="0.25">
      <c r="A76" t="s">
        <v>107</v>
      </c>
      <c r="B76">
        <v>79275405</v>
      </c>
      <c r="C76">
        <v>2</v>
      </c>
      <c r="D76">
        <v>2013</v>
      </c>
      <c r="E76">
        <v>1</v>
      </c>
      <c r="F76">
        <v>10066</v>
      </c>
      <c r="G76">
        <v>4530</v>
      </c>
      <c r="H76">
        <v>10</v>
      </c>
      <c r="I76">
        <v>309535000</v>
      </c>
      <c r="J76">
        <f>+I76</f>
        <v>309535000</v>
      </c>
      <c r="K76">
        <v>0</v>
      </c>
      <c r="L76">
        <f>+J76</f>
        <v>309535000</v>
      </c>
      <c r="M76">
        <v>0</v>
      </c>
      <c r="N76">
        <v>0</v>
      </c>
      <c r="O76">
        <f t="shared" si="10"/>
        <v>309535000</v>
      </c>
      <c r="P76">
        <v>3095000</v>
      </c>
      <c r="Q76">
        <v>464000</v>
      </c>
      <c r="R76">
        <v>0</v>
      </c>
      <c r="S76">
        <v>0</v>
      </c>
      <c r="T76">
        <f>+P76+Q76</f>
        <v>3559000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+T76</f>
        <v>3559000</v>
      </c>
      <c r="AC76">
        <v>0</v>
      </c>
      <c r="AF76">
        <f t="shared" si="11"/>
        <v>3559000</v>
      </c>
      <c r="AG76">
        <v>0</v>
      </c>
      <c r="AH76">
        <f>+AF76</f>
        <v>3559000</v>
      </c>
      <c r="AI76">
        <v>0</v>
      </c>
      <c r="AJ76">
        <f>+AH76</f>
        <v>3559000</v>
      </c>
      <c r="AK76" s="44">
        <v>41786</v>
      </c>
      <c r="AL76" t="s">
        <v>132</v>
      </c>
      <c r="AM76" t="s">
        <v>232</v>
      </c>
    </row>
    <row r="77" spans="1:39" x14ac:dyDescent="0.25">
      <c r="A77" t="s">
        <v>107</v>
      </c>
      <c r="B77">
        <v>79275405</v>
      </c>
      <c r="C77">
        <v>2</v>
      </c>
      <c r="D77">
        <v>2014</v>
      </c>
      <c r="E77">
        <v>1</v>
      </c>
      <c r="F77">
        <v>12806</v>
      </c>
      <c r="G77">
        <v>4530</v>
      </c>
      <c r="H77">
        <v>7</v>
      </c>
      <c r="I77">
        <v>277005000</v>
      </c>
      <c r="J77">
        <f>+I77</f>
        <v>277005000</v>
      </c>
      <c r="K77">
        <v>0</v>
      </c>
      <c r="L77">
        <f>+J77</f>
        <v>277005000</v>
      </c>
      <c r="M77">
        <v>0</v>
      </c>
      <c r="N77">
        <v>0</v>
      </c>
      <c r="O77">
        <f t="shared" si="10"/>
        <v>277005000</v>
      </c>
      <c r="P77">
        <v>1939000</v>
      </c>
      <c r="Q77">
        <v>291000</v>
      </c>
      <c r="R77">
        <v>0</v>
      </c>
      <c r="S77">
        <v>0</v>
      </c>
      <c r="T77">
        <f>+P77+Q77</f>
        <v>2230000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+T77</f>
        <v>2230000</v>
      </c>
      <c r="AC77">
        <v>0</v>
      </c>
      <c r="AF77">
        <f t="shared" si="11"/>
        <v>2230000</v>
      </c>
      <c r="AG77">
        <v>0</v>
      </c>
      <c r="AH77">
        <f>+AF77</f>
        <v>2230000</v>
      </c>
      <c r="AI77">
        <v>0</v>
      </c>
      <c r="AJ77">
        <f>+AH77</f>
        <v>2230000</v>
      </c>
      <c r="AK77" s="44">
        <v>42123</v>
      </c>
      <c r="AL77" t="s">
        <v>132</v>
      </c>
      <c r="AM77" t="s">
        <v>232</v>
      </c>
    </row>
    <row r="78" spans="1:39" x14ac:dyDescent="0.25">
      <c r="A78" t="s">
        <v>107</v>
      </c>
      <c r="B78">
        <v>79275405</v>
      </c>
      <c r="C78">
        <v>2</v>
      </c>
      <c r="D78">
        <v>2015</v>
      </c>
      <c r="E78">
        <v>1</v>
      </c>
      <c r="F78">
        <v>16192</v>
      </c>
      <c r="G78">
        <v>4530</v>
      </c>
      <c r="H78">
        <v>7</v>
      </c>
      <c r="I78">
        <v>313889000</v>
      </c>
      <c r="J78">
        <f>+I78</f>
        <v>313889000</v>
      </c>
      <c r="K78">
        <v>0</v>
      </c>
      <c r="L78">
        <f>+J78</f>
        <v>313889000</v>
      </c>
      <c r="M78">
        <v>0</v>
      </c>
      <c r="N78">
        <v>0</v>
      </c>
      <c r="O78">
        <f t="shared" si="10"/>
        <v>313889000</v>
      </c>
      <c r="P78">
        <v>2197000</v>
      </c>
      <c r="Q78">
        <v>330000</v>
      </c>
      <c r="R78">
        <v>0</v>
      </c>
      <c r="S78">
        <v>0</v>
      </c>
      <c r="T78">
        <f>+P78+Q78</f>
        <v>2527000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+T78</f>
        <v>2527000</v>
      </c>
      <c r="AC78">
        <v>0</v>
      </c>
      <c r="AF78">
        <f t="shared" si="11"/>
        <v>2527000</v>
      </c>
      <c r="AG78">
        <v>0</v>
      </c>
      <c r="AH78">
        <f>+AF78</f>
        <v>2527000</v>
      </c>
      <c r="AI78">
        <v>0</v>
      </c>
      <c r="AJ78">
        <f>+AF78</f>
        <v>2527000</v>
      </c>
      <c r="AK78" s="44">
        <v>42488</v>
      </c>
      <c r="AL78" t="s">
        <v>132</v>
      </c>
      <c r="AM78" t="s">
        <v>232</v>
      </c>
    </row>
    <row r="79" spans="1:39" x14ac:dyDescent="0.25">
      <c r="A79" t="s">
        <v>107</v>
      </c>
      <c r="B79">
        <v>79275405</v>
      </c>
      <c r="C79">
        <v>2</v>
      </c>
      <c r="D79">
        <v>2015</v>
      </c>
      <c r="E79">
        <v>2</v>
      </c>
      <c r="F79">
        <v>26508</v>
      </c>
      <c r="G79">
        <v>4530</v>
      </c>
      <c r="H79">
        <v>7</v>
      </c>
      <c r="I79">
        <v>313889000</v>
      </c>
      <c r="J79">
        <v>338191000</v>
      </c>
      <c r="K79">
        <v>24302000</v>
      </c>
      <c r="L79">
        <f>+J79-K79</f>
        <v>313889000</v>
      </c>
      <c r="M79">
        <v>0</v>
      </c>
      <c r="N79">
        <v>0</v>
      </c>
      <c r="O79">
        <f t="shared" si="10"/>
        <v>313889000</v>
      </c>
      <c r="P79">
        <v>2197000</v>
      </c>
      <c r="Q79">
        <v>330000</v>
      </c>
      <c r="R79">
        <v>0</v>
      </c>
      <c r="S79">
        <v>0</v>
      </c>
      <c r="T79">
        <f>+P79+Q79</f>
        <v>2527000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+T79</f>
        <v>2527000</v>
      </c>
      <c r="AC79">
        <v>0</v>
      </c>
      <c r="AF79">
        <f t="shared" si="11"/>
        <v>2527000</v>
      </c>
      <c r="AG79">
        <v>0</v>
      </c>
      <c r="AH79">
        <v>0</v>
      </c>
      <c r="AI79">
        <v>0</v>
      </c>
      <c r="AJ79">
        <v>0</v>
      </c>
      <c r="AK79" s="44">
        <v>42942</v>
      </c>
      <c r="AL79" t="s">
        <v>534</v>
      </c>
      <c r="AM79" t="s">
        <v>232</v>
      </c>
    </row>
    <row r="80" spans="1:39" x14ac:dyDescent="0.25">
      <c r="A80" t="s">
        <v>107</v>
      </c>
      <c r="B80">
        <v>79275405</v>
      </c>
      <c r="C80">
        <v>2</v>
      </c>
      <c r="D80">
        <v>2016</v>
      </c>
      <c r="E80">
        <v>1</v>
      </c>
      <c r="F80">
        <v>24227</v>
      </c>
      <c r="G80">
        <v>4530</v>
      </c>
      <c r="H80">
        <v>7</v>
      </c>
      <c r="I80">
        <v>324154000</v>
      </c>
      <c r="J80">
        <f>+I80</f>
        <v>324154000</v>
      </c>
      <c r="K80">
        <v>0</v>
      </c>
      <c r="L80">
        <f>+J80</f>
        <v>324154000</v>
      </c>
      <c r="M80">
        <v>0</v>
      </c>
      <c r="N80">
        <v>0</v>
      </c>
      <c r="O80">
        <f t="shared" si="10"/>
        <v>324154000</v>
      </c>
      <c r="P80">
        <v>2269000</v>
      </c>
      <c r="Q80">
        <v>340000</v>
      </c>
      <c r="R80">
        <v>0</v>
      </c>
      <c r="S80">
        <v>34000</v>
      </c>
      <c r="T80">
        <v>2643000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454000</v>
      </c>
      <c r="AB80">
        <f>+T80+AA80</f>
        <v>3097000</v>
      </c>
      <c r="AC80">
        <v>0</v>
      </c>
      <c r="AF80">
        <f t="shared" si="11"/>
        <v>3097000</v>
      </c>
      <c r="AG80">
        <v>0</v>
      </c>
      <c r="AH80">
        <f>+AF80</f>
        <v>3097000</v>
      </c>
      <c r="AI80">
        <v>0</v>
      </c>
      <c r="AJ80">
        <f>+AH80</f>
        <v>3097000</v>
      </c>
      <c r="AK80" s="44">
        <v>42852</v>
      </c>
      <c r="AL80" t="s">
        <v>132</v>
      </c>
      <c r="AM80" t="s">
        <v>232</v>
      </c>
    </row>
    <row r="81" spans="1:39" x14ac:dyDescent="0.25">
      <c r="A81" t="s">
        <v>107</v>
      </c>
      <c r="B81">
        <v>79275405</v>
      </c>
      <c r="C81">
        <v>2</v>
      </c>
      <c r="D81">
        <v>2016</v>
      </c>
      <c r="E81">
        <v>2</v>
      </c>
      <c r="F81">
        <v>26507</v>
      </c>
      <c r="G81">
        <v>4530</v>
      </c>
      <c r="H81">
        <v>7</v>
      </c>
      <c r="I81">
        <v>324154000</v>
      </c>
      <c r="J81">
        <v>347126000</v>
      </c>
      <c r="K81">
        <v>22972000</v>
      </c>
      <c r="L81">
        <f>+J81-K81</f>
        <v>324154000</v>
      </c>
      <c r="M81">
        <v>0</v>
      </c>
      <c r="N81">
        <v>0</v>
      </c>
      <c r="O81">
        <f t="shared" si="10"/>
        <v>324154000</v>
      </c>
      <c r="P81">
        <v>2269000</v>
      </c>
      <c r="Q81">
        <v>340000</v>
      </c>
      <c r="R81">
        <v>0</v>
      </c>
      <c r="S81">
        <v>34000</v>
      </c>
      <c r="T81">
        <v>2643000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454000</v>
      </c>
      <c r="AB81">
        <f>+T81+AA81</f>
        <v>3097000</v>
      </c>
      <c r="AC81">
        <v>0</v>
      </c>
      <c r="AF81">
        <f t="shared" si="11"/>
        <v>3097000</v>
      </c>
      <c r="AG81">
        <v>0</v>
      </c>
      <c r="AH81">
        <v>0</v>
      </c>
      <c r="AI81">
        <v>0</v>
      </c>
      <c r="AJ81">
        <v>0</v>
      </c>
      <c r="AK81" s="44">
        <v>42942</v>
      </c>
      <c r="AL81" t="s">
        <v>534</v>
      </c>
      <c r="AM81" t="s">
        <v>232</v>
      </c>
    </row>
    <row r="82" spans="1:39" x14ac:dyDescent="0.25">
      <c r="A82" t="s">
        <v>107</v>
      </c>
      <c r="B82">
        <v>19319753</v>
      </c>
      <c r="C82">
        <v>2</v>
      </c>
      <c r="D82">
        <v>2012</v>
      </c>
      <c r="E82">
        <v>1</v>
      </c>
      <c r="F82">
        <v>3671</v>
      </c>
      <c r="G82">
        <v>5030</v>
      </c>
      <c r="H82">
        <v>10</v>
      </c>
      <c r="I82">
        <v>267792000</v>
      </c>
      <c r="J82">
        <f>+I82</f>
        <v>267792000</v>
      </c>
      <c r="K82">
        <v>0</v>
      </c>
      <c r="L82">
        <f>+J82</f>
        <v>267792000</v>
      </c>
      <c r="M82">
        <v>0</v>
      </c>
      <c r="N82">
        <v>0</v>
      </c>
      <c r="O82">
        <f t="shared" si="10"/>
        <v>267792000</v>
      </c>
      <c r="P82">
        <v>2678000</v>
      </c>
      <c r="Q82">
        <v>402000</v>
      </c>
      <c r="R82">
        <v>0</v>
      </c>
      <c r="S82">
        <v>0</v>
      </c>
      <c r="T82">
        <f>+P82+Q82</f>
        <v>3080000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+T82</f>
        <v>3080000</v>
      </c>
      <c r="AC82">
        <v>0</v>
      </c>
      <c r="AF82">
        <f t="shared" si="11"/>
        <v>3080000</v>
      </c>
      <c r="AG82">
        <v>0</v>
      </c>
      <c r="AH82">
        <f>+AF82</f>
        <v>3080000</v>
      </c>
      <c r="AI82">
        <v>0</v>
      </c>
      <c r="AJ82">
        <f>+AF82</f>
        <v>3080000</v>
      </c>
      <c r="AK82" s="44">
        <v>41390</v>
      </c>
      <c r="AL82" t="s">
        <v>132</v>
      </c>
      <c r="AM82" t="s">
        <v>232</v>
      </c>
    </row>
    <row r="83" spans="1:39" x14ac:dyDescent="0.25">
      <c r="A83" t="s">
        <v>107</v>
      </c>
      <c r="B83">
        <v>19319753</v>
      </c>
      <c r="C83">
        <v>2</v>
      </c>
      <c r="D83">
        <v>2013</v>
      </c>
      <c r="E83">
        <v>1</v>
      </c>
      <c r="F83">
        <v>10065</v>
      </c>
      <c r="G83">
        <v>4530</v>
      </c>
      <c r="H83">
        <v>10</v>
      </c>
      <c r="I83">
        <v>265809000</v>
      </c>
      <c r="J83">
        <f>+I83</f>
        <v>265809000</v>
      </c>
      <c r="K83">
        <v>0</v>
      </c>
      <c r="L83">
        <f>+J83</f>
        <v>265809000</v>
      </c>
      <c r="M83">
        <v>0</v>
      </c>
      <c r="N83">
        <v>0</v>
      </c>
      <c r="O83">
        <f t="shared" si="10"/>
        <v>265809000</v>
      </c>
      <c r="P83">
        <v>2658000</v>
      </c>
      <c r="Q83">
        <v>399000</v>
      </c>
      <c r="R83">
        <v>0</v>
      </c>
      <c r="S83">
        <v>0</v>
      </c>
      <c r="T83">
        <f>+P83+Q83</f>
        <v>3057000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+T83</f>
        <v>3057000</v>
      </c>
      <c r="AC83">
        <v>0</v>
      </c>
      <c r="AF83">
        <f t="shared" si="11"/>
        <v>3057000</v>
      </c>
      <c r="AG83">
        <v>0</v>
      </c>
      <c r="AH83">
        <f>+AF83</f>
        <v>3057000</v>
      </c>
      <c r="AI83">
        <v>0</v>
      </c>
      <c r="AJ83">
        <f>+AH83</f>
        <v>3057000</v>
      </c>
      <c r="AK83" s="44">
        <v>41787</v>
      </c>
      <c r="AL83" t="s">
        <v>132</v>
      </c>
      <c r="AM83" t="s">
        <v>232</v>
      </c>
    </row>
    <row r="84" spans="1:39" x14ac:dyDescent="0.25">
      <c r="A84" t="s">
        <v>107</v>
      </c>
      <c r="B84">
        <v>19319753</v>
      </c>
      <c r="C84">
        <v>2</v>
      </c>
      <c r="D84">
        <v>2014</v>
      </c>
      <c r="E84">
        <v>1</v>
      </c>
      <c r="F84">
        <v>12802</v>
      </c>
      <c r="G84">
        <v>4530</v>
      </c>
      <c r="H84">
        <v>7</v>
      </c>
      <c r="I84">
        <v>283866000</v>
      </c>
      <c r="J84">
        <f>+I84</f>
        <v>283866000</v>
      </c>
      <c r="K84">
        <v>0</v>
      </c>
      <c r="L84">
        <f>+J84</f>
        <v>283866000</v>
      </c>
      <c r="M84">
        <v>0</v>
      </c>
      <c r="N84">
        <v>0</v>
      </c>
      <c r="O84">
        <f t="shared" si="10"/>
        <v>283866000</v>
      </c>
      <c r="P84">
        <v>1987000</v>
      </c>
      <c r="Q84">
        <v>298000</v>
      </c>
      <c r="R84">
        <v>0</v>
      </c>
      <c r="S84">
        <v>0</v>
      </c>
      <c r="T84">
        <f>+P84+Q84</f>
        <v>2285000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+T84</f>
        <v>2285000</v>
      </c>
      <c r="AC84">
        <v>0</v>
      </c>
      <c r="AF84">
        <f t="shared" si="11"/>
        <v>2285000</v>
      </c>
      <c r="AG84">
        <v>0</v>
      </c>
      <c r="AH84">
        <f>+AF84</f>
        <v>2285000</v>
      </c>
      <c r="AI84">
        <v>0</v>
      </c>
      <c r="AJ84">
        <f>+AH84</f>
        <v>2285000</v>
      </c>
      <c r="AK84" s="44">
        <v>42116</v>
      </c>
      <c r="AL84" t="s">
        <v>132</v>
      </c>
      <c r="AM84" t="s">
        <v>232</v>
      </c>
    </row>
    <row r="85" spans="1:39" x14ac:dyDescent="0.25">
      <c r="A85" t="s">
        <v>107</v>
      </c>
      <c r="B85">
        <v>19319753</v>
      </c>
      <c r="C85">
        <v>2</v>
      </c>
      <c r="D85">
        <v>2015</v>
      </c>
      <c r="E85">
        <v>1</v>
      </c>
      <c r="F85">
        <v>16193</v>
      </c>
      <c r="G85">
        <v>4530</v>
      </c>
      <c r="H85">
        <v>7</v>
      </c>
      <c r="I85">
        <v>324731000</v>
      </c>
      <c r="J85">
        <f>+I85</f>
        <v>324731000</v>
      </c>
      <c r="K85">
        <v>0</v>
      </c>
      <c r="L85">
        <f>+J85</f>
        <v>324731000</v>
      </c>
      <c r="M85">
        <v>0</v>
      </c>
      <c r="N85">
        <v>0</v>
      </c>
      <c r="O85">
        <f t="shared" si="10"/>
        <v>324731000</v>
      </c>
      <c r="P85">
        <v>2273000</v>
      </c>
      <c r="Q85">
        <v>341000</v>
      </c>
      <c r="R85">
        <v>0</v>
      </c>
      <c r="S85">
        <v>0</v>
      </c>
      <c r="T85">
        <f>+P85+Q85</f>
        <v>2614000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+T85</f>
        <v>2614000</v>
      </c>
      <c r="AC85">
        <v>0</v>
      </c>
      <c r="AF85">
        <f t="shared" si="11"/>
        <v>2614000</v>
      </c>
      <c r="AG85">
        <v>0</v>
      </c>
      <c r="AH85">
        <f>+AF85</f>
        <v>2614000</v>
      </c>
      <c r="AI85">
        <v>0</v>
      </c>
      <c r="AJ85">
        <f>+AH85</f>
        <v>2614000</v>
      </c>
      <c r="AK85" s="44">
        <v>42488</v>
      </c>
      <c r="AL85" t="s">
        <v>132</v>
      </c>
      <c r="AM85" t="s">
        <v>232</v>
      </c>
    </row>
    <row r="86" spans="1:39" x14ac:dyDescent="0.25">
      <c r="A86" t="s">
        <v>107</v>
      </c>
      <c r="B86">
        <v>19319753</v>
      </c>
      <c r="C86">
        <v>2</v>
      </c>
      <c r="D86">
        <v>2015</v>
      </c>
      <c r="E86">
        <v>2</v>
      </c>
      <c r="F86">
        <v>26522</v>
      </c>
      <c r="G86">
        <v>4530</v>
      </c>
      <c r="H86">
        <v>7</v>
      </c>
      <c r="I86">
        <v>324731000</v>
      </c>
      <c r="J86">
        <v>330372000</v>
      </c>
      <c r="K86">
        <v>5641000</v>
      </c>
      <c r="L86">
        <f>+J86-K86</f>
        <v>324731000</v>
      </c>
      <c r="M86">
        <v>0</v>
      </c>
      <c r="N86">
        <v>0</v>
      </c>
      <c r="O86">
        <f t="shared" si="10"/>
        <v>324731000</v>
      </c>
      <c r="P86">
        <v>2273000</v>
      </c>
      <c r="Q86">
        <v>341000</v>
      </c>
      <c r="R86">
        <v>0</v>
      </c>
      <c r="S86">
        <v>0</v>
      </c>
      <c r="T86">
        <f>+P86+Q86</f>
        <v>2614000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+T86</f>
        <v>2614000</v>
      </c>
      <c r="AC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44">
        <v>42979</v>
      </c>
      <c r="AL86" t="s">
        <v>534</v>
      </c>
      <c r="AM86" t="s">
        <v>232</v>
      </c>
    </row>
    <row r="87" spans="1:39" x14ac:dyDescent="0.25">
      <c r="A87" t="s">
        <v>107</v>
      </c>
      <c r="B87">
        <v>19319753</v>
      </c>
      <c r="C87">
        <v>2</v>
      </c>
      <c r="D87">
        <v>2016</v>
      </c>
      <c r="E87">
        <v>1</v>
      </c>
      <c r="F87">
        <v>24229</v>
      </c>
      <c r="G87">
        <v>4530</v>
      </c>
      <c r="H87">
        <v>7</v>
      </c>
      <c r="I87">
        <v>294157000</v>
      </c>
      <c r="J87">
        <f>+I87</f>
        <v>294157000</v>
      </c>
      <c r="K87">
        <v>0</v>
      </c>
      <c r="L87">
        <f>+J87</f>
        <v>294157000</v>
      </c>
      <c r="M87">
        <v>0</v>
      </c>
      <c r="N87">
        <v>0</v>
      </c>
      <c r="O87">
        <f t="shared" si="10"/>
        <v>294157000</v>
      </c>
      <c r="P87">
        <v>2059000</v>
      </c>
      <c r="Q87">
        <v>309000</v>
      </c>
      <c r="R87">
        <v>0</v>
      </c>
      <c r="S87">
        <v>31000</v>
      </c>
      <c r="T87">
        <f>+P87+Q87+S87</f>
        <v>2399000</v>
      </c>
      <c r="U87">
        <v>0</v>
      </c>
      <c r="V87">
        <v>0</v>
      </c>
      <c r="W87">
        <v>13000</v>
      </c>
      <c r="X87">
        <v>0</v>
      </c>
      <c r="Y87">
        <v>0</v>
      </c>
      <c r="Z87">
        <f>+W87</f>
        <v>13000</v>
      </c>
      <c r="AA87">
        <v>412000</v>
      </c>
      <c r="AB87">
        <f>+T87-W87+AA87</f>
        <v>2798000</v>
      </c>
      <c r="AC87">
        <v>0</v>
      </c>
      <c r="AF87">
        <f>+AB87</f>
        <v>2798000</v>
      </c>
      <c r="AG87">
        <v>0</v>
      </c>
      <c r="AH87">
        <f>+AF87</f>
        <v>2798000</v>
      </c>
      <c r="AI87">
        <v>0</v>
      </c>
      <c r="AJ87">
        <f>+AH87</f>
        <v>2798000</v>
      </c>
      <c r="AK87" s="44">
        <v>42851</v>
      </c>
      <c r="AL87" t="s">
        <v>132</v>
      </c>
      <c r="AM87" t="s">
        <v>232</v>
      </c>
    </row>
    <row r="88" spans="1:39" x14ac:dyDescent="0.25">
      <c r="A88" t="s">
        <v>107</v>
      </c>
      <c r="B88">
        <v>19319753</v>
      </c>
      <c r="C88">
        <v>2</v>
      </c>
      <c r="D88">
        <v>2016</v>
      </c>
      <c r="E88">
        <v>2</v>
      </c>
      <c r="F88">
        <v>26888</v>
      </c>
      <c r="G88">
        <v>4530</v>
      </c>
      <c r="H88">
        <v>7</v>
      </c>
      <c r="I88">
        <v>294157000</v>
      </c>
      <c r="J88">
        <f>+I88</f>
        <v>294157000</v>
      </c>
      <c r="K88">
        <v>0</v>
      </c>
      <c r="L88">
        <f>+J88</f>
        <v>294157000</v>
      </c>
      <c r="M88">
        <v>0</v>
      </c>
      <c r="N88">
        <v>0</v>
      </c>
      <c r="O88">
        <f t="shared" si="10"/>
        <v>294157000</v>
      </c>
      <c r="P88">
        <v>2059000</v>
      </c>
      <c r="Q88">
        <v>309000</v>
      </c>
      <c r="R88">
        <v>0</v>
      </c>
      <c r="S88">
        <v>31000</v>
      </c>
      <c r="T88">
        <f>+P88+Q88+S88</f>
        <v>2399000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412000</v>
      </c>
      <c r="AB88">
        <v>2811000</v>
      </c>
      <c r="AC88">
        <v>159000</v>
      </c>
      <c r="AD88">
        <v>2</v>
      </c>
      <c r="AE88">
        <v>2</v>
      </c>
      <c r="AF88">
        <f>+AB88+AC88</f>
        <v>2970000</v>
      </c>
      <c r="AG88">
        <v>0</v>
      </c>
      <c r="AH88">
        <v>172000</v>
      </c>
      <c r="AI88">
        <v>1000</v>
      </c>
      <c r="AJ88">
        <v>173000</v>
      </c>
      <c r="AK88" s="44">
        <v>42900</v>
      </c>
      <c r="AL88" t="s">
        <v>132</v>
      </c>
      <c r="AM88" t="s">
        <v>231</v>
      </c>
    </row>
    <row r="89" spans="1:39" x14ac:dyDescent="0.25">
      <c r="A89" t="s">
        <v>107</v>
      </c>
      <c r="B89">
        <v>19319753</v>
      </c>
      <c r="C89">
        <v>2</v>
      </c>
      <c r="D89">
        <v>2016</v>
      </c>
      <c r="E89">
        <v>2</v>
      </c>
      <c r="F89">
        <v>27383</v>
      </c>
      <c r="G89">
        <v>4530</v>
      </c>
      <c r="H89">
        <v>7</v>
      </c>
      <c r="I89">
        <v>294157000</v>
      </c>
      <c r="J89">
        <v>308635000</v>
      </c>
      <c r="K89">
        <v>14478000</v>
      </c>
      <c r="L89">
        <f t="shared" ref="L89:L95" si="12">+J89-K89</f>
        <v>294157000</v>
      </c>
      <c r="M89">
        <v>0</v>
      </c>
      <c r="N89">
        <v>0</v>
      </c>
      <c r="O89">
        <f t="shared" si="10"/>
        <v>294157000</v>
      </c>
      <c r="P89">
        <v>2059000</v>
      </c>
      <c r="Q89">
        <v>309000</v>
      </c>
      <c r="R89">
        <v>0</v>
      </c>
      <c r="S89">
        <v>31000</v>
      </c>
      <c r="T89">
        <f>+P89+Q89+S89</f>
        <v>2399000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412000</v>
      </c>
      <c r="AB89">
        <v>2811000</v>
      </c>
      <c r="AC89">
        <v>159000</v>
      </c>
      <c r="AF89">
        <f>+AB89+AC89</f>
        <v>2970000</v>
      </c>
      <c r="AG89">
        <v>0</v>
      </c>
      <c r="AH89">
        <v>0</v>
      </c>
      <c r="AI89">
        <v>0</v>
      </c>
      <c r="AJ89">
        <v>0</v>
      </c>
      <c r="AK89" s="44">
        <v>42979</v>
      </c>
      <c r="AL89" t="s">
        <v>534</v>
      </c>
      <c r="AM89" t="s">
        <v>232</v>
      </c>
    </row>
    <row r="90" spans="1:39" x14ac:dyDescent="0.25">
      <c r="A90" t="s">
        <v>107</v>
      </c>
      <c r="B90">
        <v>890900293</v>
      </c>
      <c r="C90">
        <v>2</v>
      </c>
      <c r="D90">
        <v>2016</v>
      </c>
      <c r="E90">
        <v>1</v>
      </c>
      <c r="F90">
        <v>24630</v>
      </c>
      <c r="G90">
        <v>4330</v>
      </c>
      <c r="H90">
        <v>7</v>
      </c>
      <c r="I90">
        <v>1171825000</v>
      </c>
      <c r="J90">
        <v>53675853000</v>
      </c>
      <c r="K90">
        <v>52504028000</v>
      </c>
      <c r="L90">
        <f t="shared" si="12"/>
        <v>1171825000</v>
      </c>
      <c r="M90">
        <v>0</v>
      </c>
      <c r="N90">
        <v>0</v>
      </c>
      <c r="O90">
        <f t="shared" si="10"/>
        <v>1171825000</v>
      </c>
      <c r="P90">
        <v>8203000</v>
      </c>
      <c r="Q90">
        <v>0</v>
      </c>
      <c r="R90">
        <v>0</v>
      </c>
      <c r="S90">
        <v>123000</v>
      </c>
      <c r="T90">
        <f>+P90+S90</f>
        <v>8326000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+T90</f>
        <v>8326000</v>
      </c>
      <c r="AC90">
        <v>0</v>
      </c>
      <c r="AF90">
        <f>+AB90</f>
        <v>8326000</v>
      </c>
      <c r="AG90">
        <v>0</v>
      </c>
      <c r="AH90">
        <f t="shared" ref="AH90:AH95" si="13">+AF90</f>
        <v>8326000</v>
      </c>
      <c r="AI90">
        <v>0</v>
      </c>
      <c r="AJ90">
        <f>+AH90</f>
        <v>8326000</v>
      </c>
      <c r="AK90" s="44">
        <v>42852</v>
      </c>
      <c r="AL90" t="s">
        <v>132</v>
      </c>
      <c r="AM90" t="s">
        <v>232</v>
      </c>
    </row>
    <row r="91" spans="1:39" x14ac:dyDescent="0.25">
      <c r="A91" t="s">
        <v>107</v>
      </c>
      <c r="B91">
        <v>900775295</v>
      </c>
      <c r="C91">
        <v>2</v>
      </c>
      <c r="D91">
        <v>2016</v>
      </c>
      <c r="E91">
        <v>1</v>
      </c>
      <c r="F91">
        <v>25756</v>
      </c>
      <c r="G91">
        <v>4321</v>
      </c>
      <c r="H91">
        <v>7</v>
      </c>
      <c r="I91">
        <v>3976000</v>
      </c>
      <c r="J91">
        <v>661691000</v>
      </c>
      <c r="K91">
        <v>657715000</v>
      </c>
      <c r="L91">
        <f t="shared" si="12"/>
        <v>3976000</v>
      </c>
      <c r="M91">
        <v>0</v>
      </c>
      <c r="N91">
        <v>0</v>
      </c>
      <c r="O91">
        <f t="shared" si="10"/>
        <v>3976000</v>
      </c>
      <c r="P91">
        <v>28000</v>
      </c>
      <c r="Q91">
        <v>0</v>
      </c>
      <c r="R91">
        <v>0</v>
      </c>
      <c r="S91">
        <v>0</v>
      </c>
      <c r="T91">
        <f>+P91</f>
        <v>28000</v>
      </c>
      <c r="U91">
        <v>0</v>
      </c>
      <c r="V91">
        <v>0</v>
      </c>
      <c r="W91">
        <v>20000</v>
      </c>
      <c r="X91">
        <v>0</v>
      </c>
      <c r="Y91">
        <v>0</v>
      </c>
      <c r="Z91">
        <v>20000</v>
      </c>
      <c r="AA91">
        <v>6000</v>
      </c>
      <c r="AB91">
        <v>14000</v>
      </c>
      <c r="AC91">
        <v>0</v>
      </c>
      <c r="AF91">
        <v>14000</v>
      </c>
      <c r="AG91">
        <v>0</v>
      </c>
      <c r="AH91">
        <f t="shared" si="13"/>
        <v>14000</v>
      </c>
      <c r="AI91">
        <v>0</v>
      </c>
      <c r="AJ91">
        <f>+AH91</f>
        <v>14000</v>
      </c>
      <c r="AK91" s="44">
        <v>42852</v>
      </c>
      <c r="AL91" t="s">
        <v>132</v>
      </c>
      <c r="AM91" t="s">
        <v>232</v>
      </c>
    </row>
    <row r="92" spans="1:39" x14ac:dyDescent="0.25">
      <c r="A92" t="s">
        <v>107</v>
      </c>
      <c r="B92">
        <v>900646878</v>
      </c>
      <c r="C92">
        <v>2</v>
      </c>
      <c r="D92">
        <v>2016</v>
      </c>
      <c r="E92">
        <v>1</v>
      </c>
      <c r="F92">
        <v>25041</v>
      </c>
      <c r="G92">
        <v>4729</v>
      </c>
      <c r="H92">
        <v>7</v>
      </c>
      <c r="I92">
        <v>101648000</v>
      </c>
      <c r="J92">
        <v>42078888000</v>
      </c>
      <c r="K92">
        <v>41976327000</v>
      </c>
      <c r="L92">
        <f t="shared" si="12"/>
        <v>102561000</v>
      </c>
      <c r="M92">
        <v>913000</v>
      </c>
      <c r="N92">
        <v>0</v>
      </c>
      <c r="O92">
        <f>+L92-M92</f>
        <v>101648000</v>
      </c>
      <c r="P92">
        <v>712000</v>
      </c>
      <c r="Q92">
        <v>107000</v>
      </c>
      <c r="R92">
        <v>0</v>
      </c>
      <c r="S92">
        <v>11000</v>
      </c>
      <c r="T92">
        <f>+P92+Q92+S92</f>
        <v>830000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142000</v>
      </c>
      <c r="AB92">
        <f>+T92+AA92</f>
        <v>972000</v>
      </c>
      <c r="AC92">
        <v>0</v>
      </c>
      <c r="AF92">
        <f>+AB92</f>
        <v>972000</v>
      </c>
      <c r="AG92">
        <v>0</v>
      </c>
      <c r="AH92">
        <f t="shared" si="13"/>
        <v>972000</v>
      </c>
      <c r="AI92">
        <v>0</v>
      </c>
      <c r="AJ92">
        <f>+AH92</f>
        <v>972000</v>
      </c>
      <c r="AK92" s="44">
        <v>42853</v>
      </c>
      <c r="AL92" t="s">
        <v>132</v>
      </c>
      <c r="AM92" t="s">
        <v>232</v>
      </c>
    </row>
    <row r="93" spans="1:39" x14ac:dyDescent="0.25">
      <c r="A93" t="s">
        <v>107</v>
      </c>
      <c r="B93">
        <v>900646878</v>
      </c>
      <c r="C93">
        <v>2</v>
      </c>
      <c r="D93">
        <v>2017</v>
      </c>
      <c r="E93">
        <v>3</v>
      </c>
      <c r="F93">
        <v>26951</v>
      </c>
      <c r="G93">
        <v>4729</v>
      </c>
      <c r="H93">
        <v>7</v>
      </c>
      <c r="I93">
        <v>83991000</v>
      </c>
      <c r="J93">
        <v>8866757000</v>
      </c>
      <c r="K93">
        <v>8781388000</v>
      </c>
      <c r="L93">
        <f t="shared" si="12"/>
        <v>85369000</v>
      </c>
      <c r="M93">
        <v>1378000</v>
      </c>
      <c r="N93">
        <v>0</v>
      </c>
      <c r="O93">
        <f>+L93-M93</f>
        <v>83991000</v>
      </c>
      <c r="P93">
        <v>588000</v>
      </c>
      <c r="Q93">
        <v>88000</v>
      </c>
      <c r="R93">
        <v>0</v>
      </c>
      <c r="S93">
        <v>9000</v>
      </c>
      <c r="T93">
        <v>685000</v>
      </c>
      <c r="U93">
        <v>142000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543000</v>
      </c>
      <c r="AC93">
        <v>0</v>
      </c>
      <c r="AF93">
        <f>+AB93</f>
        <v>543000</v>
      </c>
      <c r="AG93">
        <v>0</v>
      </c>
      <c r="AH93">
        <f t="shared" si="13"/>
        <v>543000</v>
      </c>
      <c r="AI93">
        <v>0</v>
      </c>
      <c r="AJ93">
        <f>+AH93</f>
        <v>543000</v>
      </c>
      <c r="AK93" s="44">
        <v>42978</v>
      </c>
      <c r="AL93" t="s">
        <v>132</v>
      </c>
      <c r="AM93" t="s">
        <v>232</v>
      </c>
    </row>
    <row r="94" spans="1:39" x14ac:dyDescent="0.25">
      <c r="A94" t="s">
        <v>107</v>
      </c>
      <c r="B94">
        <v>900104786</v>
      </c>
      <c r="C94">
        <v>2</v>
      </c>
      <c r="D94">
        <v>2016</v>
      </c>
      <c r="F94">
        <v>25541</v>
      </c>
      <c r="G94">
        <v>2815</v>
      </c>
      <c r="H94">
        <v>7</v>
      </c>
      <c r="J94">
        <v>442491000</v>
      </c>
      <c r="K94">
        <v>294691000</v>
      </c>
      <c r="L94">
        <f t="shared" si="12"/>
        <v>147800000</v>
      </c>
      <c r="M94">
        <v>0</v>
      </c>
      <c r="N94">
        <v>0</v>
      </c>
      <c r="O94">
        <f>+L94</f>
        <v>147800000</v>
      </c>
      <c r="P94">
        <v>1035000</v>
      </c>
      <c r="Q94">
        <v>0</v>
      </c>
      <c r="R94">
        <v>0</v>
      </c>
      <c r="S94">
        <v>0</v>
      </c>
      <c r="T94">
        <f>+P94</f>
        <v>1035000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+T94</f>
        <v>1035000</v>
      </c>
      <c r="AC94">
        <v>0</v>
      </c>
      <c r="AF94">
        <f>+AB94</f>
        <v>1035000</v>
      </c>
      <c r="AG94">
        <v>0</v>
      </c>
      <c r="AH94">
        <f t="shared" si="13"/>
        <v>1035000</v>
      </c>
      <c r="AI94">
        <v>0</v>
      </c>
      <c r="AJ94">
        <f>+AH94</f>
        <v>1035000</v>
      </c>
      <c r="AK94" s="44">
        <v>42851</v>
      </c>
      <c r="AL94" t="s">
        <v>132</v>
      </c>
      <c r="AM94" t="s">
        <v>240</v>
      </c>
    </row>
    <row r="95" spans="1:39" x14ac:dyDescent="0.25">
      <c r="A95" t="s">
        <v>107</v>
      </c>
      <c r="B95">
        <v>900104786</v>
      </c>
      <c r="C95">
        <v>2</v>
      </c>
      <c r="D95">
        <v>2016</v>
      </c>
      <c r="E95">
        <v>2</v>
      </c>
      <c r="F95">
        <v>27985</v>
      </c>
      <c r="G95">
        <v>2815</v>
      </c>
      <c r="H95">
        <v>7</v>
      </c>
      <c r="J95">
        <v>442491000</v>
      </c>
      <c r="K95">
        <v>294691000</v>
      </c>
      <c r="L95">
        <f t="shared" si="12"/>
        <v>147800000</v>
      </c>
      <c r="M95">
        <v>0</v>
      </c>
      <c r="N95">
        <v>0</v>
      </c>
      <c r="O95">
        <f>+L95</f>
        <v>147800000</v>
      </c>
      <c r="P95">
        <v>1035000</v>
      </c>
      <c r="Q95">
        <v>0</v>
      </c>
      <c r="R95">
        <v>0</v>
      </c>
      <c r="S95">
        <v>16000</v>
      </c>
      <c r="T95">
        <f>+P95+S95</f>
        <v>1051000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207000</v>
      </c>
      <c r="AB95">
        <f>+AA95+S95</f>
        <v>223000</v>
      </c>
      <c r="AC95">
        <v>159000</v>
      </c>
      <c r="AF95">
        <f>+AB95+AC95</f>
        <v>382000</v>
      </c>
      <c r="AH95">
        <f t="shared" si="13"/>
        <v>382000</v>
      </c>
      <c r="AI95">
        <v>27000</v>
      </c>
      <c r="AJ95">
        <f>+AH95+AI95</f>
        <v>409000</v>
      </c>
      <c r="AK95" s="44">
        <v>42993</v>
      </c>
      <c r="AL95" t="s">
        <v>132</v>
      </c>
      <c r="AM95" t="s">
        <v>240</v>
      </c>
    </row>
    <row r="96" spans="1:39" x14ac:dyDescent="0.25">
      <c r="A96" t="s">
        <v>107</v>
      </c>
      <c r="B96">
        <v>800216958</v>
      </c>
      <c r="C96">
        <v>2</v>
      </c>
      <c r="D96">
        <v>2012</v>
      </c>
      <c r="AL96" t="s">
        <v>134</v>
      </c>
    </row>
    <row r="97" spans="1:39" x14ac:dyDescent="0.25">
      <c r="A97" t="s">
        <v>107</v>
      </c>
      <c r="B97">
        <v>800216958</v>
      </c>
      <c r="C97">
        <v>2</v>
      </c>
      <c r="D97">
        <v>2013</v>
      </c>
      <c r="AL97" t="s">
        <v>134</v>
      </c>
    </row>
    <row r="98" spans="1:39" x14ac:dyDescent="0.25">
      <c r="A98" t="s">
        <v>107</v>
      </c>
      <c r="B98">
        <v>800216958</v>
      </c>
      <c r="C98">
        <v>2</v>
      </c>
      <c r="D98">
        <v>2014</v>
      </c>
      <c r="AL98" t="s">
        <v>134</v>
      </c>
    </row>
    <row r="99" spans="1:39" x14ac:dyDescent="0.25">
      <c r="A99" t="s">
        <v>107</v>
      </c>
      <c r="B99">
        <v>800216958</v>
      </c>
      <c r="C99">
        <v>2</v>
      </c>
      <c r="D99">
        <v>2015</v>
      </c>
      <c r="AL99" t="s">
        <v>134</v>
      </c>
    </row>
    <row r="100" spans="1:39" x14ac:dyDescent="0.25">
      <c r="A100" t="s">
        <v>107</v>
      </c>
      <c r="B100">
        <v>800216958</v>
      </c>
      <c r="C100">
        <v>2</v>
      </c>
      <c r="D100">
        <v>2016</v>
      </c>
      <c r="AL100" t="s">
        <v>134</v>
      </c>
    </row>
    <row r="101" spans="1:39" x14ac:dyDescent="0.25">
      <c r="A101" t="s">
        <v>107</v>
      </c>
      <c r="B101">
        <v>800073584</v>
      </c>
      <c r="C101">
        <v>2</v>
      </c>
      <c r="D101">
        <v>2015</v>
      </c>
      <c r="E101">
        <v>1</v>
      </c>
      <c r="F101">
        <v>18520</v>
      </c>
      <c r="G101">
        <v>7110</v>
      </c>
      <c r="H101">
        <v>5</v>
      </c>
      <c r="I101">
        <v>30232000</v>
      </c>
      <c r="J101">
        <v>54572472000</v>
      </c>
      <c r="K101">
        <v>54542240000</v>
      </c>
      <c r="L101">
        <f t="shared" ref="L101:L109" si="14">+J101-K101</f>
        <v>30232000</v>
      </c>
      <c r="M101">
        <v>0</v>
      </c>
      <c r="N101">
        <v>0</v>
      </c>
      <c r="O101">
        <f>+L101</f>
        <v>30232000</v>
      </c>
      <c r="P101">
        <v>151000</v>
      </c>
      <c r="Q101">
        <v>0</v>
      </c>
      <c r="R101">
        <v>0</v>
      </c>
      <c r="S101">
        <v>0</v>
      </c>
      <c r="T101">
        <f>+P101</f>
        <v>151000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>+T101</f>
        <v>151000</v>
      </c>
      <c r="AC101">
        <v>0</v>
      </c>
      <c r="AF101">
        <f>+AB101</f>
        <v>151000</v>
      </c>
      <c r="AG101">
        <v>0</v>
      </c>
      <c r="AH101">
        <f>+AF101</f>
        <v>151000</v>
      </c>
      <c r="AI101">
        <v>0</v>
      </c>
      <c r="AJ101">
        <f>+AH101</f>
        <v>151000</v>
      </c>
      <c r="AK101" s="44">
        <v>42489</v>
      </c>
      <c r="AL101" t="s">
        <v>132</v>
      </c>
      <c r="AM101" t="s">
        <v>232</v>
      </c>
    </row>
    <row r="102" spans="1:39" x14ac:dyDescent="0.25">
      <c r="A102" t="s">
        <v>107</v>
      </c>
      <c r="B102">
        <v>800073584</v>
      </c>
      <c r="C102">
        <v>2</v>
      </c>
      <c r="D102">
        <v>2016</v>
      </c>
      <c r="E102">
        <v>1</v>
      </c>
      <c r="F102">
        <v>25055</v>
      </c>
      <c r="G102">
        <v>7110</v>
      </c>
      <c r="H102">
        <v>5</v>
      </c>
      <c r="I102">
        <v>422562000</v>
      </c>
      <c r="J102">
        <v>17846727000</v>
      </c>
      <c r="K102">
        <v>17424165000</v>
      </c>
      <c r="L102">
        <f t="shared" si="14"/>
        <v>422562000</v>
      </c>
      <c r="M102">
        <v>0</v>
      </c>
      <c r="N102">
        <v>0</v>
      </c>
      <c r="O102">
        <f>+L102</f>
        <v>422562000</v>
      </c>
      <c r="P102">
        <v>2113000</v>
      </c>
      <c r="Q102">
        <v>0</v>
      </c>
      <c r="R102">
        <v>0</v>
      </c>
      <c r="S102">
        <v>32000</v>
      </c>
      <c r="T102">
        <f>+P102+S102</f>
        <v>2145000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423000</v>
      </c>
      <c r="AB102">
        <f>+T102+AA102</f>
        <v>2568000</v>
      </c>
      <c r="AC102">
        <v>0</v>
      </c>
      <c r="AF102">
        <f>+AB102</f>
        <v>2568000</v>
      </c>
      <c r="AG102">
        <v>0</v>
      </c>
      <c r="AH102">
        <f>+AF102</f>
        <v>2568000</v>
      </c>
      <c r="AI102">
        <v>0</v>
      </c>
      <c r="AJ102">
        <f>+AH102</f>
        <v>2568000</v>
      </c>
      <c r="AK102" s="44">
        <v>42853</v>
      </c>
      <c r="AL102" t="s">
        <v>132</v>
      </c>
      <c r="AM102" t="s">
        <v>231</v>
      </c>
    </row>
    <row r="103" spans="1:39" x14ac:dyDescent="0.25">
      <c r="A103" t="s">
        <v>107</v>
      </c>
      <c r="B103">
        <v>900697389</v>
      </c>
      <c r="C103">
        <v>2</v>
      </c>
      <c r="D103">
        <v>2016</v>
      </c>
      <c r="E103">
        <v>1</v>
      </c>
      <c r="F103">
        <v>24592</v>
      </c>
      <c r="G103">
        <v>4772</v>
      </c>
      <c r="H103">
        <v>7</v>
      </c>
      <c r="I103">
        <v>881506000</v>
      </c>
      <c r="J103">
        <v>3083721000</v>
      </c>
      <c r="K103">
        <v>2202215000</v>
      </c>
      <c r="L103">
        <f t="shared" si="14"/>
        <v>881506000</v>
      </c>
      <c r="M103">
        <v>0</v>
      </c>
      <c r="N103">
        <v>0</v>
      </c>
      <c r="O103">
        <f>+L103</f>
        <v>881506000</v>
      </c>
      <c r="P103">
        <v>6171000</v>
      </c>
      <c r="Q103">
        <v>926000</v>
      </c>
      <c r="R103">
        <v>0</v>
      </c>
      <c r="S103">
        <v>93000</v>
      </c>
      <c r="T103">
        <f>+P103+Q103+S103</f>
        <v>7190000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1438000</v>
      </c>
      <c r="AB103">
        <f>+T103+AA103</f>
        <v>8628000</v>
      </c>
      <c r="AC103">
        <v>0</v>
      </c>
      <c r="AF103">
        <f>+AB103</f>
        <v>8628000</v>
      </c>
      <c r="AG103">
        <v>0</v>
      </c>
      <c r="AH103">
        <f>+AF103</f>
        <v>8628000</v>
      </c>
      <c r="AI103">
        <v>0</v>
      </c>
      <c r="AJ103">
        <f>+AH103</f>
        <v>8628000</v>
      </c>
      <c r="AK103" s="44">
        <v>42852</v>
      </c>
      <c r="AL103" t="s">
        <v>132</v>
      </c>
      <c r="AM103" t="s">
        <v>232</v>
      </c>
    </row>
    <row r="104" spans="1:39" x14ac:dyDescent="0.25">
      <c r="A104" t="s">
        <v>107</v>
      </c>
      <c r="B104">
        <v>830059718</v>
      </c>
      <c r="C104">
        <v>2</v>
      </c>
      <c r="D104">
        <v>2016</v>
      </c>
      <c r="E104">
        <v>1</v>
      </c>
      <c r="F104">
        <v>23176</v>
      </c>
      <c r="G104">
        <v>6910</v>
      </c>
      <c r="H104">
        <v>5</v>
      </c>
      <c r="I104">
        <v>345000</v>
      </c>
      <c r="J104">
        <v>75794260000</v>
      </c>
      <c r="K104">
        <v>75793915000</v>
      </c>
      <c r="L104">
        <f t="shared" si="14"/>
        <v>345000</v>
      </c>
      <c r="M104">
        <v>0</v>
      </c>
      <c r="N104">
        <v>0</v>
      </c>
      <c r="O104">
        <f>+L104</f>
        <v>345000</v>
      </c>
      <c r="P104">
        <v>2000</v>
      </c>
      <c r="Q104">
        <v>0</v>
      </c>
      <c r="R104">
        <v>0</v>
      </c>
      <c r="S104">
        <v>0</v>
      </c>
      <c r="T104">
        <v>2000</v>
      </c>
      <c r="U104">
        <v>0</v>
      </c>
      <c r="V104">
        <v>0</v>
      </c>
      <c r="W104">
        <v>2000</v>
      </c>
      <c r="X104">
        <v>0</v>
      </c>
      <c r="Y104">
        <v>0</v>
      </c>
      <c r="Z104">
        <v>2000</v>
      </c>
      <c r="AA104">
        <v>0</v>
      </c>
      <c r="AB104">
        <v>0</v>
      </c>
      <c r="AC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44">
        <v>42845</v>
      </c>
      <c r="AL104" t="s">
        <v>534</v>
      </c>
      <c r="AM104" t="s">
        <v>232</v>
      </c>
    </row>
    <row r="105" spans="1:39" x14ac:dyDescent="0.25">
      <c r="A105" t="s">
        <v>107</v>
      </c>
      <c r="B105">
        <v>900927354</v>
      </c>
      <c r="C105">
        <v>2</v>
      </c>
      <c r="D105">
        <v>2012</v>
      </c>
      <c r="E105">
        <v>1</v>
      </c>
      <c r="F105">
        <v>2314</v>
      </c>
      <c r="G105">
        <v>4774</v>
      </c>
      <c r="H105">
        <v>10</v>
      </c>
      <c r="I105">
        <v>922970000</v>
      </c>
      <c r="J105">
        <v>922980000</v>
      </c>
      <c r="K105">
        <v>0</v>
      </c>
      <c r="L105">
        <f t="shared" si="14"/>
        <v>922980000</v>
      </c>
      <c r="M105">
        <v>10000</v>
      </c>
      <c r="N105">
        <v>0</v>
      </c>
      <c r="O105">
        <v>922970000</v>
      </c>
      <c r="P105">
        <v>9230000</v>
      </c>
      <c r="Q105">
        <v>1384000</v>
      </c>
      <c r="R105">
        <v>0</v>
      </c>
      <c r="S105">
        <v>0</v>
      </c>
      <c r="T105">
        <f>+P105+Q105</f>
        <v>10614000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>+T105</f>
        <v>10614000</v>
      </c>
      <c r="AC105">
        <v>0</v>
      </c>
      <c r="AF105">
        <f>+AB105</f>
        <v>10614000</v>
      </c>
      <c r="AG105">
        <v>0</v>
      </c>
      <c r="AH105">
        <f t="shared" ref="AH105:AH127" si="15">+AF105</f>
        <v>10614000</v>
      </c>
      <c r="AI105">
        <v>0</v>
      </c>
      <c r="AJ105">
        <f>+AH105</f>
        <v>10614000</v>
      </c>
      <c r="AK105" s="44">
        <v>41367</v>
      </c>
      <c r="AL105" t="s">
        <v>132</v>
      </c>
      <c r="AM105" t="s">
        <v>232</v>
      </c>
    </row>
    <row r="106" spans="1:39" x14ac:dyDescent="0.25">
      <c r="A106" t="s">
        <v>107</v>
      </c>
      <c r="B106">
        <v>900927354</v>
      </c>
      <c r="C106">
        <v>2</v>
      </c>
      <c r="D106">
        <v>2013</v>
      </c>
      <c r="E106">
        <v>1</v>
      </c>
      <c r="F106">
        <v>10045</v>
      </c>
      <c r="G106">
        <v>4774</v>
      </c>
      <c r="H106">
        <v>7</v>
      </c>
      <c r="I106">
        <v>1016988000</v>
      </c>
      <c r="J106">
        <v>1025988000</v>
      </c>
      <c r="K106">
        <v>0</v>
      </c>
      <c r="L106">
        <f t="shared" si="14"/>
        <v>1025988000</v>
      </c>
      <c r="M106">
        <v>9000000</v>
      </c>
      <c r="N106">
        <v>0</v>
      </c>
      <c r="O106">
        <v>1016988000</v>
      </c>
      <c r="P106">
        <v>7119000</v>
      </c>
      <c r="Q106">
        <v>1068000</v>
      </c>
      <c r="R106">
        <v>0</v>
      </c>
      <c r="S106">
        <v>0</v>
      </c>
      <c r="T106">
        <f>+P106+Q106</f>
        <v>8187000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>+T106</f>
        <v>8187000</v>
      </c>
      <c r="AC106">
        <v>0</v>
      </c>
      <c r="AF106">
        <f>+AB106</f>
        <v>8187000</v>
      </c>
      <c r="AG106">
        <v>0</v>
      </c>
      <c r="AH106">
        <f t="shared" si="15"/>
        <v>8187000</v>
      </c>
      <c r="AI106">
        <v>0</v>
      </c>
      <c r="AJ106">
        <f>+AH106</f>
        <v>8187000</v>
      </c>
      <c r="AK106" s="44">
        <v>41774</v>
      </c>
      <c r="AL106" t="s">
        <v>132</v>
      </c>
      <c r="AM106" t="s">
        <v>232</v>
      </c>
    </row>
    <row r="107" spans="1:39" x14ac:dyDescent="0.25">
      <c r="A107" t="s">
        <v>107</v>
      </c>
      <c r="B107">
        <v>900927354</v>
      </c>
      <c r="C107">
        <v>2</v>
      </c>
      <c r="D107">
        <v>2014</v>
      </c>
      <c r="E107">
        <v>1</v>
      </c>
      <c r="F107">
        <v>12405</v>
      </c>
      <c r="G107">
        <v>4774</v>
      </c>
      <c r="H107">
        <v>7</v>
      </c>
      <c r="I107">
        <v>1492020000</v>
      </c>
      <c r="J107">
        <v>1492282000</v>
      </c>
      <c r="K107">
        <v>0</v>
      </c>
      <c r="L107">
        <f t="shared" si="14"/>
        <v>1492282000</v>
      </c>
      <c r="M107">
        <v>262000</v>
      </c>
      <c r="N107">
        <v>0</v>
      </c>
      <c r="O107">
        <f>+L107-M107</f>
        <v>1492020000</v>
      </c>
      <c r="P107">
        <v>10444000</v>
      </c>
      <c r="Q107">
        <v>1567000</v>
      </c>
      <c r="R107">
        <v>0</v>
      </c>
      <c r="S107">
        <v>0</v>
      </c>
      <c r="T107">
        <f>+P107+Q107</f>
        <v>12011000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>+T107</f>
        <v>12011000</v>
      </c>
      <c r="AC107">
        <v>0</v>
      </c>
      <c r="AF107">
        <f>+AB107</f>
        <v>12011000</v>
      </c>
      <c r="AG107">
        <v>0</v>
      </c>
      <c r="AH107">
        <f t="shared" si="15"/>
        <v>12011000</v>
      </c>
      <c r="AI107">
        <v>0</v>
      </c>
      <c r="AJ107">
        <f>+AH107</f>
        <v>12011000</v>
      </c>
      <c r="AK107" s="44">
        <v>42116</v>
      </c>
      <c r="AL107" t="s">
        <v>132</v>
      </c>
      <c r="AM107" t="s">
        <v>232</v>
      </c>
    </row>
    <row r="108" spans="1:39" x14ac:dyDescent="0.25">
      <c r="A108" t="s">
        <v>107</v>
      </c>
      <c r="B108">
        <v>900927354</v>
      </c>
      <c r="C108">
        <v>2</v>
      </c>
      <c r="D108">
        <v>2015</v>
      </c>
      <c r="E108">
        <v>1</v>
      </c>
      <c r="F108">
        <v>17002</v>
      </c>
      <c r="G108">
        <v>4774</v>
      </c>
      <c r="H108">
        <v>7</v>
      </c>
      <c r="I108">
        <v>1847511000</v>
      </c>
      <c r="J108">
        <v>1848570000</v>
      </c>
      <c r="K108">
        <v>0</v>
      </c>
      <c r="L108">
        <f t="shared" si="14"/>
        <v>1848570000</v>
      </c>
      <c r="M108">
        <v>1059000</v>
      </c>
      <c r="N108">
        <v>0</v>
      </c>
      <c r="O108">
        <f>+L108-M108</f>
        <v>1847511000</v>
      </c>
      <c r="P108">
        <v>12933000</v>
      </c>
      <c r="Q108">
        <v>1940000</v>
      </c>
      <c r="R108">
        <v>0</v>
      </c>
      <c r="S108">
        <v>0</v>
      </c>
      <c r="T108">
        <f>+P108+Q108</f>
        <v>14873000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>+T108</f>
        <v>14873000</v>
      </c>
      <c r="AC108">
        <v>0</v>
      </c>
      <c r="AF108">
        <f>+AB108</f>
        <v>14873000</v>
      </c>
      <c r="AG108">
        <v>0</v>
      </c>
      <c r="AH108">
        <f t="shared" si="15"/>
        <v>14873000</v>
      </c>
      <c r="AI108">
        <v>0</v>
      </c>
      <c r="AJ108">
        <f>+AH108</f>
        <v>14873000</v>
      </c>
      <c r="AK108" s="44">
        <v>42471</v>
      </c>
      <c r="AL108" t="s">
        <v>132</v>
      </c>
      <c r="AM108" t="s">
        <v>232</v>
      </c>
    </row>
    <row r="109" spans="1:39" x14ac:dyDescent="0.25">
      <c r="A109" t="s">
        <v>107</v>
      </c>
      <c r="B109">
        <v>900927354</v>
      </c>
      <c r="C109">
        <v>2</v>
      </c>
      <c r="D109">
        <v>2016</v>
      </c>
      <c r="E109">
        <v>1</v>
      </c>
      <c r="F109">
        <v>23359</v>
      </c>
      <c r="G109">
        <v>4774</v>
      </c>
      <c r="H109">
        <v>7</v>
      </c>
      <c r="I109">
        <v>717173000</v>
      </c>
      <c r="J109">
        <v>717275000</v>
      </c>
      <c r="K109">
        <v>0</v>
      </c>
      <c r="L109">
        <f t="shared" si="14"/>
        <v>717275000</v>
      </c>
      <c r="M109">
        <v>102000</v>
      </c>
      <c r="N109">
        <v>0</v>
      </c>
      <c r="O109">
        <f>+L109-M109</f>
        <v>717173000</v>
      </c>
      <c r="P109">
        <v>5020000</v>
      </c>
      <c r="Q109">
        <v>753000</v>
      </c>
      <c r="R109">
        <v>0</v>
      </c>
      <c r="S109">
        <v>75000</v>
      </c>
      <c r="T109">
        <f>+P109+Q109+S109</f>
        <v>5848000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1004000</v>
      </c>
      <c r="AB109">
        <v>6852000</v>
      </c>
      <c r="AC109">
        <v>0</v>
      </c>
      <c r="AF109">
        <f>+AB109</f>
        <v>6852000</v>
      </c>
      <c r="AG109">
        <v>0</v>
      </c>
      <c r="AH109">
        <f t="shared" si="15"/>
        <v>6852000</v>
      </c>
      <c r="AI109">
        <v>0</v>
      </c>
      <c r="AJ109">
        <f>+AH109</f>
        <v>6852000</v>
      </c>
      <c r="AK109" s="44">
        <v>42825</v>
      </c>
      <c r="AL109" t="s">
        <v>132</v>
      </c>
      <c r="AM109" t="s">
        <v>240</v>
      </c>
    </row>
    <row r="110" spans="1:39" x14ac:dyDescent="0.25">
      <c r="A110" t="s">
        <v>107</v>
      </c>
      <c r="B110">
        <v>830016046</v>
      </c>
      <c r="C110">
        <v>2</v>
      </c>
      <c r="D110">
        <v>2016</v>
      </c>
      <c r="E110">
        <v>1</v>
      </c>
      <c r="F110">
        <v>26939</v>
      </c>
      <c r="G110">
        <v>6120</v>
      </c>
      <c r="H110">
        <v>10</v>
      </c>
      <c r="I110">
        <v>165887000</v>
      </c>
      <c r="J110" s="18">
        <v>379893560000</v>
      </c>
      <c r="K110" s="18">
        <v>379829545000</v>
      </c>
      <c r="L110" s="18">
        <v>294155000</v>
      </c>
      <c r="M110" s="18">
        <v>128268000</v>
      </c>
      <c r="N110" s="18">
        <v>0</v>
      </c>
      <c r="O110" s="18">
        <f>+L110-M110</f>
        <v>165887000</v>
      </c>
      <c r="P110" s="18">
        <v>1659000</v>
      </c>
      <c r="Q110" s="18">
        <v>249000</v>
      </c>
      <c r="R110" s="18">
        <v>0</v>
      </c>
      <c r="S110" s="18">
        <v>25000</v>
      </c>
      <c r="T110">
        <f>+P110+Q110+S110</f>
        <v>1933000</v>
      </c>
      <c r="U110" s="18">
        <v>0</v>
      </c>
      <c r="V110" s="18">
        <v>0</v>
      </c>
      <c r="W110" s="18">
        <v>1404000</v>
      </c>
      <c r="X110" s="18">
        <v>0</v>
      </c>
      <c r="Y110" s="18">
        <v>0</v>
      </c>
      <c r="Z110" s="18">
        <f>+W110</f>
        <v>1404000</v>
      </c>
      <c r="AA110" s="18">
        <v>332000</v>
      </c>
      <c r="AB110" s="18">
        <v>861000</v>
      </c>
      <c r="AC110" s="18">
        <v>172000</v>
      </c>
      <c r="AD110" s="18">
        <v>1</v>
      </c>
      <c r="AE110" s="18">
        <v>1</v>
      </c>
      <c r="AF110">
        <v>1033000</v>
      </c>
      <c r="AG110" s="18">
        <v>0</v>
      </c>
      <c r="AH110">
        <f t="shared" si="15"/>
        <v>1033000</v>
      </c>
      <c r="AI110" s="18">
        <v>21000</v>
      </c>
      <c r="AJ110">
        <v>1054000</v>
      </c>
      <c r="AK110" s="44">
        <v>42881</v>
      </c>
      <c r="AL110" t="s">
        <v>132</v>
      </c>
      <c r="AM110" t="s">
        <v>232</v>
      </c>
    </row>
    <row r="111" spans="1:39" x14ac:dyDescent="0.25">
      <c r="A111" t="s">
        <v>107</v>
      </c>
      <c r="B111">
        <v>830102217</v>
      </c>
      <c r="C111">
        <v>2</v>
      </c>
      <c r="D111">
        <v>2016</v>
      </c>
      <c r="E111">
        <v>1</v>
      </c>
      <c r="F111">
        <v>26696</v>
      </c>
      <c r="G111">
        <v>8551</v>
      </c>
      <c r="I111">
        <v>17622278000</v>
      </c>
      <c r="J111">
        <v>17622278000</v>
      </c>
      <c r="K111">
        <v>16761560000</v>
      </c>
      <c r="L111">
        <f t="shared" ref="L111:L123" si="16">+J111-K111</f>
        <v>860718000</v>
      </c>
      <c r="M111">
        <v>0</v>
      </c>
      <c r="N111">
        <v>0</v>
      </c>
      <c r="O111">
        <f>+L111</f>
        <v>860718000</v>
      </c>
      <c r="P111">
        <v>5164000</v>
      </c>
      <c r="Q111">
        <v>775000</v>
      </c>
      <c r="R111">
        <v>0</v>
      </c>
      <c r="S111">
        <v>78000</v>
      </c>
      <c r="T111">
        <f>+P111+Q111+S111</f>
        <v>6017000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1033000</v>
      </c>
      <c r="AB111">
        <f>+T111+AA111</f>
        <v>7050000</v>
      </c>
      <c r="AC111">
        <v>301000</v>
      </c>
      <c r="AF111">
        <f>+AB111+AC111</f>
        <v>7351000</v>
      </c>
      <c r="AG111">
        <v>0</v>
      </c>
      <c r="AH111">
        <f t="shared" si="15"/>
        <v>7351000</v>
      </c>
      <c r="AI111">
        <v>781000</v>
      </c>
      <c r="AJ111">
        <f>+AH111+AI111</f>
        <v>8132000</v>
      </c>
      <c r="AK111" s="44">
        <v>43009</v>
      </c>
      <c r="AL111" t="s">
        <v>132</v>
      </c>
    </row>
    <row r="112" spans="1:39" x14ac:dyDescent="0.25">
      <c r="A112" t="s">
        <v>107</v>
      </c>
      <c r="B112">
        <v>832005910</v>
      </c>
      <c r="C112">
        <v>2</v>
      </c>
      <c r="D112">
        <v>2012</v>
      </c>
      <c r="E112">
        <v>1</v>
      </c>
      <c r="F112">
        <v>3431</v>
      </c>
      <c r="G112">
        <v>5051</v>
      </c>
      <c r="H112">
        <v>10</v>
      </c>
      <c r="I112">
        <v>1302041000</v>
      </c>
      <c r="J112">
        <v>15773910000</v>
      </c>
      <c r="K112">
        <v>0</v>
      </c>
      <c r="L112">
        <f t="shared" si="16"/>
        <v>15773910000</v>
      </c>
      <c r="M112">
        <v>0</v>
      </c>
      <c r="N112">
        <v>14104986000</v>
      </c>
      <c r="O112">
        <f t="shared" ref="O112:O122" si="17">+L112-N112</f>
        <v>1668924000</v>
      </c>
      <c r="P112">
        <v>16689000</v>
      </c>
      <c r="Q112">
        <v>2503000</v>
      </c>
      <c r="R112">
        <v>0</v>
      </c>
      <c r="S112">
        <v>0</v>
      </c>
      <c r="T112">
        <f>+P112+Q112</f>
        <v>19192000</v>
      </c>
      <c r="U112">
        <v>0</v>
      </c>
      <c r="V112">
        <v>0</v>
      </c>
      <c r="W112">
        <v>603000</v>
      </c>
      <c r="X112">
        <v>0</v>
      </c>
      <c r="Y112">
        <v>0</v>
      </c>
      <c r="Z112">
        <v>0</v>
      </c>
      <c r="AA112">
        <v>0</v>
      </c>
      <c r="AB112">
        <v>18589000</v>
      </c>
      <c r="AC112">
        <v>0</v>
      </c>
      <c r="AF112">
        <f t="shared" ref="AF112:AF123" si="18">+AB112</f>
        <v>18589000</v>
      </c>
      <c r="AG112">
        <v>0</v>
      </c>
      <c r="AH112">
        <f t="shared" si="15"/>
        <v>18589000</v>
      </c>
      <c r="AI112">
        <v>0</v>
      </c>
      <c r="AJ112">
        <f t="shared" ref="AJ112:AJ130" si="19">+AH112</f>
        <v>18589000</v>
      </c>
      <c r="AK112" s="44">
        <v>41394</v>
      </c>
      <c r="AL112" t="s">
        <v>132</v>
      </c>
      <c r="AM112" t="s">
        <v>232</v>
      </c>
    </row>
    <row r="113" spans="1:39" x14ac:dyDescent="0.25">
      <c r="A113" t="s">
        <v>107</v>
      </c>
      <c r="B113">
        <v>832005910</v>
      </c>
      <c r="C113">
        <v>2</v>
      </c>
      <c r="D113">
        <v>2013</v>
      </c>
      <c r="E113">
        <v>1</v>
      </c>
      <c r="F113">
        <v>6083</v>
      </c>
      <c r="G113">
        <v>4731</v>
      </c>
      <c r="H113">
        <v>10</v>
      </c>
      <c r="I113">
        <v>960747000</v>
      </c>
      <c r="J113">
        <v>12091446000</v>
      </c>
      <c r="K113">
        <v>0</v>
      </c>
      <c r="L113">
        <f t="shared" si="16"/>
        <v>12091446000</v>
      </c>
      <c r="M113">
        <v>0</v>
      </c>
      <c r="N113">
        <v>10750284000</v>
      </c>
      <c r="O113">
        <f t="shared" si="17"/>
        <v>1341162000</v>
      </c>
      <c r="P113">
        <v>13067000</v>
      </c>
      <c r="Q113">
        <v>1960000</v>
      </c>
      <c r="R113">
        <v>0</v>
      </c>
      <c r="S113">
        <v>0</v>
      </c>
      <c r="T113">
        <f>+P113+Q113</f>
        <v>15027000</v>
      </c>
      <c r="U113">
        <v>0</v>
      </c>
      <c r="V113">
        <v>0</v>
      </c>
      <c r="W113">
        <v>371000</v>
      </c>
      <c r="X113">
        <v>0</v>
      </c>
      <c r="Y113">
        <v>0</v>
      </c>
      <c r="Z113">
        <v>0</v>
      </c>
      <c r="AA113">
        <v>0</v>
      </c>
      <c r="AB113">
        <v>14656000</v>
      </c>
      <c r="AC113">
        <v>0</v>
      </c>
      <c r="AF113">
        <f t="shared" si="18"/>
        <v>14656000</v>
      </c>
      <c r="AG113">
        <v>0</v>
      </c>
      <c r="AH113">
        <f t="shared" si="15"/>
        <v>14656000</v>
      </c>
      <c r="AI113">
        <v>0</v>
      </c>
      <c r="AJ113">
        <f t="shared" si="19"/>
        <v>14656000</v>
      </c>
      <c r="AK113" s="44">
        <v>41789</v>
      </c>
      <c r="AL113" t="s">
        <v>132</v>
      </c>
      <c r="AM113" t="s">
        <v>232</v>
      </c>
    </row>
    <row r="114" spans="1:39" x14ac:dyDescent="0.25">
      <c r="A114" t="s">
        <v>107</v>
      </c>
      <c r="B114">
        <v>832005910</v>
      </c>
      <c r="C114">
        <v>2</v>
      </c>
      <c r="D114">
        <v>2014</v>
      </c>
      <c r="E114">
        <v>1</v>
      </c>
      <c r="F114">
        <v>15237</v>
      </c>
      <c r="G114">
        <v>4731</v>
      </c>
      <c r="H114">
        <v>10</v>
      </c>
      <c r="I114">
        <v>950158000</v>
      </c>
      <c r="J114">
        <v>11904273000</v>
      </c>
      <c r="K114">
        <v>0</v>
      </c>
      <c r="L114">
        <f t="shared" si="16"/>
        <v>11904273000</v>
      </c>
      <c r="M114">
        <v>0</v>
      </c>
      <c r="N114">
        <v>10602666000</v>
      </c>
      <c r="O114">
        <f t="shared" si="17"/>
        <v>1301607000</v>
      </c>
      <c r="P114">
        <v>12690000</v>
      </c>
      <c r="Q114">
        <v>1904000</v>
      </c>
      <c r="R114">
        <v>0</v>
      </c>
      <c r="S114">
        <v>0</v>
      </c>
      <c r="T114">
        <f>+P114+Q114</f>
        <v>14594000</v>
      </c>
      <c r="U114">
        <v>0</v>
      </c>
      <c r="V114">
        <v>0</v>
      </c>
      <c r="W114">
        <v>114000</v>
      </c>
      <c r="X114">
        <v>0</v>
      </c>
      <c r="Y114">
        <v>0</v>
      </c>
      <c r="Z114">
        <v>0</v>
      </c>
      <c r="AA114">
        <v>0</v>
      </c>
      <c r="AB114">
        <f>+T114-W114</f>
        <v>14480000</v>
      </c>
      <c r="AC114">
        <v>0</v>
      </c>
      <c r="AF114">
        <f t="shared" si="18"/>
        <v>14480000</v>
      </c>
      <c r="AG114">
        <v>0</v>
      </c>
      <c r="AH114">
        <f t="shared" si="15"/>
        <v>14480000</v>
      </c>
      <c r="AI114">
        <v>0</v>
      </c>
      <c r="AJ114">
        <f t="shared" si="19"/>
        <v>14480000</v>
      </c>
      <c r="AK114" s="44">
        <v>42145</v>
      </c>
      <c r="AL114" t="s">
        <v>132</v>
      </c>
      <c r="AM114" t="s">
        <v>232</v>
      </c>
    </row>
    <row r="115" spans="1:39" x14ac:dyDescent="0.25">
      <c r="A115" t="s">
        <v>107</v>
      </c>
      <c r="B115">
        <v>832005910</v>
      </c>
      <c r="C115">
        <v>2</v>
      </c>
      <c r="D115">
        <v>2015</v>
      </c>
      <c r="E115">
        <v>1</v>
      </c>
      <c r="F115">
        <v>17120</v>
      </c>
      <c r="G115">
        <v>4731</v>
      </c>
      <c r="H115">
        <v>10</v>
      </c>
      <c r="I115">
        <v>840993000</v>
      </c>
      <c r="J115">
        <v>8478006000</v>
      </c>
      <c r="K115">
        <v>0</v>
      </c>
      <c r="L115">
        <f t="shared" si="16"/>
        <v>8478006000</v>
      </c>
      <c r="M115">
        <v>0</v>
      </c>
      <c r="N115">
        <v>7237614000</v>
      </c>
      <c r="O115">
        <f t="shared" si="17"/>
        <v>1240392000</v>
      </c>
      <c r="P115">
        <v>12038000</v>
      </c>
      <c r="Q115">
        <v>1806000</v>
      </c>
      <c r="R115">
        <v>0</v>
      </c>
      <c r="S115">
        <v>0</v>
      </c>
      <c r="T115">
        <f>+P115+Q115</f>
        <v>13844000</v>
      </c>
      <c r="U115">
        <v>0</v>
      </c>
      <c r="V115">
        <v>0</v>
      </c>
      <c r="W115">
        <v>53000</v>
      </c>
      <c r="X115">
        <v>0</v>
      </c>
      <c r="Y115">
        <v>0</v>
      </c>
      <c r="Z115">
        <v>0</v>
      </c>
      <c r="AA115">
        <v>0</v>
      </c>
      <c r="AB115">
        <f>+T115-W115</f>
        <v>13791000</v>
      </c>
      <c r="AC115">
        <v>0</v>
      </c>
      <c r="AF115">
        <f t="shared" si="18"/>
        <v>13791000</v>
      </c>
      <c r="AG115">
        <v>0</v>
      </c>
      <c r="AH115">
        <f t="shared" si="15"/>
        <v>13791000</v>
      </c>
      <c r="AI115">
        <v>0</v>
      </c>
      <c r="AJ115">
        <f t="shared" si="19"/>
        <v>13791000</v>
      </c>
      <c r="AK115" s="44">
        <v>42489</v>
      </c>
      <c r="AL115" t="s">
        <v>132</v>
      </c>
      <c r="AM115" t="s">
        <v>232</v>
      </c>
    </row>
    <row r="116" spans="1:39" x14ac:dyDescent="0.25">
      <c r="A116" t="s">
        <v>107</v>
      </c>
      <c r="B116">
        <v>832005910</v>
      </c>
      <c r="C116">
        <v>2</v>
      </c>
      <c r="D116">
        <v>2016</v>
      </c>
      <c r="E116">
        <v>1</v>
      </c>
      <c r="F116">
        <v>24942</v>
      </c>
      <c r="G116">
        <v>4731</v>
      </c>
      <c r="H116">
        <v>10</v>
      </c>
      <c r="I116">
        <v>345885000</v>
      </c>
      <c r="J116">
        <v>4404060000</v>
      </c>
      <c r="K116">
        <v>0</v>
      </c>
      <c r="L116">
        <f t="shared" si="16"/>
        <v>4404060000</v>
      </c>
      <c r="M116">
        <v>0</v>
      </c>
      <c r="N116">
        <v>3835820000</v>
      </c>
      <c r="O116">
        <f t="shared" si="17"/>
        <v>568240000</v>
      </c>
      <c r="P116">
        <v>5482000</v>
      </c>
      <c r="Q116">
        <v>822000</v>
      </c>
      <c r="R116">
        <v>0</v>
      </c>
      <c r="S116">
        <v>82000</v>
      </c>
      <c r="T116">
        <v>6386000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1096000</v>
      </c>
      <c r="AB116">
        <f>+T116+AA116</f>
        <v>7482000</v>
      </c>
      <c r="AC116">
        <v>0</v>
      </c>
      <c r="AF116">
        <f t="shared" si="18"/>
        <v>7482000</v>
      </c>
      <c r="AG116">
        <v>0</v>
      </c>
      <c r="AH116">
        <f t="shared" si="15"/>
        <v>7482000</v>
      </c>
      <c r="AI116">
        <v>0</v>
      </c>
      <c r="AJ116">
        <f t="shared" si="19"/>
        <v>7482000</v>
      </c>
      <c r="AK116" s="44">
        <v>42853</v>
      </c>
      <c r="AL116" t="s">
        <v>132</v>
      </c>
      <c r="AM116" t="s">
        <v>232</v>
      </c>
    </row>
    <row r="117" spans="1:39" x14ac:dyDescent="0.25">
      <c r="A117" t="s">
        <v>107</v>
      </c>
      <c r="B117">
        <v>860051945</v>
      </c>
      <c r="C117">
        <v>2</v>
      </c>
      <c r="D117">
        <v>2015</v>
      </c>
      <c r="E117">
        <v>1</v>
      </c>
      <c r="F117">
        <v>6753</v>
      </c>
      <c r="G117">
        <v>8010</v>
      </c>
      <c r="H117">
        <v>10</v>
      </c>
      <c r="I117">
        <v>20007000</v>
      </c>
      <c r="J117">
        <v>6256003000</v>
      </c>
      <c r="K117">
        <v>6235996000</v>
      </c>
      <c r="L117">
        <f t="shared" si="16"/>
        <v>20007000</v>
      </c>
      <c r="M117">
        <v>0</v>
      </c>
      <c r="N117">
        <v>0</v>
      </c>
      <c r="O117">
        <f t="shared" si="17"/>
        <v>20007000</v>
      </c>
      <c r="P117">
        <v>200000</v>
      </c>
      <c r="Q117">
        <v>0</v>
      </c>
      <c r="R117">
        <v>0</v>
      </c>
      <c r="S117">
        <v>0</v>
      </c>
      <c r="T117">
        <f>+P117</f>
        <v>200000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>+T117</f>
        <v>200000</v>
      </c>
      <c r="AC117">
        <v>0</v>
      </c>
      <c r="AF117">
        <f t="shared" si="18"/>
        <v>200000</v>
      </c>
      <c r="AG117">
        <v>0</v>
      </c>
      <c r="AH117">
        <f t="shared" si="15"/>
        <v>200000</v>
      </c>
      <c r="AI117">
        <v>0</v>
      </c>
      <c r="AJ117">
        <f t="shared" si="19"/>
        <v>200000</v>
      </c>
      <c r="AK117" s="44">
        <v>42485</v>
      </c>
      <c r="AL117" t="s">
        <v>859</v>
      </c>
      <c r="AM117" t="s">
        <v>240</v>
      </c>
    </row>
    <row r="118" spans="1:39" x14ac:dyDescent="0.25">
      <c r="A118" t="s">
        <v>107</v>
      </c>
      <c r="B118">
        <v>860051945</v>
      </c>
      <c r="C118">
        <v>2</v>
      </c>
      <c r="D118">
        <v>2016</v>
      </c>
      <c r="E118">
        <v>1</v>
      </c>
      <c r="F118">
        <v>24116</v>
      </c>
      <c r="G118">
        <v>8010</v>
      </c>
      <c r="H118">
        <v>10</v>
      </c>
      <c r="I118">
        <v>10985000</v>
      </c>
      <c r="J118">
        <v>6344288000</v>
      </c>
      <c r="K118">
        <v>6333303000</v>
      </c>
      <c r="L118">
        <f t="shared" si="16"/>
        <v>10985000</v>
      </c>
      <c r="M118">
        <v>0</v>
      </c>
      <c r="N118">
        <v>0</v>
      </c>
      <c r="O118">
        <f t="shared" si="17"/>
        <v>10985000</v>
      </c>
      <c r="P118">
        <v>110000</v>
      </c>
      <c r="Q118">
        <v>0</v>
      </c>
      <c r="R118">
        <v>0</v>
      </c>
      <c r="S118">
        <v>2000</v>
      </c>
      <c r="T118">
        <v>112000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22000</v>
      </c>
      <c r="AB118">
        <v>134000</v>
      </c>
      <c r="AC118">
        <v>0</v>
      </c>
      <c r="AF118">
        <f t="shared" si="18"/>
        <v>134000</v>
      </c>
      <c r="AG118">
        <v>0</v>
      </c>
      <c r="AH118">
        <f t="shared" si="15"/>
        <v>134000</v>
      </c>
      <c r="AI118">
        <v>0</v>
      </c>
      <c r="AJ118">
        <f t="shared" si="19"/>
        <v>134000</v>
      </c>
      <c r="AK118" s="44">
        <v>42842</v>
      </c>
      <c r="AL118" t="s">
        <v>132</v>
      </c>
      <c r="AM118" t="s">
        <v>232</v>
      </c>
    </row>
    <row r="119" spans="1:39" x14ac:dyDescent="0.25">
      <c r="A119" t="s">
        <v>107</v>
      </c>
      <c r="B119">
        <v>830108980</v>
      </c>
      <c r="C119">
        <v>2</v>
      </c>
      <c r="D119">
        <v>2012</v>
      </c>
      <c r="E119">
        <v>1</v>
      </c>
      <c r="F119">
        <v>2874</v>
      </c>
      <c r="G119">
        <v>4111</v>
      </c>
      <c r="H119">
        <v>5</v>
      </c>
      <c r="I119">
        <v>3733227000</v>
      </c>
      <c r="J119">
        <v>3993513000</v>
      </c>
      <c r="K119">
        <v>260286000</v>
      </c>
      <c r="L119">
        <f t="shared" si="16"/>
        <v>3733227000</v>
      </c>
      <c r="M119">
        <v>0</v>
      </c>
      <c r="N119">
        <v>0</v>
      </c>
      <c r="O119">
        <f t="shared" si="17"/>
        <v>3733227000</v>
      </c>
      <c r="P119">
        <v>18666000</v>
      </c>
      <c r="Q119">
        <v>2800000</v>
      </c>
      <c r="R119">
        <v>0</v>
      </c>
      <c r="S119">
        <v>0</v>
      </c>
      <c r="T119">
        <f>+P119+Q119</f>
        <v>21466000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>+T119</f>
        <v>21466000</v>
      </c>
      <c r="AC119">
        <v>0</v>
      </c>
      <c r="AF119">
        <f t="shared" si="18"/>
        <v>21466000</v>
      </c>
      <c r="AG119">
        <v>0</v>
      </c>
      <c r="AH119">
        <f t="shared" si="15"/>
        <v>21466000</v>
      </c>
      <c r="AI119">
        <v>0</v>
      </c>
      <c r="AJ119">
        <f t="shared" si="19"/>
        <v>21466000</v>
      </c>
      <c r="AK119" s="44">
        <v>41388</v>
      </c>
      <c r="AL119" t="s">
        <v>132</v>
      </c>
      <c r="AM119" t="s">
        <v>232</v>
      </c>
    </row>
    <row r="120" spans="1:39" x14ac:dyDescent="0.25">
      <c r="A120" t="s">
        <v>107</v>
      </c>
      <c r="B120">
        <v>830108980</v>
      </c>
      <c r="C120">
        <v>2</v>
      </c>
      <c r="D120">
        <v>2013</v>
      </c>
      <c r="E120">
        <v>1</v>
      </c>
      <c r="F120">
        <v>6958</v>
      </c>
      <c r="G120">
        <v>4111</v>
      </c>
      <c r="H120">
        <v>7</v>
      </c>
      <c r="I120">
        <v>1410550000</v>
      </c>
      <c r="J120">
        <v>1589350000</v>
      </c>
      <c r="K120">
        <v>178791000</v>
      </c>
      <c r="L120">
        <f t="shared" si="16"/>
        <v>1410559000</v>
      </c>
      <c r="M120">
        <v>0</v>
      </c>
      <c r="N120">
        <v>9000</v>
      </c>
      <c r="O120">
        <f t="shared" si="17"/>
        <v>1410550000</v>
      </c>
      <c r="P120">
        <v>9874000</v>
      </c>
      <c r="Q120">
        <v>1481000</v>
      </c>
      <c r="R120">
        <v>0</v>
      </c>
      <c r="S120">
        <v>0</v>
      </c>
      <c r="T120">
        <f>+P120+Q120</f>
        <v>11355000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>+T120</f>
        <v>11355000</v>
      </c>
      <c r="AC120">
        <v>0</v>
      </c>
      <c r="AF120">
        <f t="shared" si="18"/>
        <v>11355000</v>
      </c>
      <c r="AG120">
        <v>0</v>
      </c>
      <c r="AH120">
        <f t="shared" si="15"/>
        <v>11355000</v>
      </c>
      <c r="AI120">
        <v>0</v>
      </c>
      <c r="AJ120">
        <f t="shared" si="19"/>
        <v>11355000</v>
      </c>
      <c r="AK120" s="44">
        <v>41753</v>
      </c>
      <c r="AL120" t="s">
        <v>132</v>
      </c>
      <c r="AM120" t="s">
        <v>232</v>
      </c>
    </row>
    <row r="121" spans="1:39" x14ac:dyDescent="0.25">
      <c r="A121" t="s">
        <v>107</v>
      </c>
      <c r="B121">
        <v>830108980</v>
      </c>
      <c r="C121">
        <v>2</v>
      </c>
      <c r="D121">
        <v>2014</v>
      </c>
      <c r="E121">
        <v>1</v>
      </c>
      <c r="F121">
        <v>13590</v>
      </c>
      <c r="G121">
        <v>4111</v>
      </c>
      <c r="H121">
        <v>7</v>
      </c>
      <c r="I121">
        <v>594545000</v>
      </c>
      <c r="J121">
        <v>1177816000</v>
      </c>
      <c r="K121">
        <v>583266000</v>
      </c>
      <c r="L121">
        <f t="shared" si="16"/>
        <v>594550000</v>
      </c>
      <c r="M121">
        <v>0</v>
      </c>
      <c r="N121">
        <v>5000</v>
      </c>
      <c r="O121">
        <f t="shared" si="17"/>
        <v>594545000</v>
      </c>
      <c r="P121">
        <v>4162000</v>
      </c>
      <c r="Q121">
        <v>624000</v>
      </c>
      <c r="R121">
        <v>0</v>
      </c>
      <c r="S121">
        <v>0</v>
      </c>
      <c r="T121">
        <f>+P121+Q121</f>
        <v>4786000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>+T121</f>
        <v>4786000</v>
      </c>
      <c r="AC121">
        <v>0</v>
      </c>
      <c r="AF121">
        <f t="shared" si="18"/>
        <v>4786000</v>
      </c>
      <c r="AG121">
        <v>0</v>
      </c>
      <c r="AH121">
        <f t="shared" si="15"/>
        <v>4786000</v>
      </c>
      <c r="AI121">
        <v>0</v>
      </c>
      <c r="AJ121">
        <f t="shared" si="19"/>
        <v>4786000</v>
      </c>
      <c r="AK121" s="44">
        <v>42115</v>
      </c>
      <c r="AL121" t="s">
        <v>132</v>
      </c>
      <c r="AM121" t="s">
        <v>240</v>
      </c>
    </row>
    <row r="122" spans="1:39" x14ac:dyDescent="0.25">
      <c r="A122" t="s">
        <v>107</v>
      </c>
      <c r="B122">
        <v>830108980</v>
      </c>
      <c r="C122">
        <v>2</v>
      </c>
      <c r="D122">
        <v>2015</v>
      </c>
      <c r="E122">
        <v>1</v>
      </c>
      <c r="F122">
        <v>17730</v>
      </c>
      <c r="G122">
        <v>4111</v>
      </c>
      <c r="H122">
        <v>7</v>
      </c>
      <c r="J122">
        <v>1105596000</v>
      </c>
      <c r="K122">
        <v>190000000</v>
      </c>
      <c r="L122">
        <f t="shared" si="16"/>
        <v>915596000</v>
      </c>
      <c r="M122">
        <v>0</v>
      </c>
      <c r="N122">
        <v>0</v>
      </c>
      <c r="O122">
        <f t="shared" si="17"/>
        <v>915596000</v>
      </c>
      <c r="P122">
        <v>6409000</v>
      </c>
      <c r="Q122">
        <v>961000</v>
      </c>
      <c r="R122">
        <v>0</v>
      </c>
      <c r="S122">
        <v>0</v>
      </c>
      <c r="T122">
        <f>+P122+Q122</f>
        <v>7370000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f>+T122</f>
        <v>7370000</v>
      </c>
      <c r="AC122">
        <v>0</v>
      </c>
      <c r="AF122">
        <f t="shared" si="18"/>
        <v>7370000</v>
      </c>
      <c r="AG122">
        <v>0</v>
      </c>
      <c r="AH122">
        <f t="shared" si="15"/>
        <v>7370000</v>
      </c>
      <c r="AI122">
        <v>0</v>
      </c>
      <c r="AJ122">
        <f t="shared" si="19"/>
        <v>7370000</v>
      </c>
      <c r="AK122" s="44">
        <v>42480</v>
      </c>
      <c r="AL122" t="s">
        <v>132</v>
      </c>
      <c r="AM122" t="s">
        <v>232</v>
      </c>
    </row>
    <row r="123" spans="1:39" x14ac:dyDescent="0.25">
      <c r="A123" t="s">
        <v>107</v>
      </c>
      <c r="B123">
        <v>830108980</v>
      </c>
      <c r="C123">
        <v>2</v>
      </c>
      <c r="D123">
        <v>2016</v>
      </c>
      <c r="E123">
        <v>1</v>
      </c>
      <c r="F123">
        <v>23844</v>
      </c>
      <c r="G123">
        <v>4111</v>
      </c>
      <c r="H123">
        <v>7</v>
      </c>
      <c r="I123">
        <v>328392000</v>
      </c>
      <c r="J123">
        <v>672022000</v>
      </c>
      <c r="K123">
        <v>343630000</v>
      </c>
      <c r="L123">
        <f t="shared" si="16"/>
        <v>328392000</v>
      </c>
      <c r="M123">
        <v>0</v>
      </c>
      <c r="N123">
        <v>0</v>
      </c>
      <c r="O123">
        <f>+L123</f>
        <v>328392000</v>
      </c>
      <c r="P123">
        <v>2299000</v>
      </c>
      <c r="Q123">
        <v>345000</v>
      </c>
      <c r="R123">
        <v>0</v>
      </c>
      <c r="S123">
        <v>34000</v>
      </c>
      <c r="T123">
        <f>+P123+Q123+S123</f>
        <v>2678000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>+T123</f>
        <v>2678000</v>
      </c>
      <c r="AC123">
        <v>0</v>
      </c>
      <c r="AF123">
        <f t="shared" si="18"/>
        <v>2678000</v>
      </c>
      <c r="AG123">
        <v>0</v>
      </c>
      <c r="AH123">
        <f t="shared" si="15"/>
        <v>2678000</v>
      </c>
      <c r="AI123">
        <v>0</v>
      </c>
      <c r="AJ123">
        <f t="shared" si="19"/>
        <v>2678000</v>
      </c>
      <c r="AK123" s="44">
        <v>42844</v>
      </c>
      <c r="AL123" t="s">
        <v>132</v>
      </c>
      <c r="AM123" t="s">
        <v>232</v>
      </c>
    </row>
    <row r="124" spans="1:39" x14ac:dyDescent="0.25">
      <c r="A124" t="s">
        <v>107</v>
      </c>
      <c r="B124">
        <v>900801033</v>
      </c>
      <c r="C124">
        <v>2</v>
      </c>
      <c r="D124">
        <v>2014</v>
      </c>
      <c r="E124">
        <v>1</v>
      </c>
      <c r="F124">
        <v>17493</v>
      </c>
      <c r="G124">
        <v>4663</v>
      </c>
      <c r="H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149000</v>
      </c>
      <c r="AF124">
        <v>149000</v>
      </c>
      <c r="AG124">
        <v>0</v>
      </c>
      <c r="AH124">
        <f t="shared" si="15"/>
        <v>149000</v>
      </c>
      <c r="AI124">
        <v>0</v>
      </c>
      <c r="AJ124">
        <f t="shared" si="19"/>
        <v>149000</v>
      </c>
      <c r="AK124" s="44">
        <v>42488</v>
      </c>
      <c r="AL124" t="s">
        <v>132</v>
      </c>
      <c r="AM124" t="s">
        <v>240</v>
      </c>
    </row>
    <row r="125" spans="1:39" x14ac:dyDescent="0.25">
      <c r="A125" t="s">
        <v>107</v>
      </c>
      <c r="B125">
        <v>900801033</v>
      </c>
      <c r="C125">
        <v>2</v>
      </c>
      <c r="D125">
        <v>2015</v>
      </c>
      <c r="E125">
        <v>1</v>
      </c>
      <c r="F125">
        <v>17494</v>
      </c>
      <c r="G125">
        <v>4663</v>
      </c>
      <c r="H125">
        <v>4</v>
      </c>
      <c r="I125">
        <v>12931000</v>
      </c>
      <c r="J125">
        <f>+I125</f>
        <v>12931000</v>
      </c>
      <c r="K125">
        <v>0</v>
      </c>
      <c r="L125">
        <f>+J125</f>
        <v>12931000</v>
      </c>
      <c r="M125">
        <v>0</v>
      </c>
      <c r="N125">
        <v>0</v>
      </c>
      <c r="O125">
        <f>+L125</f>
        <v>12931000</v>
      </c>
      <c r="P125">
        <v>52000</v>
      </c>
      <c r="Q125">
        <v>8000</v>
      </c>
      <c r="R125">
        <v>0</v>
      </c>
      <c r="S125">
        <v>0</v>
      </c>
      <c r="T125">
        <f>+P125+Q125</f>
        <v>60000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>+T125</f>
        <v>60000</v>
      </c>
      <c r="AC125">
        <v>0</v>
      </c>
      <c r="AF125">
        <f>+AB125</f>
        <v>60000</v>
      </c>
      <c r="AG125">
        <v>0</v>
      </c>
      <c r="AH125">
        <f t="shared" si="15"/>
        <v>60000</v>
      </c>
      <c r="AI125">
        <v>0</v>
      </c>
      <c r="AJ125">
        <f t="shared" si="19"/>
        <v>60000</v>
      </c>
      <c r="AK125" s="44">
        <v>42488</v>
      </c>
      <c r="AL125" t="s">
        <v>132</v>
      </c>
      <c r="AM125" t="s">
        <v>240</v>
      </c>
    </row>
    <row r="126" spans="1:39" x14ac:dyDescent="0.25">
      <c r="A126" t="s">
        <v>107</v>
      </c>
      <c r="B126">
        <v>900801033</v>
      </c>
      <c r="C126">
        <v>2</v>
      </c>
      <c r="D126">
        <v>2016</v>
      </c>
      <c r="E126">
        <v>1</v>
      </c>
      <c r="F126">
        <v>24521</v>
      </c>
      <c r="G126">
        <v>4663</v>
      </c>
      <c r="H126">
        <v>4</v>
      </c>
      <c r="I126">
        <v>382853000</v>
      </c>
      <c r="J126">
        <v>463854000</v>
      </c>
      <c r="K126">
        <v>0</v>
      </c>
      <c r="L126">
        <f>+J126</f>
        <v>463854000</v>
      </c>
      <c r="M126">
        <v>0</v>
      </c>
      <c r="N126">
        <v>5207000</v>
      </c>
      <c r="O126">
        <f>+L126-N126</f>
        <v>458647000</v>
      </c>
      <c r="P126">
        <v>1835000</v>
      </c>
      <c r="Q126">
        <v>275000</v>
      </c>
      <c r="R126">
        <v>0</v>
      </c>
      <c r="S126">
        <v>28000</v>
      </c>
      <c r="T126">
        <f>+P126+Q126+S126</f>
        <v>2138000</v>
      </c>
      <c r="U126">
        <v>0</v>
      </c>
      <c r="V126">
        <v>0</v>
      </c>
      <c r="W126">
        <v>134000</v>
      </c>
      <c r="X126">
        <v>0</v>
      </c>
      <c r="Y126">
        <v>0</v>
      </c>
      <c r="Z126">
        <v>134000</v>
      </c>
      <c r="AA126">
        <v>367000</v>
      </c>
      <c r="AB126">
        <f>+T126+AA126-Z126</f>
        <v>2371000</v>
      </c>
      <c r="AC126">
        <v>0</v>
      </c>
      <c r="AF126">
        <f>+AB126</f>
        <v>2371000</v>
      </c>
      <c r="AG126">
        <v>0</v>
      </c>
      <c r="AH126">
        <f t="shared" si="15"/>
        <v>2371000</v>
      </c>
      <c r="AI126">
        <v>0</v>
      </c>
      <c r="AJ126">
        <f t="shared" si="19"/>
        <v>2371000</v>
      </c>
      <c r="AK126" s="44">
        <v>42852</v>
      </c>
      <c r="AL126" t="s">
        <v>132</v>
      </c>
      <c r="AM126" t="s">
        <v>232</v>
      </c>
    </row>
    <row r="127" spans="1:39" x14ac:dyDescent="0.25">
      <c r="A127" t="s">
        <v>107</v>
      </c>
      <c r="B127">
        <v>900072631</v>
      </c>
      <c r="C127">
        <v>2</v>
      </c>
      <c r="D127">
        <v>2015</v>
      </c>
      <c r="E127">
        <v>1</v>
      </c>
      <c r="F127">
        <v>11112</v>
      </c>
      <c r="G127">
        <v>4659</v>
      </c>
      <c r="H127">
        <v>7</v>
      </c>
      <c r="I127">
        <v>40491000</v>
      </c>
      <c r="J127">
        <v>2294784000</v>
      </c>
      <c r="K127">
        <v>2254293000</v>
      </c>
      <c r="L127">
        <f t="shared" ref="L127:L134" si="20">+J127-K127</f>
        <v>40491000</v>
      </c>
      <c r="M127">
        <v>0</v>
      </c>
      <c r="N127">
        <v>0</v>
      </c>
      <c r="O127">
        <f>+L127</f>
        <v>40491000</v>
      </c>
      <c r="P127">
        <v>283000</v>
      </c>
      <c r="Q127">
        <v>0</v>
      </c>
      <c r="R127">
        <v>0</v>
      </c>
      <c r="S127">
        <v>0</v>
      </c>
      <c r="T127">
        <f>+P127</f>
        <v>283000</v>
      </c>
      <c r="U127">
        <v>0</v>
      </c>
      <c r="V127">
        <v>0</v>
      </c>
      <c r="W127">
        <v>62000</v>
      </c>
      <c r="X127">
        <v>0</v>
      </c>
      <c r="Y127">
        <v>0</v>
      </c>
      <c r="Z127">
        <v>0</v>
      </c>
      <c r="AA127">
        <v>0</v>
      </c>
      <c r="AB127">
        <v>221000</v>
      </c>
      <c r="AC127">
        <v>0</v>
      </c>
      <c r="AF127">
        <f>+AB127</f>
        <v>221000</v>
      </c>
      <c r="AG127">
        <v>0</v>
      </c>
      <c r="AH127">
        <f t="shared" si="15"/>
        <v>221000</v>
      </c>
      <c r="AI127">
        <v>0</v>
      </c>
      <c r="AJ127">
        <f t="shared" si="19"/>
        <v>221000</v>
      </c>
      <c r="AK127" s="44">
        <v>42479</v>
      </c>
      <c r="AL127" t="s">
        <v>132</v>
      </c>
      <c r="AM127" t="s">
        <v>232</v>
      </c>
    </row>
    <row r="128" spans="1:39" x14ac:dyDescent="0.25">
      <c r="A128" t="s">
        <v>107</v>
      </c>
      <c r="B128">
        <v>900072631</v>
      </c>
      <c r="C128">
        <v>2</v>
      </c>
      <c r="D128">
        <v>2016</v>
      </c>
      <c r="E128">
        <v>1</v>
      </c>
      <c r="F128">
        <v>24203</v>
      </c>
      <c r="G128">
        <v>4659</v>
      </c>
      <c r="H128">
        <v>7</v>
      </c>
      <c r="I128">
        <v>40958000</v>
      </c>
      <c r="J128">
        <v>3001615000</v>
      </c>
      <c r="K128">
        <v>2960657000</v>
      </c>
      <c r="L128">
        <f t="shared" si="20"/>
        <v>40958000</v>
      </c>
      <c r="M128">
        <v>0</v>
      </c>
      <c r="N128">
        <v>0</v>
      </c>
      <c r="O128">
        <f>+L128</f>
        <v>40958000</v>
      </c>
      <c r="P128">
        <v>287000</v>
      </c>
      <c r="Q128">
        <v>0</v>
      </c>
      <c r="R128">
        <v>0</v>
      </c>
      <c r="S128">
        <v>4000</v>
      </c>
      <c r="T128">
        <v>291000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23000</v>
      </c>
      <c r="AB128">
        <v>314000</v>
      </c>
      <c r="AC128">
        <v>0</v>
      </c>
      <c r="AF128">
        <v>314000</v>
      </c>
      <c r="AG128">
        <v>0</v>
      </c>
      <c r="AH128">
        <v>314000</v>
      </c>
      <c r="AI128">
        <v>0</v>
      </c>
      <c r="AJ128">
        <f t="shared" si="19"/>
        <v>314000</v>
      </c>
      <c r="AK128" s="44">
        <v>42852</v>
      </c>
      <c r="AL128" t="s">
        <v>132</v>
      </c>
      <c r="AM128" t="s">
        <v>231</v>
      </c>
    </row>
    <row r="129" spans="1:39" x14ac:dyDescent="0.25">
      <c r="A129" t="s">
        <v>107</v>
      </c>
      <c r="B129">
        <v>860051356</v>
      </c>
      <c r="C129">
        <v>2</v>
      </c>
      <c r="D129">
        <v>2012</v>
      </c>
      <c r="E129">
        <v>1</v>
      </c>
      <c r="F129">
        <v>4117</v>
      </c>
      <c r="G129">
        <v>7492</v>
      </c>
      <c r="H129">
        <v>10</v>
      </c>
      <c r="J129">
        <v>15138618000</v>
      </c>
      <c r="K129">
        <v>13727013000</v>
      </c>
      <c r="L129">
        <f t="shared" si="20"/>
        <v>1411605000</v>
      </c>
      <c r="M129">
        <v>22992000</v>
      </c>
      <c r="N129">
        <v>0</v>
      </c>
      <c r="O129">
        <f>+L129-M129</f>
        <v>1388613000</v>
      </c>
      <c r="P129">
        <v>13886000</v>
      </c>
      <c r="Q129">
        <v>2083000</v>
      </c>
      <c r="R129">
        <v>0</v>
      </c>
      <c r="S129">
        <v>0</v>
      </c>
      <c r="T129">
        <f>+P129+Q129</f>
        <v>15969000</v>
      </c>
      <c r="U129">
        <v>0</v>
      </c>
      <c r="V129">
        <v>0</v>
      </c>
      <c r="W129">
        <v>5921000</v>
      </c>
      <c r="X129">
        <v>0</v>
      </c>
      <c r="Y129">
        <v>0</v>
      </c>
      <c r="Z129">
        <v>0</v>
      </c>
      <c r="AA129">
        <v>0</v>
      </c>
      <c r="AB129">
        <f>+T129-W129</f>
        <v>10048000</v>
      </c>
      <c r="AC129">
        <v>0</v>
      </c>
      <c r="AF129">
        <f>+AB129</f>
        <v>10048000</v>
      </c>
      <c r="AG129">
        <v>0</v>
      </c>
      <c r="AH129">
        <f>+AF129</f>
        <v>10048000</v>
      </c>
      <c r="AI129">
        <v>0</v>
      </c>
      <c r="AJ129">
        <f t="shared" si="19"/>
        <v>10048000</v>
      </c>
      <c r="AK129" s="44">
        <v>41393</v>
      </c>
      <c r="AL129" t="s">
        <v>859</v>
      </c>
      <c r="AM129" t="s">
        <v>232</v>
      </c>
    </row>
    <row r="130" spans="1:39" x14ac:dyDescent="0.25">
      <c r="A130" t="s">
        <v>107</v>
      </c>
      <c r="B130">
        <v>860051356</v>
      </c>
      <c r="C130">
        <v>2</v>
      </c>
      <c r="D130">
        <v>2013</v>
      </c>
      <c r="E130">
        <v>1</v>
      </c>
      <c r="F130">
        <v>6634</v>
      </c>
      <c r="G130">
        <v>8010</v>
      </c>
      <c r="H130">
        <v>10</v>
      </c>
      <c r="J130">
        <v>16317849000</v>
      </c>
      <c r="K130">
        <v>14505169000</v>
      </c>
      <c r="L130">
        <f t="shared" si="20"/>
        <v>1812680000</v>
      </c>
      <c r="M130">
        <v>5153000</v>
      </c>
      <c r="N130">
        <v>1631412000</v>
      </c>
      <c r="O130">
        <f t="shared" ref="O130:O146" si="21">+L130-M130-N130</f>
        <v>176115000</v>
      </c>
      <c r="P130">
        <v>1761000</v>
      </c>
      <c r="Q130">
        <v>264000</v>
      </c>
      <c r="R130">
        <v>0</v>
      </c>
      <c r="S130">
        <v>0</v>
      </c>
      <c r="T130">
        <f>+P130+Q130</f>
        <v>2025000</v>
      </c>
      <c r="U130">
        <v>0</v>
      </c>
      <c r="V130">
        <v>0</v>
      </c>
      <c r="W130">
        <v>1761000</v>
      </c>
      <c r="X130">
        <v>0</v>
      </c>
      <c r="Y130">
        <v>0</v>
      </c>
      <c r="Z130">
        <v>0</v>
      </c>
      <c r="AA130">
        <v>0</v>
      </c>
      <c r="AB130">
        <f>+T130-W130</f>
        <v>264000</v>
      </c>
      <c r="AC130">
        <v>0</v>
      </c>
      <c r="AF130">
        <f>+AB130</f>
        <v>264000</v>
      </c>
      <c r="AG130">
        <v>0</v>
      </c>
      <c r="AH130">
        <f>+AF130</f>
        <v>264000</v>
      </c>
      <c r="AI130">
        <v>0</v>
      </c>
      <c r="AJ130">
        <f t="shared" si="19"/>
        <v>264000</v>
      </c>
      <c r="AK130" s="44">
        <v>41789</v>
      </c>
      <c r="AL130" t="s">
        <v>859</v>
      </c>
      <c r="AM130" t="s">
        <v>232</v>
      </c>
    </row>
    <row r="131" spans="1:39" x14ac:dyDescent="0.25">
      <c r="A131" t="s">
        <v>107</v>
      </c>
      <c r="B131">
        <v>860051356</v>
      </c>
      <c r="C131">
        <v>2</v>
      </c>
      <c r="D131">
        <v>2014</v>
      </c>
      <c r="E131">
        <v>1</v>
      </c>
      <c r="F131">
        <v>13565</v>
      </c>
      <c r="G131">
        <v>8010</v>
      </c>
      <c r="H131">
        <v>10</v>
      </c>
      <c r="I131">
        <v>190392000</v>
      </c>
      <c r="J131">
        <v>21876835000</v>
      </c>
      <c r="K131">
        <v>19970608000</v>
      </c>
      <c r="L131">
        <f t="shared" si="20"/>
        <v>1906227000</v>
      </c>
      <c r="M131">
        <v>2415000</v>
      </c>
      <c r="N131">
        <v>1713420000</v>
      </c>
      <c r="O131">
        <f t="shared" si="21"/>
        <v>190392000</v>
      </c>
      <c r="P131">
        <v>1904000</v>
      </c>
      <c r="Q131">
        <v>286000</v>
      </c>
      <c r="R131">
        <v>0</v>
      </c>
      <c r="S131">
        <v>0</v>
      </c>
      <c r="T131">
        <f>+P131+Q131</f>
        <v>2190000</v>
      </c>
      <c r="U131">
        <v>0</v>
      </c>
      <c r="V131">
        <v>0</v>
      </c>
      <c r="W131">
        <f>+T131</f>
        <v>2190000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44">
        <v>42124</v>
      </c>
      <c r="AL131" t="s">
        <v>534</v>
      </c>
      <c r="AM131" t="s">
        <v>232</v>
      </c>
    </row>
    <row r="132" spans="1:39" x14ac:dyDescent="0.25">
      <c r="A132" t="s">
        <v>107</v>
      </c>
      <c r="B132">
        <v>860051356</v>
      </c>
      <c r="C132">
        <v>2</v>
      </c>
      <c r="D132">
        <v>2015</v>
      </c>
      <c r="E132">
        <v>1</v>
      </c>
      <c r="F132">
        <v>17031</v>
      </c>
      <c r="G132">
        <v>8010</v>
      </c>
      <c r="H132">
        <v>10</v>
      </c>
      <c r="I132">
        <v>185373000</v>
      </c>
      <c r="J132">
        <v>25016619000</v>
      </c>
      <c r="K132">
        <v>23162788000</v>
      </c>
      <c r="L132">
        <f t="shared" si="20"/>
        <v>1853831000</v>
      </c>
      <c r="M132">
        <v>107000</v>
      </c>
      <c r="N132">
        <v>1668351000</v>
      </c>
      <c r="O132">
        <f t="shared" si="21"/>
        <v>185373000</v>
      </c>
      <c r="P132">
        <v>1854000</v>
      </c>
      <c r="Q132">
        <v>278000</v>
      </c>
      <c r="R132">
        <v>0</v>
      </c>
      <c r="S132">
        <v>0</v>
      </c>
      <c r="T132">
        <f>+P132+Q132</f>
        <v>2132000</v>
      </c>
      <c r="U132">
        <v>0</v>
      </c>
      <c r="V132">
        <v>0</v>
      </c>
      <c r="W132">
        <v>1778000</v>
      </c>
      <c r="X132">
        <v>0</v>
      </c>
      <c r="Y132">
        <v>0</v>
      </c>
      <c r="Z132">
        <v>0</v>
      </c>
      <c r="AA132">
        <v>0</v>
      </c>
      <c r="AB132">
        <v>354000</v>
      </c>
      <c r="AC132">
        <v>0</v>
      </c>
      <c r="AF132">
        <f>+AB132</f>
        <v>354000</v>
      </c>
      <c r="AG132">
        <v>0</v>
      </c>
      <c r="AH132">
        <f>+AF132</f>
        <v>354000</v>
      </c>
      <c r="AI132">
        <v>0</v>
      </c>
      <c r="AJ132">
        <f>+AH132</f>
        <v>354000</v>
      </c>
      <c r="AK132" s="44">
        <v>42486</v>
      </c>
      <c r="AL132" t="s">
        <v>859</v>
      </c>
      <c r="AM132" t="s">
        <v>232</v>
      </c>
    </row>
    <row r="133" spans="1:39" x14ac:dyDescent="0.25">
      <c r="A133" t="s">
        <v>107</v>
      </c>
      <c r="B133">
        <v>860051356</v>
      </c>
      <c r="C133">
        <v>2</v>
      </c>
      <c r="D133">
        <v>2015</v>
      </c>
      <c r="E133">
        <v>2</v>
      </c>
      <c r="F133">
        <v>4361</v>
      </c>
      <c r="G133">
        <v>8010</v>
      </c>
      <c r="I133">
        <v>185373000</v>
      </c>
      <c r="J133">
        <v>25016619000</v>
      </c>
      <c r="K133">
        <v>23162788000</v>
      </c>
      <c r="L133">
        <f t="shared" si="20"/>
        <v>1853831000</v>
      </c>
      <c r="M133">
        <v>107000</v>
      </c>
      <c r="N133">
        <v>1668351000</v>
      </c>
      <c r="O133">
        <f t="shared" si="21"/>
        <v>185373000</v>
      </c>
      <c r="P133">
        <v>1854000</v>
      </c>
      <c r="Q133">
        <v>278000</v>
      </c>
      <c r="R133">
        <v>0</v>
      </c>
      <c r="S133">
        <v>0</v>
      </c>
      <c r="T133">
        <f>+P133+Q133</f>
        <v>2132000</v>
      </c>
      <c r="U133">
        <v>0</v>
      </c>
      <c r="V133">
        <v>0</v>
      </c>
      <c r="W133">
        <v>1372000</v>
      </c>
      <c r="X133">
        <v>0</v>
      </c>
      <c r="Y133">
        <v>0</v>
      </c>
      <c r="Z133">
        <v>0</v>
      </c>
      <c r="AA133">
        <v>0</v>
      </c>
      <c r="AB133">
        <v>2132000</v>
      </c>
      <c r="AC133">
        <v>159000</v>
      </c>
      <c r="AF133">
        <v>919000</v>
      </c>
      <c r="AG133">
        <v>0</v>
      </c>
      <c r="AH133">
        <v>565000</v>
      </c>
      <c r="AI133">
        <v>215000</v>
      </c>
      <c r="AJ133">
        <f>+AH133+AI133</f>
        <v>780000</v>
      </c>
      <c r="AK133" s="44">
        <v>43105</v>
      </c>
      <c r="AL133" t="s">
        <v>132</v>
      </c>
      <c r="AM133" t="s">
        <v>232</v>
      </c>
    </row>
    <row r="134" spans="1:39" x14ac:dyDescent="0.25">
      <c r="A134" t="s">
        <v>107</v>
      </c>
      <c r="B134">
        <v>860051356</v>
      </c>
      <c r="C134">
        <v>2</v>
      </c>
      <c r="D134">
        <v>2016</v>
      </c>
      <c r="E134">
        <v>1</v>
      </c>
      <c r="F134">
        <v>23301</v>
      </c>
      <c r="G134">
        <v>8010</v>
      </c>
      <c r="H134">
        <v>10</v>
      </c>
      <c r="I134">
        <v>174230000</v>
      </c>
      <c r="J134">
        <v>28682085000</v>
      </c>
      <c r="K134">
        <v>26937474000</v>
      </c>
      <c r="L134">
        <f t="shared" si="20"/>
        <v>1744611000</v>
      </c>
      <c r="M134">
        <v>231000</v>
      </c>
      <c r="N134">
        <v>1570150000</v>
      </c>
      <c r="O134">
        <f t="shared" si="21"/>
        <v>174230000</v>
      </c>
      <c r="P134">
        <v>1742000</v>
      </c>
      <c r="Q134">
        <v>261000</v>
      </c>
      <c r="R134">
        <v>0</v>
      </c>
      <c r="S134">
        <v>26000</v>
      </c>
      <c r="T134">
        <v>2029000</v>
      </c>
      <c r="U134">
        <v>0</v>
      </c>
      <c r="V134">
        <v>0</v>
      </c>
      <c r="W134">
        <v>988000</v>
      </c>
      <c r="X134">
        <v>0</v>
      </c>
      <c r="Y134">
        <v>0</v>
      </c>
      <c r="Z134">
        <f>+W134</f>
        <v>988000</v>
      </c>
      <c r="AA134">
        <v>348000</v>
      </c>
      <c r="AB134">
        <v>1389000</v>
      </c>
      <c r="AC134">
        <v>0</v>
      </c>
      <c r="AF134">
        <f t="shared" ref="AF134:AF158" si="22">+AB134</f>
        <v>1389000</v>
      </c>
      <c r="AG134">
        <v>0</v>
      </c>
      <c r="AH134">
        <f t="shared" ref="AH134:AH144" si="23">+AF134</f>
        <v>1389000</v>
      </c>
      <c r="AI134">
        <v>0</v>
      </c>
      <c r="AJ134">
        <f t="shared" ref="AJ134:AJ145" si="24">+AH134</f>
        <v>1389000</v>
      </c>
      <c r="AK134" s="44">
        <v>42824</v>
      </c>
      <c r="AL134" t="s">
        <v>132</v>
      </c>
      <c r="AM134" t="s">
        <v>232</v>
      </c>
    </row>
    <row r="135" spans="1:39" x14ac:dyDescent="0.25">
      <c r="A135" t="s">
        <v>107</v>
      </c>
      <c r="B135">
        <v>20631589</v>
      </c>
      <c r="C135">
        <v>2</v>
      </c>
      <c r="D135">
        <v>2012</v>
      </c>
      <c r="E135">
        <v>1</v>
      </c>
      <c r="F135">
        <v>4860</v>
      </c>
      <c r="G135">
        <v>5241</v>
      </c>
      <c r="H135">
        <v>10</v>
      </c>
      <c r="I135">
        <v>101007000</v>
      </c>
      <c r="J135">
        <f>+I135</f>
        <v>101007000</v>
      </c>
      <c r="K135">
        <v>0</v>
      </c>
      <c r="L135">
        <f>+J135</f>
        <v>101007000</v>
      </c>
      <c r="M135">
        <v>0</v>
      </c>
      <c r="N135">
        <v>0</v>
      </c>
      <c r="O135">
        <f t="shared" si="21"/>
        <v>101007000</v>
      </c>
      <c r="P135">
        <v>1010000</v>
      </c>
      <c r="Q135">
        <v>151000</v>
      </c>
      <c r="R135">
        <v>0</v>
      </c>
      <c r="S135">
        <v>0</v>
      </c>
      <c r="T135">
        <f>+P135+Q135</f>
        <v>1161000</v>
      </c>
      <c r="U135">
        <v>0</v>
      </c>
      <c r="V135">
        <v>0</v>
      </c>
      <c r="W135">
        <v>470000</v>
      </c>
      <c r="X135">
        <v>0</v>
      </c>
      <c r="Y135">
        <v>0</v>
      </c>
      <c r="Z135">
        <v>0</v>
      </c>
      <c r="AA135">
        <v>0</v>
      </c>
      <c r="AB135">
        <f>+T135-W135</f>
        <v>691000</v>
      </c>
      <c r="AC135">
        <v>0</v>
      </c>
      <c r="AF135">
        <f t="shared" si="22"/>
        <v>691000</v>
      </c>
      <c r="AG135">
        <v>0</v>
      </c>
      <c r="AH135">
        <f t="shared" si="23"/>
        <v>691000</v>
      </c>
      <c r="AI135">
        <v>0</v>
      </c>
      <c r="AJ135">
        <f t="shared" si="24"/>
        <v>691000</v>
      </c>
      <c r="AK135" s="44">
        <v>41394</v>
      </c>
      <c r="AL135" t="s">
        <v>132</v>
      </c>
      <c r="AM135" t="s">
        <v>239</v>
      </c>
    </row>
    <row r="136" spans="1:39" x14ac:dyDescent="0.25">
      <c r="A136" t="s">
        <v>107</v>
      </c>
      <c r="B136">
        <v>20631589</v>
      </c>
      <c r="C136">
        <v>2</v>
      </c>
      <c r="D136">
        <v>2013</v>
      </c>
      <c r="E136">
        <v>1</v>
      </c>
      <c r="F136">
        <v>10987</v>
      </c>
      <c r="G136">
        <v>4752</v>
      </c>
      <c r="H136">
        <v>4</v>
      </c>
      <c r="I136">
        <v>222874000</v>
      </c>
      <c r="J136">
        <f>+I136</f>
        <v>222874000</v>
      </c>
      <c r="K136">
        <v>0</v>
      </c>
      <c r="L136">
        <f>+J136</f>
        <v>222874000</v>
      </c>
      <c r="M136">
        <v>0</v>
      </c>
      <c r="N136">
        <v>0</v>
      </c>
      <c r="O136">
        <f t="shared" si="21"/>
        <v>222874000</v>
      </c>
      <c r="P136">
        <v>891000</v>
      </c>
      <c r="Q136">
        <v>134000</v>
      </c>
      <c r="R136">
        <v>0</v>
      </c>
      <c r="S136">
        <v>0</v>
      </c>
      <c r="T136">
        <f>+P136+Q136</f>
        <v>1025000</v>
      </c>
      <c r="U136">
        <v>0</v>
      </c>
      <c r="V136">
        <v>0</v>
      </c>
      <c r="W136">
        <v>608000</v>
      </c>
      <c r="X136">
        <v>0</v>
      </c>
      <c r="Y136">
        <v>0</v>
      </c>
      <c r="Z136">
        <v>0</v>
      </c>
      <c r="AA136">
        <v>0</v>
      </c>
      <c r="AB136">
        <f>+T136-W136</f>
        <v>417000</v>
      </c>
      <c r="AC136">
        <v>0</v>
      </c>
      <c r="AF136">
        <f t="shared" si="22"/>
        <v>417000</v>
      </c>
      <c r="AG136">
        <v>0</v>
      </c>
      <c r="AH136">
        <f t="shared" si="23"/>
        <v>417000</v>
      </c>
      <c r="AI136">
        <v>0</v>
      </c>
      <c r="AJ136">
        <f t="shared" si="24"/>
        <v>417000</v>
      </c>
      <c r="AK136" s="44">
        <v>42093</v>
      </c>
      <c r="AL136" t="s">
        <v>1779</v>
      </c>
      <c r="AM136" t="s">
        <v>231</v>
      </c>
    </row>
    <row r="137" spans="1:39" x14ac:dyDescent="0.25">
      <c r="A137" t="s">
        <v>107</v>
      </c>
      <c r="B137">
        <v>20631589</v>
      </c>
      <c r="C137">
        <v>2</v>
      </c>
      <c r="D137">
        <v>2014</v>
      </c>
      <c r="E137">
        <v>1</v>
      </c>
      <c r="F137">
        <v>14135</v>
      </c>
      <c r="G137">
        <v>4752</v>
      </c>
      <c r="H137">
        <v>7</v>
      </c>
      <c r="I137">
        <v>135500000</v>
      </c>
      <c r="J137">
        <f>+I137</f>
        <v>135500000</v>
      </c>
      <c r="K137">
        <v>0</v>
      </c>
      <c r="L137">
        <f>+J137</f>
        <v>135500000</v>
      </c>
      <c r="M137">
        <v>0</v>
      </c>
      <c r="N137">
        <v>0</v>
      </c>
      <c r="O137">
        <f t="shared" si="21"/>
        <v>135500000</v>
      </c>
      <c r="P137">
        <v>949000</v>
      </c>
      <c r="Q137">
        <v>142000</v>
      </c>
      <c r="R137">
        <v>0</v>
      </c>
      <c r="S137">
        <v>0</v>
      </c>
      <c r="T137">
        <f>+P137+Q137</f>
        <v>1091000</v>
      </c>
      <c r="U137">
        <v>0</v>
      </c>
      <c r="V137">
        <v>0</v>
      </c>
      <c r="W137">
        <v>659000</v>
      </c>
      <c r="X137">
        <v>0</v>
      </c>
      <c r="Y137">
        <v>0</v>
      </c>
      <c r="Z137">
        <v>0</v>
      </c>
      <c r="AA137">
        <v>0</v>
      </c>
      <c r="AB137">
        <f>+T137-W137</f>
        <v>432000</v>
      </c>
      <c r="AC137">
        <v>0</v>
      </c>
      <c r="AF137">
        <f t="shared" si="22"/>
        <v>432000</v>
      </c>
      <c r="AG137">
        <v>0</v>
      </c>
      <c r="AH137">
        <f t="shared" si="23"/>
        <v>432000</v>
      </c>
      <c r="AI137">
        <v>0</v>
      </c>
      <c r="AJ137">
        <f t="shared" si="24"/>
        <v>432000</v>
      </c>
      <c r="AK137" s="44">
        <v>42121</v>
      </c>
      <c r="AL137" t="s">
        <v>132</v>
      </c>
      <c r="AM137" t="s">
        <v>231</v>
      </c>
    </row>
    <row r="138" spans="1:39" x14ac:dyDescent="0.25">
      <c r="A138" t="s">
        <v>107</v>
      </c>
      <c r="B138">
        <v>20631589</v>
      </c>
      <c r="C138">
        <v>2</v>
      </c>
      <c r="D138">
        <v>2015</v>
      </c>
      <c r="E138">
        <v>1</v>
      </c>
      <c r="F138">
        <v>4928</v>
      </c>
      <c r="G138">
        <v>4752</v>
      </c>
      <c r="H138">
        <v>7</v>
      </c>
      <c r="I138">
        <v>478000000</v>
      </c>
      <c r="J138">
        <f>+I138</f>
        <v>478000000</v>
      </c>
      <c r="K138">
        <v>0</v>
      </c>
      <c r="L138">
        <f>+J138</f>
        <v>478000000</v>
      </c>
      <c r="M138">
        <v>0</v>
      </c>
      <c r="N138">
        <v>0</v>
      </c>
      <c r="O138">
        <f t="shared" si="21"/>
        <v>478000000</v>
      </c>
      <c r="P138">
        <v>334600</v>
      </c>
      <c r="Q138">
        <v>50190</v>
      </c>
      <c r="R138">
        <v>0</v>
      </c>
      <c r="S138">
        <v>0</v>
      </c>
      <c r="T138">
        <f>+P138+Q138</f>
        <v>384790</v>
      </c>
      <c r="U138">
        <v>0</v>
      </c>
      <c r="V138">
        <v>0</v>
      </c>
      <c r="W138">
        <v>149000</v>
      </c>
      <c r="X138">
        <v>0</v>
      </c>
      <c r="Y138">
        <v>0</v>
      </c>
      <c r="Z138">
        <v>0</v>
      </c>
      <c r="AA138">
        <v>0</v>
      </c>
      <c r="AB138">
        <f>+T138-W138</f>
        <v>235790</v>
      </c>
      <c r="AC138">
        <v>0</v>
      </c>
      <c r="AF138">
        <f t="shared" si="22"/>
        <v>235790</v>
      </c>
      <c r="AG138">
        <v>0</v>
      </c>
      <c r="AH138">
        <f t="shared" si="23"/>
        <v>235790</v>
      </c>
      <c r="AI138">
        <v>0</v>
      </c>
      <c r="AJ138">
        <f t="shared" si="24"/>
        <v>235790</v>
      </c>
      <c r="AK138" s="44">
        <v>42489</v>
      </c>
      <c r="AL138" t="s">
        <v>132</v>
      </c>
      <c r="AM138" t="s">
        <v>239</v>
      </c>
    </row>
    <row r="139" spans="1:39" x14ac:dyDescent="0.25">
      <c r="A139" t="s">
        <v>107</v>
      </c>
      <c r="B139">
        <v>20631589</v>
      </c>
      <c r="C139">
        <v>2</v>
      </c>
      <c r="D139">
        <v>2016</v>
      </c>
      <c r="E139">
        <v>1</v>
      </c>
      <c r="F139">
        <v>26101</v>
      </c>
      <c r="G139">
        <v>4752</v>
      </c>
      <c r="H139">
        <v>7</v>
      </c>
      <c r="I139">
        <v>52500000</v>
      </c>
      <c r="J139">
        <f>+I139</f>
        <v>52500000</v>
      </c>
      <c r="K139">
        <v>0</v>
      </c>
      <c r="L139">
        <f>+J139</f>
        <v>52500000</v>
      </c>
      <c r="M139">
        <v>0</v>
      </c>
      <c r="N139">
        <v>0</v>
      </c>
      <c r="O139">
        <f t="shared" si="21"/>
        <v>52500000</v>
      </c>
      <c r="P139">
        <v>368000</v>
      </c>
      <c r="Q139">
        <v>52000</v>
      </c>
      <c r="R139">
        <v>0</v>
      </c>
      <c r="S139">
        <v>6000</v>
      </c>
      <c r="T139">
        <v>426000</v>
      </c>
      <c r="U139">
        <v>0</v>
      </c>
      <c r="V139">
        <v>0</v>
      </c>
      <c r="W139">
        <v>196800</v>
      </c>
      <c r="X139">
        <v>0</v>
      </c>
      <c r="Y139">
        <v>0</v>
      </c>
      <c r="Z139">
        <f>+W139</f>
        <v>196800</v>
      </c>
      <c r="AA139">
        <v>74000</v>
      </c>
      <c r="AB139">
        <v>303000</v>
      </c>
      <c r="AC139">
        <v>0</v>
      </c>
      <c r="AF139">
        <f t="shared" si="22"/>
        <v>303000</v>
      </c>
      <c r="AG139">
        <v>0</v>
      </c>
      <c r="AH139">
        <f t="shared" si="23"/>
        <v>303000</v>
      </c>
      <c r="AI139">
        <v>0</v>
      </c>
      <c r="AJ139">
        <f t="shared" si="24"/>
        <v>303000</v>
      </c>
      <c r="AK139" s="44">
        <v>42853</v>
      </c>
      <c r="AL139" t="s">
        <v>132</v>
      </c>
      <c r="AM139" t="s">
        <v>231</v>
      </c>
    </row>
    <row r="140" spans="1:39" x14ac:dyDescent="0.25">
      <c r="A140" t="s">
        <v>107</v>
      </c>
      <c r="B140">
        <v>52016329</v>
      </c>
      <c r="C140">
        <v>2</v>
      </c>
      <c r="D140">
        <v>2012</v>
      </c>
      <c r="E140">
        <v>1</v>
      </c>
      <c r="F140">
        <v>3741</v>
      </c>
      <c r="G140">
        <v>4711</v>
      </c>
      <c r="H140">
        <v>4</v>
      </c>
      <c r="I140">
        <v>141389000</v>
      </c>
      <c r="J140">
        <v>171540000</v>
      </c>
      <c r="K140">
        <v>30151000</v>
      </c>
      <c r="L140">
        <f t="shared" ref="L140:L152" si="25">+J140-K140</f>
        <v>141389000</v>
      </c>
      <c r="M140">
        <v>0</v>
      </c>
      <c r="N140">
        <v>0</v>
      </c>
      <c r="O140">
        <f t="shared" si="21"/>
        <v>141389000</v>
      </c>
      <c r="P140">
        <v>585000</v>
      </c>
      <c r="Q140">
        <v>88000</v>
      </c>
      <c r="R140">
        <v>0</v>
      </c>
      <c r="S140">
        <v>0</v>
      </c>
      <c r="T140">
        <f>+P140+Q140</f>
        <v>673000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>+T140</f>
        <v>673000</v>
      </c>
      <c r="AC140">
        <v>0</v>
      </c>
      <c r="AF140">
        <f t="shared" si="22"/>
        <v>673000</v>
      </c>
      <c r="AG140">
        <v>0</v>
      </c>
      <c r="AH140">
        <f t="shared" si="23"/>
        <v>673000</v>
      </c>
      <c r="AI140">
        <v>0</v>
      </c>
      <c r="AJ140">
        <f t="shared" si="24"/>
        <v>673000</v>
      </c>
      <c r="AK140" s="44">
        <v>41374</v>
      </c>
      <c r="AL140" t="s">
        <v>132</v>
      </c>
      <c r="AM140" t="s">
        <v>232</v>
      </c>
    </row>
    <row r="141" spans="1:39" x14ac:dyDescent="0.25">
      <c r="A141" t="s">
        <v>107</v>
      </c>
      <c r="B141">
        <v>52016329</v>
      </c>
      <c r="C141">
        <v>2</v>
      </c>
      <c r="D141">
        <v>2013</v>
      </c>
      <c r="E141">
        <v>1</v>
      </c>
      <c r="F141">
        <v>6648</v>
      </c>
      <c r="G141">
        <v>4711</v>
      </c>
      <c r="H141">
        <v>4</v>
      </c>
      <c r="I141">
        <v>147790000</v>
      </c>
      <c r="J141">
        <v>191890000</v>
      </c>
      <c r="K141">
        <v>33900000</v>
      </c>
      <c r="L141">
        <f t="shared" si="25"/>
        <v>157990000</v>
      </c>
      <c r="M141">
        <v>10200000</v>
      </c>
      <c r="N141">
        <v>0</v>
      </c>
      <c r="O141">
        <f t="shared" si="21"/>
        <v>147790000</v>
      </c>
      <c r="P141">
        <v>591000</v>
      </c>
      <c r="Q141">
        <v>89000</v>
      </c>
      <c r="R141">
        <v>0</v>
      </c>
      <c r="S141">
        <v>0</v>
      </c>
      <c r="T141">
        <f>+P141+Q141</f>
        <v>680000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f>+T141</f>
        <v>680000</v>
      </c>
      <c r="AC141">
        <v>0</v>
      </c>
      <c r="AF141">
        <f t="shared" si="22"/>
        <v>680000</v>
      </c>
      <c r="AG141">
        <v>0</v>
      </c>
      <c r="AH141">
        <f t="shared" si="23"/>
        <v>680000</v>
      </c>
      <c r="AI141">
        <v>0</v>
      </c>
      <c r="AJ141">
        <f t="shared" si="24"/>
        <v>680000</v>
      </c>
      <c r="AK141" s="44">
        <v>41788</v>
      </c>
      <c r="AL141" t="s">
        <v>132</v>
      </c>
      <c r="AM141" t="s">
        <v>232</v>
      </c>
    </row>
    <row r="142" spans="1:39" x14ac:dyDescent="0.25">
      <c r="A142" t="s">
        <v>107</v>
      </c>
      <c r="B142">
        <v>52016329</v>
      </c>
      <c r="C142">
        <v>2</v>
      </c>
      <c r="D142">
        <v>2014</v>
      </c>
      <c r="E142">
        <v>1</v>
      </c>
      <c r="F142">
        <v>14747</v>
      </c>
      <c r="G142">
        <v>4711</v>
      </c>
      <c r="H142">
        <v>4</v>
      </c>
      <c r="I142">
        <v>146660000</v>
      </c>
      <c r="J142">
        <v>189296000</v>
      </c>
      <c r="K142">
        <v>30534000</v>
      </c>
      <c r="L142">
        <f t="shared" si="25"/>
        <v>158762000</v>
      </c>
      <c r="M142">
        <v>12102000</v>
      </c>
      <c r="N142">
        <v>0</v>
      </c>
      <c r="O142">
        <f t="shared" si="21"/>
        <v>146660000</v>
      </c>
      <c r="P142">
        <v>587000</v>
      </c>
      <c r="Q142">
        <v>88000</v>
      </c>
      <c r="R142">
        <v>0</v>
      </c>
      <c r="S142">
        <v>0</v>
      </c>
      <c r="T142">
        <f>+P142+Q142</f>
        <v>675000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>+T142</f>
        <v>675000</v>
      </c>
      <c r="AC142">
        <v>0</v>
      </c>
      <c r="AF142">
        <f t="shared" si="22"/>
        <v>675000</v>
      </c>
      <c r="AG142">
        <v>0</v>
      </c>
      <c r="AH142">
        <f t="shared" si="23"/>
        <v>675000</v>
      </c>
      <c r="AI142">
        <v>0</v>
      </c>
      <c r="AJ142">
        <f t="shared" si="24"/>
        <v>675000</v>
      </c>
      <c r="AK142" s="44">
        <v>42124</v>
      </c>
      <c r="AL142" t="s">
        <v>859</v>
      </c>
      <c r="AM142" t="s">
        <v>239</v>
      </c>
    </row>
    <row r="143" spans="1:39" x14ac:dyDescent="0.25">
      <c r="A143" t="s">
        <v>107</v>
      </c>
      <c r="B143">
        <v>52016329</v>
      </c>
      <c r="C143">
        <v>2</v>
      </c>
      <c r="D143">
        <v>2015</v>
      </c>
      <c r="E143">
        <v>1</v>
      </c>
      <c r="F143">
        <v>17886</v>
      </c>
      <c r="G143">
        <v>4711</v>
      </c>
      <c r="H143">
        <v>4</v>
      </c>
      <c r="I143">
        <v>186490000</v>
      </c>
      <c r="J143">
        <v>241690000</v>
      </c>
      <c r="K143">
        <v>42548000</v>
      </c>
      <c r="L143">
        <f t="shared" si="25"/>
        <v>199142000</v>
      </c>
      <c r="M143">
        <v>15349000</v>
      </c>
      <c r="N143">
        <v>0</v>
      </c>
      <c r="O143">
        <f t="shared" si="21"/>
        <v>183793000</v>
      </c>
      <c r="P143">
        <v>735000</v>
      </c>
      <c r="Q143">
        <v>110000</v>
      </c>
      <c r="R143">
        <v>0</v>
      </c>
      <c r="S143">
        <v>0</v>
      </c>
      <c r="T143">
        <f>+P143+Q143</f>
        <v>845000</v>
      </c>
      <c r="U143">
        <v>0</v>
      </c>
      <c r="V143">
        <v>0</v>
      </c>
      <c r="W143">
        <v>120000</v>
      </c>
      <c r="X143">
        <v>0</v>
      </c>
      <c r="Y143">
        <v>0</v>
      </c>
      <c r="Z143">
        <v>0</v>
      </c>
      <c r="AA143">
        <v>0</v>
      </c>
      <c r="AB143">
        <f>+T143-W143</f>
        <v>725000</v>
      </c>
      <c r="AC143">
        <v>0</v>
      </c>
      <c r="AF143">
        <f t="shared" si="22"/>
        <v>725000</v>
      </c>
      <c r="AG143">
        <v>0</v>
      </c>
      <c r="AH143">
        <f t="shared" si="23"/>
        <v>725000</v>
      </c>
      <c r="AI143">
        <v>0</v>
      </c>
      <c r="AJ143">
        <f t="shared" si="24"/>
        <v>725000</v>
      </c>
      <c r="AK143" s="44">
        <v>42460</v>
      </c>
      <c r="AL143" t="s">
        <v>132</v>
      </c>
      <c r="AM143" t="s">
        <v>232</v>
      </c>
    </row>
    <row r="144" spans="1:39" x14ac:dyDescent="0.25">
      <c r="A144" t="s">
        <v>107</v>
      </c>
      <c r="B144">
        <v>52016329</v>
      </c>
      <c r="C144">
        <v>2</v>
      </c>
      <c r="D144">
        <v>2016</v>
      </c>
      <c r="E144">
        <v>1</v>
      </c>
      <c r="F144">
        <v>25071</v>
      </c>
      <c r="G144">
        <v>4711</v>
      </c>
      <c r="H144">
        <v>4</v>
      </c>
      <c r="I144">
        <v>198600000</v>
      </c>
      <c r="J144">
        <v>261400000</v>
      </c>
      <c r="K144">
        <v>52156000</v>
      </c>
      <c r="L144">
        <f t="shared" si="25"/>
        <v>209244000</v>
      </c>
      <c r="M144">
        <v>22400000</v>
      </c>
      <c r="N144">
        <v>0</v>
      </c>
      <c r="O144">
        <f t="shared" si="21"/>
        <v>186844000</v>
      </c>
      <c r="P144">
        <v>747000</v>
      </c>
      <c r="Q144">
        <v>112000</v>
      </c>
      <c r="R144">
        <v>0</v>
      </c>
      <c r="S144">
        <v>11000</v>
      </c>
      <c r="T144">
        <v>870000</v>
      </c>
      <c r="U144">
        <v>0</v>
      </c>
      <c r="V144">
        <v>0</v>
      </c>
      <c r="W144">
        <v>116000</v>
      </c>
      <c r="X144">
        <v>0</v>
      </c>
      <c r="Y144">
        <v>0</v>
      </c>
      <c r="Z144">
        <v>116000</v>
      </c>
      <c r="AA144">
        <v>158000</v>
      </c>
      <c r="AB144">
        <f>+T144-Z144+AA144</f>
        <v>912000</v>
      </c>
      <c r="AC144">
        <v>0</v>
      </c>
      <c r="AF144">
        <f t="shared" si="22"/>
        <v>912000</v>
      </c>
      <c r="AG144">
        <v>0</v>
      </c>
      <c r="AH144">
        <f t="shared" si="23"/>
        <v>912000</v>
      </c>
      <c r="AI144">
        <v>0</v>
      </c>
      <c r="AJ144">
        <f t="shared" si="24"/>
        <v>912000</v>
      </c>
      <c r="AK144" s="44">
        <v>42853</v>
      </c>
      <c r="AL144" t="s">
        <v>132</v>
      </c>
      <c r="AM144" t="s">
        <v>232</v>
      </c>
    </row>
    <row r="145" spans="1:39" x14ac:dyDescent="0.25">
      <c r="A145" t="s">
        <v>107</v>
      </c>
      <c r="B145">
        <v>832011532</v>
      </c>
      <c r="C145">
        <v>2</v>
      </c>
      <c r="D145">
        <v>2012</v>
      </c>
      <c r="F145">
        <v>4745</v>
      </c>
      <c r="G145">
        <v>811</v>
      </c>
      <c r="H145">
        <v>10</v>
      </c>
      <c r="I145">
        <v>3939745000</v>
      </c>
      <c r="J145">
        <v>5378380000</v>
      </c>
      <c r="K145">
        <v>0</v>
      </c>
      <c r="L145">
        <f t="shared" si="25"/>
        <v>5378380000</v>
      </c>
      <c r="M145">
        <v>263013000</v>
      </c>
      <c r="N145">
        <v>0</v>
      </c>
      <c r="O145">
        <f t="shared" si="21"/>
        <v>5115367000</v>
      </c>
      <c r="P145">
        <v>47577000</v>
      </c>
      <c r="Q145">
        <v>7137000</v>
      </c>
      <c r="R145">
        <v>0</v>
      </c>
      <c r="S145">
        <v>0</v>
      </c>
      <c r="T145">
        <f t="shared" ref="T145:T151" si="26">+P145+Q145</f>
        <v>54714000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>+T145</f>
        <v>54714000</v>
      </c>
      <c r="AC145">
        <v>0</v>
      </c>
      <c r="AF145">
        <f t="shared" si="22"/>
        <v>54714000</v>
      </c>
      <c r="AG145">
        <v>0</v>
      </c>
      <c r="AH145">
        <v>0</v>
      </c>
      <c r="AI145">
        <v>0</v>
      </c>
      <c r="AJ145">
        <f t="shared" si="24"/>
        <v>0</v>
      </c>
      <c r="AK145" s="44">
        <v>41394</v>
      </c>
      <c r="AL145" t="s">
        <v>535</v>
      </c>
      <c r="AM145" t="s">
        <v>232</v>
      </c>
    </row>
    <row r="146" spans="1:39" x14ac:dyDescent="0.25">
      <c r="A146" t="s">
        <v>107</v>
      </c>
      <c r="B146">
        <v>832011532</v>
      </c>
      <c r="C146">
        <v>2</v>
      </c>
      <c r="D146">
        <v>2013</v>
      </c>
      <c r="E146">
        <v>1</v>
      </c>
      <c r="F146">
        <v>10961</v>
      </c>
      <c r="G146">
        <v>4290</v>
      </c>
      <c r="H146">
        <v>5</v>
      </c>
      <c r="I146">
        <v>2646913000</v>
      </c>
      <c r="J146">
        <v>18806290000</v>
      </c>
      <c r="K146">
        <v>10135732000</v>
      </c>
      <c r="L146">
        <f t="shared" si="25"/>
        <v>8670558000</v>
      </c>
      <c r="M146">
        <v>1252407000</v>
      </c>
      <c r="N146">
        <v>0</v>
      </c>
      <c r="O146">
        <f t="shared" si="21"/>
        <v>7418151000</v>
      </c>
      <c r="P146">
        <v>60894000</v>
      </c>
      <c r="Q146">
        <v>9134000</v>
      </c>
      <c r="R146">
        <v>0</v>
      </c>
      <c r="S146">
        <v>0</v>
      </c>
      <c r="T146">
        <f t="shared" si="26"/>
        <v>70028000</v>
      </c>
      <c r="U146">
        <v>0</v>
      </c>
      <c r="V146">
        <v>0</v>
      </c>
      <c r="W146">
        <v>20332000</v>
      </c>
      <c r="X146">
        <v>0</v>
      </c>
      <c r="Y146">
        <v>0</v>
      </c>
      <c r="Z146">
        <v>0</v>
      </c>
      <c r="AA146">
        <v>0</v>
      </c>
      <c r="AB146">
        <f>+T146-W146</f>
        <v>49696000</v>
      </c>
      <c r="AC146">
        <v>0</v>
      </c>
      <c r="AF146">
        <f t="shared" si="22"/>
        <v>49696000</v>
      </c>
      <c r="AG146">
        <v>0</v>
      </c>
      <c r="AH146">
        <v>0</v>
      </c>
      <c r="AI146">
        <v>0</v>
      </c>
      <c r="AJ146">
        <v>0</v>
      </c>
      <c r="AK146" s="44">
        <v>41789</v>
      </c>
      <c r="AL146" t="s">
        <v>535</v>
      </c>
      <c r="AM146" t="s">
        <v>232</v>
      </c>
    </row>
    <row r="147" spans="1:39" x14ac:dyDescent="0.25">
      <c r="A147" t="s">
        <v>107</v>
      </c>
      <c r="B147">
        <v>832011532</v>
      </c>
      <c r="C147">
        <v>2</v>
      </c>
      <c r="D147">
        <v>2014</v>
      </c>
      <c r="E147">
        <v>1</v>
      </c>
      <c r="F147">
        <v>12603</v>
      </c>
      <c r="G147">
        <v>4290</v>
      </c>
      <c r="H147">
        <v>5</v>
      </c>
      <c r="I147">
        <v>5971968000</v>
      </c>
      <c r="J147">
        <v>12842581000</v>
      </c>
      <c r="K147">
        <v>1211667000</v>
      </c>
      <c r="L147">
        <f t="shared" si="25"/>
        <v>11630914000</v>
      </c>
      <c r="M147">
        <v>996535000</v>
      </c>
      <c r="N147">
        <v>0</v>
      </c>
      <c r="O147">
        <v>16634379000</v>
      </c>
      <c r="P147">
        <v>60597000</v>
      </c>
      <c r="Q147">
        <v>9090000</v>
      </c>
      <c r="R147">
        <v>0</v>
      </c>
      <c r="S147">
        <v>0</v>
      </c>
      <c r="T147">
        <f t="shared" si="26"/>
        <v>69687000</v>
      </c>
      <c r="U147">
        <v>0</v>
      </c>
      <c r="V147">
        <v>0</v>
      </c>
      <c r="W147">
        <v>39859000</v>
      </c>
      <c r="X147">
        <v>0</v>
      </c>
      <c r="Y147">
        <v>0</v>
      </c>
      <c r="Z147">
        <v>0</v>
      </c>
      <c r="AA147">
        <v>0</v>
      </c>
      <c r="AB147">
        <f>+T147-W147</f>
        <v>29828000</v>
      </c>
      <c r="AC147">
        <v>0</v>
      </c>
      <c r="AF147">
        <f t="shared" si="22"/>
        <v>29828000</v>
      </c>
      <c r="AG147">
        <v>0</v>
      </c>
      <c r="AH147">
        <f t="shared" ref="AH147:AH165" si="27">+AF147</f>
        <v>29828000</v>
      </c>
      <c r="AI147">
        <v>0</v>
      </c>
      <c r="AJ147">
        <f t="shared" ref="AJ147:AJ164" si="28">+AH147</f>
        <v>29828000</v>
      </c>
      <c r="AK147" s="44">
        <v>42115</v>
      </c>
      <c r="AL147" t="s">
        <v>132</v>
      </c>
      <c r="AM147" t="s">
        <v>861</v>
      </c>
    </row>
    <row r="148" spans="1:39" x14ac:dyDescent="0.25">
      <c r="A148" t="s">
        <v>107</v>
      </c>
      <c r="B148">
        <v>890600020</v>
      </c>
      <c r="C148">
        <v>2</v>
      </c>
      <c r="D148">
        <v>2012</v>
      </c>
      <c r="E148">
        <v>1</v>
      </c>
      <c r="F148">
        <v>2971</v>
      </c>
      <c r="G148">
        <v>4921</v>
      </c>
      <c r="H148">
        <v>4</v>
      </c>
      <c r="I148">
        <v>172031000</v>
      </c>
      <c r="J148">
        <v>6406552000</v>
      </c>
      <c r="K148">
        <v>6066732000</v>
      </c>
      <c r="L148">
        <f t="shared" si="25"/>
        <v>339820000</v>
      </c>
      <c r="M148">
        <v>0</v>
      </c>
      <c r="N148">
        <v>0</v>
      </c>
      <c r="O148">
        <f t="shared" ref="O148:O162" si="29">+L148</f>
        <v>339820000</v>
      </c>
      <c r="P148">
        <v>1863000</v>
      </c>
      <c r="Q148">
        <v>279000</v>
      </c>
      <c r="R148">
        <v>0</v>
      </c>
      <c r="S148">
        <v>0</v>
      </c>
      <c r="T148">
        <f t="shared" si="26"/>
        <v>2142000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f>+T148</f>
        <v>2142000</v>
      </c>
      <c r="AC148">
        <v>0</v>
      </c>
      <c r="AF148">
        <f t="shared" si="22"/>
        <v>2142000</v>
      </c>
      <c r="AG148">
        <v>0</v>
      </c>
      <c r="AH148">
        <f t="shared" si="27"/>
        <v>2142000</v>
      </c>
      <c r="AI148">
        <v>0</v>
      </c>
      <c r="AJ148">
        <f t="shared" si="28"/>
        <v>2142000</v>
      </c>
      <c r="AK148" s="44">
        <v>41330</v>
      </c>
      <c r="AL148" t="s">
        <v>132</v>
      </c>
      <c r="AM148" t="s">
        <v>861</v>
      </c>
    </row>
    <row r="149" spans="1:39" x14ac:dyDescent="0.25">
      <c r="A149" t="s">
        <v>107</v>
      </c>
      <c r="B149">
        <v>890600020</v>
      </c>
      <c r="C149">
        <v>2</v>
      </c>
      <c r="D149">
        <v>2013</v>
      </c>
      <c r="E149">
        <v>1</v>
      </c>
      <c r="F149">
        <v>1866</v>
      </c>
      <c r="G149">
        <v>4921</v>
      </c>
      <c r="H149">
        <v>4</v>
      </c>
      <c r="I149">
        <v>286158000</v>
      </c>
      <c r="J149">
        <v>7257593000</v>
      </c>
      <c r="K149">
        <v>6801177000</v>
      </c>
      <c r="L149">
        <f t="shared" si="25"/>
        <v>456416000</v>
      </c>
      <c r="M149">
        <v>0</v>
      </c>
      <c r="N149">
        <v>0</v>
      </c>
      <c r="O149">
        <f t="shared" si="29"/>
        <v>456416000</v>
      </c>
      <c r="P149">
        <v>2336000</v>
      </c>
      <c r="Q149">
        <v>350000</v>
      </c>
      <c r="R149">
        <v>0</v>
      </c>
      <c r="S149">
        <v>0</v>
      </c>
      <c r="T149">
        <f t="shared" si="26"/>
        <v>2686000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>+T149</f>
        <v>2686000</v>
      </c>
      <c r="AC149">
        <v>0</v>
      </c>
      <c r="AF149">
        <f t="shared" si="22"/>
        <v>2686000</v>
      </c>
      <c r="AG149">
        <v>0</v>
      </c>
      <c r="AH149">
        <f t="shared" si="27"/>
        <v>2686000</v>
      </c>
      <c r="AI149">
        <v>0</v>
      </c>
      <c r="AJ149">
        <f t="shared" si="28"/>
        <v>2686000</v>
      </c>
      <c r="AK149" s="44">
        <v>41691</v>
      </c>
      <c r="AL149" t="s">
        <v>132</v>
      </c>
      <c r="AM149" t="s">
        <v>232</v>
      </c>
    </row>
    <row r="150" spans="1:39" x14ac:dyDescent="0.25">
      <c r="A150" t="s">
        <v>107</v>
      </c>
      <c r="B150">
        <v>890600020</v>
      </c>
      <c r="C150">
        <v>2</v>
      </c>
      <c r="D150">
        <v>2014</v>
      </c>
      <c r="E150">
        <v>1</v>
      </c>
      <c r="F150">
        <v>13039</v>
      </c>
      <c r="G150">
        <v>4921</v>
      </c>
      <c r="H150">
        <v>4</v>
      </c>
      <c r="I150">
        <v>394850000</v>
      </c>
      <c r="J150">
        <v>8008739000</v>
      </c>
      <c r="K150">
        <v>7425469000</v>
      </c>
      <c r="L150">
        <f t="shared" si="25"/>
        <v>583270000</v>
      </c>
      <c r="M150">
        <v>0</v>
      </c>
      <c r="N150">
        <v>0</v>
      </c>
      <c r="O150">
        <f t="shared" si="29"/>
        <v>583270000</v>
      </c>
      <c r="P150">
        <v>2898000</v>
      </c>
      <c r="Q150">
        <v>435000</v>
      </c>
      <c r="R150">
        <v>0</v>
      </c>
      <c r="S150">
        <v>0</v>
      </c>
      <c r="T150">
        <f t="shared" si="26"/>
        <v>3333000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>+T150</f>
        <v>3333000</v>
      </c>
      <c r="AC150">
        <v>0</v>
      </c>
      <c r="AF150">
        <f t="shared" si="22"/>
        <v>3333000</v>
      </c>
      <c r="AG150">
        <v>0</v>
      </c>
      <c r="AH150">
        <f t="shared" si="27"/>
        <v>3333000</v>
      </c>
      <c r="AI150">
        <v>0</v>
      </c>
      <c r="AJ150">
        <f t="shared" si="28"/>
        <v>3333000</v>
      </c>
      <c r="AK150" s="44">
        <v>42083</v>
      </c>
      <c r="AL150" t="s">
        <v>132</v>
      </c>
      <c r="AM150" t="s">
        <v>232</v>
      </c>
    </row>
    <row r="151" spans="1:39" x14ac:dyDescent="0.25">
      <c r="A151" t="s">
        <v>107</v>
      </c>
      <c r="B151">
        <v>890600020</v>
      </c>
      <c r="C151">
        <v>2</v>
      </c>
      <c r="D151">
        <v>2015</v>
      </c>
      <c r="E151">
        <v>1</v>
      </c>
      <c r="F151">
        <v>16766</v>
      </c>
      <c r="G151">
        <v>4921</v>
      </c>
      <c r="H151">
        <v>5</v>
      </c>
      <c r="I151">
        <v>423100000</v>
      </c>
      <c r="J151">
        <v>8710471000</v>
      </c>
      <c r="K151">
        <v>8063970000</v>
      </c>
      <c r="L151">
        <f t="shared" si="25"/>
        <v>646501000</v>
      </c>
      <c r="M151">
        <v>0</v>
      </c>
      <c r="N151">
        <v>0</v>
      </c>
      <c r="O151">
        <f t="shared" si="29"/>
        <v>646501000</v>
      </c>
      <c r="P151">
        <v>3456000</v>
      </c>
      <c r="Q151">
        <v>518000</v>
      </c>
      <c r="R151">
        <v>0</v>
      </c>
      <c r="S151">
        <v>0</v>
      </c>
      <c r="T151">
        <f t="shared" si="26"/>
        <v>3974000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>+T151</f>
        <v>3974000</v>
      </c>
      <c r="AC151">
        <v>0</v>
      </c>
      <c r="AF151">
        <f t="shared" si="22"/>
        <v>3974000</v>
      </c>
      <c r="AG151">
        <v>0</v>
      </c>
      <c r="AH151">
        <f t="shared" si="27"/>
        <v>3974000</v>
      </c>
      <c r="AI151">
        <v>0</v>
      </c>
      <c r="AJ151">
        <f t="shared" si="28"/>
        <v>3974000</v>
      </c>
      <c r="AK151" s="44">
        <v>42458</v>
      </c>
      <c r="AL151" t="s">
        <v>132</v>
      </c>
      <c r="AM151" t="s">
        <v>860</v>
      </c>
    </row>
    <row r="152" spans="1:39" x14ac:dyDescent="0.25">
      <c r="A152" t="s">
        <v>107</v>
      </c>
      <c r="B152">
        <v>890600020</v>
      </c>
      <c r="C152">
        <v>2</v>
      </c>
      <c r="D152">
        <v>2016</v>
      </c>
      <c r="E152">
        <v>1</v>
      </c>
      <c r="F152">
        <v>23293</v>
      </c>
      <c r="G152">
        <v>4921</v>
      </c>
      <c r="H152">
        <v>5</v>
      </c>
      <c r="I152">
        <v>484277000</v>
      </c>
      <c r="J152">
        <v>9585787000</v>
      </c>
      <c r="K152">
        <v>8905696000</v>
      </c>
      <c r="L152">
        <f t="shared" si="25"/>
        <v>680091000</v>
      </c>
      <c r="M152">
        <v>0</v>
      </c>
      <c r="N152">
        <v>0</v>
      </c>
      <c r="O152">
        <f t="shared" si="29"/>
        <v>680091000</v>
      </c>
      <c r="P152">
        <v>3596000</v>
      </c>
      <c r="Q152">
        <v>539000</v>
      </c>
      <c r="R152">
        <v>0</v>
      </c>
      <c r="S152">
        <v>54000</v>
      </c>
      <c r="T152">
        <f t="shared" ref="T152:T171" si="30">+P152+Q152+S152</f>
        <v>4189000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719000</v>
      </c>
      <c r="AB152">
        <f t="shared" ref="AB152:AB164" si="31">+T152+AA152</f>
        <v>4908000</v>
      </c>
      <c r="AC152">
        <v>0</v>
      </c>
      <c r="AF152">
        <f t="shared" si="22"/>
        <v>4908000</v>
      </c>
      <c r="AG152">
        <v>0</v>
      </c>
      <c r="AH152">
        <f t="shared" si="27"/>
        <v>4908000</v>
      </c>
      <c r="AI152">
        <v>0</v>
      </c>
      <c r="AJ152">
        <f t="shared" si="28"/>
        <v>4908000</v>
      </c>
      <c r="AK152" s="44">
        <v>42826</v>
      </c>
      <c r="AL152" t="s">
        <v>132</v>
      </c>
      <c r="AM152" t="s">
        <v>231</v>
      </c>
    </row>
    <row r="153" spans="1:39" x14ac:dyDescent="0.25">
      <c r="A153" t="s">
        <v>107</v>
      </c>
      <c r="B153">
        <v>832007663</v>
      </c>
      <c r="C153">
        <v>2</v>
      </c>
      <c r="D153">
        <v>2012</v>
      </c>
      <c r="E153">
        <v>1</v>
      </c>
      <c r="F153">
        <v>4302</v>
      </c>
      <c r="G153">
        <v>8520</v>
      </c>
      <c r="H153">
        <v>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29"/>
        <v>0</v>
      </c>
      <c r="P153">
        <v>0</v>
      </c>
      <c r="Q153">
        <v>0</v>
      </c>
      <c r="R153">
        <v>0</v>
      </c>
      <c r="S153">
        <v>0</v>
      </c>
      <c r="T153">
        <f t="shared" si="30"/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31"/>
        <v>0</v>
      </c>
      <c r="AC153">
        <v>0</v>
      </c>
      <c r="AF153">
        <f t="shared" si="22"/>
        <v>0</v>
      </c>
      <c r="AG153">
        <v>0</v>
      </c>
      <c r="AH153">
        <f t="shared" si="27"/>
        <v>0</v>
      </c>
      <c r="AI153">
        <v>0</v>
      </c>
      <c r="AJ153">
        <f t="shared" si="28"/>
        <v>0</v>
      </c>
      <c r="AK153" s="44">
        <v>41394</v>
      </c>
      <c r="AL153" t="s">
        <v>533</v>
      </c>
      <c r="AM153" t="s">
        <v>231</v>
      </c>
    </row>
    <row r="154" spans="1:39" x14ac:dyDescent="0.25">
      <c r="A154" t="s">
        <v>107</v>
      </c>
      <c r="B154">
        <v>832007663</v>
      </c>
      <c r="C154">
        <v>2</v>
      </c>
      <c r="D154">
        <v>2013</v>
      </c>
      <c r="E154">
        <v>1</v>
      </c>
      <c r="F154">
        <v>10908</v>
      </c>
      <c r="G154">
        <v>8520</v>
      </c>
      <c r="H154">
        <v>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29"/>
        <v>0</v>
      </c>
      <c r="P154">
        <v>0</v>
      </c>
      <c r="Q154">
        <v>0</v>
      </c>
      <c r="R154">
        <v>0</v>
      </c>
      <c r="S154">
        <v>0</v>
      </c>
      <c r="T154">
        <f t="shared" si="30"/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31"/>
        <v>0</v>
      </c>
      <c r="AC154">
        <v>0</v>
      </c>
      <c r="AF154">
        <f t="shared" si="22"/>
        <v>0</v>
      </c>
      <c r="AG154">
        <v>0</v>
      </c>
      <c r="AH154">
        <f t="shared" si="27"/>
        <v>0</v>
      </c>
      <c r="AI154">
        <v>0</v>
      </c>
      <c r="AJ154">
        <f t="shared" si="28"/>
        <v>0</v>
      </c>
      <c r="AK154" s="44">
        <v>41788</v>
      </c>
      <c r="AL154" t="s">
        <v>533</v>
      </c>
      <c r="AM154" t="s">
        <v>232</v>
      </c>
    </row>
    <row r="155" spans="1:39" x14ac:dyDescent="0.25">
      <c r="A155" t="s">
        <v>107</v>
      </c>
      <c r="B155">
        <v>832007663</v>
      </c>
      <c r="C155">
        <v>2</v>
      </c>
      <c r="D155">
        <v>2014</v>
      </c>
      <c r="E155">
        <v>1</v>
      </c>
      <c r="F155">
        <v>15157</v>
      </c>
      <c r="G155">
        <v>8520</v>
      </c>
      <c r="H155">
        <v>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29"/>
        <v>0</v>
      </c>
      <c r="P155">
        <v>0</v>
      </c>
      <c r="Q155">
        <v>0</v>
      </c>
      <c r="R155">
        <v>0</v>
      </c>
      <c r="S155">
        <v>0</v>
      </c>
      <c r="T155">
        <f t="shared" si="30"/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31"/>
        <v>0</v>
      </c>
      <c r="AC155">
        <v>0</v>
      </c>
      <c r="AF155">
        <f t="shared" si="22"/>
        <v>0</v>
      </c>
      <c r="AG155">
        <v>0</v>
      </c>
      <c r="AH155">
        <f t="shared" si="27"/>
        <v>0</v>
      </c>
      <c r="AI155">
        <v>0</v>
      </c>
      <c r="AJ155">
        <f t="shared" si="28"/>
        <v>0</v>
      </c>
      <c r="AK155" s="44">
        <v>42123</v>
      </c>
      <c r="AL155" t="s">
        <v>533</v>
      </c>
      <c r="AM155" t="s">
        <v>231</v>
      </c>
    </row>
    <row r="156" spans="1:39" x14ac:dyDescent="0.25">
      <c r="A156" t="s">
        <v>107</v>
      </c>
      <c r="B156">
        <v>832007663</v>
      </c>
      <c r="C156">
        <v>2</v>
      </c>
      <c r="D156">
        <v>2015</v>
      </c>
      <c r="E156">
        <v>1</v>
      </c>
      <c r="F156">
        <v>18030</v>
      </c>
      <c r="G156">
        <v>8520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29"/>
        <v>0</v>
      </c>
      <c r="P156">
        <v>0</v>
      </c>
      <c r="Q156">
        <v>0</v>
      </c>
      <c r="R156">
        <v>0</v>
      </c>
      <c r="S156">
        <v>0</v>
      </c>
      <c r="T156">
        <f t="shared" si="30"/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31"/>
        <v>0</v>
      </c>
      <c r="AC156">
        <v>0</v>
      </c>
      <c r="AF156">
        <f t="shared" si="22"/>
        <v>0</v>
      </c>
      <c r="AG156">
        <v>0</v>
      </c>
      <c r="AH156">
        <f t="shared" si="27"/>
        <v>0</v>
      </c>
      <c r="AI156">
        <v>0</v>
      </c>
      <c r="AJ156">
        <f t="shared" si="28"/>
        <v>0</v>
      </c>
      <c r="AK156" s="44">
        <v>42485</v>
      </c>
      <c r="AL156" t="s">
        <v>533</v>
      </c>
      <c r="AM156" t="s">
        <v>231</v>
      </c>
    </row>
    <row r="157" spans="1:39" x14ac:dyDescent="0.25">
      <c r="A157" t="s">
        <v>107</v>
      </c>
      <c r="B157">
        <v>832007663</v>
      </c>
      <c r="C157">
        <v>2</v>
      </c>
      <c r="D157">
        <v>2016</v>
      </c>
      <c r="E157">
        <v>1</v>
      </c>
      <c r="F157">
        <v>24755</v>
      </c>
      <c r="G157">
        <v>8520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29"/>
        <v>0</v>
      </c>
      <c r="P157">
        <v>0</v>
      </c>
      <c r="Q157">
        <v>0</v>
      </c>
      <c r="R157">
        <v>0</v>
      </c>
      <c r="S157">
        <v>0</v>
      </c>
      <c r="T157">
        <f t="shared" si="30"/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31"/>
        <v>0</v>
      </c>
      <c r="AC157">
        <v>0</v>
      </c>
      <c r="AF157">
        <f t="shared" si="22"/>
        <v>0</v>
      </c>
      <c r="AG157">
        <v>0</v>
      </c>
      <c r="AH157">
        <f t="shared" si="27"/>
        <v>0</v>
      </c>
      <c r="AI157">
        <v>0</v>
      </c>
      <c r="AJ157">
        <f t="shared" si="28"/>
        <v>0</v>
      </c>
      <c r="AK157" s="44">
        <v>42485</v>
      </c>
      <c r="AL157" t="s">
        <v>533</v>
      </c>
      <c r="AM157" t="s">
        <v>240</v>
      </c>
    </row>
    <row r="158" spans="1:39" x14ac:dyDescent="0.25">
      <c r="A158" t="s">
        <v>107</v>
      </c>
      <c r="B158">
        <v>830115494</v>
      </c>
      <c r="C158">
        <v>2</v>
      </c>
      <c r="D158">
        <v>2012</v>
      </c>
      <c r="E158">
        <v>1</v>
      </c>
      <c r="F158">
        <v>3021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29"/>
        <v>0</v>
      </c>
      <c r="P158">
        <v>0</v>
      </c>
      <c r="Q158">
        <v>0</v>
      </c>
      <c r="R158">
        <v>0</v>
      </c>
      <c r="S158">
        <v>0</v>
      </c>
      <c r="T158">
        <f t="shared" si="30"/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31"/>
        <v>0</v>
      </c>
      <c r="AC158">
        <v>0</v>
      </c>
      <c r="AF158">
        <f t="shared" si="22"/>
        <v>0</v>
      </c>
      <c r="AG158">
        <v>0</v>
      </c>
      <c r="AH158">
        <f t="shared" si="27"/>
        <v>0</v>
      </c>
      <c r="AI158">
        <v>0</v>
      </c>
      <c r="AJ158">
        <f t="shared" si="28"/>
        <v>0</v>
      </c>
      <c r="AK158" s="44">
        <v>41387</v>
      </c>
      <c r="AL158" t="s">
        <v>533</v>
      </c>
      <c r="AM158" t="s">
        <v>232</v>
      </c>
    </row>
    <row r="159" spans="1:39" x14ac:dyDescent="0.25">
      <c r="A159" t="s">
        <v>107</v>
      </c>
      <c r="B159">
        <v>830115494</v>
      </c>
      <c r="C159">
        <v>2</v>
      </c>
      <c r="D159">
        <v>2013</v>
      </c>
      <c r="E159">
        <v>1</v>
      </c>
      <c r="F159">
        <v>18907</v>
      </c>
      <c r="G159">
        <v>5170</v>
      </c>
      <c r="H159">
        <v>10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29"/>
        <v>0</v>
      </c>
      <c r="P159">
        <v>0</v>
      </c>
      <c r="Q159">
        <v>0</v>
      </c>
      <c r="R159">
        <v>0</v>
      </c>
      <c r="S159">
        <v>0</v>
      </c>
      <c r="T159">
        <f t="shared" si="30"/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31"/>
        <v>0</v>
      </c>
      <c r="AC159">
        <v>149000</v>
      </c>
      <c r="AF159">
        <v>149000</v>
      </c>
      <c r="AG159">
        <v>0</v>
      </c>
      <c r="AH159">
        <f t="shared" si="27"/>
        <v>149000</v>
      </c>
      <c r="AI159">
        <v>0</v>
      </c>
      <c r="AJ159">
        <f t="shared" si="28"/>
        <v>149000</v>
      </c>
      <c r="AK159" s="44">
        <v>42577</v>
      </c>
      <c r="AL159" t="s">
        <v>132</v>
      </c>
      <c r="AM159" t="s">
        <v>232</v>
      </c>
    </row>
    <row r="160" spans="1:39" x14ac:dyDescent="0.25">
      <c r="A160" t="s">
        <v>107</v>
      </c>
      <c r="B160">
        <v>830115494</v>
      </c>
      <c r="C160">
        <v>2</v>
      </c>
      <c r="D160">
        <v>2014</v>
      </c>
      <c r="E160">
        <v>1</v>
      </c>
      <c r="F160">
        <v>18905</v>
      </c>
      <c r="G160">
        <v>5170</v>
      </c>
      <c r="H160">
        <v>10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29"/>
        <v>0</v>
      </c>
      <c r="P160">
        <v>0</v>
      </c>
      <c r="Q160">
        <v>0</v>
      </c>
      <c r="R160">
        <v>0</v>
      </c>
      <c r="S160">
        <v>0</v>
      </c>
      <c r="T160">
        <f t="shared" si="30"/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31"/>
        <v>0</v>
      </c>
      <c r="AC160">
        <v>149000</v>
      </c>
      <c r="AF160">
        <v>149000</v>
      </c>
      <c r="AG160">
        <v>0</v>
      </c>
      <c r="AH160">
        <f t="shared" si="27"/>
        <v>149000</v>
      </c>
      <c r="AI160">
        <v>0</v>
      </c>
      <c r="AJ160">
        <f t="shared" si="28"/>
        <v>149000</v>
      </c>
      <c r="AK160" s="44">
        <v>42577</v>
      </c>
      <c r="AL160" t="s">
        <v>132</v>
      </c>
      <c r="AM160" t="s">
        <v>232</v>
      </c>
    </row>
    <row r="161" spans="1:39" x14ac:dyDescent="0.25">
      <c r="A161" t="s">
        <v>107</v>
      </c>
      <c r="B161">
        <v>830115494</v>
      </c>
      <c r="C161">
        <v>2</v>
      </c>
      <c r="D161">
        <v>2015</v>
      </c>
      <c r="E161">
        <v>1</v>
      </c>
      <c r="F161">
        <v>18906</v>
      </c>
      <c r="G161">
        <v>5170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29"/>
        <v>0</v>
      </c>
      <c r="P161">
        <v>0</v>
      </c>
      <c r="Q161">
        <v>0</v>
      </c>
      <c r="R161">
        <v>0</v>
      </c>
      <c r="S161">
        <v>0</v>
      </c>
      <c r="T161">
        <f t="shared" si="30"/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f t="shared" si="31"/>
        <v>0</v>
      </c>
      <c r="AC161">
        <v>149000</v>
      </c>
      <c r="AF161">
        <v>149000</v>
      </c>
      <c r="AG161">
        <v>0</v>
      </c>
      <c r="AH161">
        <f t="shared" si="27"/>
        <v>149000</v>
      </c>
      <c r="AI161">
        <v>0</v>
      </c>
      <c r="AJ161">
        <f t="shared" si="28"/>
        <v>149000</v>
      </c>
      <c r="AK161" s="44">
        <v>42578</v>
      </c>
      <c r="AL161" t="s">
        <v>132</v>
      </c>
      <c r="AM161" t="s">
        <v>232</v>
      </c>
    </row>
    <row r="162" spans="1:39" x14ac:dyDescent="0.25">
      <c r="A162" t="s">
        <v>107</v>
      </c>
      <c r="B162">
        <v>830115494</v>
      </c>
      <c r="C162">
        <v>2</v>
      </c>
      <c r="D162">
        <v>2016</v>
      </c>
      <c r="E162">
        <v>1</v>
      </c>
      <c r="F162">
        <v>23771</v>
      </c>
      <c r="G162">
        <v>4664</v>
      </c>
      <c r="H162">
        <v>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29"/>
        <v>0</v>
      </c>
      <c r="P162">
        <v>0</v>
      </c>
      <c r="Q162">
        <v>0</v>
      </c>
      <c r="R162">
        <v>0</v>
      </c>
      <c r="S162">
        <v>0</v>
      </c>
      <c r="T162">
        <f t="shared" si="30"/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31"/>
        <v>0</v>
      </c>
      <c r="AC162">
        <v>0</v>
      </c>
      <c r="AF162">
        <v>0</v>
      </c>
      <c r="AG162">
        <v>0</v>
      </c>
      <c r="AH162">
        <f t="shared" si="27"/>
        <v>0</v>
      </c>
      <c r="AI162">
        <v>0</v>
      </c>
      <c r="AJ162">
        <f t="shared" si="28"/>
        <v>0</v>
      </c>
      <c r="AK162" s="44">
        <v>42853</v>
      </c>
      <c r="AL162" t="s">
        <v>533</v>
      </c>
      <c r="AM162" t="s">
        <v>232</v>
      </c>
    </row>
    <row r="163" spans="1:39" x14ac:dyDescent="0.25">
      <c r="A163" t="s">
        <v>107</v>
      </c>
      <c r="B163">
        <v>830107392</v>
      </c>
      <c r="C163">
        <v>2</v>
      </c>
      <c r="D163">
        <v>2015</v>
      </c>
      <c r="E163">
        <v>1</v>
      </c>
      <c r="F163">
        <v>24494</v>
      </c>
      <c r="I163">
        <v>0</v>
      </c>
      <c r="J163">
        <v>3959018000</v>
      </c>
      <c r="K163">
        <v>0</v>
      </c>
      <c r="L163">
        <f>+J163</f>
        <v>3959018000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30"/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31"/>
        <v>0</v>
      </c>
      <c r="AC163">
        <v>159000</v>
      </c>
      <c r="AD163">
        <v>1</v>
      </c>
      <c r="AE163">
        <v>10</v>
      </c>
      <c r="AF163">
        <f>+AC163</f>
        <v>159000</v>
      </c>
      <c r="AG163">
        <v>0</v>
      </c>
      <c r="AH163">
        <f t="shared" si="27"/>
        <v>159000</v>
      </c>
      <c r="AI163">
        <v>0</v>
      </c>
      <c r="AJ163">
        <f t="shared" si="28"/>
        <v>159000</v>
      </c>
      <c r="AK163" s="44">
        <v>42832</v>
      </c>
      <c r="AL163" t="s">
        <v>132</v>
      </c>
      <c r="AM163" t="s">
        <v>1778</v>
      </c>
    </row>
    <row r="164" spans="1:39" x14ac:dyDescent="0.25">
      <c r="A164" t="s">
        <v>107</v>
      </c>
      <c r="B164">
        <v>830107392</v>
      </c>
      <c r="C164">
        <v>2</v>
      </c>
      <c r="D164">
        <v>2016</v>
      </c>
      <c r="E164">
        <v>1</v>
      </c>
      <c r="F164">
        <v>24699</v>
      </c>
      <c r="I164">
        <v>20531000</v>
      </c>
      <c r="J164">
        <v>3959018000</v>
      </c>
      <c r="K164">
        <v>3930061000</v>
      </c>
      <c r="L164">
        <f>+J164-K164</f>
        <v>28957000</v>
      </c>
      <c r="M164">
        <v>8426000</v>
      </c>
      <c r="N164">
        <v>0</v>
      </c>
      <c r="O164">
        <f>+L164-M164</f>
        <v>20531000</v>
      </c>
      <c r="P164">
        <v>205000</v>
      </c>
      <c r="Q164">
        <v>31000</v>
      </c>
      <c r="R164">
        <v>0</v>
      </c>
      <c r="S164">
        <v>3000</v>
      </c>
      <c r="T164">
        <f t="shared" si="30"/>
        <v>239000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41000</v>
      </c>
      <c r="AB164">
        <f t="shared" si="31"/>
        <v>280000</v>
      </c>
      <c r="AC164">
        <v>0</v>
      </c>
      <c r="AF164">
        <f>+AB164</f>
        <v>280000</v>
      </c>
      <c r="AG164">
        <v>0</v>
      </c>
      <c r="AH164">
        <f t="shared" si="27"/>
        <v>280000</v>
      </c>
      <c r="AI164">
        <v>0</v>
      </c>
      <c r="AJ164">
        <f t="shared" si="28"/>
        <v>280000</v>
      </c>
      <c r="AK164" s="44">
        <v>42835</v>
      </c>
      <c r="AL164" t="s">
        <v>132</v>
      </c>
      <c r="AM164" t="s">
        <v>1778</v>
      </c>
    </row>
    <row r="165" spans="1:39" x14ac:dyDescent="0.25">
      <c r="A165" t="s">
        <v>107</v>
      </c>
      <c r="B165">
        <v>52094245</v>
      </c>
      <c r="C165">
        <v>2</v>
      </c>
      <c r="D165">
        <v>2012</v>
      </c>
      <c r="E165">
        <v>1</v>
      </c>
      <c r="F165">
        <v>14051</v>
      </c>
      <c r="G165">
        <v>6920</v>
      </c>
      <c r="H165">
        <v>5</v>
      </c>
      <c r="I165">
        <v>66400000</v>
      </c>
      <c r="J165">
        <f t="shared" ref="J165:J171" si="32">+I165</f>
        <v>66400000</v>
      </c>
      <c r="K165">
        <v>0</v>
      </c>
      <c r="L165">
        <f t="shared" ref="L165:L171" si="33">+J165</f>
        <v>66400000</v>
      </c>
      <c r="M165">
        <v>0</v>
      </c>
      <c r="N165">
        <v>0</v>
      </c>
      <c r="O165">
        <f t="shared" ref="O165:O171" si="34">+L165</f>
        <v>66400000</v>
      </c>
      <c r="P165">
        <v>398000</v>
      </c>
      <c r="Q165">
        <v>0</v>
      </c>
      <c r="R165">
        <v>0</v>
      </c>
      <c r="S165">
        <v>0</v>
      </c>
      <c r="T165">
        <f t="shared" si="30"/>
        <v>398000</v>
      </c>
      <c r="U165">
        <v>0</v>
      </c>
      <c r="V165">
        <v>0</v>
      </c>
      <c r="W165">
        <v>272000</v>
      </c>
      <c r="X165">
        <v>0</v>
      </c>
      <c r="Y165">
        <v>0</v>
      </c>
      <c r="Z165">
        <v>0</v>
      </c>
      <c r="AA165">
        <v>0</v>
      </c>
      <c r="AB165">
        <v>126000</v>
      </c>
      <c r="AC165">
        <v>159000</v>
      </c>
      <c r="AD165">
        <v>1</v>
      </c>
      <c r="AF165">
        <f>+AB165+AC165</f>
        <v>285000</v>
      </c>
      <c r="AG165">
        <v>0</v>
      </c>
      <c r="AH165">
        <f t="shared" si="27"/>
        <v>285000</v>
      </c>
      <c r="AI165">
        <v>33000</v>
      </c>
      <c r="AJ165">
        <f>+AH165+AI165</f>
        <v>318000</v>
      </c>
      <c r="AK165" s="44">
        <v>42212</v>
      </c>
      <c r="AL165" t="s">
        <v>132</v>
      </c>
      <c r="AM165" t="s">
        <v>232</v>
      </c>
    </row>
    <row r="166" spans="1:39" x14ac:dyDescent="0.25">
      <c r="A166" t="s">
        <v>107</v>
      </c>
      <c r="B166">
        <v>52094245</v>
      </c>
      <c r="C166">
        <v>2</v>
      </c>
      <c r="D166">
        <v>2013</v>
      </c>
      <c r="E166">
        <v>1</v>
      </c>
      <c r="F166">
        <v>14054</v>
      </c>
      <c r="G166">
        <v>6920</v>
      </c>
      <c r="H166">
        <v>5</v>
      </c>
      <c r="I166">
        <v>73000000</v>
      </c>
      <c r="J166">
        <f t="shared" si="32"/>
        <v>73000000</v>
      </c>
      <c r="K166">
        <v>0</v>
      </c>
      <c r="L166">
        <f t="shared" si="33"/>
        <v>73000000</v>
      </c>
      <c r="M166">
        <v>0</v>
      </c>
      <c r="N166">
        <v>0</v>
      </c>
      <c r="O166">
        <f t="shared" si="34"/>
        <v>73000000</v>
      </c>
      <c r="P166">
        <v>365000</v>
      </c>
      <c r="Q166">
        <v>0</v>
      </c>
      <c r="R166">
        <v>0</v>
      </c>
      <c r="S166">
        <v>0</v>
      </c>
      <c r="T166">
        <f t="shared" si="30"/>
        <v>365000</v>
      </c>
      <c r="U166">
        <v>0</v>
      </c>
      <c r="V166">
        <v>0</v>
      </c>
      <c r="W166">
        <v>320000</v>
      </c>
      <c r="X166">
        <v>0</v>
      </c>
      <c r="Y166">
        <v>0</v>
      </c>
      <c r="Z166">
        <v>0</v>
      </c>
      <c r="AA166">
        <v>0</v>
      </c>
      <c r="AB166">
        <v>45000</v>
      </c>
      <c r="AC166">
        <v>146000</v>
      </c>
      <c r="AD166">
        <v>1</v>
      </c>
      <c r="AF166">
        <f>+AB166+AC166</f>
        <v>191000</v>
      </c>
      <c r="AG166">
        <v>0</v>
      </c>
      <c r="AH166">
        <v>191000</v>
      </c>
      <c r="AI166">
        <v>6000</v>
      </c>
      <c r="AJ166">
        <v>197000</v>
      </c>
      <c r="AK166" s="44">
        <v>42212</v>
      </c>
      <c r="AL166" t="s">
        <v>132</v>
      </c>
      <c r="AM166" t="s">
        <v>232</v>
      </c>
    </row>
    <row r="167" spans="1:39" x14ac:dyDescent="0.25">
      <c r="A167" t="s">
        <v>107</v>
      </c>
      <c r="B167">
        <v>52094245</v>
      </c>
      <c r="C167">
        <v>2</v>
      </c>
      <c r="D167">
        <v>2014</v>
      </c>
      <c r="E167">
        <v>1</v>
      </c>
      <c r="F167">
        <v>14049</v>
      </c>
      <c r="G167">
        <v>6920</v>
      </c>
      <c r="H167">
        <v>5</v>
      </c>
      <c r="I167">
        <v>102000000</v>
      </c>
      <c r="J167">
        <f t="shared" si="32"/>
        <v>102000000</v>
      </c>
      <c r="K167">
        <v>0</v>
      </c>
      <c r="L167">
        <f t="shared" si="33"/>
        <v>102000000</v>
      </c>
      <c r="M167">
        <v>0</v>
      </c>
      <c r="N167">
        <v>0</v>
      </c>
      <c r="O167">
        <f t="shared" si="34"/>
        <v>102000000</v>
      </c>
      <c r="P167">
        <v>510000</v>
      </c>
      <c r="Q167">
        <v>0</v>
      </c>
      <c r="R167">
        <v>0</v>
      </c>
      <c r="S167">
        <v>0</v>
      </c>
      <c r="T167">
        <f t="shared" si="30"/>
        <v>510000</v>
      </c>
      <c r="U167">
        <v>0</v>
      </c>
      <c r="V167">
        <v>0</v>
      </c>
      <c r="W167">
        <v>480000</v>
      </c>
      <c r="X167">
        <v>0</v>
      </c>
      <c r="Y167">
        <v>0</v>
      </c>
      <c r="Z167">
        <v>0</v>
      </c>
      <c r="AA167">
        <v>0</v>
      </c>
      <c r="AB167">
        <v>30000</v>
      </c>
      <c r="AC167">
        <v>57000</v>
      </c>
      <c r="AD167">
        <v>1</v>
      </c>
      <c r="AF167">
        <v>87000</v>
      </c>
      <c r="AG167">
        <v>0</v>
      </c>
      <c r="AH167">
        <f>+AF167</f>
        <v>87000</v>
      </c>
      <c r="AI167">
        <v>3000</v>
      </c>
      <c r="AJ167">
        <v>90000</v>
      </c>
      <c r="AK167" s="44">
        <v>42212</v>
      </c>
      <c r="AL167" t="s">
        <v>132</v>
      </c>
      <c r="AM167" t="s">
        <v>232</v>
      </c>
    </row>
    <row r="168" spans="1:39" x14ac:dyDescent="0.25">
      <c r="A168" t="s">
        <v>107</v>
      </c>
      <c r="B168">
        <v>52094245</v>
      </c>
      <c r="C168">
        <v>2</v>
      </c>
      <c r="D168">
        <v>2015</v>
      </c>
      <c r="E168">
        <v>1</v>
      </c>
      <c r="F168">
        <v>17261</v>
      </c>
      <c r="G168">
        <v>6920</v>
      </c>
      <c r="H168">
        <v>5</v>
      </c>
      <c r="I168">
        <v>102000000</v>
      </c>
      <c r="J168">
        <f t="shared" si="32"/>
        <v>102000000</v>
      </c>
      <c r="K168">
        <v>0</v>
      </c>
      <c r="L168">
        <f t="shared" si="33"/>
        <v>102000000</v>
      </c>
      <c r="M168">
        <v>0</v>
      </c>
      <c r="N168">
        <v>0</v>
      </c>
      <c r="O168">
        <f t="shared" si="34"/>
        <v>102000000</v>
      </c>
      <c r="P168">
        <v>510000</v>
      </c>
      <c r="Q168">
        <v>0</v>
      </c>
      <c r="R168">
        <v>0</v>
      </c>
      <c r="S168">
        <v>0</v>
      </c>
      <c r="T168">
        <f t="shared" si="30"/>
        <v>510000</v>
      </c>
      <c r="U168">
        <v>0</v>
      </c>
      <c r="V168">
        <v>0</v>
      </c>
      <c r="W168">
        <v>480000</v>
      </c>
      <c r="X168">
        <v>0</v>
      </c>
      <c r="Y168">
        <v>0</v>
      </c>
      <c r="Z168">
        <v>0</v>
      </c>
      <c r="AA168">
        <v>0</v>
      </c>
      <c r="AB168">
        <v>30000</v>
      </c>
      <c r="AC168">
        <v>0</v>
      </c>
      <c r="AF168">
        <f>+AB168</f>
        <v>30000</v>
      </c>
      <c r="AG168">
        <v>0</v>
      </c>
      <c r="AH168">
        <f>+AF168</f>
        <v>30000</v>
      </c>
      <c r="AI168">
        <v>0</v>
      </c>
      <c r="AJ168">
        <f>+AH168</f>
        <v>30000</v>
      </c>
      <c r="AK168" s="44">
        <v>42489</v>
      </c>
      <c r="AL168" t="s">
        <v>132</v>
      </c>
      <c r="AM168" t="s">
        <v>232</v>
      </c>
    </row>
    <row r="169" spans="1:39" x14ac:dyDescent="0.25">
      <c r="A169" t="s">
        <v>107</v>
      </c>
      <c r="B169">
        <v>52094245</v>
      </c>
      <c r="C169">
        <v>2</v>
      </c>
      <c r="D169">
        <v>2016</v>
      </c>
      <c r="E169">
        <v>1</v>
      </c>
      <c r="F169">
        <v>23045</v>
      </c>
      <c r="G169">
        <v>6920</v>
      </c>
      <c r="I169">
        <v>102000000</v>
      </c>
      <c r="J169">
        <f t="shared" si="32"/>
        <v>102000000</v>
      </c>
      <c r="K169">
        <v>0</v>
      </c>
      <c r="L169">
        <f t="shared" si="33"/>
        <v>102000000</v>
      </c>
      <c r="M169">
        <v>0</v>
      </c>
      <c r="N169">
        <v>0</v>
      </c>
      <c r="O169">
        <f t="shared" si="34"/>
        <v>102000000</v>
      </c>
      <c r="P169">
        <v>510000</v>
      </c>
      <c r="Q169">
        <v>0</v>
      </c>
      <c r="R169">
        <v>0</v>
      </c>
      <c r="S169">
        <v>8000</v>
      </c>
      <c r="T169">
        <f t="shared" si="30"/>
        <v>518000</v>
      </c>
      <c r="U169">
        <v>0</v>
      </c>
      <c r="V169">
        <v>0</v>
      </c>
      <c r="W169">
        <v>480000</v>
      </c>
      <c r="X169">
        <v>0</v>
      </c>
      <c r="Y169">
        <v>0</v>
      </c>
      <c r="Z169">
        <v>480000</v>
      </c>
      <c r="AA169">
        <v>102000</v>
      </c>
      <c r="AB169">
        <f>+T169-Z169+AA169</f>
        <v>140000</v>
      </c>
      <c r="AC169">
        <v>0</v>
      </c>
      <c r="AF169">
        <f>+AB169</f>
        <v>140000</v>
      </c>
      <c r="AG169">
        <v>0</v>
      </c>
      <c r="AH169">
        <f>+AF169</f>
        <v>140000</v>
      </c>
      <c r="AI169">
        <v>0</v>
      </c>
      <c r="AJ169">
        <f>+AH169</f>
        <v>140000</v>
      </c>
      <c r="AK169" s="44">
        <v>42853</v>
      </c>
      <c r="AL169" t="s">
        <v>132</v>
      </c>
      <c r="AM169" t="s">
        <v>232</v>
      </c>
    </row>
    <row r="170" spans="1:39" x14ac:dyDescent="0.25">
      <c r="A170" t="s">
        <v>107</v>
      </c>
      <c r="B170">
        <v>830114416</v>
      </c>
      <c r="C170">
        <v>2</v>
      </c>
      <c r="D170">
        <v>2012</v>
      </c>
      <c r="E170">
        <v>1</v>
      </c>
      <c r="F170">
        <v>2674</v>
      </c>
      <c r="G170">
        <v>5141</v>
      </c>
      <c r="H170">
        <v>4</v>
      </c>
      <c r="I170">
        <v>637250000</v>
      </c>
      <c r="J170">
        <f t="shared" si="32"/>
        <v>637250000</v>
      </c>
      <c r="K170">
        <v>0</v>
      </c>
      <c r="L170">
        <f t="shared" si="33"/>
        <v>637250000</v>
      </c>
      <c r="M170">
        <v>0</v>
      </c>
      <c r="N170">
        <v>0</v>
      </c>
      <c r="O170">
        <f t="shared" si="34"/>
        <v>637250000</v>
      </c>
      <c r="P170">
        <v>2549000</v>
      </c>
      <c r="Q170">
        <v>382000</v>
      </c>
      <c r="R170">
        <v>0</v>
      </c>
      <c r="S170">
        <v>0</v>
      </c>
      <c r="T170">
        <f t="shared" si="30"/>
        <v>2931000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>+T170</f>
        <v>2931000</v>
      </c>
      <c r="AC170">
        <v>2491000</v>
      </c>
      <c r="AD170">
        <v>1</v>
      </c>
      <c r="AE170">
        <v>17</v>
      </c>
      <c r="AF170">
        <v>5422000</v>
      </c>
      <c r="AG170">
        <v>0</v>
      </c>
      <c r="AH170">
        <v>0</v>
      </c>
      <c r="AI170">
        <v>0</v>
      </c>
      <c r="AJ170">
        <v>0</v>
      </c>
      <c r="AK170" s="44">
        <v>41911</v>
      </c>
      <c r="AL170" t="s">
        <v>534</v>
      </c>
      <c r="AM170" t="s">
        <v>232</v>
      </c>
    </row>
    <row r="171" spans="1:39" x14ac:dyDescent="0.25">
      <c r="A171" t="s">
        <v>107</v>
      </c>
      <c r="B171">
        <v>830114416</v>
      </c>
      <c r="C171">
        <v>2</v>
      </c>
      <c r="D171">
        <v>2013</v>
      </c>
      <c r="E171">
        <v>1</v>
      </c>
      <c r="F171">
        <v>11129</v>
      </c>
      <c r="G171">
        <v>4663</v>
      </c>
      <c r="H171">
        <v>4</v>
      </c>
      <c r="I171">
        <v>496700000</v>
      </c>
      <c r="J171">
        <f t="shared" si="32"/>
        <v>496700000</v>
      </c>
      <c r="K171">
        <v>0</v>
      </c>
      <c r="L171">
        <f t="shared" si="33"/>
        <v>496700000</v>
      </c>
      <c r="M171">
        <v>0</v>
      </c>
      <c r="N171">
        <v>0</v>
      </c>
      <c r="O171">
        <f t="shared" si="34"/>
        <v>496700000</v>
      </c>
      <c r="P171">
        <v>1987000</v>
      </c>
      <c r="Q171">
        <v>298000</v>
      </c>
      <c r="R171">
        <v>0</v>
      </c>
      <c r="S171">
        <v>0</v>
      </c>
      <c r="T171">
        <f t="shared" si="30"/>
        <v>2285000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>+T171</f>
        <v>2285000</v>
      </c>
      <c r="AC171">
        <v>457000</v>
      </c>
      <c r="AD171">
        <v>1</v>
      </c>
      <c r="AE171">
        <v>4</v>
      </c>
      <c r="AF171">
        <f>+AB171+AC171</f>
        <v>2742000</v>
      </c>
      <c r="AG171">
        <v>0</v>
      </c>
      <c r="AH171">
        <v>0</v>
      </c>
      <c r="AI171">
        <v>0</v>
      </c>
      <c r="AJ171">
        <v>0</v>
      </c>
      <c r="AK171" s="44">
        <v>41911</v>
      </c>
      <c r="AL171" t="s">
        <v>534</v>
      </c>
      <c r="AM171" t="s">
        <v>232</v>
      </c>
    </row>
    <row r="172" spans="1:39" x14ac:dyDescent="0.25">
      <c r="A172" t="s">
        <v>107</v>
      </c>
      <c r="B172">
        <v>830114416</v>
      </c>
      <c r="C172">
        <v>2</v>
      </c>
      <c r="D172">
        <v>2014</v>
      </c>
      <c r="AL172" t="s">
        <v>134</v>
      </c>
    </row>
    <row r="173" spans="1:39" x14ac:dyDescent="0.25">
      <c r="A173" t="s">
        <v>107</v>
      </c>
      <c r="B173">
        <v>830114416</v>
      </c>
      <c r="C173">
        <v>2</v>
      </c>
      <c r="D173">
        <v>2015</v>
      </c>
      <c r="AL173" t="s">
        <v>134</v>
      </c>
    </row>
    <row r="174" spans="1:39" x14ac:dyDescent="0.25">
      <c r="A174" t="s">
        <v>107</v>
      </c>
      <c r="B174">
        <v>830114416</v>
      </c>
      <c r="C174">
        <v>2</v>
      </c>
      <c r="D174">
        <v>2016</v>
      </c>
      <c r="AL174" t="s">
        <v>134</v>
      </c>
    </row>
    <row r="175" spans="1:39" x14ac:dyDescent="0.25">
      <c r="A175" t="s">
        <v>107</v>
      </c>
      <c r="B175">
        <v>900060495</v>
      </c>
      <c r="C175">
        <v>2</v>
      </c>
      <c r="D175">
        <v>2012</v>
      </c>
      <c r="E175">
        <v>1</v>
      </c>
      <c r="F175">
        <v>2659</v>
      </c>
      <c r="G175">
        <v>2010</v>
      </c>
      <c r="H175">
        <v>10</v>
      </c>
      <c r="I175">
        <v>1159569000</v>
      </c>
      <c r="J175">
        <v>2311910000</v>
      </c>
      <c r="K175">
        <v>0</v>
      </c>
      <c r="L175">
        <f t="shared" ref="L175:L185" si="35">+J175</f>
        <v>2311910000</v>
      </c>
      <c r="M175">
        <v>12240000</v>
      </c>
      <c r="N175">
        <v>2429000</v>
      </c>
      <c r="O175">
        <f t="shared" ref="O175:O183" si="36">+L175-M175-N175</f>
        <v>2297241000</v>
      </c>
      <c r="P175">
        <v>16147000</v>
      </c>
      <c r="Q175">
        <v>2422000</v>
      </c>
      <c r="R175">
        <v>0</v>
      </c>
      <c r="S175">
        <v>0</v>
      </c>
      <c r="T175">
        <f t="shared" ref="T175:T183" si="37">+P175+Q175</f>
        <v>18569000</v>
      </c>
      <c r="U175">
        <v>0</v>
      </c>
      <c r="V175">
        <v>0</v>
      </c>
      <c r="W175">
        <v>1452000</v>
      </c>
      <c r="X175">
        <v>0</v>
      </c>
      <c r="Y175">
        <v>0</v>
      </c>
      <c r="Z175">
        <v>0</v>
      </c>
      <c r="AA175">
        <v>0</v>
      </c>
      <c r="AB175">
        <f t="shared" ref="AB175:AB183" si="38">+T175-W175</f>
        <v>17117000</v>
      </c>
      <c r="AC175">
        <v>0</v>
      </c>
      <c r="AF175">
        <f>+AB175</f>
        <v>17117000</v>
      </c>
      <c r="AG175">
        <v>0</v>
      </c>
      <c r="AH175">
        <v>0</v>
      </c>
      <c r="AI175">
        <v>0</v>
      </c>
      <c r="AJ175">
        <v>0</v>
      </c>
      <c r="AK175" s="44">
        <v>41394</v>
      </c>
      <c r="AL175" t="s">
        <v>534</v>
      </c>
      <c r="AM175" t="s">
        <v>232</v>
      </c>
    </row>
    <row r="176" spans="1:39" x14ac:dyDescent="0.25">
      <c r="A176" t="s">
        <v>107</v>
      </c>
      <c r="B176">
        <v>900060495</v>
      </c>
      <c r="C176">
        <v>2</v>
      </c>
      <c r="D176">
        <v>2013</v>
      </c>
      <c r="E176">
        <v>1</v>
      </c>
      <c r="F176">
        <v>6599</v>
      </c>
      <c r="G176">
        <v>1610</v>
      </c>
      <c r="H176">
        <v>10</v>
      </c>
      <c r="I176">
        <v>915066000</v>
      </c>
      <c r="J176">
        <v>1919882000</v>
      </c>
      <c r="K176">
        <v>0</v>
      </c>
      <c r="L176">
        <f t="shared" si="35"/>
        <v>1919882000</v>
      </c>
      <c r="M176">
        <v>7172000</v>
      </c>
      <c r="N176">
        <v>101000</v>
      </c>
      <c r="O176">
        <f t="shared" si="36"/>
        <v>1912609000</v>
      </c>
      <c r="P176">
        <v>13508000</v>
      </c>
      <c r="Q176">
        <v>2026000</v>
      </c>
      <c r="R176">
        <v>0</v>
      </c>
      <c r="S176">
        <v>0</v>
      </c>
      <c r="T176">
        <f t="shared" si="37"/>
        <v>15534000</v>
      </c>
      <c r="U176">
        <v>0</v>
      </c>
      <c r="V176">
        <v>0</v>
      </c>
      <c r="W176">
        <v>1889000</v>
      </c>
      <c r="X176">
        <v>0</v>
      </c>
      <c r="Y176">
        <v>0</v>
      </c>
      <c r="Z176">
        <v>0</v>
      </c>
      <c r="AA176">
        <v>0</v>
      </c>
      <c r="AB176">
        <f t="shared" si="38"/>
        <v>13645000</v>
      </c>
      <c r="AC176">
        <v>0</v>
      </c>
      <c r="AF176">
        <f>+AB176</f>
        <v>13645000</v>
      </c>
      <c r="AG176">
        <v>0</v>
      </c>
      <c r="AH176">
        <v>0</v>
      </c>
      <c r="AI176">
        <v>0</v>
      </c>
      <c r="AJ176">
        <v>0</v>
      </c>
      <c r="AK176" s="44">
        <v>41758</v>
      </c>
      <c r="AL176" t="s">
        <v>534</v>
      </c>
      <c r="AM176" t="s">
        <v>232</v>
      </c>
    </row>
    <row r="177" spans="1:39" x14ac:dyDescent="0.25">
      <c r="A177" t="s">
        <v>107</v>
      </c>
      <c r="B177">
        <v>900060495</v>
      </c>
      <c r="C177">
        <v>2</v>
      </c>
      <c r="D177">
        <v>2013</v>
      </c>
      <c r="E177">
        <v>2</v>
      </c>
      <c r="F177">
        <v>13381</v>
      </c>
      <c r="G177">
        <v>1610</v>
      </c>
      <c r="H177">
        <v>7</v>
      </c>
      <c r="I177">
        <v>915066000</v>
      </c>
      <c r="J177">
        <v>1919882000</v>
      </c>
      <c r="K177">
        <v>0</v>
      </c>
      <c r="L177">
        <f t="shared" si="35"/>
        <v>1919882000</v>
      </c>
      <c r="M177">
        <v>7172000</v>
      </c>
      <c r="N177">
        <v>101000</v>
      </c>
      <c r="O177">
        <f t="shared" si="36"/>
        <v>1912609000</v>
      </c>
      <c r="P177">
        <v>10864000</v>
      </c>
      <c r="Q177">
        <v>1630000</v>
      </c>
      <c r="R177">
        <v>0</v>
      </c>
      <c r="S177">
        <v>0</v>
      </c>
      <c r="T177">
        <f t="shared" si="37"/>
        <v>12494000</v>
      </c>
      <c r="U177">
        <v>0</v>
      </c>
      <c r="V177">
        <v>0</v>
      </c>
      <c r="W177">
        <v>1889000</v>
      </c>
      <c r="X177">
        <v>0</v>
      </c>
      <c r="Y177">
        <v>0</v>
      </c>
      <c r="Z177">
        <v>0</v>
      </c>
      <c r="AA177">
        <v>0</v>
      </c>
      <c r="AB177">
        <f t="shared" si="38"/>
        <v>10605000</v>
      </c>
      <c r="AC177">
        <v>0</v>
      </c>
      <c r="AF177">
        <f>+AB177</f>
        <v>10605000</v>
      </c>
      <c r="AG177">
        <v>0</v>
      </c>
      <c r="AH177">
        <v>0</v>
      </c>
      <c r="AI177">
        <v>0</v>
      </c>
      <c r="AJ177">
        <v>0</v>
      </c>
      <c r="AK177" s="44"/>
      <c r="AL177" t="s">
        <v>134</v>
      </c>
    </row>
    <row r="178" spans="1:39" x14ac:dyDescent="0.25">
      <c r="A178" t="s">
        <v>107</v>
      </c>
      <c r="B178">
        <v>900060495</v>
      </c>
      <c r="C178">
        <v>2</v>
      </c>
      <c r="D178">
        <v>2013</v>
      </c>
      <c r="E178">
        <v>2</v>
      </c>
      <c r="F178">
        <v>15313</v>
      </c>
      <c r="G178">
        <v>1610</v>
      </c>
      <c r="H178">
        <v>7</v>
      </c>
      <c r="I178">
        <v>915066000</v>
      </c>
      <c r="J178">
        <v>1919882000</v>
      </c>
      <c r="K178">
        <v>0</v>
      </c>
      <c r="L178">
        <f t="shared" si="35"/>
        <v>1919882000</v>
      </c>
      <c r="M178">
        <v>7172000</v>
      </c>
      <c r="N178">
        <v>101000</v>
      </c>
      <c r="O178">
        <f t="shared" si="36"/>
        <v>1912609000</v>
      </c>
      <c r="P178">
        <v>10406000</v>
      </c>
      <c r="Q178">
        <v>1561000</v>
      </c>
      <c r="R178">
        <v>0</v>
      </c>
      <c r="S178">
        <v>0</v>
      </c>
      <c r="T178">
        <f t="shared" si="37"/>
        <v>11967000</v>
      </c>
      <c r="U178">
        <v>0</v>
      </c>
      <c r="V178">
        <v>0</v>
      </c>
      <c r="W178">
        <v>22000</v>
      </c>
      <c r="X178">
        <v>0</v>
      </c>
      <c r="Y178">
        <v>0</v>
      </c>
      <c r="Z178">
        <v>0</v>
      </c>
      <c r="AA178">
        <v>0</v>
      </c>
      <c r="AB178">
        <f t="shared" si="38"/>
        <v>11945000</v>
      </c>
      <c r="AC178">
        <v>0</v>
      </c>
      <c r="AF178">
        <f>+AB178</f>
        <v>11945000</v>
      </c>
      <c r="AG178">
        <v>0</v>
      </c>
      <c r="AH178">
        <v>0</v>
      </c>
      <c r="AI178">
        <v>0</v>
      </c>
      <c r="AJ178">
        <v>0</v>
      </c>
      <c r="AK178" s="44">
        <v>42179</v>
      </c>
      <c r="AL178" t="s">
        <v>534</v>
      </c>
      <c r="AM178" t="s">
        <v>231</v>
      </c>
    </row>
    <row r="179" spans="1:39" x14ac:dyDescent="0.25">
      <c r="A179" t="s">
        <v>107</v>
      </c>
      <c r="B179">
        <v>900060495</v>
      </c>
      <c r="C179">
        <v>2</v>
      </c>
      <c r="D179">
        <v>2014</v>
      </c>
      <c r="E179">
        <v>1</v>
      </c>
      <c r="F179">
        <v>12981</v>
      </c>
      <c r="G179">
        <v>4663</v>
      </c>
      <c r="H179">
        <v>4</v>
      </c>
      <c r="I179">
        <v>1323756000</v>
      </c>
      <c r="J179">
        <v>2422029000</v>
      </c>
      <c r="K179">
        <v>0</v>
      </c>
      <c r="L179">
        <f t="shared" si="35"/>
        <v>2422029000</v>
      </c>
      <c r="M179">
        <v>3075000</v>
      </c>
      <c r="N179">
        <v>18188000</v>
      </c>
      <c r="O179">
        <f t="shared" si="36"/>
        <v>2400766000</v>
      </c>
      <c r="P179">
        <v>12775000</v>
      </c>
      <c r="Q179">
        <v>1916000</v>
      </c>
      <c r="R179">
        <v>0</v>
      </c>
      <c r="S179">
        <v>0</v>
      </c>
      <c r="T179">
        <f t="shared" si="37"/>
        <v>14691000</v>
      </c>
      <c r="U179">
        <v>0</v>
      </c>
      <c r="V179">
        <v>0</v>
      </c>
      <c r="W179">
        <v>1638000</v>
      </c>
      <c r="X179">
        <v>0</v>
      </c>
      <c r="Y179">
        <v>0</v>
      </c>
      <c r="Z179">
        <v>0</v>
      </c>
      <c r="AA179">
        <v>0</v>
      </c>
      <c r="AB179">
        <f t="shared" si="38"/>
        <v>13053000</v>
      </c>
      <c r="AC179">
        <v>0</v>
      </c>
      <c r="AF179">
        <f>+AB179</f>
        <v>13053000</v>
      </c>
      <c r="AG179">
        <v>0</v>
      </c>
      <c r="AH179">
        <v>0</v>
      </c>
      <c r="AI179">
        <v>0</v>
      </c>
      <c r="AJ179">
        <v>0</v>
      </c>
      <c r="AK179" s="44">
        <v>42123</v>
      </c>
      <c r="AL179" t="s">
        <v>534</v>
      </c>
      <c r="AM179" t="s">
        <v>232</v>
      </c>
    </row>
    <row r="180" spans="1:39" x14ac:dyDescent="0.25">
      <c r="A180" t="s">
        <v>107</v>
      </c>
      <c r="B180">
        <v>900060495</v>
      </c>
      <c r="C180">
        <v>2</v>
      </c>
      <c r="D180">
        <v>2014</v>
      </c>
      <c r="E180">
        <v>2</v>
      </c>
      <c r="F180">
        <v>15893</v>
      </c>
      <c r="G180">
        <v>4663</v>
      </c>
      <c r="H180">
        <v>4</v>
      </c>
      <c r="I180">
        <v>1323756000</v>
      </c>
      <c r="J180">
        <v>2422029000</v>
      </c>
      <c r="K180">
        <v>0</v>
      </c>
      <c r="L180">
        <f t="shared" si="35"/>
        <v>2422029000</v>
      </c>
      <c r="M180">
        <v>3075000</v>
      </c>
      <c r="N180">
        <v>18188000</v>
      </c>
      <c r="O180">
        <f t="shared" si="36"/>
        <v>2400766000</v>
      </c>
      <c r="P180">
        <v>12775000</v>
      </c>
      <c r="Q180">
        <v>1916000</v>
      </c>
      <c r="R180">
        <v>0</v>
      </c>
      <c r="S180">
        <v>0</v>
      </c>
      <c r="T180">
        <f t="shared" si="37"/>
        <v>14691000</v>
      </c>
      <c r="U180">
        <v>0</v>
      </c>
      <c r="V180">
        <v>0</v>
      </c>
      <c r="W180">
        <v>262000</v>
      </c>
      <c r="X180">
        <v>0</v>
      </c>
      <c r="Y180">
        <v>0</v>
      </c>
      <c r="Z180">
        <v>0</v>
      </c>
      <c r="AA180">
        <v>0</v>
      </c>
      <c r="AB180">
        <f t="shared" si="38"/>
        <v>14429000</v>
      </c>
      <c r="AC180">
        <v>192000</v>
      </c>
      <c r="AD180">
        <v>2</v>
      </c>
      <c r="AF180">
        <f>+AB180+AC180</f>
        <v>14621000</v>
      </c>
      <c r="AG180">
        <v>0</v>
      </c>
      <c r="AH180">
        <v>0</v>
      </c>
      <c r="AI180">
        <v>0</v>
      </c>
      <c r="AJ180">
        <v>0</v>
      </c>
      <c r="AK180" s="44">
        <v>42319</v>
      </c>
      <c r="AL180" t="s">
        <v>534</v>
      </c>
      <c r="AM180" t="s">
        <v>232</v>
      </c>
    </row>
    <row r="181" spans="1:39" x14ac:dyDescent="0.25">
      <c r="A181" t="s">
        <v>107</v>
      </c>
      <c r="B181">
        <v>900060495</v>
      </c>
      <c r="C181">
        <v>2</v>
      </c>
      <c r="D181">
        <v>2014</v>
      </c>
      <c r="E181">
        <v>2</v>
      </c>
      <c r="F181">
        <v>18134</v>
      </c>
      <c r="G181">
        <v>4663</v>
      </c>
      <c r="H181">
        <v>4</v>
      </c>
      <c r="I181">
        <v>1323756000</v>
      </c>
      <c r="J181">
        <v>2422029000</v>
      </c>
      <c r="K181">
        <v>0</v>
      </c>
      <c r="L181">
        <f t="shared" si="35"/>
        <v>2422029000</v>
      </c>
      <c r="M181">
        <v>3075000</v>
      </c>
      <c r="N181">
        <v>0</v>
      </c>
      <c r="O181">
        <f t="shared" si="36"/>
        <v>2418954000</v>
      </c>
      <c r="P181">
        <v>12866000</v>
      </c>
      <c r="Q181">
        <v>1930000</v>
      </c>
      <c r="R181">
        <v>0</v>
      </c>
      <c r="S181">
        <v>0</v>
      </c>
      <c r="T181">
        <f t="shared" si="37"/>
        <v>14796000</v>
      </c>
      <c r="U181">
        <v>0</v>
      </c>
      <c r="V181">
        <v>0</v>
      </c>
      <c r="W181">
        <v>262000</v>
      </c>
      <c r="X181">
        <v>0</v>
      </c>
      <c r="Y181">
        <v>0</v>
      </c>
      <c r="Z181">
        <v>0</v>
      </c>
      <c r="AA181">
        <v>0</v>
      </c>
      <c r="AB181">
        <f t="shared" si="38"/>
        <v>14534000</v>
      </c>
      <c r="AC181">
        <v>400000</v>
      </c>
      <c r="AD181">
        <v>2</v>
      </c>
      <c r="AF181">
        <f>+AB181+AC181</f>
        <v>14934000</v>
      </c>
      <c r="AG181">
        <v>0</v>
      </c>
      <c r="AH181">
        <v>0</v>
      </c>
      <c r="AI181">
        <v>0</v>
      </c>
      <c r="AJ181">
        <v>0</v>
      </c>
      <c r="AK181" s="44">
        <v>42487</v>
      </c>
      <c r="AL181" t="s">
        <v>534</v>
      </c>
      <c r="AM181" t="s">
        <v>232</v>
      </c>
    </row>
    <row r="182" spans="1:39" x14ac:dyDescent="0.25">
      <c r="A182" t="s">
        <v>107</v>
      </c>
      <c r="B182">
        <v>900060495</v>
      </c>
      <c r="C182">
        <v>2</v>
      </c>
      <c r="D182">
        <v>2015</v>
      </c>
      <c r="E182">
        <v>1</v>
      </c>
      <c r="F182">
        <v>18126</v>
      </c>
      <c r="G182">
        <v>1610</v>
      </c>
      <c r="H182">
        <v>7</v>
      </c>
      <c r="I182">
        <v>1480576000</v>
      </c>
      <c r="J182">
        <v>2708189000</v>
      </c>
      <c r="K182">
        <v>0</v>
      </c>
      <c r="L182">
        <f t="shared" si="35"/>
        <v>2708189000</v>
      </c>
      <c r="M182">
        <v>5310000</v>
      </c>
      <c r="N182">
        <v>0</v>
      </c>
      <c r="O182">
        <f t="shared" si="36"/>
        <v>2702879000</v>
      </c>
      <c r="P182">
        <v>15261000</v>
      </c>
      <c r="Q182">
        <v>2289000</v>
      </c>
      <c r="R182">
        <v>0</v>
      </c>
      <c r="S182">
        <v>0</v>
      </c>
      <c r="T182">
        <f t="shared" si="37"/>
        <v>17550000</v>
      </c>
      <c r="U182">
        <v>0</v>
      </c>
      <c r="V182">
        <v>0</v>
      </c>
      <c r="W182">
        <v>472000</v>
      </c>
      <c r="X182">
        <v>0</v>
      </c>
      <c r="Y182">
        <v>0</v>
      </c>
      <c r="Z182">
        <v>0</v>
      </c>
      <c r="AA182">
        <v>0</v>
      </c>
      <c r="AB182">
        <f t="shared" si="38"/>
        <v>17078000</v>
      </c>
      <c r="AC182">
        <v>0</v>
      </c>
      <c r="AF182">
        <f>+AB182+AC182</f>
        <v>17078000</v>
      </c>
      <c r="AG182">
        <v>0</v>
      </c>
      <c r="AH182">
        <v>0</v>
      </c>
      <c r="AI182">
        <v>0</v>
      </c>
      <c r="AJ182">
        <v>0</v>
      </c>
      <c r="AK182" s="44">
        <v>42487</v>
      </c>
      <c r="AL182" t="s">
        <v>534</v>
      </c>
      <c r="AM182" t="s">
        <v>232</v>
      </c>
    </row>
    <row r="183" spans="1:39" x14ac:dyDescent="0.25">
      <c r="A183" t="s">
        <v>107</v>
      </c>
      <c r="B183">
        <v>900060495</v>
      </c>
      <c r="C183">
        <v>2</v>
      </c>
      <c r="D183">
        <v>2015</v>
      </c>
      <c r="E183">
        <v>2</v>
      </c>
      <c r="F183">
        <v>19647</v>
      </c>
      <c r="G183">
        <v>1610</v>
      </c>
      <c r="H183">
        <v>7</v>
      </c>
      <c r="I183">
        <v>1480576000</v>
      </c>
      <c r="J183">
        <v>2708690000</v>
      </c>
      <c r="K183">
        <v>0</v>
      </c>
      <c r="L183">
        <f t="shared" si="35"/>
        <v>2708690000</v>
      </c>
      <c r="M183">
        <v>5310000</v>
      </c>
      <c r="N183">
        <v>0</v>
      </c>
      <c r="O183">
        <f t="shared" si="36"/>
        <v>2703380000</v>
      </c>
      <c r="P183">
        <v>15264000</v>
      </c>
      <c r="Q183">
        <v>2290000</v>
      </c>
      <c r="R183">
        <v>0</v>
      </c>
      <c r="S183">
        <v>0</v>
      </c>
      <c r="T183">
        <f t="shared" si="37"/>
        <v>17554000</v>
      </c>
      <c r="U183">
        <v>0</v>
      </c>
      <c r="V183">
        <v>0</v>
      </c>
      <c r="W183">
        <v>472000</v>
      </c>
      <c r="X183">
        <v>0</v>
      </c>
      <c r="Y183">
        <v>0</v>
      </c>
      <c r="Z183">
        <v>0</v>
      </c>
      <c r="AA183">
        <v>0</v>
      </c>
      <c r="AB183">
        <f t="shared" si="38"/>
        <v>17082000</v>
      </c>
      <c r="AC183">
        <v>149000</v>
      </c>
      <c r="AD183">
        <v>2</v>
      </c>
      <c r="AF183">
        <f>+AB183+AC183</f>
        <v>17231000</v>
      </c>
      <c r="AG183">
        <v>0</v>
      </c>
      <c r="AH183">
        <v>0</v>
      </c>
      <c r="AI183">
        <v>0</v>
      </c>
      <c r="AJ183">
        <v>0</v>
      </c>
      <c r="AK183" s="44">
        <v>42738</v>
      </c>
      <c r="AL183" t="s">
        <v>534</v>
      </c>
      <c r="AM183" t="s">
        <v>232</v>
      </c>
    </row>
    <row r="184" spans="1:39" x14ac:dyDescent="0.25">
      <c r="A184" t="s">
        <v>107</v>
      </c>
      <c r="B184">
        <v>900060495</v>
      </c>
      <c r="C184">
        <v>2</v>
      </c>
      <c r="D184">
        <v>2016</v>
      </c>
      <c r="E184">
        <v>1</v>
      </c>
      <c r="F184">
        <v>25652</v>
      </c>
      <c r="G184">
        <v>1610</v>
      </c>
      <c r="H184">
        <v>7</v>
      </c>
      <c r="I184">
        <v>1640795000</v>
      </c>
      <c r="J184">
        <v>2869506000</v>
      </c>
      <c r="K184">
        <v>0</v>
      </c>
      <c r="L184">
        <f t="shared" si="35"/>
        <v>2869506000</v>
      </c>
      <c r="M184">
        <v>1844000</v>
      </c>
      <c r="N184">
        <v>0</v>
      </c>
      <c r="O184">
        <f>+L184-M184</f>
        <v>2867662000</v>
      </c>
      <c r="P184">
        <v>16424000</v>
      </c>
      <c r="Q184">
        <v>2464000</v>
      </c>
      <c r="R184">
        <v>0</v>
      </c>
      <c r="S184">
        <v>246000</v>
      </c>
      <c r="T184">
        <f>+P184+Q184+S184</f>
        <v>19134000</v>
      </c>
      <c r="U184">
        <v>0</v>
      </c>
      <c r="V184">
        <v>0</v>
      </c>
      <c r="W184">
        <v>681000</v>
      </c>
      <c r="X184">
        <v>0</v>
      </c>
      <c r="Y184">
        <v>0</v>
      </c>
      <c r="Z184">
        <f>+W184</f>
        <v>681000</v>
      </c>
      <c r="AA184">
        <v>3285000</v>
      </c>
      <c r="AB184">
        <f>+T184-W184+AA184</f>
        <v>21738000</v>
      </c>
      <c r="AC184">
        <v>0</v>
      </c>
      <c r="AF184">
        <f>+AB184</f>
        <v>21738000</v>
      </c>
      <c r="AG184">
        <v>0</v>
      </c>
      <c r="AH184">
        <v>0</v>
      </c>
      <c r="AI184">
        <v>0</v>
      </c>
      <c r="AJ184">
        <v>0</v>
      </c>
      <c r="AK184" s="44">
        <v>42853</v>
      </c>
      <c r="AL184" t="s">
        <v>534</v>
      </c>
      <c r="AM184" t="s">
        <v>240</v>
      </c>
    </row>
    <row r="185" spans="1:39" x14ac:dyDescent="0.25">
      <c r="A185" t="s">
        <v>107</v>
      </c>
      <c r="B185">
        <v>19388069</v>
      </c>
      <c r="C185">
        <v>2</v>
      </c>
      <c r="D185">
        <v>2012</v>
      </c>
      <c r="E185">
        <v>1</v>
      </c>
      <c r="F185">
        <v>3834</v>
      </c>
      <c r="G185">
        <v>5211</v>
      </c>
      <c r="H185">
        <v>4</v>
      </c>
      <c r="I185">
        <v>142189000</v>
      </c>
      <c r="J185">
        <f>+I185</f>
        <v>142189000</v>
      </c>
      <c r="K185">
        <v>0</v>
      </c>
      <c r="L185">
        <f t="shared" si="35"/>
        <v>142189000</v>
      </c>
      <c r="M185">
        <v>0</v>
      </c>
      <c r="N185">
        <v>0</v>
      </c>
      <c r="O185">
        <f>+L185-M185</f>
        <v>142189000</v>
      </c>
      <c r="P185">
        <v>569000</v>
      </c>
      <c r="Q185">
        <v>85000</v>
      </c>
      <c r="R185">
        <v>0</v>
      </c>
      <c r="S185">
        <v>0</v>
      </c>
      <c r="T185">
        <f>+P185+Q185+S185</f>
        <v>654000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>+T185-W185+AA185</f>
        <v>654000</v>
      </c>
      <c r="AC185">
        <v>0</v>
      </c>
      <c r="AF185">
        <f>+AB185</f>
        <v>654000</v>
      </c>
      <c r="AG185">
        <v>0</v>
      </c>
      <c r="AH185">
        <f>+AF185</f>
        <v>654000</v>
      </c>
      <c r="AI185">
        <v>0</v>
      </c>
      <c r="AJ185">
        <f>+AF185</f>
        <v>654000</v>
      </c>
      <c r="AK185" s="44">
        <v>41394</v>
      </c>
      <c r="AL185" t="s">
        <v>132</v>
      </c>
    </row>
    <row r="186" spans="1:39" x14ac:dyDescent="0.25">
      <c r="A186" t="s">
        <v>107</v>
      </c>
      <c r="B186">
        <v>19388069</v>
      </c>
      <c r="C186">
        <v>2</v>
      </c>
      <c r="D186">
        <v>2013</v>
      </c>
      <c r="AL186" t="s">
        <v>134</v>
      </c>
    </row>
    <row r="187" spans="1:39" x14ac:dyDescent="0.25">
      <c r="A187" t="s">
        <v>107</v>
      </c>
      <c r="B187">
        <v>19388069</v>
      </c>
      <c r="C187">
        <v>2</v>
      </c>
      <c r="D187">
        <v>2014</v>
      </c>
      <c r="AL187" t="s">
        <v>134</v>
      </c>
    </row>
    <row r="188" spans="1:39" x14ac:dyDescent="0.25">
      <c r="A188" t="s">
        <v>107</v>
      </c>
      <c r="B188">
        <v>19388069</v>
      </c>
      <c r="C188">
        <v>2</v>
      </c>
      <c r="D188">
        <v>2015</v>
      </c>
      <c r="AL188" t="s">
        <v>134</v>
      </c>
    </row>
    <row r="189" spans="1:39" x14ac:dyDescent="0.25">
      <c r="A189" t="s">
        <v>107</v>
      </c>
      <c r="B189">
        <v>19388069</v>
      </c>
      <c r="C189">
        <v>2</v>
      </c>
      <c r="D189">
        <v>2016</v>
      </c>
      <c r="AL189" t="s">
        <v>134</v>
      </c>
    </row>
    <row r="190" spans="1:39" x14ac:dyDescent="0.25">
      <c r="A190" t="s">
        <v>107</v>
      </c>
      <c r="B190">
        <v>800043272</v>
      </c>
      <c r="C190">
        <v>2</v>
      </c>
      <c r="D190">
        <v>2012</v>
      </c>
      <c r="E190">
        <v>1</v>
      </c>
      <c r="F190">
        <v>4068</v>
      </c>
      <c r="G190">
        <v>3619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 s="44">
        <v>41381</v>
      </c>
      <c r="AL190" t="s">
        <v>533</v>
      </c>
      <c r="AM190" t="s">
        <v>231</v>
      </c>
    </row>
    <row r="191" spans="1:39" x14ac:dyDescent="0.25">
      <c r="A191" t="s">
        <v>107</v>
      </c>
      <c r="B191">
        <v>800043272</v>
      </c>
      <c r="C191">
        <v>2</v>
      </c>
      <c r="D191">
        <v>2013</v>
      </c>
      <c r="F191">
        <v>16727</v>
      </c>
      <c r="G191">
        <v>3619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149000</v>
      </c>
      <c r="AF191">
        <f>+AC191</f>
        <v>149000</v>
      </c>
      <c r="AG191">
        <v>0</v>
      </c>
      <c r="AH191">
        <f>+AF191</f>
        <v>149000</v>
      </c>
      <c r="AI191">
        <v>0</v>
      </c>
      <c r="AJ191">
        <f>+AH191</f>
        <v>149000</v>
      </c>
      <c r="AK191" s="44">
        <v>42396</v>
      </c>
      <c r="AL191" t="s">
        <v>132</v>
      </c>
      <c r="AM191" t="s">
        <v>231</v>
      </c>
    </row>
    <row r="192" spans="1:39" x14ac:dyDescent="0.25">
      <c r="A192" t="s">
        <v>107</v>
      </c>
      <c r="B192">
        <v>800043272</v>
      </c>
      <c r="C192">
        <v>2</v>
      </c>
      <c r="D192">
        <v>2014</v>
      </c>
      <c r="F192">
        <v>16726</v>
      </c>
      <c r="G192">
        <v>3619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149000</v>
      </c>
      <c r="AF192">
        <f>+AC192</f>
        <v>149000</v>
      </c>
      <c r="AG192">
        <v>0</v>
      </c>
      <c r="AH192">
        <f>+AF192</f>
        <v>149000</v>
      </c>
      <c r="AI192">
        <v>0</v>
      </c>
      <c r="AJ192">
        <f>+AH192</f>
        <v>149000</v>
      </c>
      <c r="AK192" s="44">
        <v>42396</v>
      </c>
      <c r="AL192" t="s">
        <v>132</v>
      </c>
      <c r="AM192" t="s">
        <v>231</v>
      </c>
    </row>
    <row r="193" spans="1:39" x14ac:dyDescent="0.25">
      <c r="A193" t="s">
        <v>107</v>
      </c>
      <c r="B193">
        <v>800043272</v>
      </c>
      <c r="C193">
        <v>2</v>
      </c>
      <c r="D193">
        <v>2015</v>
      </c>
      <c r="E193">
        <v>3</v>
      </c>
      <c r="F193">
        <v>16725</v>
      </c>
      <c r="G193">
        <v>3619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44">
        <v>42396</v>
      </c>
      <c r="AL193" t="s">
        <v>132</v>
      </c>
      <c r="AM193" t="s">
        <v>231</v>
      </c>
    </row>
    <row r="194" spans="1:39" x14ac:dyDescent="0.25">
      <c r="A194" t="s">
        <v>107</v>
      </c>
      <c r="B194">
        <v>900031940</v>
      </c>
      <c r="C194">
        <v>2</v>
      </c>
      <c r="D194">
        <v>2012</v>
      </c>
      <c r="E194">
        <v>1</v>
      </c>
      <c r="F194">
        <v>5183</v>
      </c>
      <c r="G194">
        <v>5161</v>
      </c>
      <c r="H194">
        <v>10</v>
      </c>
      <c r="I194">
        <v>572562000</v>
      </c>
      <c r="J194">
        <v>682472000</v>
      </c>
      <c r="K194">
        <v>0</v>
      </c>
      <c r="L194">
        <f>+J194</f>
        <v>682472000</v>
      </c>
      <c r="M194">
        <v>14936000</v>
      </c>
      <c r="N194">
        <v>56975000</v>
      </c>
      <c r="O194">
        <f>+L194-M194-N194</f>
        <v>610561000</v>
      </c>
      <c r="P194">
        <v>6106000</v>
      </c>
      <c r="Q194">
        <v>0</v>
      </c>
      <c r="R194">
        <v>0</v>
      </c>
      <c r="S194">
        <v>0</v>
      </c>
      <c r="T194">
        <f>+P194</f>
        <v>6106000</v>
      </c>
      <c r="U194">
        <v>0</v>
      </c>
      <c r="V194">
        <v>0</v>
      </c>
      <c r="W194">
        <v>288000</v>
      </c>
      <c r="X194">
        <v>0</v>
      </c>
      <c r="Y194">
        <v>0</v>
      </c>
      <c r="Z194">
        <v>0</v>
      </c>
      <c r="AA194">
        <v>0</v>
      </c>
      <c r="AB194">
        <f>+T194-W194</f>
        <v>5818000</v>
      </c>
      <c r="AC194">
        <v>0</v>
      </c>
      <c r="AF194">
        <f>+AB194</f>
        <v>5818000</v>
      </c>
      <c r="AG194">
        <v>0</v>
      </c>
      <c r="AH194">
        <f>+AF194</f>
        <v>5818000</v>
      </c>
      <c r="AI194">
        <v>0</v>
      </c>
      <c r="AJ194">
        <f>+AH194</f>
        <v>5818000</v>
      </c>
      <c r="AK194" s="44">
        <v>41394</v>
      </c>
      <c r="AL194" t="s">
        <v>132</v>
      </c>
      <c r="AM194" t="s">
        <v>232</v>
      </c>
    </row>
    <row r="195" spans="1:39" x14ac:dyDescent="0.25">
      <c r="A195" t="s">
        <v>107</v>
      </c>
      <c r="B195">
        <v>900031940</v>
      </c>
      <c r="C195">
        <v>2</v>
      </c>
      <c r="D195">
        <v>2013</v>
      </c>
      <c r="E195">
        <v>1</v>
      </c>
      <c r="F195">
        <v>11223</v>
      </c>
      <c r="G195">
        <v>5161</v>
      </c>
      <c r="H195">
        <v>10</v>
      </c>
      <c r="I195">
        <v>253594000</v>
      </c>
      <c r="J195">
        <v>724492000</v>
      </c>
      <c r="K195">
        <v>382166000</v>
      </c>
      <c r="L195">
        <f>+J195-K195</f>
        <v>342326000</v>
      </c>
      <c r="M195">
        <v>8307000</v>
      </c>
      <c r="N195">
        <v>59109000</v>
      </c>
      <c r="O195">
        <f>+L195-M195-N195</f>
        <v>274910000</v>
      </c>
      <c r="P195">
        <v>2749000</v>
      </c>
      <c r="Q195">
        <v>0</v>
      </c>
      <c r="R195">
        <v>0</v>
      </c>
      <c r="S195">
        <v>0</v>
      </c>
      <c r="T195">
        <f>+P195</f>
        <v>2749000</v>
      </c>
      <c r="U195">
        <v>0</v>
      </c>
      <c r="V195">
        <v>0</v>
      </c>
      <c r="W195">
        <v>354000</v>
      </c>
      <c r="X195">
        <v>0</v>
      </c>
      <c r="Y195">
        <v>0</v>
      </c>
      <c r="Z195">
        <v>0</v>
      </c>
      <c r="AA195">
        <v>0</v>
      </c>
      <c r="AB195">
        <f>+T195-W195</f>
        <v>2395000</v>
      </c>
      <c r="AC195">
        <v>240000</v>
      </c>
      <c r="AD195">
        <v>1</v>
      </c>
      <c r="AE195">
        <v>2</v>
      </c>
      <c r="AF195">
        <f>+AB195+AC195</f>
        <v>2635000</v>
      </c>
      <c r="AG195">
        <v>0</v>
      </c>
      <c r="AH195">
        <f>+AF195</f>
        <v>2635000</v>
      </c>
      <c r="AI195">
        <v>79000</v>
      </c>
      <c r="AJ195">
        <f>+AH195+AI195</f>
        <v>2714000</v>
      </c>
      <c r="AK195" s="44">
        <v>41831</v>
      </c>
      <c r="AL195" t="s">
        <v>132</v>
      </c>
      <c r="AM195" t="s">
        <v>232</v>
      </c>
    </row>
    <row r="196" spans="1:39" x14ac:dyDescent="0.25">
      <c r="A196" t="s">
        <v>107</v>
      </c>
      <c r="B196">
        <v>900031940</v>
      </c>
      <c r="C196">
        <v>2</v>
      </c>
      <c r="D196">
        <v>2014</v>
      </c>
      <c r="AL196" t="s">
        <v>134</v>
      </c>
    </row>
    <row r="197" spans="1:39" x14ac:dyDescent="0.25">
      <c r="A197" t="s">
        <v>107</v>
      </c>
      <c r="B197">
        <v>900031940</v>
      </c>
      <c r="C197">
        <v>2</v>
      </c>
      <c r="D197">
        <v>2015</v>
      </c>
      <c r="AL197" t="s">
        <v>134</v>
      </c>
    </row>
    <row r="198" spans="1:39" x14ac:dyDescent="0.25">
      <c r="A198" t="s">
        <v>107</v>
      </c>
      <c r="B198">
        <v>900031940</v>
      </c>
      <c r="C198">
        <v>2</v>
      </c>
      <c r="D198">
        <v>2016</v>
      </c>
      <c r="AL198" t="s">
        <v>134</v>
      </c>
    </row>
    <row r="199" spans="1:39" x14ac:dyDescent="0.25">
      <c r="A199" t="s">
        <v>107</v>
      </c>
      <c r="B199">
        <v>800146077</v>
      </c>
      <c r="C199">
        <v>2</v>
      </c>
      <c r="D199">
        <v>2012</v>
      </c>
      <c r="E199">
        <v>1</v>
      </c>
      <c r="F199">
        <v>16574</v>
      </c>
      <c r="G199">
        <v>8121</v>
      </c>
      <c r="H199">
        <v>10</v>
      </c>
      <c r="I199">
        <v>543000</v>
      </c>
      <c r="J199">
        <v>51169367000</v>
      </c>
      <c r="K199">
        <v>51163941000</v>
      </c>
      <c r="L199">
        <v>5426000</v>
      </c>
      <c r="M199">
        <v>0</v>
      </c>
      <c r="N199">
        <v>4883000</v>
      </c>
      <c r="O199">
        <f>+L199-N199</f>
        <v>543000</v>
      </c>
      <c r="P199">
        <v>5000</v>
      </c>
      <c r="Q199">
        <v>0</v>
      </c>
      <c r="R199">
        <v>0</v>
      </c>
      <c r="S199">
        <v>0</v>
      </c>
      <c r="T199">
        <f>+P199</f>
        <v>5000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5000</v>
      </c>
      <c r="AC199">
        <v>141000</v>
      </c>
      <c r="AD199">
        <v>1</v>
      </c>
      <c r="AE199">
        <v>32</v>
      </c>
      <c r="AF199">
        <f>+AC199+AB199</f>
        <v>146000</v>
      </c>
      <c r="AG199">
        <v>0</v>
      </c>
      <c r="AH199">
        <f>+AF199</f>
        <v>146000</v>
      </c>
      <c r="AI199">
        <v>1000</v>
      </c>
      <c r="AJ199">
        <v>147000</v>
      </c>
      <c r="AK199" s="44">
        <v>42311</v>
      </c>
      <c r="AL199" t="s">
        <v>132</v>
      </c>
      <c r="AM199" t="s">
        <v>232</v>
      </c>
    </row>
    <row r="200" spans="1:39" x14ac:dyDescent="0.25">
      <c r="A200" t="s">
        <v>107</v>
      </c>
      <c r="B200">
        <v>800146077</v>
      </c>
      <c r="C200">
        <v>2</v>
      </c>
      <c r="D200">
        <v>2013</v>
      </c>
      <c r="E200">
        <v>1</v>
      </c>
      <c r="F200">
        <v>10273</v>
      </c>
      <c r="G200">
        <v>8121</v>
      </c>
      <c r="H200">
        <v>10</v>
      </c>
      <c r="I200">
        <v>75000</v>
      </c>
      <c r="J200">
        <v>55121510000</v>
      </c>
      <c r="K200">
        <v>55120766000</v>
      </c>
      <c r="L200">
        <f>+J200-K200</f>
        <v>744000</v>
      </c>
      <c r="M200">
        <v>0</v>
      </c>
      <c r="N200">
        <v>669000</v>
      </c>
      <c r="O200">
        <v>75000</v>
      </c>
      <c r="P200">
        <v>1000</v>
      </c>
      <c r="Q200">
        <v>0</v>
      </c>
      <c r="R200">
        <v>0</v>
      </c>
      <c r="S200">
        <v>0</v>
      </c>
      <c r="T200">
        <v>1000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1000</v>
      </c>
      <c r="AC200">
        <v>0</v>
      </c>
      <c r="AF200">
        <v>1000</v>
      </c>
      <c r="AG200">
        <v>0</v>
      </c>
      <c r="AH200">
        <v>1000</v>
      </c>
      <c r="AI200">
        <v>0</v>
      </c>
      <c r="AJ200">
        <v>1000</v>
      </c>
      <c r="AK200" s="44">
        <v>41759</v>
      </c>
      <c r="AL200" t="s">
        <v>132</v>
      </c>
      <c r="AM200" t="s">
        <v>232</v>
      </c>
    </row>
    <row r="201" spans="1:39" x14ac:dyDescent="0.25">
      <c r="A201" t="s">
        <v>107</v>
      </c>
      <c r="B201">
        <v>800146077</v>
      </c>
      <c r="C201">
        <v>2</v>
      </c>
      <c r="D201">
        <v>2014</v>
      </c>
      <c r="AL201" t="s">
        <v>134</v>
      </c>
    </row>
    <row r="202" spans="1:39" x14ac:dyDescent="0.25">
      <c r="A202" t="s">
        <v>107</v>
      </c>
      <c r="B202">
        <v>800146077</v>
      </c>
      <c r="C202">
        <v>2</v>
      </c>
      <c r="D202">
        <v>2015</v>
      </c>
      <c r="E202">
        <v>1</v>
      </c>
      <c r="F202">
        <v>26420</v>
      </c>
      <c r="G202">
        <v>8121</v>
      </c>
      <c r="H202">
        <v>10</v>
      </c>
      <c r="I202">
        <v>1789000</v>
      </c>
      <c r="J202">
        <v>41627608000</v>
      </c>
      <c r="K202">
        <v>41615948000</v>
      </c>
      <c r="L202">
        <f t="shared" ref="L202:L208" si="39">+J202-K202</f>
        <v>11660000</v>
      </c>
      <c r="M202">
        <v>0</v>
      </c>
      <c r="N202">
        <v>9871000</v>
      </c>
      <c r="O202">
        <f>+L202-N202</f>
        <v>1789000</v>
      </c>
      <c r="P202">
        <v>18000</v>
      </c>
      <c r="Q202">
        <v>0</v>
      </c>
      <c r="R202">
        <v>0</v>
      </c>
      <c r="S202">
        <v>0</v>
      </c>
      <c r="T202">
        <f>+P202</f>
        <v>18000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18000</v>
      </c>
      <c r="AC202">
        <v>0</v>
      </c>
      <c r="AF202">
        <f>+AB202</f>
        <v>18000</v>
      </c>
      <c r="AG202">
        <v>0</v>
      </c>
      <c r="AH202">
        <f>+AF202</f>
        <v>18000</v>
      </c>
      <c r="AI202">
        <v>0</v>
      </c>
      <c r="AJ202">
        <f>+AH202</f>
        <v>18000</v>
      </c>
      <c r="AK202" s="44">
        <v>42857</v>
      </c>
      <c r="AL202" t="s">
        <v>132</v>
      </c>
      <c r="AM202" t="s">
        <v>1778</v>
      </c>
    </row>
    <row r="203" spans="1:39" x14ac:dyDescent="0.25">
      <c r="A203" t="s">
        <v>107</v>
      </c>
      <c r="B203">
        <v>800146077</v>
      </c>
      <c r="C203">
        <v>2</v>
      </c>
      <c r="D203">
        <v>2016</v>
      </c>
      <c r="E203">
        <v>1</v>
      </c>
      <c r="F203">
        <v>26419</v>
      </c>
      <c r="G203">
        <v>8121</v>
      </c>
      <c r="H203">
        <v>10</v>
      </c>
      <c r="I203">
        <v>1864000</v>
      </c>
      <c r="J203">
        <v>53140176000</v>
      </c>
      <c r="K203">
        <v>53126659000</v>
      </c>
      <c r="L203">
        <f t="shared" si="39"/>
        <v>13517000</v>
      </c>
      <c r="M203">
        <v>0</v>
      </c>
      <c r="N203">
        <v>11653000</v>
      </c>
      <c r="O203">
        <f>+L203-N203</f>
        <v>1864000</v>
      </c>
      <c r="P203">
        <v>19000</v>
      </c>
      <c r="Q203">
        <v>0</v>
      </c>
      <c r="R203">
        <v>0</v>
      </c>
      <c r="S203">
        <v>0</v>
      </c>
      <c r="T203">
        <f>+P203</f>
        <v>19000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19000</v>
      </c>
      <c r="AC203">
        <v>0</v>
      </c>
      <c r="AF203">
        <f>+AB203</f>
        <v>19000</v>
      </c>
      <c r="AG203">
        <v>0</v>
      </c>
      <c r="AH203">
        <f>+AF203</f>
        <v>19000</v>
      </c>
      <c r="AI203">
        <v>0</v>
      </c>
      <c r="AJ203">
        <f>+AH203</f>
        <v>19000</v>
      </c>
      <c r="AK203" s="44">
        <v>42857</v>
      </c>
      <c r="AL203" t="s">
        <v>132</v>
      </c>
      <c r="AM203" t="s">
        <v>1778</v>
      </c>
    </row>
    <row r="204" spans="1:39" x14ac:dyDescent="0.25">
      <c r="A204" t="s">
        <v>107</v>
      </c>
      <c r="B204">
        <v>800146077</v>
      </c>
      <c r="C204">
        <v>2</v>
      </c>
      <c r="D204">
        <v>2016</v>
      </c>
      <c r="E204">
        <v>2</v>
      </c>
      <c r="F204">
        <v>26418</v>
      </c>
      <c r="G204">
        <v>8121</v>
      </c>
      <c r="H204">
        <v>10</v>
      </c>
      <c r="I204">
        <v>1864000</v>
      </c>
      <c r="J204">
        <v>53140176000</v>
      </c>
      <c r="K204">
        <v>53126659000</v>
      </c>
      <c r="L204">
        <f t="shared" si="39"/>
        <v>13517000</v>
      </c>
      <c r="M204">
        <v>0</v>
      </c>
      <c r="N204">
        <v>11653000</v>
      </c>
      <c r="O204">
        <f>+L204-N204</f>
        <v>1864000</v>
      </c>
      <c r="P204">
        <v>19000</v>
      </c>
      <c r="Q204">
        <v>0</v>
      </c>
      <c r="R204">
        <v>0</v>
      </c>
      <c r="S204">
        <v>0</v>
      </c>
      <c r="T204">
        <f>+P204</f>
        <v>19000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4000</v>
      </c>
      <c r="AB204">
        <v>23000</v>
      </c>
      <c r="AC204">
        <v>159000</v>
      </c>
      <c r="AF204">
        <v>182000</v>
      </c>
      <c r="AG204">
        <v>0</v>
      </c>
      <c r="AH204">
        <v>163000</v>
      </c>
      <c r="AI204">
        <v>1000</v>
      </c>
      <c r="AJ204">
        <v>164000</v>
      </c>
      <c r="AK204" s="44">
        <v>43035</v>
      </c>
      <c r="AL204" t="s">
        <v>132</v>
      </c>
      <c r="AM204" t="s">
        <v>1777</v>
      </c>
    </row>
    <row r="205" spans="1:39" x14ac:dyDescent="0.25">
      <c r="A205" t="s">
        <v>107</v>
      </c>
      <c r="B205">
        <v>900100746</v>
      </c>
      <c r="C205">
        <v>2</v>
      </c>
      <c r="D205">
        <v>2012</v>
      </c>
      <c r="F205">
        <v>4406</v>
      </c>
      <c r="G205">
        <v>8515</v>
      </c>
      <c r="J205">
        <v>1500000</v>
      </c>
      <c r="K205">
        <v>0</v>
      </c>
      <c r="L205">
        <f t="shared" si="39"/>
        <v>1500000</v>
      </c>
      <c r="M205">
        <v>1500000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44">
        <v>41381</v>
      </c>
      <c r="AL205" t="s">
        <v>533</v>
      </c>
      <c r="AM205" t="s">
        <v>232</v>
      </c>
    </row>
    <row r="206" spans="1:39" x14ac:dyDescent="0.25">
      <c r="A206" t="s">
        <v>107</v>
      </c>
      <c r="B206">
        <v>900100746</v>
      </c>
      <c r="C206">
        <v>2</v>
      </c>
      <c r="D206">
        <v>2013</v>
      </c>
      <c r="F206">
        <v>6471</v>
      </c>
      <c r="G206">
        <v>8515</v>
      </c>
      <c r="J206">
        <v>2426400</v>
      </c>
      <c r="K206">
        <v>0</v>
      </c>
      <c r="L206">
        <f t="shared" si="39"/>
        <v>2426400</v>
      </c>
      <c r="M206">
        <v>0</v>
      </c>
      <c r="N206">
        <f>+L206</f>
        <v>2426400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44">
        <v>41752</v>
      </c>
      <c r="AL206" t="s">
        <v>533</v>
      </c>
      <c r="AM206" t="s">
        <v>232</v>
      </c>
    </row>
    <row r="207" spans="1:39" x14ac:dyDescent="0.25">
      <c r="A207" t="s">
        <v>107</v>
      </c>
      <c r="B207">
        <v>900100746</v>
      </c>
      <c r="C207">
        <v>2</v>
      </c>
      <c r="D207">
        <v>2014</v>
      </c>
      <c r="F207">
        <v>14952</v>
      </c>
      <c r="G207">
        <v>8515</v>
      </c>
      <c r="J207">
        <v>1742350</v>
      </c>
      <c r="K207">
        <v>0</v>
      </c>
      <c r="L207">
        <f t="shared" si="39"/>
        <v>1742350</v>
      </c>
      <c r="M207">
        <v>0</v>
      </c>
      <c r="N207">
        <f>+L207</f>
        <v>1742350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s="44">
        <v>42122</v>
      </c>
      <c r="AL207" t="s">
        <v>533</v>
      </c>
      <c r="AM207" t="s">
        <v>231</v>
      </c>
    </row>
    <row r="208" spans="1:39" x14ac:dyDescent="0.25">
      <c r="A208" t="s">
        <v>107</v>
      </c>
      <c r="B208">
        <v>900100746</v>
      </c>
      <c r="C208">
        <v>2</v>
      </c>
      <c r="D208">
        <v>2015</v>
      </c>
      <c r="F208">
        <v>16391</v>
      </c>
      <c r="G208">
        <v>8515</v>
      </c>
      <c r="J208">
        <v>1261000</v>
      </c>
      <c r="K208">
        <v>0</v>
      </c>
      <c r="L208">
        <f t="shared" si="39"/>
        <v>1261000</v>
      </c>
      <c r="M208">
        <v>0</v>
      </c>
      <c r="N208">
        <f>+L208</f>
        <v>1261000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s="44">
        <v>42474</v>
      </c>
      <c r="AL208" t="s">
        <v>533</v>
      </c>
      <c r="AM208" t="s">
        <v>231</v>
      </c>
    </row>
    <row r="209" spans="1:39" x14ac:dyDescent="0.25">
      <c r="A209" t="s">
        <v>107</v>
      </c>
      <c r="B209">
        <v>900100746</v>
      </c>
      <c r="C209">
        <v>2</v>
      </c>
      <c r="D209">
        <v>2016</v>
      </c>
      <c r="E209">
        <v>1</v>
      </c>
      <c r="F209">
        <v>23032</v>
      </c>
      <c r="G209">
        <v>8699</v>
      </c>
      <c r="H209">
        <v>7</v>
      </c>
      <c r="I209">
        <v>1430000</v>
      </c>
      <c r="J209">
        <f>+I209</f>
        <v>1430000</v>
      </c>
      <c r="K209">
        <v>0</v>
      </c>
      <c r="L209">
        <f>+J209</f>
        <v>1430000</v>
      </c>
      <c r="M209">
        <v>0</v>
      </c>
      <c r="N209">
        <v>0</v>
      </c>
      <c r="O209">
        <f>+L209</f>
        <v>1430000</v>
      </c>
      <c r="P209">
        <v>10000</v>
      </c>
      <c r="Q209">
        <v>1000</v>
      </c>
      <c r="R209">
        <v>0</v>
      </c>
      <c r="S209">
        <v>0</v>
      </c>
      <c r="T209">
        <v>11000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2000</v>
      </c>
      <c r="AB209">
        <v>13000</v>
      </c>
      <c r="AC209">
        <v>0</v>
      </c>
      <c r="AF209">
        <v>13000</v>
      </c>
      <c r="AG209">
        <v>0</v>
      </c>
      <c r="AH209">
        <v>13000</v>
      </c>
      <c r="AI209">
        <v>0</v>
      </c>
      <c r="AJ209">
        <f>+AH209</f>
        <v>13000</v>
      </c>
      <c r="AK209" s="44">
        <v>42845</v>
      </c>
      <c r="AL209" t="s">
        <v>132</v>
      </c>
      <c r="AM209" t="s">
        <v>232</v>
      </c>
    </row>
    <row r="210" spans="1:39" x14ac:dyDescent="0.25">
      <c r="A210" t="s">
        <v>107</v>
      </c>
      <c r="B210">
        <v>900115053</v>
      </c>
      <c r="C210">
        <v>2</v>
      </c>
      <c r="D210">
        <v>2012</v>
      </c>
      <c r="AL210" t="s">
        <v>134</v>
      </c>
    </row>
    <row r="211" spans="1:39" x14ac:dyDescent="0.25">
      <c r="A211" t="s">
        <v>107</v>
      </c>
      <c r="B211">
        <v>900115053</v>
      </c>
      <c r="C211">
        <v>2</v>
      </c>
      <c r="D211">
        <v>2013</v>
      </c>
      <c r="E211">
        <v>1</v>
      </c>
      <c r="F211">
        <v>6481</v>
      </c>
      <c r="G211">
        <v>201</v>
      </c>
      <c r="H211">
        <v>4</v>
      </c>
      <c r="I211">
        <v>553878000</v>
      </c>
      <c r="J211">
        <v>1390439000</v>
      </c>
      <c r="K211">
        <v>402031000</v>
      </c>
      <c r="L211">
        <f>+J211-K211</f>
        <v>988408000</v>
      </c>
      <c r="M211">
        <v>0</v>
      </c>
      <c r="N211">
        <v>0</v>
      </c>
      <c r="O211">
        <f>+L211</f>
        <v>988408000</v>
      </c>
      <c r="P211">
        <v>4363000</v>
      </c>
      <c r="Q211">
        <v>654000</v>
      </c>
      <c r="R211">
        <v>0</v>
      </c>
      <c r="S211">
        <v>0</v>
      </c>
      <c r="T211">
        <f>+P211+Q211</f>
        <v>5017000</v>
      </c>
      <c r="U211">
        <v>0</v>
      </c>
      <c r="V211">
        <v>0</v>
      </c>
      <c r="W211">
        <v>297000</v>
      </c>
      <c r="X211">
        <v>0</v>
      </c>
      <c r="Y211">
        <v>0</v>
      </c>
      <c r="Z211">
        <v>0</v>
      </c>
      <c r="AA211">
        <v>0</v>
      </c>
      <c r="AB211">
        <f>+T211-W211</f>
        <v>4720000</v>
      </c>
      <c r="AC211">
        <v>0</v>
      </c>
      <c r="AF211">
        <f>+AB211</f>
        <v>4720000</v>
      </c>
      <c r="AG211">
        <v>0</v>
      </c>
      <c r="AH211">
        <f>+AF211</f>
        <v>4720000</v>
      </c>
      <c r="AI211">
        <v>0</v>
      </c>
      <c r="AJ211">
        <f>+AH211</f>
        <v>4720000</v>
      </c>
      <c r="AK211" s="44">
        <v>41759</v>
      </c>
      <c r="AL211" t="s">
        <v>132</v>
      </c>
      <c r="AM211" t="s">
        <v>240</v>
      </c>
    </row>
    <row r="212" spans="1:39" x14ac:dyDescent="0.25">
      <c r="A212" t="s">
        <v>107</v>
      </c>
      <c r="B212">
        <v>900115053</v>
      </c>
      <c r="C212">
        <v>2</v>
      </c>
      <c r="D212">
        <v>2014</v>
      </c>
    </row>
    <row r="213" spans="1:39" x14ac:dyDescent="0.25">
      <c r="A213" t="s">
        <v>107</v>
      </c>
      <c r="B213">
        <v>900115053</v>
      </c>
      <c r="C213">
        <v>2</v>
      </c>
      <c r="D213">
        <v>2015</v>
      </c>
    </row>
    <row r="214" spans="1:39" x14ac:dyDescent="0.25">
      <c r="A214" t="s">
        <v>107</v>
      </c>
      <c r="B214">
        <v>900115053</v>
      </c>
      <c r="C214">
        <v>2</v>
      </c>
      <c r="D214">
        <v>2016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 RC </vt:lpstr>
      <vt:lpstr>ASIGNACION CARPETAS</vt:lpstr>
      <vt:lpstr>FORMULARIO RC  (2)</vt:lpstr>
      <vt:lpstr>FORMULARIO RC 02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Herney Sogamoso</dc:creator>
  <cp:lastModifiedBy>nelson castillo rubio</cp:lastModifiedBy>
  <dcterms:created xsi:type="dcterms:W3CDTF">2018-02-07T21:17:17Z</dcterms:created>
  <dcterms:modified xsi:type="dcterms:W3CDTF">2018-12-06T00:05:32Z</dcterms:modified>
</cp:coreProperties>
</file>