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mc:AlternateContent xmlns:mc="http://schemas.openxmlformats.org/markup-compatibility/2006">
    <mc:Choice Requires="x15">
      <x15ac:absPath xmlns:x15ac="http://schemas.microsoft.com/office/spreadsheetml/2010/11/ac" url="C:\Users\usuario\Documents\GitHub\proyecto-inventario-nelson\DOCUMENTACION SISTEMA DE INVENTARIO\lista de chequeo\"/>
    </mc:Choice>
  </mc:AlternateContent>
  <xr:revisionPtr revIDLastSave="0" documentId="13_ncr:1_{15F1006F-47C2-4F85-9AC5-5CCFB79A3D7E}" xr6:coauthVersionLast="45" xr6:coauthVersionMax="45" xr10:uidLastSave="{00000000-0000-0000-0000-000000000000}"/>
  <bookViews>
    <workbookView xWindow="-120" yWindow="-120" windowWidth="19440" windowHeight="15000" xr2:uid="{00000000-000D-0000-FFFF-FFFF00000000}"/>
  </bookViews>
  <sheets>
    <sheet name="Lista de Chequeo" sheetId="1" r:id="rId1"/>
    <sheet name="Usuario Admin" sheetId="2" state="hidden" r:id="rId2"/>
    <sheet name="Usuario Guarda" sheetId="3" state="hidden" r:id="rId3"/>
    <sheet name="Usuario Residente" sheetId="4" state="hidden" r:id="rId4"/>
    <sheet name="REQUERIMIENTOS DE APRENDIZAJE" sheetId="5" state="hidden" r:id="rId5"/>
    <sheet name="Cronograma de Capacitación" sheetId="6" state="hidden" r:id="rId6"/>
  </sheets>
  <definedNames>
    <definedName name="_Toc511408843" localSheetId="5">'Cronograma de Capacitación'!$A$4</definedName>
    <definedName name="_Toc511408843" localSheetId="1">'Usuario Admin'!$A$4</definedName>
    <definedName name="_Toc511408843" localSheetId="3">'Usuario Residente'!#REF!</definedName>
    <definedName name="_Toc511408844" localSheetId="5">'Cronograma de Capacitación'!$A$14</definedName>
    <definedName name="_Toc511408844" localSheetId="1">'Usuario Admin'!$A$14</definedName>
    <definedName name="_Toc511408844" localSheetId="3">'Usuario Residente'!#REF!</definedName>
    <definedName name="_Toc511408845" localSheetId="5">'Cronograma de Capacitación'!$A$15</definedName>
    <definedName name="_Toc511408845" localSheetId="1">'Usuario Admin'!$A$15</definedName>
    <definedName name="_Toc511408845" localSheetId="3">'Usuario Residente'!#REF!</definedName>
    <definedName name="_Toc511408846" localSheetId="5">'Cronograma de Capacitación'!$A$16</definedName>
    <definedName name="_Toc511408846" localSheetId="1">'Usuario Admin'!$A$16</definedName>
    <definedName name="_Toc511408846" localSheetId="3">'Usuario Residente'!#REF!</definedName>
    <definedName name="_Toc511408847" localSheetId="5">'Cronograma de Capacitación'!$A$18</definedName>
    <definedName name="_Toc511408847" localSheetId="1">'Usuario Admin'!$A$18</definedName>
    <definedName name="_Toc511408847" localSheetId="3">'Usuario Residente'!#REF!</definedName>
    <definedName name="_Toc511408848" localSheetId="5">'Cronograma de Capacitación'!$A$19</definedName>
    <definedName name="_Toc511408848" localSheetId="1">'Usuario Admin'!$A$19</definedName>
    <definedName name="_Toc511408848" localSheetId="3">'Usuario Residente'!#REF!</definedName>
    <definedName name="_Toc511408849" localSheetId="5">'Cronograma de Capacitación'!$A$21</definedName>
    <definedName name="_Toc511408849" localSheetId="1">'Usuario Admin'!$A$21</definedName>
    <definedName name="_Toc511408849" localSheetId="3">'Usuario Residente'!#REF!</definedName>
    <definedName name="_Toc511408850" localSheetId="5">'Cronograma de Capacitación'!$A$22</definedName>
    <definedName name="_Toc511408850" localSheetId="1">'Usuario Admin'!$A$22</definedName>
    <definedName name="_Toc511408850" localSheetId="3">'Usuario Residente'!#REF!</definedName>
    <definedName name="_Toc511408851" localSheetId="5">'Cronograma de Capacitación'!$A$23</definedName>
    <definedName name="_Toc511408851" localSheetId="1">'Usuario Admin'!$A$23</definedName>
    <definedName name="_Toc511408851" localSheetId="3">'Usuario Residente'!#REF!</definedName>
    <definedName name="_Toc511408852" localSheetId="5">'Cronograma de Capacitación'!$A$25</definedName>
    <definedName name="_Toc511408852" localSheetId="1">'Usuario Admin'!$A$25</definedName>
    <definedName name="_Toc511408852" localSheetId="3">'Usuario Residente'!#REF!</definedName>
    <definedName name="_Toc511408853" localSheetId="5">'Cronograma de Capacitación'!$A$26</definedName>
    <definedName name="_Toc511408853" localSheetId="1">'Usuario Admin'!$A$26</definedName>
    <definedName name="_Toc511408853" localSheetId="3">'Usuario Residente'!#REF!</definedName>
    <definedName name="_Toc511408854" localSheetId="5">'Cronograma de Capacitación'!$A$27</definedName>
    <definedName name="_Toc511408854" localSheetId="1">'Usuario Admin'!$A$27</definedName>
    <definedName name="_Toc511408854" localSheetId="3">'Usuario Residente'!#REF!</definedName>
    <definedName name="_Toc511408855" localSheetId="5">'Cronograma de Capacitación'!$A$28</definedName>
    <definedName name="_Toc511408855" localSheetId="1">'Usuario Admin'!$A$28</definedName>
    <definedName name="_Toc511408855" localSheetId="3">'Usuario Residente'!#REF!</definedName>
    <definedName name="_Toc511408856" localSheetId="5">'Cronograma de Capacitación'!$A$29</definedName>
    <definedName name="_Toc511408856" localSheetId="1">'Usuario Admin'!$A$29</definedName>
    <definedName name="_Toc511408856" localSheetId="3">'Usuario Residente'!#REF!</definedName>
    <definedName name="_Toc511408857" localSheetId="5">'Cronograma de Capacitación'!$A$30</definedName>
    <definedName name="_Toc511408857" localSheetId="1">'Usuario Admin'!$A$30</definedName>
    <definedName name="_Toc511408857" localSheetId="3">'Usuario Residente'!#REF!</definedName>
    <definedName name="_Toc511408858" localSheetId="5">'Cronograma de Capacitación'!$A$32</definedName>
    <definedName name="_Toc511408858" localSheetId="1">'Usuario Admin'!$A$32</definedName>
    <definedName name="_Toc511408858" localSheetId="3">'Usuario Residente'!$A$4</definedName>
    <definedName name="_Toc511408861" localSheetId="5">'Cronograma de Capacitación'!$A$33</definedName>
    <definedName name="_Toc511408861" localSheetId="1">'Usuario Admin'!$A$33</definedName>
    <definedName name="_Toc511408861" localSheetId="3">'Usuario Residente'!$A$5</definedName>
    <definedName name="_Toc511408862" localSheetId="5">'Cronograma de Capacitación'!$A$34</definedName>
    <definedName name="_Toc511408862" localSheetId="1">'Usuario Admin'!$A$34</definedName>
    <definedName name="_Toc511408862" localSheetId="3">'Usuario Residente'!$A$6</definedName>
    <definedName name="_Toc511408863" localSheetId="5">'Cronograma de Capacitación'!$A$36</definedName>
    <definedName name="_Toc511408863" localSheetId="1">'Usuario Admin'!$A$36</definedName>
    <definedName name="_Toc511408863" localSheetId="3">'Usuario Residente'!#REF!</definedName>
    <definedName name="_Toc511408864" localSheetId="5">'Cronograma de Capacitación'!$A$37</definedName>
    <definedName name="_Toc511408864" localSheetId="1">'Usuario Admin'!$A$37</definedName>
    <definedName name="_Toc511408864" localSheetId="3">'Usuario Residente'!#REF!</definedName>
    <definedName name="_Toc511408865" localSheetId="5">'Cronograma de Capacitación'!$A$38</definedName>
    <definedName name="_Toc511408865" localSheetId="1">'Usuario Admin'!$A$38</definedName>
    <definedName name="_Toc511408865" localSheetId="3">'Usuario Residente'!#REF!</definedName>
    <definedName name="_Toc511408866" localSheetId="5">'Cronograma de Capacitación'!$A$39</definedName>
    <definedName name="_Toc511408866" localSheetId="1">'Usuario Admin'!$A$39</definedName>
    <definedName name="_Toc511408866" localSheetId="3">'Usuario Residente'!#REF!</definedName>
    <definedName name="_Toc511408867" localSheetId="5">'Cronograma de Capacitación'!$A$41</definedName>
    <definedName name="_Toc511408867" localSheetId="1">'Usuario Admin'!$A$41</definedName>
    <definedName name="_Toc511408867" localSheetId="3">'Usuario Residente'!#REF!</definedName>
    <definedName name="_Toc511408868" localSheetId="5">'Cronograma de Capacitación'!$A$42</definedName>
    <definedName name="_Toc511408868" localSheetId="1">'Usuario Admin'!$A$42</definedName>
    <definedName name="_Toc511408868" localSheetId="3">'Usuario Residente'!#REF!</definedName>
    <definedName name="_Toc511408869" localSheetId="5">'Cronograma de Capacitación'!$A$43</definedName>
    <definedName name="_Toc511408869" localSheetId="1">'Usuario Admin'!$A$43</definedName>
    <definedName name="_Toc511408869" localSheetId="3">'Usuario Residente'!#REF!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4" i="1" l="1"/>
  <c r="C30" i="1" l="1"/>
  <c r="F44" i="6" l="1"/>
  <c r="C48" i="1" l="1"/>
  <c r="C53" i="1"/>
  <c r="C37" i="1"/>
  <c r="C23" i="1"/>
  <c r="C17" i="1"/>
  <c r="C10" i="1"/>
  <c r="C54" i="1" l="1"/>
</calcChain>
</file>

<file path=xl/sharedStrings.xml><?xml version="1.0" encoding="utf-8"?>
<sst xmlns="http://schemas.openxmlformats.org/spreadsheetml/2006/main" count="239" uniqueCount="116">
  <si>
    <t>Nombre proyecto - Objetivo general - Objetivos específicos - Planteamiento del problema - Alcance del proyecto - Justificación</t>
  </si>
  <si>
    <t>En el proyecto se evidencian técnicas de levantamiento de información</t>
  </si>
  <si>
    <t>En el proyecto se evidencian la elaboración del mapa de procesos que implica el sistema de información (BPMN o diagrama de flujo de proceso)</t>
  </si>
  <si>
    <t>En el proyecto se identifica el inventario donde se va a implementar el sistema de información (NOTA: es opcional dependiendo del proyecto, pero se debe evidenciar identificación de hardware y software que se necesita para implementar el sistema de información)</t>
  </si>
  <si>
    <t>En el proyecto se evidencian los requerimientos funcionales y no funcionales usando el estándar IEEE 830 o historias de usuario (Scrum)</t>
  </si>
  <si>
    <t>En el proyecto se evidencia el diagrama de casos de uso.</t>
  </si>
  <si>
    <t>En el proyecto se evidencia el formato de casos de uso extendido.</t>
  </si>
  <si>
    <t>En el proyecto se evidencia el modelo entidad relación notación crow´s foot</t>
  </si>
  <si>
    <t>Trimestre 2</t>
  </si>
  <si>
    <t>Trimestre 1</t>
  </si>
  <si>
    <t>En el proyecto se evidencia el diccionario de datos</t>
  </si>
  <si>
    <t>En el proyecto se evidencia un cronograma, presupuesto y selección del personal (se puede usar Project para realizar esta actividad diagrama de Gantt, informes de uso de recursos y presupuestos)</t>
  </si>
  <si>
    <t>Trimestre 3</t>
  </si>
  <si>
    <t>En el proyecto se evidencia la realización del diagrama de distribución usando el estándar UML 2.4.1 o superior</t>
  </si>
  <si>
    <t>Se evidencia el diagrama de clases del proyecto donde se ven las clases y relaciones usando el estándar UML 2.4.1 o superior</t>
  </si>
  <si>
    <t>En el proyecto se evidencia la realización de un prototipo usando mockups o wireframes o html</t>
  </si>
  <si>
    <t>En el proyecto se evidencia la normalización del modelo entidad relación</t>
  </si>
  <si>
    <t>Trimestre 4</t>
  </si>
  <si>
    <t>En el proyecto evidencia la construcción de la base de datos usando sentencias DDL.</t>
  </si>
  <si>
    <t>En el proyecto se evidencia el uso de la base de datos revisando que hayan datos insertados y sus respectivos consultas y Joins usando sentencias DML.</t>
  </si>
  <si>
    <t>En el proyecto se evidencia el uso de sistemas de control de versiones</t>
  </si>
  <si>
    <t>Se evidencia en el proyecto informe de costos que dependen de hardware y el software necesario para el proyecto (Usar project para generar los informes de costos a partir del gantt)</t>
  </si>
  <si>
    <t>Trimestre 5</t>
  </si>
  <si>
    <t>Se evidencia en el proyecto que realizaron el prototipo no funcional usando CSS a partir de un mockup o wireframe</t>
  </si>
  <si>
    <t>El proyecto evidencia la elaboración del manual técnico</t>
  </si>
  <si>
    <t>En el proyecto se evidencia que se realizaron pruebas usando al menos una de las siguientes técnicas que se acople al lenguaje de programación que usaron para el proyecto -Pruebas Unitarias -Pruebas caja negra -Pruebas caja blanca -Pruebas funcionales -Pruebas de humo -Pruebas regresión -Pruebas del sistema -Pruebas de Stress -Pruebas de desempeño -Pruebas de integridad de datos y bases de datos -Pruebas de seguridad y control de acceso -Pruebas de GUI (interfaces graficas de usuario) -si usaron SCRUN existen pruebas como TDD y BDD</t>
  </si>
  <si>
    <t>Trimestre 6</t>
  </si>
  <si>
    <t>Se evidencia el manual de instalación del aplicativo</t>
  </si>
  <si>
    <t>Se evidencia la implementación del diagrama de distribución mínimo en software ya que el diagrama de distribución puede tener hardware que para el aprendiz sea difícil de conseguir para esto se hace el despliegue de la aplicación en un servidor dependiendo del lenguaje de programación que use ejemplo java (Tomcat, Glassfish, Weblogic, JBOSS, Wlidfly, OC4J entre otros), php (wamp, xampp, apache tomcat. etc) o .net (IIS)</t>
  </si>
  <si>
    <t>En el proyecto se evidencia un informe de migración de datos</t>
  </si>
  <si>
    <t>se evidencia en el proyecto la documentación de las pruebas</t>
  </si>
  <si>
    <t>Trimestre 7</t>
  </si>
  <si>
    <t>En el proyecto se evidencia un cuadro comparativo entre los diferentes proveedores donde se va adquirir hardware o software necesario para el desarrollo del sistema de información (Opcional)</t>
  </si>
  <si>
    <t>En el proyecto se evidencia la realización de contratos de desarrollo de software.</t>
  </si>
  <si>
    <t>Trimestre 8</t>
  </si>
  <si>
    <t>En el proyecto se evidencia que se aplican algún modelo de calidad</t>
  </si>
  <si>
    <t>Acá se debe observar el proyecto terminado al 100% los temas desde primero si no agregue una observación con el porcentaje en el que se encuentra.</t>
  </si>
  <si>
    <t>Observaciones</t>
  </si>
  <si>
    <t>Cumple (1) /No Cumple (0)</t>
  </si>
  <si>
    <t>Subtotal</t>
  </si>
  <si>
    <t>En el proyecto se evidencia la construcción del manuales de usuario y de operación (Programador)</t>
  </si>
  <si>
    <t>En el proyecto se evidencia el uso de sistemas de integración continua (Opcional)</t>
  </si>
  <si>
    <t>Total General % de Cumplimiento</t>
  </si>
  <si>
    <r>
      <t>1.</t>
    </r>
    <r>
      <rPr>
        <sz val="7"/>
        <color theme="1"/>
        <rFont val="Times New Roman"/>
        <family val="1"/>
      </rPr>
      <t xml:space="preserve">         </t>
    </r>
    <r>
      <rPr>
        <sz val="10"/>
        <color theme="1"/>
        <rFont val="Arial"/>
        <family val="2"/>
      </rPr>
      <t>Página principal de proyecto</t>
    </r>
  </si>
  <si>
    <r>
      <t>1.1</t>
    </r>
    <r>
      <rPr>
        <sz val="7"/>
        <color theme="1"/>
        <rFont val="Times New Roman"/>
        <family val="1"/>
      </rPr>
      <t xml:space="preserve">       </t>
    </r>
    <r>
      <rPr>
        <sz val="10"/>
        <color theme="1"/>
        <rFont val="Arial"/>
        <family val="2"/>
      </rPr>
      <t xml:space="preserve">Iniciar sesión </t>
    </r>
  </si>
  <si>
    <r>
      <t>1.2</t>
    </r>
    <r>
      <rPr>
        <sz val="7"/>
        <color theme="1"/>
        <rFont val="Times New Roman"/>
        <family val="1"/>
      </rPr>
      <t xml:space="preserve">       </t>
    </r>
    <r>
      <rPr>
        <sz val="10"/>
        <color theme="1"/>
        <rFont val="Arial"/>
        <family val="2"/>
      </rPr>
      <t>Registrase</t>
    </r>
  </si>
  <si>
    <r>
      <t>1.2.1</t>
    </r>
    <r>
      <rPr>
        <sz val="7"/>
        <color theme="1"/>
        <rFont val="Times New Roman"/>
        <family val="1"/>
      </rPr>
      <t xml:space="preserve">   </t>
    </r>
    <r>
      <rPr>
        <sz val="10"/>
        <color theme="1"/>
        <rFont val="Arial"/>
        <family val="2"/>
      </rPr>
      <t>Formulario para registrarse</t>
    </r>
  </si>
  <si>
    <r>
      <t>1.2.2</t>
    </r>
    <r>
      <rPr>
        <sz val="7"/>
        <color theme="1"/>
        <rFont val="Times New Roman"/>
        <family val="1"/>
      </rPr>
      <t xml:space="preserve">   </t>
    </r>
    <r>
      <rPr>
        <sz val="10"/>
        <color theme="1"/>
        <rFont val="Arial"/>
        <family val="2"/>
      </rPr>
      <t>Confirmación de registro</t>
    </r>
  </si>
  <si>
    <r>
      <t>1.2.3</t>
    </r>
    <r>
      <rPr>
        <sz val="7"/>
        <color theme="1"/>
        <rFont val="Times New Roman"/>
        <family val="1"/>
      </rPr>
      <t xml:space="preserve">   </t>
    </r>
    <r>
      <rPr>
        <sz val="10"/>
        <color theme="1"/>
        <rFont val="Arial"/>
        <family val="2"/>
      </rPr>
      <t xml:space="preserve">Métodos olvidé mi contraseña </t>
    </r>
  </si>
  <si>
    <r>
      <t>1.2.3.1</t>
    </r>
    <r>
      <rPr>
        <sz val="7"/>
        <color theme="1"/>
        <rFont val="Times New Roman"/>
        <family val="1"/>
      </rPr>
      <t xml:space="preserve">      </t>
    </r>
    <r>
      <rPr>
        <sz val="10"/>
        <color theme="1"/>
        <rFont val="Arial"/>
        <family val="2"/>
      </rPr>
      <t>Formulario de ingreso Email</t>
    </r>
  </si>
  <si>
    <r>
      <t>1.2.3.2</t>
    </r>
    <r>
      <rPr>
        <sz val="7"/>
        <color theme="1"/>
        <rFont val="Times New Roman"/>
        <family val="1"/>
      </rPr>
      <t xml:space="preserve">      </t>
    </r>
    <r>
      <rPr>
        <sz val="10"/>
        <color theme="1"/>
        <rFont val="Arial"/>
        <family val="2"/>
      </rPr>
      <t>Activación de Password</t>
    </r>
  </si>
  <si>
    <r>
      <t>1.2.3.3</t>
    </r>
    <r>
      <rPr>
        <sz val="7"/>
        <color theme="1"/>
        <rFont val="Times New Roman"/>
        <family val="1"/>
      </rPr>
      <t xml:space="preserve">      </t>
    </r>
    <r>
      <rPr>
        <sz val="10"/>
        <color theme="1"/>
        <rFont val="Arial"/>
        <family val="2"/>
      </rPr>
      <t>Formulario para cambiar Password</t>
    </r>
  </si>
  <si>
    <r>
      <t>2.</t>
    </r>
    <r>
      <rPr>
        <sz val="7"/>
        <color theme="1"/>
        <rFont val="Times New Roman"/>
        <family val="1"/>
      </rPr>
      <t xml:space="preserve">         </t>
    </r>
    <r>
      <rPr>
        <sz val="10"/>
        <color theme="1"/>
        <rFont val="Arial"/>
        <family val="2"/>
      </rPr>
      <t>Módulo de Gestionar personas</t>
    </r>
  </si>
  <si>
    <r>
      <t>2.1</t>
    </r>
    <r>
      <rPr>
        <sz val="7"/>
        <color theme="1"/>
        <rFont val="Times New Roman"/>
        <family val="1"/>
      </rPr>
      <t xml:space="preserve">       </t>
    </r>
    <r>
      <rPr>
        <sz val="10"/>
        <color theme="1"/>
        <rFont val="Arial"/>
        <family val="2"/>
      </rPr>
      <t>Consultar personas</t>
    </r>
  </si>
  <si>
    <r>
      <t>2.2</t>
    </r>
    <r>
      <rPr>
        <sz val="7"/>
        <color theme="1"/>
        <rFont val="Times New Roman"/>
        <family val="1"/>
      </rPr>
      <t xml:space="preserve">       </t>
    </r>
    <r>
      <rPr>
        <sz val="10"/>
        <color theme="1"/>
        <rFont val="Arial"/>
        <family val="2"/>
      </rPr>
      <t>Registrar personas</t>
    </r>
  </si>
  <si>
    <r>
      <t>3.</t>
    </r>
    <r>
      <rPr>
        <sz val="7"/>
        <color theme="1"/>
        <rFont val="Times New Roman"/>
        <family val="1"/>
      </rPr>
      <t xml:space="preserve">         </t>
    </r>
    <r>
      <rPr>
        <sz val="10"/>
        <color theme="1"/>
        <rFont val="Arial"/>
        <family val="2"/>
      </rPr>
      <t>Módulo de Gestionar Usuarios</t>
    </r>
  </si>
  <si>
    <r>
      <t>3.1</t>
    </r>
    <r>
      <rPr>
        <sz val="7"/>
        <color theme="1"/>
        <rFont val="Times New Roman"/>
        <family val="1"/>
      </rPr>
      <t xml:space="preserve">       </t>
    </r>
    <r>
      <rPr>
        <sz val="10"/>
        <color theme="1"/>
        <rFont val="Arial"/>
        <family val="2"/>
      </rPr>
      <t>Consultar usuarios</t>
    </r>
  </si>
  <si>
    <r>
      <t>4.</t>
    </r>
    <r>
      <rPr>
        <sz val="7"/>
        <color theme="1"/>
        <rFont val="Times New Roman"/>
        <family val="1"/>
      </rPr>
      <t xml:space="preserve">         </t>
    </r>
    <r>
      <rPr>
        <sz val="10"/>
        <color theme="1"/>
        <rFont val="Arial"/>
        <family val="2"/>
      </rPr>
      <t>Módulo de Gestionar Apartamentos</t>
    </r>
  </si>
  <si>
    <r>
      <t>4.1</t>
    </r>
    <r>
      <rPr>
        <sz val="7"/>
        <color theme="1"/>
        <rFont val="Times New Roman"/>
        <family val="1"/>
      </rPr>
      <t xml:space="preserve">       </t>
    </r>
    <r>
      <rPr>
        <sz val="10"/>
        <color theme="1"/>
        <rFont val="Arial"/>
        <family val="2"/>
      </rPr>
      <t xml:space="preserve">Consultar apartamentos </t>
    </r>
  </si>
  <si>
    <r>
      <t>4.2</t>
    </r>
    <r>
      <rPr>
        <sz val="7"/>
        <color theme="1"/>
        <rFont val="Times New Roman"/>
        <family val="1"/>
      </rPr>
      <t xml:space="preserve">       </t>
    </r>
    <r>
      <rPr>
        <sz val="10"/>
        <color theme="1"/>
        <rFont val="Arial"/>
        <family val="2"/>
      </rPr>
      <t>Registrar apartamentos</t>
    </r>
  </si>
  <si>
    <r>
      <t>5.</t>
    </r>
    <r>
      <rPr>
        <sz val="7"/>
        <color theme="1"/>
        <rFont val="Times New Roman"/>
        <family val="1"/>
      </rPr>
      <t xml:space="preserve">         </t>
    </r>
    <r>
      <rPr>
        <sz val="10"/>
        <color theme="1"/>
        <rFont val="Arial"/>
        <family val="2"/>
      </rPr>
      <t>Módulo de Gestionar Visitantes</t>
    </r>
  </si>
  <si>
    <r>
      <t>5.1</t>
    </r>
    <r>
      <rPr>
        <sz val="7"/>
        <color theme="1"/>
        <rFont val="Times New Roman"/>
        <family val="1"/>
      </rPr>
      <t xml:space="preserve">       </t>
    </r>
    <r>
      <rPr>
        <sz val="10"/>
        <color theme="1"/>
        <rFont val="Arial"/>
        <family val="2"/>
      </rPr>
      <t>Registrar visitantes</t>
    </r>
  </si>
  <si>
    <r>
      <t>5.2</t>
    </r>
    <r>
      <rPr>
        <sz val="7"/>
        <color theme="1"/>
        <rFont val="Times New Roman"/>
        <family val="1"/>
      </rPr>
      <t xml:space="preserve">       </t>
    </r>
    <r>
      <rPr>
        <sz val="10"/>
        <color theme="1"/>
        <rFont val="Arial"/>
        <family val="2"/>
      </rPr>
      <t>Consultar visitantes</t>
    </r>
  </si>
  <si>
    <r>
      <t>5.3</t>
    </r>
    <r>
      <rPr>
        <sz val="7"/>
        <color theme="1"/>
        <rFont val="Times New Roman"/>
        <family val="1"/>
      </rPr>
      <t xml:space="preserve">       </t>
    </r>
    <r>
      <rPr>
        <sz val="10"/>
        <color theme="1"/>
        <rFont val="Arial"/>
        <family val="2"/>
      </rPr>
      <t>Registrar entradas y salidas</t>
    </r>
  </si>
  <si>
    <r>
      <t>5.4</t>
    </r>
    <r>
      <rPr>
        <sz val="7"/>
        <color theme="1"/>
        <rFont val="Times New Roman"/>
        <family val="1"/>
      </rPr>
      <t xml:space="preserve">       </t>
    </r>
    <r>
      <rPr>
        <sz val="10"/>
        <color theme="1"/>
        <rFont val="Arial"/>
        <family val="2"/>
      </rPr>
      <t>Consultar entradas y salidas</t>
    </r>
  </si>
  <si>
    <r>
      <t>5.5</t>
    </r>
    <r>
      <rPr>
        <sz val="7"/>
        <color theme="1"/>
        <rFont val="Times New Roman"/>
        <family val="1"/>
      </rPr>
      <t xml:space="preserve">       </t>
    </r>
    <r>
      <rPr>
        <sz val="10"/>
        <color theme="1"/>
        <rFont val="Arial"/>
        <family val="2"/>
      </rPr>
      <t>Consultar visitantes sin salida registrada</t>
    </r>
  </si>
  <si>
    <r>
      <t>6.</t>
    </r>
    <r>
      <rPr>
        <sz val="7"/>
        <color theme="1"/>
        <rFont val="Times New Roman"/>
        <family val="1"/>
      </rPr>
      <t xml:space="preserve">         </t>
    </r>
    <r>
      <rPr>
        <sz val="10"/>
        <color theme="1"/>
        <rFont val="Arial"/>
        <family val="2"/>
      </rPr>
      <t>Módulo de Gestionar Incidentes</t>
    </r>
  </si>
  <si>
    <r>
      <t>6.3</t>
    </r>
    <r>
      <rPr>
        <sz val="7"/>
        <color theme="1"/>
        <rFont val="Times New Roman"/>
        <family val="1"/>
      </rPr>
      <t xml:space="preserve">       </t>
    </r>
    <r>
      <rPr>
        <sz val="10"/>
        <color theme="1"/>
        <rFont val="Arial"/>
        <family val="2"/>
      </rPr>
      <t>Responder incidentes</t>
    </r>
  </si>
  <si>
    <r>
      <t>6.4</t>
    </r>
    <r>
      <rPr>
        <sz val="7"/>
        <color theme="1"/>
        <rFont val="Times New Roman"/>
        <family val="1"/>
      </rPr>
      <t xml:space="preserve">       </t>
    </r>
    <r>
      <rPr>
        <sz val="10"/>
        <color theme="1"/>
        <rFont val="Arial"/>
        <family val="2"/>
      </rPr>
      <t>Consultar respuestas</t>
    </r>
  </si>
  <si>
    <r>
      <t>7.</t>
    </r>
    <r>
      <rPr>
        <sz val="7"/>
        <color theme="1"/>
        <rFont val="Times New Roman"/>
        <family val="1"/>
      </rPr>
      <t xml:space="preserve">         </t>
    </r>
    <r>
      <rPr>
        <sz val="10"/>
        <color theme="1"/>
        <rFont val="Arial"/>
        <family val="2"/>
      </rPr>
      <t>Módulo de Gestionar Parqueaderos</t>
    </r>
  </si>
  <si>
    <r>
      <t>7.3</t>
    </r>
    <r>
      <rPr>
        <sz val="7"/>
        <color theme="1"/>
        <rFont val="Times New Roman"/>
        <family val="1"/>
      </rPr>
      <t xml:space="preserve">       </t>
    </r>
    <r>
      <rPr>
        <sz val="10"/>
        <color theme="1"/>
        <rFont val="Arial"/>
        <family val="2"/>
      </rPr>
      <t>Registrar entradas y salidas</t>
    </r>
  </si>
  <si>
    <r>
      <t>7.4</t>
    </r>
    <r>
      <rPr>
        <sz val="7"/>
        <color theme="1"/>
        <rFont val="Times New Roman"/>
        <family val="1"/>
      </rPr>
      <t xml:space="preserve">       </t>
    </r>
    <r>
      <rPr>
        <sz val="10"/>
        <color theme="1"/>
        <rFont val="Arial"/>
        <family val="2"/>
      </rPr>
      <t>Consultar entradas y salidas</t>
    </r>
  </si>
  <si>
    <r>
      <t>7.5</t>
    </r>
    <r>
      <rPr>
        <sz val="7"/>
        <color theme="1"/>
        <rFont val="Times New Roman"/>
        <family val="1"/>
      </rPr>
      <t xml:space="preserve">       </t>
    </r>
    <r>
      <rPr>
        <sz val="10"/>
        <color theme="1"/>
        <rFont val="Arial"/>
        <family val="2"/>
      </rPr>
      <t>Consultar vehículos sin salida registrada</t>
    </r>
  </si>
  <si>
    <r>
      <t>8.</t>
    </r>
    <r>
      <rPr>
        <sz val="7"/>
        <color theme="1"/>
        <rFont val="Times New Roman"/>
        <family val="1"/>
      </rPr>
      <t xml:space="preserve">         </t>
    </r>
    <r>
      <rPr>
        <sz val="10"/>
        <color theme="1"/>
        <rFont val="Arial"/>
        <family val="2"/>
      </rPr>
      <t>Módulo de Gestionar vehículos</t>
    </r>
  </si>
  <si>
    <r>
      <t>8.3</t>
    </r>
    <r>
      <rPr>
        <sz val="7"/>
        <color theme="1"/>
        <rFont val="Times New Roman"/>
        <family val="1"/>
      </rPr>
      <t xml:space="preserve">       </t>
    </r>
    <r>
      <rPr>
        <sz val="10"/>
        <color theme="1"/>
        <rFont val="Arial"/>
        <family val="2"/>
      </rPr>
      <t xml:space="preserve">Registrar vehículos </t>
    </r>
  </si>
  <si>
    <r>
      <t>8.4</t>
    </r>
    <r>
      <rPr>
        <sz val="7"/>
        <color theme="1"/>
        <rFont val="Times New Roman"/>
        <family val="1"/>
      </rPr>
      <t xml:space="preserve">       </t>
    </r>
    <r>
      <rPr>
        <sz val="10"/>
        <color theme="1"/>
        <rFont val="Arial"/>
        <family val="2"/>
      </rPr>
      <t>Consultar vehículos</t>
    </r>
  </si>
  <si>
    <t>CRONOGRAMA DE CAPACITACIÓN USUARIO CON ROL DE ADMINISTRADOR P.H.</t>
  </si>
  <si>
    <t xml:space="preserve">Intensidad Horaria </t>
  </si>
  <si>
    <t>Tema</t>
  </si>
  <si>
    <t>2 Horas</t>
  </si>
  <si>
    <t>1 hora</t>
  </si>
  <si>
    <t>Total Horas de Capacitación</t>
  </si>
  <si>
    <t>15 Horas
3 Días</t>
  </si>
  <si>
    <t>CRONOGRAMA DE CAPACITACIÓN USUARIO CON ROL DE GUARDA DE SEGURIDAD</t>
  </si>
  <si>
    <t>8 Horas
2 Días</t>
  </si>
  <si>
    <t>3 Horas</t>
  </si>
  <si>
    <t>3 Horas
2 Días</t>
  </si>
  <si>
    <t>CRONOGRAMA DE CAPACITACIÓN USUARIO CON ROL DE RESIDENTE</t>
  </si>
  <si>
    <t>REQUERIMIENTOS DE APRENDIZAJE PARA EL PUESTO</t>
  </si>
  <si>
    <t>Puesto:</t>
  </si>
  <si>
    <t>REQUERIMIENTOS MÍNIMOS DE APRENDIZAJE PARA EL PUESTO</t>
  </si>
  <si>
    <t>QUE RAZONES QUE JUSTIFICA CADA APRENDIZAJE
(Que pasa si no se cumple con lo mímino requerido de cada aprendizaje)</t>
  </si>
  <si>
    <t>Uso de cámara web</t>
  </si>
  <si>
    <t>Uso de Word, Excel, Power Point</t>
  </si>
  <si>
    <t xml:space="preserve">El desconocimiento de la existencia de varios navegadores de internet genera retraso en el uso de la aplicación. </t>
  </si>
  <si>
    <t>Al evidenciarse la falta de interacción con el internet, impide la conectividad con la aplicación</t>
  </si>
  <si>
    <t>La falta de habilidad para la digitación de información, relentiza el uso efeiciente de la aplicación.</t>
  </si>
  <si>
    <t>Conocimiento en el anejo de herramientas ofimáticas.</t>
  </si>
  <si>
    <t>Capacidad de digitación informática (mecanográfica).</t>
  </si>
  <si>
    <t>Conocimiento de internet.</t>
  </si>
  <si>
    <t>Experiencia con la utilización de los diferentes navegadores.</t>
  </si>
  <si>
    <t>Imposibilita guardar las evidencias de los registros fotográficos de los visitantes</t>
  </si>
  <si>
    <t>No afecta el proceso, sin embargo, se require que conozca como guardar y renombrar los arcivos generados como reportes en excel.</t>
  </si>
  <si>
    <t xml:space="preserve">El desconocimiento del uso de estas impider la agilidad en la ejecución de los procesos. </t>
  </si>
  <si>
    <t>Administrador de Propiedad Horizontal - Guarda de Seguridad - Residente</t>
  </si>
  <si>
    <t>CRONOGRAMA DE CAPACITACIÓN APLICACIÓN "TuConjuntoWeb"</t>
  </si>
  <si>
    <t>ROL</t>
  </si>
  <si>
    <t>Administrador Propiedad Horizontal</t>
  </si>
  <si>
    <t>Responsable</t>
  </si>
  <si>
    <t>Costos</t>
  </si>
  <si>
    <t>Administrador Propiedad Horizontal
Guarda de Seguridad</t>
  </si>
  <si>
    <t>Administrador Propiedad Horizontal
Residente</t>
  </si>
  <si>
    <t>Administrador Propiedad Horizontal
Guarda de Seguridad
Residente</t>
  </si>
  <si>
    <t>Integrantes del Grupo ADSI</t>
  </si>
  <si>
    <t>En el proyecto se evidencia un plan de instalación (Maual de Instalación), plan de respaldo y plan de migración</t>
  </si>
  <si>
    <t>Lista de Chequeo  de Proyecto "Norato´s Parking"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</si>
</sst>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theme="1"/>
      <name val="Calibri"/>
      <family val="2"/>
      <scheme val="minor"/>
    </font>
    <font>
      <sz val="12"/>
      <color theme="1"/>
      <name val="Arial"/>
      <family val="2"/>
    </font>
    <font>
      <b/>
      <sz val="12"/>
      <color theme="1"/>
      <name val="Arial"/>
      <family val="2"/>
    </font>
    <font>
      <sz val="11"/>
      <color theme="1"/>
      <name val="Arial"/>
      <family val="2"/>
    </font>
    <font>
      <sz val="7"/>
      <color theme="1"/>
      <name val="Times New Roman"/>
      <family val="1"/>
    </font>
    <font>
      <sz val="10"/>
      <color theme="1"/>
      <name val="Arial"/>
      <family val="2"/>
    </font>
    <font>
      <b/>
      <sz val="10"/>
      <color rgb="FF000000"/>
      <name val="Arial"/>
      <family val="2"/>
    </font>
  </fonts>
  <fills count="4">
    <fill>
      <patternFill patternType="none"/>
    </fill>
    <fill>
      <patternFill patternType="gray125"/>
    </fill>
    <fill>
      <gradientFill degree="90">
        <stop position="0">
          <color theme="0"/>
        </stop>
        <stop position="0.5">
          <color theme="0" tint="-0.1490218817712943"/>
        </stop>
        <stop position="1">
          <color theme="0"/>
        </stop>
      </gradientFill>
    </fill>
    <fill>
      <patternFill patternType="solid">
        <fgColor theme="0" tint="-0.249977111117893"/>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s>
  <cellStyleXfs count="2">
    <xf numFmtId="0" fontId="0" fillId="0" borderId="0"/>
    <xf numFmtId="9" fontId="2" fillId="0" borderId="0" applyFont="0" applyFill="0" applyBorder="0" applyAlignment="0" applyProtection="0"/>
  </cellStyleXfs>
  <cellXfs count="71">
    <xf numFmtId="0" fontId="0" fillId="0" borderId="0" xfId="0"/>
    <xf numFmtId="0" fontId="0" fillId="0" borderId="1" xfId="0" applyBorder="1" applyAlignment="1">
      <alignment horizontal="center" vertical="center"/>
    </xf>
    <xf numFmtId="0" fontId="0" fillId="0" borderId="0" xfId="0" applyAlignment="1">
      <alignment horizontal="justify"/>
    </xf>
    <xf numFmtId="0" fontId="0" fillId="0" borderId="3" xfId="0" applyBorder="1" applyAlignment="1">
      <alignment horizontal="justify" vertical="center"/>
    </xf>
    <xf numFmtId="0" fontId="3" fillId="0" borderId="0" xfId="0" applyFont="1"/>
    <xf numFmtId="0" fontId="3" fillId="0" borderId="2" xfId="0" applyFont="1" applyBorder="1"/>
    <xf numFmtId="0" fontId="3" fillId="0" borderId="2" xfId="0" applyFont="1" applyBorder="1" applyAlignment="1">
      <alignment vertical="center" wrapText="1"/>
    </xf>
    <xf numFmtId="0" fontId="3" fillId="0" borderId="2" xfId="0" applyFont="1" applyBorder="1" applyAlignment="1">
      <alignment wrapText="1"/>
    </xf>
    <xf numFmtId="0" fontId="3" fillId="0" borderId="2" xfId="0" applyFont="1" applyBorder="1" applyAlignment="1">
      <alignment horizontal="left" vertical="top" wrapText="1"/>
    </xf>
    <xf numFmtId="0" fontId="4" fillId="2" borderId="2" xfId="0" applyFont="1" applyFill="1" applyBorder="1" applyAlignment="1">
      <alignment horizontal="center"/>
    </xf>
    <xf numFmtId="0" fontId="0" fillId="2" borderId="1" xfId="0" applyFill="1" applyBorder="1" applyAlignment="1">
      <alignment horizontal="center" vertical="center"/>
    </xf>
    <xf numFmtId="9" fontId="1" fillId="2" borderId="1" xfId="1" applyFont="1" applyFill="1" applyBorder="1" applyAlignment="1">
      <alignment horizontal="center" vertical="center"/>
    </xf>
    <xf numFmtId="0" fontId="4" fillId="2" borderId="4" xfId="0" applyFont="1" applyFill="1" applyBorder="1" applyAlignment="1">
      <alignment horizontal="center"/>
    </xf>
    <xf numFmtId="9" fontId="1" fillId="2" borderId="5" xfId="0" applyNumberFormat="1" applyFont="1" applyFill="1" applyBorder="1" applyAlignment="1">
      <alignment horizontal="center" vertical="center"/>
    </xf>
    <xf numFmtId="0" fontId="0" fillId="0" borderId="6" xfId="0" applyBorder="1" applyAlignment="1">
      <alignment horizontal="justify" vertical="center"/>
    </xf>
    <xf numFmtId="0" fontId="4" fillId="2" borderId="2" xfId="0" applyFont="1" applyFill="1" applyBorder="1" applyAlignment="1">
      <alignment horizontal="center" vertical="center" wrapText="1"/>
    </xf>
    <xf numFmtId="0" fontId="4" fillId="2" borderId="2" xfId="0" applyFont="1" applyFill="1" applyBorder="1" applyAlignment="1">
      <alignment horizontal="center" vertical="center"/>
    </xf>
    <xf numFmtId="0" fontId="5" fillId="0" borderId="1" xfId="0" applyFont="1" applyBorder="1" applyAlignment="1">
      <alignment horizontal="left" vertical="center" indent="6"/>
    </xf>
    <xf numFmtId="0" fontId="0" fillId="0" borderId="1" xfId="0" applyBorder="1"/>
    <xf numFmtId="0" fontId="7" fillId="0" borderId="1" xfId="0" applyFont="1" applyBorder="1" applyAlignment="1">
      <alignment horizontal="left" vertical="center" indent="6"/>
    </xf>
    <xf numFmtId="0" fontId="0" fillId="0" borderId="0" xfId="0" applyAlignment="1">
      <alignment horizontal="center" vertical="center"/>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8" fillId="3" borderId="1" xfId="0" applyFont="1" applyFill="1" applyBorder="1" applyAlignment="1">
      <alignment horizontal="center" vertical="center"/>
    </xf>
    <xf numFmtId="0" fontId="0" fillId="3" borderId="2" xfId="0" applyFill="1" applyBorder="1"/>
    <xf numFmtId="0" fontId="0" fillId="0" borderId="2" xfId="0" applyBorder="1" applyAlignment="1">
      <alignment horizontal="center" vertical="center"/>
    </xf>
    <xf numFmtId="0" fontId="0" fillId="3" borderId="3" xfId="0" applyFill="1" applyBorder="1" applyAlignment="1">
      <alignment horizontal="center" wrapText="1"/>
    </xf>
    <xf numFmtId="0" fontId="0" fillId="3" borderId="4" xfId="0" applyFill="1" applyBorder="1"/>
    <xf numFmtId="0" fontId="0" fillId="3" borderId="5" xfId="0" applyFill="1" applyBorder="1"/>
    <xf numFmtId="0" fontId="0" fillId="3" borderId="6" xfId="0" applyFill="1" applyBorder="1"/>
    <xf numFmtId="0" fontId="0" fillId="0" borderId="3" xfId="0" applyBorder="1" applyAlignment="1">
      <alignment vertical="center" wrapText="1"/>
    </xf>
    <xf numFmtId="0" fontId="0" fillId="0" borderId="3" xfId="0" applyBorder="1" applyAlignment="1">
      <alignment horizontal="justify" vertical="center" wrapText="1"/>
    </xf>
    <xf numFmtId="0" fontId="0" fillId="0" borderId="1" xfId="0" applyBorder="1" applyAlignment="1">
      <alignment horizontal="justify" vertical="center" wrapText="1"/>
    </xf>
    <xf numFmtId="0" fontId="0" fillId="0" borderId="1" xfId="0" applyBorder="1" applyAlignment="1">
      <alignment horizontal="justify" vertical="center"/>
    </xf>
    <xf numFmtId="0" fontId="0" fillId="0" borderId="0" xfId="0" applyAlignment="1">
      <alignment vertical="center"/>
    </xf>
    <xf numFmtId="0" fontId="0" fillId="0" borderId="1" xfId="0" applyBorder="1" applyAlignment="1">
      <alignment horizontal="center" vertical="center" wrapText="1"/>
    </xf>
    <xf numFmtId="3" fontId="1" fillId="0" borderId="1" xfId="0" applyNumberFormat="1" applyFont="1" applyBorder="1" applyAlignment="1">
      <alignment horizontal="center" vertical="center"/>
    </xf>
    <xf numFmtId="9" fontId="3" fillId="0" borderId="3" xfId="0" applyNumberFormat="1" applyFont="1" applyBorder="1" applyAlignment="1">
      <alignment horizontal="justify" vertical="center" wrapText="1"/>
    </xf>
    <xf numFmtId="0" fontId="0" fillId="0" borderId="19" xfId="0" applyBorder="1" applyAlignment="1"/>
    <xf numFmtId="0" fontId="3" fillId="0" borderId="2" xfId="0" applyFont="1" applyBorder="1" applyAlignment="1">
      <alignment horizontal="left" wrapText="1"/>
    </xf>
    <xf numFmtId="0" fontId="0" fillId="0" borderId="1" xfId="0" applyBorder="1" applyAlignment="1">
      <alignment horizontal="center" vertical="center"/>
    </xf>
    <xf numFmtId="0" fontId="8" fillId="3" borderId="1"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12" xfId="0" applyFont="1" applyFill="1" applyBorder="1" applyAlignment="1">
      <alignment horizontal="center" vertical="center"/>
    </xf>
    <xf numFmtId="0" fontId="7" fillId="3" borderId="8" xfId="0" applyFont="1"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1" fillId="0" borderId="0" xfId="0" applyFont="1" applyAlignment="1">
      <alignment horizontal="center" wrapText="1"/>
    </xf>
    <xf numFmtId="0" fontId="1" fillId="3" borderId="1" xfId="0" applyFont="1" applyFill="1" applyBorder="1" applyAlignment="1">
      <alignment horizontal="center" wrapText="1"/>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0" borderId="13" xfId="0" applyFont="1" applyBorder="1" applyAlignment="1">
      <alignment horizontal="center" vertical="center" wrapText="1"/>
    </xf>
    <xf numFmtId="0" fontId="0" fillId="3" borderId="2" xfId="0" applyFill="1" applyBorder="1" applyAlignment="1">
      <alignment horizontal="center" vertical="center"/>
    </xf>
    <xf numFmtId="0" fontId="0" fillId="3" borderId="1" xfId="0" applyFill="1" applyBorder="1" applyAlignment="1">
      <alignment horizontal="center" vertical="center"/>
    </xf>
    <xf numFmtId="0" fontId="0" fillId="3" borderId="14" xfId="0" applyFill="1" applyBorder="1" applyAlignment="1">
      <alignment horizontal="center"/>
    </xf>
    <xf numFmtId="0" fontId="0" fillId="3" borderId="17" xfId="0" applyFill="1" applyBorder="1" applyAlignment="1">
      <alignment horizontal="center"/>
    </xf>
    <xf numFmtId="0" fontId="0" fillId="3" borderId="15" xfId="0" applyFill="1" applyBorder="1" applyAlignment="1">
      <alignment horizontal="center"/>
    </xf>
    <xf numFmtId="0" fontId="0" fillId="0" borderId="7" xfId="0" applyBorder="1" applyAlignment="1">
      <alignment horizontal="justify"/>
    </xf>
    <xf numFmtId="0" fontId="0" fillId="0" borderId="12" xfId="0" applyBorder="1" applyAlignment="1">
      <alignment horizontal="justify"/>
    </xf>
    <xf numFmtId="0" fontId="0" fillId="0" borderId="16" xfId="0" applyBorder="1" applyAlignment="1">
      <alignment horizontal="justify"/>
    </xf>
    <xf numFmtId="0" fontId="0" fillId="3" borderId="9" xfId="0" applyFill="1" applyBorder="1" applyAlignment="1">
      <alignment horizontal="center"/>
    </xf>
    <xf numFmtId="0" fontId="0" fillId="3" borderId="10" xfId="0" applyFill="1" applyBorder="1" applyAlignment="1">
      <alignment horizontal="center"/>
    </xf>
    <xf numFmtId="0" fontId="0" fillId="3" borderId="18" xfId="0" applyFill="1" applyBorder="1" applyAlignment="1">
      <alignment horizontal="center"/>
    </xf>
    <xf numFmtId="3" fontId="0" fillId="0" borderId="9" xfId="0" applyNumberFormat="1" applyBorder="1" applyAlignment="1">
      <alignment horizontal="center" vertical="center"/>
    </xf>
    <xf numFmtId="3" fontId="0" fillId="0" borderId="10" xfId="0" applyNumberFormat="1" applyBorder="1" applyAlignment="1">
      <alignment horizontal="center" vertical="center"/>
    </xf>
    <xf numFmtId="3" fontId="0" fillId="0" borderId="11" xfId="0" applyNumberFormat="1" applyBorder="1" applyAlignment="1">
      <alignment horizontal="center" vertical="center"/>
    </xf>
    <xf numFmtId="0" fontId="0" fillId="0" borderId="1" xfId="0" applyBorder="1" applyAlignment="1">
      <alignment horizontal="center" vertical="center" wrapText="1"/>
    </xf>
    <xf numFmtId="0" fontId="1" fillId="3" borderId="1" xfId="0" applyFont="1" applyFill="1" applyBorder="1" applyAlignment="1">
      <alignment horizontal="center" vertical="center" wrapText="1"/>
    </xf>
    <xf numFmtId="0" fontId="0" fillId="0" borderId="3" xfId="0" applyFill="1" applyBorder="1" applyAlignment="1">
      <alignment horizontal="justify" vertical="center"/>
    </xf>
    <xf numFmtId="0" fontId="0" fillId="0" borderId="3" xfId="0" applyFill="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54"/>
  <sheetViews>
    <sheetView tabSelected="1" topLeftCell="A40" zoomScaleNormal="100" workbookViewId="0">
      <selection activeCell="D50" sqref="D50"/>
    </sheetView>
  </sheetViews>
  <sheetFormatPr baseColWidth="10" defaultRowHeight="15.75" x14ac:dyDescent="0.25"/>
  <cols>
    <col min="1" max="1" width="4.28515625" customWidth="1"/>
    <col min="2" max="2" width="126.42578125" style="4" customWidth="1"/>
    <col min="3" max="3" width="17" customWidth="1"/>
    <col min="4" max="4" width="22.140625" style="2" customWidth="1"/>
  </cols>
  <sheetData>
    <row r="2" spans="2:4" ht="47.25" x14ac:dyDescent="0.25">
      <c r="B2" s="16" t="s">
        <v>115</v>
      </c>
      <c r="C2" s="15" t="s">
        <v>38</v>
      </c>
      <c r="D2" s="16" t="s">
        <v>37</v>
      </c>
    </row>
    <row r="3" spans="2:4" x14ac:dyDescent="0.25">
      <c r="B3" s="5"/>
      <c r="C3" s="1"/>
      <c r="D3" s="3"/>
    </row>
    <row r="4" spans="2:4" x14ac:dyDescent="0.25">
      <c r="B4" s="9" t="s">
        <v>9</v>
      </c>
      <c r="C4" s="10"/>
      <c r="D4" s="3"/>
    </row>
    <row r="5" spans="2:4" ht="30.75" x14ac:dyDescent="0.25">
      <c r="B5" s="7" t="s">
        <v>0</v>
      </c>
      <c r="C5" s="1">
        <v>1</v>
      </c>
      <c r="D5" s="3"/>
    </row>
    <row r="6" spans="2:4" x14ac:dyDescent="0.25">
      <c r="B6" s="5" t="s">
        <v>1</v>
      </c>
      <c r="C6" s="1">
        <v>1</v>
      </c>
      <c r="D6" s="3"/>
    </row>
    <row r="7" spans="2:4" ht="30.75" x14ac:dyDescent="0.25">
      <c r="B7" s="7" t="s">
        <v>2</v>
      </c>
      <c r="C7" s="1">
        <v>1</v>
      </c>
      <c r="D7" s="3"/>
    </row>
    <row r="8" spans="2:4" ht="45.75" x14ac:dyDescent="0.25">
      <c r="B8" s="7" t="s">
        <v>3</v>
      </c>
      <c r="C8" s="1">
        <v>1</v>
      </c>
      <c r="D8" s="3"/>
    </row>
    <row r="9" spans="2:4" ht="30.75" x14ac:dyDescent="0.25">
      <c r="B9" s="7" t="s">
        <v>4</v>
      </c>
      <c r="C9" s="1">
        <v>1</v>
      </c>
      <c r="D9" s="3"/>
    </row>
    <row r="10" spans="2:4" x14ac:dyDescent="0.25">
      <c r="B10" s="9" t="s">
        <v>39</v>
      </c>
      <c r="C10" s="11">
        <f>SUM(C5:C9)/5</f>
        <v>1</v>
      </c>
      <c r="D10" s="3"/>
    </row>
    <row r="11" spans="2:4" x14ac:dyDescent="0.25">
      <c r="B11" s="9" t="s">
        <v>8</v>
      </c>
      <c r="C11" s="10"/>
      <c r="D11" s="3"/>
    </row>
    <row r="12" spans="2:4" x14ac:dyDescent="0.25">
      <c r="B12" s="5" t="s">
        <v>5</v>
      </c>
      <c r="C12" s="1">
        <v>1</v>
      </c>
      <c r="D12" s="69"/>
    </row>
    <row r="13" spans="2:4" x14ac:dyDescent="0.25">
      <c r="B13" s="5" t="s">
        <v>6</v>
      </c>
      <c r="C13" s="1">
        <v>1</v>
      </c>
      <c r="D13" s="69"/>
    </row>
    <row r="14" spans="2:4" x14ac:dyDescent="0.25">
      <c r="B14" s="5" t="s">
        <v>7</v>
      </c>
      <c r="C14" s="1">
        <v>1</v>
      </c>
      <c r="D14" s="69"/>
    </row>
    <row r="15" spans="2:4" x14ac:dyDescent="0.25">
      <c r="B15" s="5" t="s">
        <v>10</v>
      </c>
      <c r="C15" s="1">
        <v>1</v>
      </c>
      <c r="D15" s="69"/>
    </row>
    <row r="16" spans="2:4" ht="30" x14ac:dyDescent="0.25">
      <c r="B16" s="6" t="s">
        <v>11</v>
      </c>
      <c r="C16" s="1">
        <v>1</v>
      </c>
      <c r="D16" s="69"/>
    </row>
    <row r="17" spans="2:4" x14ac:dyDescent="0.25">
      <c r="B17" s="9" t="s">
        <v>39</v>
      </c>
      <c r="C17" s="11">
        <f>SUM(C12:C16)/5</f>
        <v>1</v>
      </c>
      <c r="D17" s="3"/>
    </row>
    <row r="18" spans="2:4" x14ac:dyDescent="0.25">
      <c r="B18" s="9" t="s">
        <v>12</v>
      </c>
      <c r="C18" s="10"/>
      <c r="D18" s="3"/>
    </row>
    <row r="19" spans="2:4" x14ac:dyDescent="0.25">
      <c r="B19" s="7" t="s">
        <v>13</v>
      </c>
      <c r="C19" s="1">
        <v>1</v>
      </c>
      <c r="D19" s="3"/>
    </row>
    <row r="20" spans="2:4" ht="30.75" x14ac:dyDescent="0.25">
      <c r="B20" s="7" t="s">
        <v>14</v>
      </c>
      <c r="C20" s="1">
        <v>1</v>
      </c>
      <c r="D20" s="69"/>
    </row>
    <row r="21" spans="2:4" x14ac:dyDescent="0.25">
      <c r="B21" s="5" t="s">
        <v>15</v>
      </c>
      <c r="C21" s="1">
        <v>1</v>
      </c>
      <c r="D21" s="3"/>
    </row>
    <row r="22" spans="2:4" x14ac:dyDescent="0.25">
      <c r="B22" s="5" t="s">
        <v>16</v>
      </c>
      <c r="C22" s="1">
        <v>1</v>
      </c>
      <c r="D22" s="3"/>
    </row>
    <row r="23" spans="2:4" x14ac:dyDescent="0.25">
      <c r="B23" s="9" t="s">
        <v>39</v>
      </c>
      <c r="C23" s="11">
        <f>SUM(C19:C22)/4</f>
        <v>1</v>
      </c>
      <c r="D23" s="3"/>
    </row>
    <row r="24" spans="2:4" x14ac:dyDescent="0.25">
      <c r="B24" s="9" t="s">
        <v>17</v>
      </c>
      <c r="C24" s="10"/>
      <c r="D24" s="3"/>
    </row>
    <row r="25" spans="2:4" x14ac:dyDescent="0.25">
      <c r="B25" s="5" t="s">
        <v>18</v>
      </c>
      <c r="C25" s="1">
        <v>1</v>
      </c>
      <c r="D25" s="3"/>
    </row>
    <row r="26" spans="2:4" ht="30.75" x14ac:dyDescent="0.25">
      <c r="B26" s="7" t="s">
        <v>19</v>
      </c>
      <c r="C26" s="1">
        <v>1</v>
      </c>
      <c r="D26" s="3"/>
    </row>
    <row r="27" spans="2:4" x14ac:dyDescent="0.25">
      <c r="B27" s="5" t="s">
        <v>20</v>
      </c>
      <c r="C27" s="1">
        <v>1</v>
      </c>
      <c r="D27" s="3"/>
    </row>
    <row r="28" spans="2:4" x14ac:dyDescent="0.25">
      <c r="B28" s="5" t="s">
        <v>41</v>
      </c>
      <c r="C28" s="1">
        <v>0</v>
      </c>
      <c r="D28" s="3"/>
    </row>
    <row r="29" spans="2:4" ht="30.75" x14ac:dyDescent="0.25">
      <c r="B29" s="7" t="s">
        <v>21</v>
      </c>
      <c r="C29" s="1">
        <v>1</v>
      </c>
      <c r="D29" s="3"/>
    </row>
    <row r="30" spans="2:4" x14ac:dyDescent="0.25">
      <c r="B30" s="9" t="s">
        <v>39</v>
      </c>
      <c r="C30" s="11">
        <f>SUM(C25:C29)/5</f>
        <v>0.8</v>
      </c>
      <c r="D30" s="3"/>
    </row>
    <row r="31" spans="2:4" x14ac:dyDescent="0.25">
      <c r="B31" s="9" t="s">
        <v>22</v>
      </c>
      <c r="C31" s="10"/>
      <c r="D31" s="3"/>
    </row>
    <row r="32" spans="2:4" x14ac:dyDescent="0.25">
      <c r="B32" s="7" t="s">
        <v>23</v>
      </c>
      <c r="C32" s="1">
        <v>1</v>
      </c>
      <c r="D32" s="3"/>
    </row>
    <row r="33" spans="2:5" x14ac:dyDescent="0.25">
      <c r="B33" s="5" t="s">
        <v>24</v>
      </c>
      <c r="C33" s="1">
        <v>1</v>
      </c>
      <c r="D33" s="3"/>
    </row>
    <row r="34" spans="2:5" ht="15" x14ac:dyDescent="0.25">
      <c r="B34" s="39" t="s">
        <v>25</v>
      </c>
      <c r="C34" s="40">
        <v>1</v>
      </c>
      <c r="D34" s="70"/>
      <c r="E34" s="38"/>
    </row>
    <row r="35" spans="2:5" ht="15" x14ac:dyDescent="0.25">
      <c r="B35" s="39"/>
      <c r="C35" s="40"/>
      <c r="D35" s="70"/>
      <c r="E35" s="38"/>
    </row>
    <row r="36" spans="2:5" ht="15" x14ac:dyDescent="0.25">
      <c r="B36" s="39"/>
      <c r="C36" s="40"/>
      <c r="D36" s="70"/>
      <c r="E36" s="38"/>
    </row>
    <row r="37" spans="2:5" x14ac:dyDescent="0.25">
      <c r="B37" s="9" t="s">
        <v>39</v>
      </c>
      <c r="C37" s="11">
        <f>SUM(C32:C36)/3</f>
        <v>1</v>
      </c>
      <c r="D37" s="3"/>
    </row>
    <row r="38" spans="2:5" x14ac:dyDescent="0.25">
      <c r="B38" s="9" t="s">
        <v>26</v>
      </c>
      <c r="C38" s="10"/>
      <c r="D38" s="3"/>
    </row>
    <row r="39" spans="2:5" ht="15" customHeight="1" x14ac:dyDescent="0.25">
      <c r="B39" s="5" t="s">
        <v>27</v>
      </c>
      <c r="C39" s="1">
        <v>1</v>
      </c>
      <c r="D39" s="3"/>
    </row>
    <row r="40" spans="2:5" ht="88.5" customHeight="1" x14ac:dyDescent="0.25">
      <c r="B40" s="8" t="s">
        <v>28</v>
      </c>
      <c r="C40" s="1">
        <v>1</v>
      </c>
      <c r="D40" s="3"/>
    </row>
    <row r="41" spans="2:5" ht="38.25" customHeight="1" x14ac:dyDescent="0.25">
      <c r="B41" s="8" t="s">
        <v>29</v>
      </c>
      <c r="C41" s="1">
        <v>0</v>
      </c>
      <c r="D41" s="69"/>
    </row>
    <row r="42" spans="2:5" ht="15" x14ac:dyDescent="0.25">
      <c r="B42" s="8" t="s">
        <v>114</v>
      </c>
      <c r="C42" s="1">
        <v>0</v>
      </c>
      <c r="D42" s="69"/>
    </row>
    <row r="43" spans="2:5" ht="15" x14ac:dyDescent="0.25">
      <c r="B43" s="8" t="s">
        <v>30</v>
      </c>
      <c r="C43" s="1">
        <v>1</v>
      </c>
      <c r="D43" s="69"/>
    </row>
    <row r="44" spans="2:5" x14ac:dyDescent="0.25">
      <c r="B44" s="9" t="s">
        <v>39</v>
      </c>
      <c r="C44" s="11">
        <f>SUM(C39:C43)/5</f>
        <v>0.6</v>
      </c>
      <c r="D44" s="3"/>
    </row>
    <row r="45" spans="2:5" x14ac:dyDescent="0.25">
      <c r="B45" s="9" t="s">
        <v>31</v>
      </c>
      <c r="C45" s="10"/>
      <c r="D45" s="3"/>
    </row>
    <row r="46" spans="2:5" ht="30" x14ac:dyDescent="0.25">
      <c r="B46" s="6" t="s">
        <v>32</v>
      </c>
      <c r="C46" s="1">
        <v>1</v>
      </c>
      <c r="D46" s="3"/>
    </row>
    <row r="47" spans="2:5" x14ac:dyDescent="0.25">
      <c r="B47" s="5" t="s">
        <v>33</v>
      </c>
      <c r="C47" s="1">
        <v>1</v>
      </c>
      <c r="D47" s="3"/>
    </row>
    <row r="48" spans="2:5" x14ac:dyDescent="0.25">
      <c r="B48" s="9" t="s">
        <v>39</v>
      </c>
      <c r="C48" s="11">
        <f>SUM(C46:C47)/2</f>
        <v>1</v>
      </c>
      <c r="D48" s="3"/>
    </row>
    <row r="49" spans="2:4" x14ac:dyDescent="0.25">
      <c r="B49" s="9" t="s">
        <v>34</v>
      </c>
      <c r="C49" s="10"/>
      <c r="D49" s="3"/>
    </row>
    <row r="50" spans="2:4" x14ac:dyDescent="0.25">
      <c r="B50" s="5" t="s">
        <v>35</v>
      </c>
      <c r="C50" s="1">
        <v>0</v>
      </c>
      <c r="D50" s="69"/>
    </row>
    <row r="51" spans="2:4" ht="30.75" x14ac:dyDescent="0.25">
      <c r="B51" s="7" t="s">
        <v>36</v>
      </c>
      <c r="C51" s="1"/>
      <c r="D51" s="37"/>
    </row>
    <row r="52" spans="2:4" x14ac:dyDescent="0.25">
      <c r="B52" s="7" t="s">
        <v>40</v>
      </c>
      <c r="C52" s="1">
        <v>1</v>
      </c>
      <c r="D52" s="3"/>
    </row>
    <row r="53" spans="2:4" x14ac:dyDescent="0.25">
      <c r="B53" s="9" t="s">
        <v>39</v>
      </c>
      <c r="C53" s="11">
        <f>SUM(C50:C52)/3</f>
        <v>0.33333333333333331</v>
      </c>
      <c r="D53" s="3"/>
    </row>
    <row r="54" spans="2:4" ht="16.5" thickBot="1" x14ac:dyDescent="0.3">
      <c r="B54" s="12" t="s">
        <v>42</v>
      </c>
      <c r="C54" s="13">
        <f>SUM(C53+C48+C44+C37+C30+C23+C17+C10)/8</f>
        <v>0.84166666666666667</v>
      </c>
      <c r="D54" s="14"/>
    </row>
  </sheetData>
  <mergeCells count="3">
    <mergeCell ref="D34:D36"/>
    <mergeCell ref="B34:B36"/>
    <mergeCell ref="C34:C3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44"/>
  <sheetViews>
    <sheetView workbookViewId="0">
      <selection activeCell="A2" sqref="A2:C2"/>
    </sheetView>
  </sheetViews>
  <sheetFormatPr baseColWidth="10" defaultRowHeight="15" x14ac:dyDescent="0.25"/>
  <cols>
    <col min="2" max="2" width="38.140625" customWidth="1"/>
    <col min="3" max="3" width="19.42578125" style="20" customWidth="1"/>
  </cols>
  <sheetData>
    <row r="2" spans="1:3" ht="30.75" customHeight="1" x14ac:dyDescent="0.25">
      <c r="A2" s="48" t="s">
        <v>76</v>
      </c>
      <c r="B2" s="48"/>
      <c r="C2" s="48"/>
    </row>
    <row r="3" spans="1:3" x14ac:dyDescent="0.25">
      <c r="A3" s="49" t="s">
        <v>78</v>
      </c>
      <c r="B3" s="49"/>
      <c r="C3" s="21" t="s">
        <v>77</v>
      </c>
    </row>
    <row r="4" spans="1:3" x14ac:dyDescent="0.25">
      <c r="A4" s="17" t="s">
        <v>43</v>
      </c>
      <c r="B4" s="18"/>
      <c r="C4" s="45" t="s">
        <v>79</v>
      </c>
    </row>
    <row r="5" spans="1:3" x14ac:dyDescent="0.25">
      <c r="A5" s="19" t="s">
        <v>44</v>
      </c>
      <c r="B5" s="18"/>
      <c r="C5" s="46"/>
    </row>
    <row r="6" spans="1:3" x14ac:dyDescent="0.25">
      <c r="A6" s="19" t="s">
        <v>45</v>
      </c>
      <c r="B6" s="18"/>
      <c r="C6" s="46"/>
    </row>
    <row r="7" spans="1:3" x14ac:dyDescent="0.25">
      <c r="A7" s="19" t="s">
        <v>46</v>
      </c>
      <c r="B7" s="18"/>
      <c r="C7" s="46"/>
    </row>
    <row r="8" spans="1:3" x14ac:dyDescent="0.25">
      <c r="A8" s="19" t="s">
        <v>47</v>
      </c>
      <c r="B8" s="18"/>
      <c r="C8" s="46"/>
    </row>
    <row r="9" spans="1:3" x14ac:dyDescent="0.25">
      <c r="A9" s="19" t="s">
        <v>48</v>
      </c>
      <c r="B9" s="18"/>
      <c r="C9" s="46"/>
    </row>
    <row r="10" spans="1:3" x14ac:dyDescent="0.25">
      <c r="A10" s="19" t="s">
        <v>49</v>
      </c>
      <c r="B10" s="18"/>
      <c r="C10" s="46"/>
    </row>
    <row r="11" spans="1:3" x14ac:dyDescent="0.25">
      <c r="A11" s="19" t="s">
        <v>50</v>
      </c>
      <c r="B11" s="18"/>
      <c r="C11" s="46"/>
    </row>
    <row r="12" spans="1:3" x14ac:dyDescent="0.25">
      <c r="A12" s="19" t="s">
        <v>51</v>
      </c>
      <c r="B12" s="18"/>
      <c r="C12" s="47"/>
    </row>
    <row r="13" spans="1:3" x14ac:dyDescent="0.25">
      <c r="A13" s="42"/>
      <c r="B13" s="43"/>
      <c r="C13" s="44"/>
    </row>
    <row r="14" spans="1:3" x14ac:dyDescent="0.25">
      <c r="A14" s="17" t="s">
        <v>52</v>
      </c>
      <c r="B14" s="18"/>
      <c r="C14" s="45" t="s">
        <v>79</v>
      </c>
    </row>
    <row r="15" spans="1:3" x14ac:dyDescent="0.25">
      <c r="A15" s="19" t="s">
        <v>53</v>
      </c>
      <c r="B15" s="18"/>
      <c r="C15" s="46"/>
    </row>
    <row r="16" spans="1:3" x14ac:dyDescent="0.25">
      <c r="A16" s="19" t="s">
        <v>54</v>
      </c>
      <c r="B16" s="18"/>
      <c r="C16" s="47"/>
    </row>
    <row r="17" spans="1:3" x14ac:dyDescent="0.25">
      <c r="A17" s="42"/>
      <c r="B17" s="43"/>
      <c r="C17" s="44"/>
    </row>
    <row r="18" spans="1:3" x14ac:dyDescent="0.25">
      <c r="A18" s="17" t="s">
        <v>55</v>
      </c>
      <c r="B18" s="18"/>
      <c r="C18" s="45" t="s">
        <v>80</v>
      </c>
    </row>
    <row r="19" spans="1:3" x14ac:dyDescent="0.25">
      <c r="A19" s="19" t="s">
        <v>56</v>
      </c>
      <c r="B19" s="18"/>
      <c r="C19" s="47"/>
    </row>
    <row r="20" spans="1:3" x14ac:dyDescent="0.25">
      <c r="A20" s="42"/>
      <c r="B20" s="43"/>
      <c r="C20" s="44"/>
    </row>
    <row r="21" spans="1:3" x14ac:dyDescent="0.25">
      <c r="A21" s="17" t="s">
        <v>57</v>
      </c>
      <c r="B21" s="18"/>
      <c r="C21" s="45" t="s">
        <v>79</v>
      </c>
    </row>
    <row r="22" spans="1:3" x14ac:dyDescent="0.25">
      <c r="A22" s="19" t="s">
        <v>58</v>
      </c>
      <c r="B22" s="18"/>
      <c r="C22" s="46"/>
    </row>
    <row r="23" spans="1:3" x14ac:dyDescent="0.25">
      <c r="A23" s="19" t="s">
        <v>59</v>
      </c>
      <c r="B23" s="18"/>
      <c r="C23" s="47"/>
    </row>
    <row r="24" spans="1:3" x14ac:dyDescent="0.25">
      <c r="A24" s="42"/>
      <c r="B24" s="43"/>
      <c r="C24" s="44"/>
    </row>
    <row r="25" spans="1:3" x14ac:dyDescent="0.25">
      <c r="A25" s="17" t="s">
        <v>60</v>
      </c>
      <c r="B25" s="18"/>
      <c r="C25" s="45" t="s">
        <v>79</v>
      </c>
    </row>
    <row r="26" spans="1:3" x14ac:dyDescent="0.25">
      <c r="A26" s="19" t="s">
        <v>61</v>
      </c>
      <c r="B26" s="18"/>
      <c r="C26" s="46"/>
    </row>
    <row r="27" spans="1:3" x14ac:dyDescent="0.25">
      <c r="A27" s="19" t="s">
        <v>62</v>
      </c>
      <c r="B27" s="18"/>
      <c r="C27" s="46"/>
    </row>
    <row r="28" spans="1:3" x14ac:dyDescent="0.25">
      <c r="A28" s="19" t="s">
        <v>63</v>
      </c>
      <c r="B28" s="18"/>
      <c r="C28" s="46"/>
    </row>
    <row r="29" spans="1:3" x14ac:dyDescent="0.25">
      <c r="A29" s="19" t="s">
        <v>64</v>
      </c>
      <c r="B29" s="18"/>
      <c r="C29" s="46"/>
    </row>
    <row r="30" spans="1:3" x14ac:dyDescent="0.25">
      <c r="A30" s="19" t="s">
        <v>65</v>
      </c>
      <c r="B30" s="18"/>
      <c r="C30" s="47"/>
    </row>
    <row r="31" spans="1:3" x14ac:dyDescent="0.25">
      <c r="A31" s="42"/>
      <c r="B31" s="43"/>
      <c r="C31" s="44"/>
    </row>
    <row r="32" spans="1:3" x14ac:dyDescent="0.25">
      <c r="A32" s="17" t="s">
        <v>66</v>
      </c>
      <c r="B32" s="18"/>
      <c r="C32" s="45" t="s">
        <v>79</v>
      </c>
    </row>
    <row r="33" spans="1:3" x14ac:dyDescent="0.25">
      <c r="A33" s="19" t="s">
        <v>67</v>
      </c>
      <c r="B33" s="18"/>
      <c r="C33" s="46"/>
    </row>
    <row r="34" spans="1:3" x14ac:dyDescent="0.25">
      <c r="A34" s="19" t="s">
        <v>68</v>
      </c>
      <c r="B34" s="18"/>
      <c r="C34" s="47"/>
    </row>
    <row r="35" spans="1:3" x14ac:dyDescent="0.25">
      <c r="A35" s="42"/>
      <c r="B35" s="43"/>
      <c r="C35" s="44"/>
    </row>
    <row r="36" spans="1:3" x14ac:dyDescent="0.25">
      <c r="A36" s="17" t="s">
        <v>69</v>
      </c>
      <c r="B36" s="18"/>
      <c r="C36" s="45" t="s">
        <v>79</v>
      </c>
    </row>
    <row r="37" spans="1:3" x14ac:dyDescent="0.25">
      <c r="A37" s="19" t="s">
        <v>70</v>
      </c>
      <c r="B37" s="18"/>
      <c r="C37" s="46"/>
    </row>
    <row r="38" spans="1:3" x14ac:dyDescent="0.25">
      <c r="A38" s="19" t="s">
        <v>71</v>
      </c>
      <c r="B38" s="18"/>
      <c r="C38" s="46"/>
    </row>
    <row r="39" spans="1:3" x14ac:dyDescent="0.25">
      <c r="A39" s="19" t="s">
        <v>72</v>
      </c>
      <c r="B39" s="18"/>
      <c r="C39" s="47"/>
    </row>
    <row r="40" spans="1:3" x14ac:dyDescent="0.25">
      <c r="A40" s="42"/>
      <c r="B40" s="43"/>
      <c r="C40" s="44"/>
    </row>
    <row r="41" spans="1:3" x14ac:dyDescent="0.25">
      <c r="A41" s="17" t="s">
        <v>73</v>
      </c>
      <c r="B41" s="18"/>
      <c r="C41" s="45" t="s">
        <v>79</v>
      </c>
    </row>
    <row r="42" spans="1:3" x14ac:dyDescent="0.25">
      <c r="A42" s="19" t="s">
        <v>74</v>
      </c>
      <c r="B42" s="18"/>
      <c r="C42" s="46"/>
    </row>
    <row r="43" spans="1:3" x14ac:dyDescent="0.25">
      <c r="A43" s="19" t="s">
        <v>75</v>
      </c>
      <c r="B43" s="18"/>
      <c r="C43" s="47"/>
    </row>
    <row r="44" spans="1:3" ht="30" x14ac:dyDescent="0.25">
      <c r="A44" s="41" t="s">
        <v>81</v>
      </c>
      <c r="B44" s="41"/>
      <c r="C44" s="22" t="s">
        <v>82</v>
      </c>
    </row>
  </sheetData>
  <mergeCells count="18">
    <mergeCell ref="C14:C16"/>
    <mergeCell ref="A13:C13"/>
    <mergeCell ref="A2:C2"/>
    <mergeCell ref="A3:B3"/>
    <mergeCell ref="C41:C43"/>
    <mergeCell ref="C21:C23"/>
    <mergeCell ref="C4:C12"/>
    <mergeCell ref="A20:C20"/>
    <mergeCell ref="C18:C19"/>
    <mergeCell ref="A17:C17"/>
    <mergeCell ref="A44:B44"/>
    <mergeCell ref="A40:C40"/>
    <mergeCell ref="A24:C24"/>
    <mergeCell ref="C32:C34"/>
    <mergeCell ref="C36:C39"/>
    <mergeCell ref="C25:C30"/>
    <mergeCell ref="A31:C31"/>
    <mergeCell ref="A35:C3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2"/>
  <sheetViews>
    <sheetView workbookViewId="0">
      <selection activeCell="F15" sqref="F15"/>
    </sheetView>
  </sheetViews>
  <sheetFormatPr baseColWidth="10" defaultRowHeight="15" x14ac:dyDescent="0.25"/>
  <cols>
    <col min="2" max="2" width="42.28515625" customWidth="1"/>
  </cols>
  <sheetData>
    <row r="1" spans="1:3" ht="33.75" customHeight="1" x14ac:dyDescent="0.25">
      <c r="A1" s="48" t="s">
        <v>83</v>
      </c>
      <c r="B1" s="48"/>
      <c r="C1" s="48"/>
    </row>
    <row r="2" spans="1:3" ht="30" x14ac:dyDescent="0.25">
      <c r="A2" s="50" t="s">
        <v>78</v>
      </c>
      <c r="B2" s="51"/>
      <c r="C2" s="21" t="s">
        <v>77</v>
      </c>
    </row>
    <row r="3" spans="1:3" x14ac:dyDescent="0.25">
      <c r="A3" s="17" t="s">
        <v>57</v>
      </c>
      <c r="B3" s="18"/>
      <c r="C3" s="45" t="s">
        <v>79</v>
      </c>
    </row>
    <row r="4" spans="1:3" x14ac:dyDescent="0.25">
      <c r="A4" s="19" t="s">
        <v>58</v>
      </c>
      <c r="B4" s="18"/>
      <c r="C4" s="46"/>
    </row>
    <row r="5" spans="1:3" x14ac:dyDescent="0.25">
      <c r="A5" s="19" t="s">
        <v>59</v>
      </c>
      <c r="B5" s="18"/>
      <c r="C5" s="47"/>
    </row>
    <row r="6" spans="1:3" x14ac:dyDescent="0.25">
      <c r="A6" s="42"/>
      <c r="B6" s="43"/>
      <c r="C6" s="44"/>
    </row>
    <row r="7" spans="1:3" x14ac:dyDescent="0.25">
      <c r="A7" s="17" t="s">
        <v>60</v>
      </c>
      <c r="B7" s="18"/>
      <c r="C7" s="45" t="s">
        <v>79</v>
      </c>
    </row>
    <row r="8" spans="1:3" x14ac:dyDescent="0.25">
      <c r="A8" s="19" t="s">
        <v>61</v>
      </c>
      <c r="B8" s="18"/>
      <c r="C8" s="46"/>
    </row>
    <row r="9" spans="1:3" x14ac:dyDescent="0.25">
      <c r="A9" s="19" t="s">
        <v>62</v>
      </c>
      <c r="B9" s="18"/>
      <c r="C9" s="46"/>
    </row>
    <row r="10" spans="1:3" x14ac:dyDescent="0.25">
      <c r="A10" s="19" t="s">
        <v>63</v>
      </c>
      <c r="B10" s="18"/>
      <c r="C10" s="46"/>
    </row>
    <row r="11" spans="1:3" x14ac:dyDescent="0.25">
      <c r="A11" s="19" t="s">
        <v>64</v>
      </c>
      <c r="B11" s="18"/>
      <c r="C11" s="46"/>
    </row>
    <row r="12" spans="1:3" x14ac:dyDescent="0.25">
      <c r="A12" s="19" t="s">
        <v>65</v>
      </c>
      <c r="B12" s="18"/>
      <c r="C12" s="47"/>
    </row>
    <row r="13" spans="1:3" x14ac:dyDescent="0.25">
      <c r="A13" s="42"/>
      <c r="B13" s="43"/>
      <c r="C13" s="44"/>
    </row>
    <row r="14" spans="1:3" x14ac:dyDescent="0.25">
      <c r="A14" s="17" t="s">
        <v>69</v>
      </c>
      <c r="B14" s="18"/>
      <c r="C14" s="45" t="s">
        <v>79</v>
      </c>
    </row>
    <row r="15" spans="1:3" x14ac:dyDescent="0.25">
      <c r="A15" s="19" t="s">
        <v>70</v>
      </c>
      <c r="B15" s="18"/>
      <c r="C15" s="46"/>
    </row>
    <row r="16" spans="1:3" x14ac:dyDescent="0.25">
      <c r="A16" s="19" t="s">
        <v>71</v>
      </c>
      <c r="B16" s="18"/>
      <c r="C16" s="46"/>
    </row>
    <row r="17" spans="1:3" x14ac:dyDescent="0.25">
      <c r="A17" s="19" t="s">
        <v>72</v>
      </c>
      <c r="B17" s="18"/>
      <c r="C17" s="47"/>
    </row>
    <row r="18" spans="1:3" x14ac:dyDescent="0.25">
      <c r="A18" s="42"/>
      <c r="B18" s="43"/>
      <c r="C18" s="44"/>
    </row>
    <row r="19" spans="1:3" x14ac:dyDescent="0.25">
      <c r="A19" s="17" t="s">
        <v>73</v>
      </c>
      <c r="B19" s="18"/>
      <c r="C19" s="45" t="s">
        <v>79</v>
      </c>
    </row>
    <row r="20" spans="1:3" x14ac:dyDescent="0.25">
      <c r="A20" s="19" t="s">
        <v>74</v>
      </c>
      <c r="B20" s="18"/>
      <c r="C20" s="46"/>
    </row>
    <row r="21" spans="1:3" x14ac:dyDescent="0.25">
      <c r="A21" s="19" t="s">
        <v>75</v>
      </c>
      <c r="B21" s="18"/>
      <c r="C21" s="47"/>
    </row>
    <row r="22" spans="1:3" ht="30" x14ac:dyDescent="0.25">
      <c r="A22" s="41" t="s">
        <v>81</v>
      </c>
      <c r="B22" s="41"/>
      <c r="C22" s="22" t="s">
        <v>84</v>
      </c>
    </row>
  </sheetData>
  <mergeCells count="10">
    <mergeCell ref="A13:C13"/>
    <mergeCell ref="C14:C17"/>
    <mergeCell ref="A18:C18"/>
    <mergeCell ref="C19:C21"/>
    <mergeCell ref="A22:B22"/>
    <mergeCell ref="C3:C5"/>
    <mergeCell ref="A6:C6"/>
    <mergeCell ref="C7:C12"/>
    <mergeCell ref="A1:C1"/>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7"/>
  <sheetViews>
    <sheetView workbookViewId="0">
      <selection activeCell="I8" sqref="I8"/>
    </sheetView>
  </sheetViews>
  <sheetFormatPr baseColWidth="10" defaultRowHeight="15" x14ac:dyDescent="0.25"/>
  <cols>
    <col min="2" max="2" width="38.140625" customWidth="1"/>
    <col min="3" max="3" width="19.42578125" style="20" customWidth="1"/>
  </cols>
  <sheetData>
    <row r="2" spans="1:3" ht="30.75" customHeight="1" x14ac:dyDescent="0.25">
      <c r="A2" s="52" t="s">
        <v>87</v>
      </c>
      <c r="B2" s="52"/>
      <c r="C2" s="52"/>
    </row>
    <row r="3" spans="1:3" x14ac:dyDescent="0.25">
      <c r="A3" s="49" t="s">
        <v>78</v>
      </c>
      <c r="B3" s="49"/>
      <c r="C3" s="21" t="s">
        <v>77</v>
      </c>
    </row>
    <row r="4" spans="1:3" x14ac:dyDescent="0.25">
      <c r="A4" s="17" t="s">
        <v>66</v>
      </c>
      <c r="B4" s="18"/>
      <c r="C4" s="45" t="s">
        <v>85</v>
      </c>
    </row>
    <row r="5" spans="1:3" x14ac:dyDescent="0.25">
      <c r="A5" s="19" t="s">
        <v>67</v>
      </c>
      <c r="B5" s="18"/>
      <c r="C5" s="46"/>
    </row>
    <row r="6" spans="1:3" x14ac:dyDescent="0.25">
      <c r="A6" s="19" t="s">
        <v>68</v>
      </c>
      <c r="B6" s="18"/>
      <c r="C6" s="47"/>
    </row>
    <row r="7" spans="1:3" ht="30" x14ac:dyDescent="0.25">
      <c r="A7" s="41" t="s">
        <v>81</v>
      </c>
      <c r="B7" s="41"/>
      <c r="C7" s="22" t="s">
        <v>86</v>
      </c>
    </row>
  </sheetData>
  <mergeCells count="4">
    <mergeCell ref="C4:C6"/>
    <mergeCell ref="A7:B7"/>
    <mergeCell ref="A2:C2"/>
    <mergeCell ref="A3:B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
  <sheetViews>
    <sheetView workbookViewId="0">
      <selection activeCell="A2" sqref="A1:D10"/>
    </sheetView>
  </sheetViews>
  <sheetFormatPr baseColWidth="10" defaultRowHeight="15" x14ac:dyDescent="0.25"/>
  <cols>
    <col min="1" max="1" width="9.7109375" customWidth="1"/>
    <col min="2" max="2" width="48.85546875" customWidth="1"/>
    <col min="3" max="3" width="2.42578125" customWidth="1"/>
    <col min="4" max="4" width="58" customWidth="1"/>
  </cols>
  <sheetData>
    <row r="1" spans="1:4" x14ac:dyDescent="0.25">
      <c r="A1" s="55" t="s">
        <v>88</v>
      </c>
      <c r="B1" s="56"/>
      <c r="C1" s="56"/>
      <c r="D1" s="57"/>
    </row>
    <row r="2" spans="1:4" x14ac:dyDescent="0.25">
      <c r="A2" s="24" t="s">
        <v>89</v>
      </c>
      <c r="B2" s="58" t="s">
        <v>104</v>
      </c>
      <c r="C2" s="59"/>
      <c r="D2" s="60"/>
    </row>
    <row r="3" spans="1:4" ht="28.5" customHeight="1" x14ac:dyDescent="0.25">
      <c r="A3" s="53" t="s">
        <v>90</v>
      </c>
      <c r="B3" s="54"/>
      <c r="C3" s="61"/>
      <c r="D3" s="26" t="s">
        <v>91</v>
      </c>
    </row>
    <row r="4" spans="1:4" ht="30" x14ac:dyDescent="0.25">
      <c r="A4" s="25">
        <v>1</v>
      </c>
      <c r="B4" s="32" t="s">
        <v>100</v>
      </c>
      <c r="C4" s="62"/>
      <c r="D4" s="31" t="s">
        <v>94</v>
      </c>
    </row>
    <row r="5" spans="1:4" ht="30" x14ac:dyDescent="0.25">
      <c r="A5" s="25">
        <v>2</v>
      </c>
      <c r="B5" s="33" t="s">
        <v>99</v>
      </c>
      <c r="C5" s="62"/>
      <c r="D5" s="31" t="s">
        <v>95</v>
      </c>
    </row>
    <row r="6" spans="1:4" ht="30" x14ac:dyDescent="0.25">
      <c r="A6" s="25">
        <v>3</v>
      </c>
      <c r="B6" s="32" t="s">
        <v>98</v>
      </c>
      <c r="C6" s="62"/>
      <c r="D6" s="31" t="s">
        <v>96</v>
      </c>
    </row>
    <row r="7" spans="1:4" ht="30" x14ac:dyDescent="0.25">
      <c r="A7" s="25">
        <v>4</v>
      </c>
      <c r="B7" s="33" t="s">
        <v>92</v>
      </c>
      <c r="C7" s="62"/>
      <c r="D7" s="30" t="s">
        <v>101</v>
      </c>
    </row>
    <row r="8" spans="1:4" ht="45" x14ac:dyDescent="0.25">
      <c r="A8" s="25">
        <v>5</v>
      </c>
      <c r="B8" s="33" t="s">
        <v>93</v>
      </c>
      <c r="C8" s="62"/>
      <c r="D8" s="30" t="s">
        <v>102</v>
      </c>
    </row>
    <row r="9" spans="1:4" ht="30" x14ac:dyDescent="0.25">
      <c r="A9" s="25">
        <v>6</v>
      </c>
      <c r="B9" s="32" t="s">
        <v>97</v>
      </c>
      <c r="C9" s="62"/>
      <c r="D9" s="30" t="s">
        <v>103</v>
      </c>
    </row>
    <row r="10" spans="1:4" ht="15.75" thickBot="1" x14ac:dyDescent="0.3">
      <c r="A10" s="27"/>
      <c r="B10" s="28"/>
      <c r="C10" s="63"/>
      <c r="D10" s="29"/>
    </row>
  </sheetData>
  <mergeCells count="4">
    <mergeCell ref="A3:B3"/>
    <mergeCell ref="A1:D1"/>
    <mergeCell ref="B2:D2"/>
    <mergeCell ref="C3:C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F44"/>
  <sheetViews>
    <sheetView zoomScale="60" zoomScaleNormal="60" workbookViewId="0">
      <selection activeCell="M16" sqref="M16"/>
    </sheetView>
  </sheetViews>
  <sheetFormatPr baseColWidth="10" defaultRowHeight="15" x14ac:dyDescent="0.25"/>
  <cols>
    <col min="2" max="2" width="38.140625" customWidth="1"/>
    <col min="3" max="3" width="38.140625" style="34" customWidth="1"/>
    <col min="4" max="4" width="19.42578125" style="20" customWidth="1"/>
    <col min="5" max="5" width="22.85546875" customWidth="1"/>
  </cols>
  <sheetData>
    <row r="2" spans="1:6" ht="30.75" customHeight="1" x14ac:dyDescent="0.25">
      <c r="A2" s="52" t="s">
        <v>105</v>
      </c>
      <c r="B2" s="52"/>
      <c r="C2" s="52"/>
      <c r="D2" s="52"/>
      <c r="E2" s="52"/>
      <c r="F2" s="52"/>
    </row>
    <row r="3" spans="1:6" x14ac:dyDescent="0.25">
      <c r="A3" s="68" t="s">
        <v>78</v>
      </c>
      <c r="B3" s="68"/>
      <c r="C3" s="21" t="s">
        <v>106</v>
      </c>
      <c r="D3" s="21" t="s">
        <v>77</v>
      </c>
      <c r="E3" s="21" t="s">
        <v>108</v>
      </c>
      <c r="F3" s="21" t="s">
        <v>109</v>
      </c>
    </row>
    <row r="4" spans="1:6" ht="30" x14ac:dyDescent="0.25">
      <c r="A4" s="17" t="s">
        <v>43</v>
      </c>
      <c r="B4" s="18"/>
      <c r="C4" s="67" t="s">
        <v>112</v>
      </c>
      <c r="D4" s="40" t="s">
        <v>79</v>
      </c>
      <c r="E4" s="35" t="s">
        <v>113</v>
      </c>
      <c r="F4" s="64">
        <v>40000</v>
      </c>
    </row>
    <row r="5" spans="1:6" ht="30" x14ac:dyDescent="0.25">
      <c r="A5" s="19" t="s">
        <v>44</v>
      </c>
      <c r="B5" s="18"/>
      <c r="C5" s="67"/>
      <c r="D5" s="40"/>
      <c r="E5" s="35" t="s">
        <v>113</v>
      </c>
      <c r="F5" s="65"/>
    </row>
    <row r="6" spans="1:6" ht="30" x14ac:dyDescent="0.25">
      <c r="A6" s="19" t="s">
        <v>45</v>
      </c>
      <c r="B6" s="18"/>
      <c r="C6" s="67"/>
      <c r="D6" s="40"/>
      <c r="E6" s="35" t="s">
        <v>113</v>
      </c>
      <c r="F6" s="65"/>
    </row>
    <row r="7" spans="1:6" ht="30" x14ac:dyDescent="0.25">
      <c r="A7" s="19" t="s">
        <v>46</v>
      </c>
      <c r="B7" s="18"/>
      <c r="C7" s="67"/>
      <c r="D7" s="40"/>
      <c r="E7" s="35" t="s">
        <v>113</v>
      </c>
      <c r="F7" s="65"/>
    </row>
    <row r="8" spans="1:6" ht="30" x14ac:dyDescent="0.25">
      <c r="A8" s="19" t="s">
        <v>47</v>
      </c>
      <c r="B8" s="18"/>
      <c r="C8" s="67"/>
      <c r="D8" s="40"/>
      <c r="E8" s="35" t="s">
        <v>113</v>
      </c>
      <c r="F8" s="65"/>
    </row>
    <row r="9" spans="1:6" ht="30" x14ac:dyDescent="0.25">
      <c r="A9" s="19" t="s">
        <v>48</v>
      </c>
      <c r="B9" s="18"/>
      <c r="C9" s="67"/>
      <c r="D9" s="40"/>
      <c r="E9" s="35" t="s">
        <v>113</v>
      </c>
      <c r="F9" s="65"/>
    </row>
    <row r="10" spans="1:6" ht="30" x14ac:dyDescent="0.25">
      <c r="A10" s="19" t="s">
        <v>49</v>
      </c>
      <c r="B10" s="18"/>
      <c r="C10" s="67"/>
      <c r="D10" s="40"/>
      <c r="E10" s="35" t="s">
        <v>113</v>
      </c>
      <c r="F10" s="65"/>
    </row>
    <row r="11" spans="1:6" ht="30" x14ac:dyDescent="0.25">
      <c r="A11" s="19" t="s">
        <v>50</v>
      </c>
      <c r="B11" s="18"/>
      <c r="C11" s="67"/>
      <c r="D11" s="40"/>
      <c r="E11" s="35" t="s">
        <v>113</v>
      </c>
      <c r="F11" s="65"/>
    </row>
    <row r="12" spans="1:6" ht="30" x14ac:dyDescent="0.25">
      <c r="A12" s="19" t="s">
        <v>51</v>
      </c>
      <c r="B12" s="18"/>
      <c r="C12" s="67"/>
      <c r="D12" s="40"/>
      <c r="E12" s="35" t="s">
        <v>113</v>
      </c>
      <c r="F12" s="66"/>
    </row>
    <row r="13" spans="1:6" x14ac:dyDescent="0.25">
      <c r="A13" s="42"/>
      <c r="B13" s="43"/>
      <c r="C13" s="43"/>
      <c r="D13" s="43"/>
      <c r="E13" s="43"/>
      <c r="F13" s="44"/>
    </row>
    <row r="14" spans="1:6" ht="30" x14ac:dyDescent="0.25">
      <c r="A14" s="17" t="s">
        <v>52</v>
      </c>
      <c r="B14" s="18"/>
      <c r="C14" s="40" t="s">
        <v>107</v>
      </c>
      <c r="D14" s="40" t="s">
        <v>79</v>
      </c>
      <c r="E14" s="35" t="s">
        <v>113</v>
      </c>
      <c r="F14" s="64">
        <v>40000</v>
      </c>
    </row>
    <row r="15" spans="1:6" ht="30" x14ac:dyDescent="0.25">
      <c r="A15" s="19" t="s">
        <v>53</v>
      </c>
      <c r="B15" s="18"/>
      <c r="C15" s="40"/>
      <c r="D15" s="40"/>
      <c r="E15" s="35" t="s">
        <v>113</v>
      </c>
      <c r="F15" s="65"/>
    </row>
    <row r="16" spans="1:6" ht="30" x14ac:dyDescent="0.25">
      <c r="A16" s="19" t="s">
        <v>54</v>
      </c>
      <c r="B16" s="18"/>
      <c r="C16" s="40"/>
      <c r="D16" s="40"/>
      <c r="E16" s="35" t="s">
        <v>113</v>
      </c>
      <c r="F16" s="65"/>
    </row>
    <row r="17" spans="1:6" x14ac:dyDescent="0.25">
      <c r="A17" s="42"/>
      <c r="B17" s="43"/>
      <c r="C17" s="43"/>
      <c r="D17" s="43"/>
      <c r="E17" s="43"/>
      <c r="F17" s="44"/>
    </row>
    <row r="18" spans="1:6" ht="30" x14ac:dyDescent="0.25">
      <c r="A18" s="17" t="s">
        <v>55</v>
      </c>
      <c r="B18" s="18"/>
      <c r="C18" s="40" t="s">
        <v>107</v>
      </c>
      <c r="D18" s="40" t="s">
        <v>80</v>
      </c>
      <c r="E18" s="35" t="s">
        <v>113</v>
      </c>
      <c r="F18" s="64">
        <v>20000</v>
      </c>
    </row>
    <row r="19" spans="1:6" ht="30" x14ac:dyDescent="0.25">
      <c r="A19" s="19" t="s">
        <v>56</v>
      </c>
      <c r="B19" s="18"/>
      <c r="C19" s="40"/>
      <c r="D19" s="40"/>
      <c r="E19" s="35" t="s">
        <v>113</v>
      </c>
      <c r="F19" s="65"/>
    </row>
    <row r="20" spans="1:6" x14ac:dyDescent="0.25">
      <c r="A20" s="42"/>
      <c r="B20" s="43"/>
      <c r="C20" s="43"/>
      <c r="D20" s="43"/>
      <c r="E20" s="43"/>
      <c r="F20" s="44"/>
    </row>
    <row r="21" spans="1:6" ht="30" x14ac:dyDescent="0.25">
      <c r="A21" s="17" t="s">
        <v>57</v>
      </c>
      <c r="B21" s="18"/>
      <c r="C21" s="67" t="s">
        <v>110</v>
      </c>
      <c r="D21" s="40" t="s">
        <v>79</v>
      </c>
      <c r="E21" s="35" t="s">
        <v>113</v>
      </c>
      <c r="F21" s="64">
        <v>40000</v>
      </c>
    </row>
    <row r="22" spans="1:6" ht="30" x14ac:dyDescent="0.25">
      <c r="A22" s="19" t="s">
        <v>58</v>
      </c>
      <c r="B22" s="18"/>
      <c r="C22" s="40"/>
      <c r="D22" s="40"/>
      <c r="E22" s="35" t="s">
        <v>113</v>
      </c>
      <c r="F22" s="65"/>
    </row>
    <row r="23" spans="1:6" ht="30" x14ac:dyDescent="0.25">
      <c r="A23" s="19" t="s">
        <v>59</v>
      </c>
      <c r="B23" s="18"/>
      <c r="C23" s="40"/>
      <c r="D23" s="40"/>
      <c r="E23" s="35" t="s">
        <v>113</v>
      </c>
      <c r="F23" s="66"/>
    </row>
    <row r="24" spans="1:6" x14ac:dyDescent="0.25">
      <c r="A24" s="42"/>
      <c r="B24" s="43"/>
      <c r="C24" s="43"/>
      <c r="D24" s="43"/>
      <c r="E24" s="43"/>
      <c r="F24" s="44"/>
    </row>
    <row r="25" spans="1:6" ht="30" x14ac:dyDescent="0.25">
      <c r="A25" s="17" t="s">
        <v>60</v>
      </c>
      <c r="B25" s="18"/>
      <c r="C25" s="67" t="s">
        <v>110</v>
      </c>
      <c r="D25" s="40" t="s">
        <v>79</v>
      </c>
      <c r="E25" s="35" t="s">
        <v>113</v>
      </c>
      <c r="F25" s="64">
        <v>40000</v>
      </c>
    </row>
    <row r="26" spans="1:6" ht="30" x14ac:dyDescent="0.25">
      <c r="A26" s="19" t="s">
        <v>61</v>
      </c>
      <c r="B26" s="18"/>
      <c r="C26" s="67"/>
      <c r="D26" s="40"/>
      <c r="E26" s="35" t="s">
        <v>113</v>
      </c>
      <c r="F26" s="65"/>
    </row>
    <row r="27" spans="1:6" ht="30" x14ac:dyDescent="0.25">
      <c r="A27" s="19" t="s">
        <v>62</v>
      </c>
      <c r="B27" s="18"/>
      <c r="C27" s="67"/>
      <c r="D27" s="40"/>
      <c r="E27" s="35" t="s">
        <v>113</v>
      </c>
      <c r="F27" s="65"/>
    </row>
    <row r="28" spans="1:6" ht="30" x14ac:dyDescent="0.25">
      <c r="A28" s="19" t="s">
        <v>63</v>
      </c>
      <c r="B28" s="18"/>
      <c r="C28" s="67"/>
      <c r="D28" s="40"/>
      <c r="E28" s="35" t="s">
        <v>113</v>
      </c>
      <c r="F28" s="65"/>
    </row>
    <row r="29" spans="1:6" ht="30" x14ac:dyDescent="0.25">
      <c r="A29" s="19" t="s">
        <v>64</v>
      </c>
      <c r="B29" s="18"/>
      <c r="C29" s="67"/>
      <c r="D29" s="40"/>
      <c r="E29" s="35" t="s">
        <v>113</v>
      </c>
      <c r="F29" s="65"/>
    </row>
    <row r="30" spans="1:6" ht="30" x14ac:dyDescent="0.25">
      <c r="A30" s="19" t="s">
        <v>65</v>
      </c>
      <c r="B30" s="18"/>
      <c r="C30" s="67"/>
      <c r="D30" s="40"/>
      <c r="E30" s="35" t="s">
        <v>113</v>
      </c>
      <c r="F30" s="66"/>
    </row>
    <row r="31" spans="1:6" x14ac:dyDescent="0.25">
      <c r="A31" s="42"/>
      <c r="B31" s="43"/>
      <c r="C31" s="43"/>
      <c r="D31" s="43"/>
      <c r="E31" s="43"/>
      <c r="F31" s="44"/>
    </row>
    <row r="32" spans="1:6" ht="30" x14ac:dyDescent="0.25">
      <c r="A32" s="17" t="s">
        <v>66</v>
      </c>
      <c r="B32" s="18"/>
      <c r="C32" s="67" t="s">
        <v>111</v>
      </c>
      <c r="D32" s="40" t="s">
        <v>79</v>
      </c>
      <c r="E32" s="35" t="s">
        <v>113</v>
      </c>
      <c r="F32" s="64">
        <v>40000</v>
      </c>
    </row>
    <row r="33" spans="1:6" ht="30" x14ac:dyDescent="0.25">
      <c r="A33" s="19" t="s">
        <v>67</v>
      </c>
      <c r="B33" s="18"/>
      <c r="C33" s="40"/>
      <c r="D33" s="40"/>
      <c r="E33" s="35" t="s">
        <v>113</v>
      </c>
      <c r="F33" s="65"/>
    </row>
    <row r="34" spans="1:6" ht="30" x14ac:dyDescent="0.25">
      <c r="A34" s="19" t="s">
        <v>68</v>
      </c>
      <c r="B34" s="18"/>
      <c r="C34" s="40"/>
      <c r="D34" s="40"/>
      <c r="E34" s="35" t="s">
        <v>113</v>
      </c>
      <c r="F34" s="66"/>
    </row>
    <row r="35" spans="1:6" x14ac:dyDescent="0.25">
      <c r="A35" s="42"/>
      <c r="B35" s="43"/>
      <c r="C35" s="43"/>
      <c r="D35" s="43"/>
      <c r="E35" s="43"/>
      <c r="F35" s="44"/>
    </row>
    <row r="36" spans="1:6" ht="15" customHeight="1" x14ac:dyDescent="0.25">
      <c r="A36" s="17" t="s">
        <v>69</v>
      </c>
      <c r="B36" s="18"/>
      <c r="C36" s="67" t="s">
        <v>110</v>
      </c>
      <c r="D36" s="40" t="s">
        <v>79</v>
      </c>
      <c r="E36" s="35" t="s">
        <v>113</v>
      </c>
      <c r="F36" s="64">
        <v>40000</v>
      </c>
    </row>
    <row r="37" spans="1:6" ht="30" x14ac:dyDescent="0.25">
      <c r="A37" s="19" t="s">
        <v>70</v>
      </c>
      <c r="B37" s="18"/>
      <c r="C37" s="40"/>
      <c r="D37" s="40"/>
      <c r="E37" s="35" t="s">
        <v>113</v>
      </c>
      <c r="F37" s="65"/>
    </row>
    <row r="38" spans="1:6" ht="30" x14ac:dyDescent="0.25">
      <c r="A38" s="19" t="s">
        <v>71</v>
      </c>
      <c r="B38" s="18"/>
      <c r="C38" s="40"/>
      <c r="D38" s="40"/>
      <c r="E38" s="35" t="s">
        <v>113</v>
      </c>
      <c r="F38" s="65"/>
    </row>
    <row r="39" spans="1:6" ht="30" x14ac:dyDescent="0.25">
      <c r="A39" s="19" t="s">
        <v>72</v>
      </c>
      <c r="B39" s="18"/>
      <c r="C39" s="40"/>
      <c r="D39" s="40"/>
      <c r="E39" s="35" t="s">
        <v>113</v>
      </c>
      <c r="F39" s="66"/>
    </row>
    <row r="40" spans="1:6" x14ac:dyDescent="0.25">
      <c r="A40" s="42"/>
      <c r="B40" s="43"/>
      <c r="C40" s="43"/>
      <c r="D40" s="43"/>
      <c r="E40" s="43"/>
      <c r="F40" s="44"/>
    </row>
    <row r="41" spans="1:6" ht="30" x14ac:dyDescent="0.25">
      <c r="A41" s="17" t="s">
        <v>73</v>
      </c>
      <c r="B41" s="18"/>
      <c r="C41" s="67" t="s">
        <v>110</v>
      </c>
      <c r="D41" s="40" t="s">
        <v>79</v>
      </c>
      <c r="E41" s="35" t="s">
        <v>113</v>
      </c>
      <c r="F41" s="64">
        <v>40000</v>
      </c>
    </row>
    <row r="42" spans="1:6" ht="30" x14ac:dyDescent="0.25">
      <c r="A42" s="19" t="s">
        <v>74</v>
      </c>
      <c r="B42" s="18"/>
      <c r="C42" s="40"/>
      <c r="D42" s="40"/>
      <c r="E42" s="35" t="s">
        <v>113</v>
      </c>
      <c r="F42" s="65"/>
    </row>
    <row r="43" spans="1:6" ht="30" x14ac:dyDescent="0.25">
      <c r="A43" s="19" t="s">
        <v>75</v>
      </c>
      <c r="B43" s="18"/>
      <c r="C43" s="40"/>
      <c r="D43" s="40"/>
      <c r="E43" s="35" t="s">
        <v>113</v>
      </c>
      <c r="F43" s="66"/>
    </row>
    <row r="44" spans="1:6" ht="30" x14ac:dyDescent="0.25">
      <c r="A44" s="41" t="s">
        <v>81</v>
      </c>
      <c r="B44" s="41"/>
      <c r="C44" s="23"/>
      <c r="D44" s="22" t="s">
        <v>82</v>
      </c>
      <c r="E44" s="35"/>
      <c r="F44" s="36">
        <f>SUM(F41+F36+F32+F25+F21+F18+F14+F4)</f>
        <v>300000</v>
      </c>
    </row>
  </sheetData>
  <mergeCells count="34">
    <mergeCell ref="A44:B44"/>
    <mergeCell ref="C32:C34"/>
    <mergeCell ref="C36:C39"/>
    <mergeCell ref="C41:C43"/>
    <mergeCell ref="A40:F40"/>
    <mergeCell ref="D32:D34"/>
    <mergeCell ref="D36:D39"/>
    <mergeCell ref="D41:D43"/>
    <mergeCell ref="F32:F34"/>
    <mergeCell ref="F36:F39"/>
    <mergeCell ref="F41:F43"/>
    <mergeCell ref="D4:D12"/>
    <mergeCell ref="D14:D16"/>
    <mergeCell ref="C4:C12"/>
    <mergeCell ref="C14:C16"/>
    <mergeCell ref="A2:F2"/>
    <mergeCell ref="A3:B3"/>
    <mergeCell ref="F4:F12"/>
    <mergeCell ref="A13:F13"/>
    <mergeCell ref="F14:F16"/>
    <mergeCell ref="A17:F17"/>
    <mergeCell ref="A20:F20"/>
    <mergeCell ref="A24:F24"/>
    <mergeCell ref="A31:F31"/>
    <mergeCell ref="A35:F35"/>
    <mergeCell ref="F18:F19"/>
    <mergeCell ref="F21:F23"/>
    <mergeCell ref="F25:F30"/>
    <mergeCell ref="C25:C30"/>
    <mergeCell ref="D18:D19"/>
    <mergeCell ref="D21:D23"/>
    <mergeCell ref="D25:D30"/>
    <mergeCell ref="C18:C19"/>
    <mergeCell ref="C21:C2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53</vt:i4>
      </vt:variant>
    </vt:vector>
  </HeadingPairs>
  <TitlesOfParts>
    <vt:vector size="59" baseType="lpstr">
      <vt:lpstr>Lista de Chequeo</vt:lpstr>
      <vt:lpstr>Usuario Admin</vt:lpstr>
      <vt:lpstr>Usuario Guarda</vt:lpstr>
      <vt:lpstr>Usuario Residente</vt:lpstr>
      <vt:lpstr>REQUERIMIENTOS DE APRENDIZAJE</vt:lpstr>
      <vt:lpstr>Cronograma de Capacitación</vt:lpstr>
      <vt:lpstr>'Cronograma de Capacitación'!_Toc511408843</vt:lpstr>
      <vt:lpstr>'Usuario Admin'!_Toc511408843</vt:lpstr>
      <vt:lpstr>'Cronograma de Capacitación'!_Toc511408844</vt:lpstr>
      <vt:lpstr>'Usuario Admin'!_Toc511408844</vt:lpstr>
      <vt:lpstr>'Cronograma de Capacitación'!_Toc511408845</vt:lpstr>
      <vt:lpstr>'Usuario Admin'!_Toc511408845</vt:lpstr>
      <vt:lpstr>'Cronograma de Capacitación'!_Toc511408846</vt:lpstr>
      <vt:lpstr>'Usuario Admin'!_Toc511408846</vt:lpstr>
      <vt:lpstr>'Cronograma de Capacitación'!_Toc511408847</vt:lpstr>
      <vt:lpstr>'Usuario Admin'!_Toc511408847</vt:lpstr>
      <vt:lpstr>'Cronograma de Capacitación'!_Toc511408848</vt:lpstr>
      <vt:lpstr>'Usuario Admin'!_Toc511408848</vt:lpstr>
      <vt:lpstr>'Cronograma de Capacitación'!_Toc511408849</vt:lpstr>
      <vt:lpstr>'Usuario Admin'!_Toc511408849</vt:lpstr>
      <vt:lpstr>'Cronograma de Capacitación'!_Toc511408850</vt:lpstr>
      <vt:lpstr>'Usuario Admin'!_Toc511408850</vt:lpstr>
      <vt:lpstr>'Cronograma de Capacitación'!_Toc511408851</vt:lpstr>
      <vt:lpstr>'Usuario Admin'!_Toc511408851</vt:lpstr>
      <vt:lpstr>'Cronograma de Capacitación'!_Toc511408852</vt:lpstr>
      <vt:lpstr>'Usuario Admin'!_Toc511408852</vt:lpstr>
      <vt:lpstr>'Cronograma de Capacitación'!_Toc511408853</vt:lpstr>
      <vt:lpstr>'Usuario Admin'!_Toc511408853</vt:lpstr>
      <vt:lpstr>'Cronograma de Capacitación'!_Toc511408854</vt:lpstr>
      <vt:lpstr>'Usuario Admin'!_Toc511408854</vt:lpstr>
      <vt:lpstr>'Cronograma de Capacitación'!_Toc511408855</vt:lpstr>
      <vt:lpstr>'Usuario Admin'!_Toc511408855</vt:lpstr>
      <vt:lpstr>'Cronograma de Capacitación'!_Toc511408856</vt:lpstr>
      <vt:lpstr>'Usuario Admin'!_Toc511408856</vt:lpstr>
      <vt:lpstr>'Cronograma de Capacitación'!_Toc511408857</vt:lpstr>
      <vt:lpstr>'Usuario Admin'!_Toc511408857</vt:lpstr>
      <vt:lpstr>'Cronograma de Capacitación'!_Toc511408858</vt:lpstr>
      <vt:lpstr>'Usuario Admin'!_Toc511408858</vt:lpstr>
      <vt:lpstr>'Usuario Residente'!_Toc511408858</vt:lpstr>
      <vt:lpstr>'Cronograma de Capacitación'!_Toc511408861</vt:lpstr>
      <vt:lpstr>'Usuario Admin'!_Toc511408861</vt:lpstr>
      <vt:lpstr>'Usuario Residente'!_Toc511408861</vt:lpstr>
      <vt:lpstr>'Cronograma de Capacitación'!_Toc511408862</vt:lpstr>
      <vt:lpstr>'Usuario Admin'!_Toc511408862</vt:lpstr>
      <vt:lpstr>'Usuario Residente'!_Toc511408862</vt:lpstr>
      <vt:lpstr>'Cronograma de Capacitación'!_Toc511408863</vt:lpstr>
      <vt:lpstr>'Usuario Admin'!_Toc511408863</vt:lpstr>
      <vt:lpstr>'Cronograma de Capacitación'!_Toc511408864</vt:lpstr>
      <vt:lpstr>'Usuario Admin'!_Toc511408864</vt:lpstr>
      <vt:lpstr>'Cronograma de Capacitación'!_Toc511408865</vt:lpstr>
      <vt:lpstr>'Usuario Admin'!_Toc511408865</vt:lpstr>
      <vt:lpstr>'Cronograma de Capacitación'!_Toc511408866</vt:lpstr>
      <vt:lpstr>'Usuario Admin'!_Toc511408866</vt:lpstr>
      <vt:lpstr>'Cronograma de Capacitación'!_Toc511408867</vt:lpstr>
      <vt:lpstr>'Usuario Admin'!_Toc511408867</vt:lpstr>
      <vt:lpstr>'Cronograma de Capacitación'!_Toc511408868</vt:lpstr>
      <vt:lpstr>'Usuario Admin'!_Toc511408868</vt:lpstr>
      <vt:lpstr>'Cronograma de Capacitación'!_Toc511408869</vt:lpstr>
      <vt:lpstr>'Usuario Admin'!_Toc511408869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cp:lastModifiedBy>
  <dcterms:created xsi:type="dcterms:W3CDTF">2018-04-17T01:38:49Z</dcterms:created>
  <dcterms:modified xsi:type="dcterms:W3CDTF">2020-06-18T20:53:02Z</dcterms:modified>
</cp:coreProperties>
</file>