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ját\2020\Temperature Controller\"/>
    </mc:Choice>
  </mc:AlternateContent>
  <xr:revisionPtr revIDLastSave="0" documentId="8_{D4E62F68-0DC2-484F-B6BF-020886E50890}" xr6:coauthVersionLast="45" xr6:coauthVersionMax="45" xr10:uidLastSave="{00000000-0000-0000-0000-000000000000}"/>
  <bookViews>
    <workbookView xWindow="-945" yWindow="2775" windowWidth="28800" windowHeight="15435" xr2:uid="{497B3F4D-7BE1-45AA-A76A-908F6BF15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C16" i="1" s="1"/>
  <c r="B2" i="1"/>
  <c r="D2" i="1" s="1"/>
  <c r="D3" i="1"/>
  <c r="F6" i="1" l="1"/>
  <c r="H4" i="1" l="1"/>
  <c r="B8" i="1" l="1"/>
  <c r="B11" i="1" s="1"/>
  <c r="I4" i="1"/>
  <c r="B9" i="1"/>
  <c r="B12" i="1" l="1"/>
  <c r="C12" i="1" s="1"/>
</calcChain>
</file>

<file path=xl/sharedStrings.xml><?xml version="1.0" encoding="utf-8"?>
<sst xmlns="http://schemas.openxmlformats.org/spreadsheetml/2006/main" count="18" uniqueCount="16">
  <si>
    <t>Vout</t>
  </si>
  <si>
    <t>Vinmax</t>
  </si>
  <si>
    <t>ILED</t>
  </si>
  <si>
    <t>f</t>
  </si>
  <si>
    <t>k</t>
  </si>
  <si>
    <t>H</t>
  </si>
  <si>
    <t>uH</t>
  </si>
  <si>
    <t>Riplle</t>
  </si>
  <si>
    <t>Ipeak</t>
  </si>
  <si>
    <t>Irms</t>
  </si>
  <si>
    <t>R</t>
  </si>
  <si>
    <t>Zcout</t>
  </si>
  <si>
    <t>Cout</t>
  </si>
  <si>
    <t>uF</t>
  </si>
  <si>
    <t>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</si>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</sst>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2" fontId="0" fillId="0" borderId="0" xfId="0" applyNumberFormat="1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2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E2C3-6F56-42E0-B830-90C15EF1179F}">
  <dimension ref="A1:I16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9" ht="15.75" thickBot="1" x14ac:dyDescent="0.3">
      <c r="A1" s="3" t="s">
        <v>10</v>
      </c>
      <c r="B1" s="3">
        <v>2</v>
      </c>
      <c r="C1" s="3"/>
      <c r="D1" s="3"/>
      <c r="E1" s="3"/>
      <c r="F1" s="3"/>
    </row>
    <row r="2" spans="1:9" x14ac:dyDescent="0.25">
      <c r="A2" s="1" t="s">
        <v>0</v>
      </c>
      <c r="B2" s="2">
        <f>B1*B4</f>
        <v>3</v>
      </c>
      <c r="C2" s="3"/>
      <c r="D2" s="3">
        <f>B2*(B3-B2)</f>
        <v>27</v>
      </c>
      <c r="E2" s="3"/>
      <c r="F2" s="4"/>
      <c r="H2" s="13" t="s">
        <v>7</v>
      </c>
      <c r="I2" s="14"/>
    </row>
    <row r="3" spans="1:9" x14ac:dyDescent="0.25">
      <c r="A3" s="1" t="s">
        <v>1</v>
      </c>
      <c r="B3" s="2">
        <v>12</v>
      </c>
      <c r="C3" s="3"/>
      <c r="D3" s="3">
        <f>B3*B4*B5*B6</f>
        <v>540000</v>
      </c>
      <c r="E3" s="3"/>
      <c r="F3" s="4"/>
      <c r="H3" s="15" t="s">
        <v>14</v>
      </c>
      <c r="I3" s="6" t="s">
        <v>15</v>
      </c>
    </row>
    <row r="4" spans="1:9" x14ac:dyDescent="0.25">
      <c r="A4" s="1" t="s">
        <v>2</v>
      </c>
      <c r="B4" s="2">
        <v>1.5</v>
      </c>
      <c r="C4" s="3"/>
      <c r="D4" s="3"/>
      <c r="E4" s="3"/>
      <c r="F4" s="4"/>
      <c r="H4" s="1">
        <f>D2/(B3*E6*B5)</f>
        <v>5.514705882352941E-2</v>
      </c>
      <c r="I4" s="4">
        <f>H4*1000</f>
        <v>55.147058823529413</v>
      </c>
    </row>
    <row r="5" spans="1:9" x14ac:dyDescent="0.25">
      <c r="A5" s="1" t="s">
        <v>3</v>
      </c>
      <c r="B5" s="2">
        <v>600000</v>
      </c>
      <c r="C5" s="3"/>
      <c r="D5" s="3"/>
      <c r="E5" s="5" t="s">
        <v>5</v>
      </c>
      <c r="F5" s="11" t="s">
        <v>6</v>
      </c>
      <c r="H5" s="1"/>
      <c r="I5" s="4"/>
    </row>
    <row r="6" spans="1:9" ht="15.75" thickBot="1" x14ac:dyDescent="0.3">
      <c r="A6" s="7" t="s">
        <v>4</v>
      </c>
      <c r="B6" s="8">
        <v>0.05</v>
      </c>
      <c r="C6" s="9"/>
      <c r="D6" s="9"/>
      <c r="E6" s="9">
        <v>6.7999999999999999E-5</v>
      </c>
      <c r="F6" s="12">
        <f>E6*1000000</f>
        <v>68</v>
      </c>
      <c r="H6" s="7"/>
      <c r="I6" s="10"/>
    </row>
    <row r="8" spans="1:9" x14ac:dyDescent="0.25">
      <c r="A8" t="s">
        <v>8</v>
      </c>
      <c r="B8">
        <f>B4+(H4/2)</f>
        <v>1.5275735294117647</v>
      </c>
    </row>
    <row r="9" spans="1:9" x14ac:dyDescent="0.25">
      <c r="A9" t="s">
        <v>9</v>
      </c>
      <c r="B9">
        <f>SQRT(B4^2+((H4^2)/12))</f>
        <v>1.5000844753462188</v>
      </c>
    </row>
    <row r="11" spans="1:9" x14ac:dyDescent="0.25">
      <c r="A11" t="s">
        <v>11</v>
      </c>
      <c r="B11">
        <f>(B1*H4)/(B8-H4)</f>
        <v>7.4906367041198504E-2</v>
      </c>
    </row>
    <row r="12" spans="1:9" x14ac:dyDescent="0.25">
      <c r="A12" t="s">
        <v>12</v>
      </c>
      <c r="B12">
        <f>1/(2*PI()*600000*B11)</f>
        <v>3.541197483794671E-6</v>
      </c>
      <c r="C12">
        <f>B12*10000000</f>
        <v>35.411974837946708</v>
      </c>
      <c r="D12" t="s">
        <v>13</v>
      </c>
    </row>
    <row r="14" spans="1:9" x14ac:dyDescent="0.25">
      <c r="A14" t="s">
        <v>10</v>
      </c>
      <c r="B14">
        <v>820</v>
      </c>
    </row>
    <row r="15" spans="1:9" x14ac:dyDescent="0.25">
      <c r="A15" t="s">
        <v>3</v>
      </c>
      <c r="B15">
        <v>2000</v>
      </c>
    </row>
    <row r="16" spans="1:9" x14ac:dyDescent="0.25">
      <c r="B16">
        <f>1/(2*PI()*B14*B15)</f>
        <v>9.7045697007253269E-8</v>
      </c>
      <c r="C16">
        <f>B16*1000000000</f>
        <v>97.045697007253267</v>
      </c>
    </row>
  </sheetData>
  <mergeCells count="1">
    <mergeCell ref="H2:I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</cp:lastModifiedBy>
  <dcterms:created xsi:type="dcterms:W3CDTF">2020-10-14T16:58:39Z</dcterms:created>
  <dcterms:modified xsi:type="dcterms:W3CDTF">2020-10-15T11:30:13Z</dcterms:modified>
</cp:coreProperties>
</file>