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GitHub\DATA185\"/>
    </mc:Choice>
  </mc:AlternateContent>
  <xr:revisionPtr revIDLastSave="0" documentId="13_ncr:1_{88F68992-F157-4A48-B158-8AAC494682F5}" xr6:coauthVersionLast="47" xr6:coauthVersionMax="47" xr10:uidLastSave="{00000000-0000-0000-0000-000000000000}"/>
  <bookViews>
    <workbookView xWindow="75" yWindow="135" windowWidth="57285" windowHeight="15615" activeTab="3" xr2:uid="{8EEF0BA9-6BF2-416B-B44A-FAFAC72DB9F4}"/>
  </bookViews>
  <sheets>
    <sheet name="schedule" sheetId="4" r:id="rId1"/>
    <sheet name="module backward design" sheetId="6" r:id="rId2"/>
    <sheet name="points" sheetId="5" r:id="rId3"/>
    <sheet name="module design"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4" l="1"/>
  <c r="F3" i="4" l="1"/>
  <c r="G3" i="4"/>
  <c r="H3" i="4"/>
  <c r="I3" i="4"/>
  <c r="F4" i="4"/>
  <c r="G4" i="4"/>
  <c r="H4" i="4"/>
  <c r="I4" i="4"/>
  <c r="F5" i="4"/>
  <c r="G5" i="4"/>
  <c r="H5" i="4"/>
  <c r="I5" i="4"/>
  <c r="F6" i="4"/>
  <c r="G6" i="4"/>
  <c r="H6" i="4"/>
  <c r="I6" i="4"/>
  <c r="F7" i="4"/>
  <c r="G7" i="4"/>
  <c r="H7" i="4"/>
  <c r="I7" i="4"/>
  <c r="F8" i="4"/>
  <c r="G8" i="4"/>
  <c r="H8" i="4"/>
  <c r="I8" i="4"/>
  <c r="F9" i="4"/>
  <c r="G9" i="4"/>
  <c r="H9" i="4"/>
  <c r="I9" i="4"/>
  <c r="F10" i="4"/>
  <c r="G10" i="4"/>
  <c r="H10" i="4"/>
  <c r="I10" i="4"/>
  <c r="F11" i="4"/>
  <c r="G11" i="4"/>
  <c r="H11" i="4"/>
  <c r="I11" i="4"/>
  <c r="F12" i="4"/>
  <c r="G12" i="4"/>
  <c r="H12" i="4"/>
  <c r="I12" i="4"/>
  <c r="F13" i="4"/>
  <c r="G13" i="4"/>
  <c r="H13" i="4"/>
  <c r="I13" i="4"/>
  <c r="F14" i="4"/>
  <c r="G14" i="4"/>
  <c r="H14" i="4"/>
  <c r="I14" i="4"/>
  <c r="F16" i="4"/>
  <c r="G16" i="4"/>
  <c r="H16" i="4"/>
  <c r="I16" i="4"/>
  <c r="F17" i="4"/>
  <c r="G17" i="4"/>
  <c r="H17" i="4"/>
  <c r="I17" i="4"/>
  <c r="F18" i="4"/>
  <c r="G18" i="4"/>
  <c r="H18" i="4"/>
  <c r="I18" i="4"/>
  <c r="C3" i="4"/>
  <c r="D3" i="4"/>
  <c r="E3" i="4"/>
  <c r="C4" i="4"/>
  <c r="D4" i="4"/>
  <c r="E4" i="4"/>
  <c r="C5" i="4"/>
  <c r="D5" i="4"/>
  <c r="E5" i="4"/>
  <c r="C6" i="4"/>
  <c r="D6" i="4"/>
  <c r="E6" i="4"/>
  <c r="C7" i="4"/>
  <c r="D7" i="4"/>
  <c r="E7" i="4"/>
  <c r="C8" i="4"/>
  <c r="D8" i="4"/>
  <c r="E8" i="4"/>
  <c r="C9" i="4"/>
  <c r="D9" i="4"/>
  <c r="E9" i="4"/>
  <c r="C10" i="4"/>
  <c r="D10" i="4"/>
  <c r="E10" i="4"/>
  <c r="C11" i="4"/>
  <c r="D11" i="4"/>
  <c r="E11" i="4"/>
  <c r="C12" i="4"/>
  <c r="D12" i="4"/>
  <c r="E12" i="4"/>
  <c r="C13" i="4"/>
  <c r="D13" i="4"/>
  <c r="E13" i="4"/>
  <c r="C14" i="4"/>
  <c r="D14" i="4"/>
  <c r="E14" i="4"/>
  <c r="C15" i="4"/>
  <c r="C16" i="4"/>
  <c r="D16" i="4"/>
  <c r="E16" i="4"/>
  <c r="C17" i="4"/>
  <c r="D17" i="4"/>
  <c r="E17" i="4"/>
  <c r="C18" i="4"/>
  <c r="D18" i="4"/>
  <c r="E18" i="4"/>
  <c r="J4" i="5"/>
  <c r="F2" i="4" l="1"/>
  <c r="A17" i="6" l="1"/>
  <c r="A18" i="6"/>
  <c r="A19" i="6"/>
  <c r="D2" i="4" l="1"/>
  <c r="E2" i="4"/>
  <c r="C2" i="4" l="1"/>
  <c r="A4" i="6"/>
  <c r="A5" i="6"/>
  <c r="A6" i="6"/>
  <c r="A7" i="6"/>
  <c r="A8" i="6"/>
  <c r="A9" i="6"/>
  <c r="A10" i="6"/>
  <c r="A11" i="6"/>
  <c r="A12" i="6"/>
  <c r="A13" i="6"/>
  <c r="A14" i="6"/>
  <c r="A15" i="6"/>
  <c r="H2" i="4" l="1"/>
  <c r="I2" i="4"/>
  <c r="G2" i="4"/>
  <c r="A3" i="6" l="1"/>
  <c r="J2" i="5" l="1"/>
  <c r="J3" i="5"/>
  <c r="J5" i="5"/>
  <c r="J6" i="5"/>
  <c r="B3" i="4"/>
  <c r="B4" i="4" s="1"/>
  <c r="B5" i="4" s="1"/>
  <c r="B6" i="4" s="1"/>
  <c r="B7" i="4" s="1"/>
  <c r="B8" i="4" s="1"/>
  <c r="B9" i="4" s="1"/>
  <c r="B10" i="4" s="1"/>
  <c r="B11" i="4" s="1"/>
  <c r="B12" i="4" s="1"/>
  <c r="B13" i="4" s="1"/>
  <c r="B14" i="4" s="1"/>
  <c r="B15" i="4" s="1"/>
  <c r="B16" i="4" s="1"/>
  <c r="B17" i="4" s="1"/>
  <c r="B18" i="4" s="1"/>
  <c r="J7" i="5" l="1"/>
  <c r="K3" i="5" s="1"/>
  <c r="K4" i="5" l="1"/>
  <c r="K5" i="5"/>
  <c r="K6" i="5"/>
  <c r="K2" i="5"/>
</calcChain>
</file>

<file path=xl/sharedStrings.xml><?xml version="1.0" encoding="utf-8"?>
<sst xmlns="http://schemas.openxmlformats.org/spreadsheetml/2006/main" count="411" uniqueCount="319">
  <si>
    <t>01</t>
  </si>
  <si>
    <t>Lab</t>
  </si>
  <si>
    <t>Project</t>
  </si>
  <si>
    <t>Quiz</t>
  </si>
  <si>
    <t>Topic</t>
  </si>
  <si>
    <t>Week</t>
  </si>
  <si>
    <t>Exam</t>
  </si>
  <si>
    <t>Learning</t>
  </si>
  <si>
    <t>Assignment</t>
  </si>
  <si>
    <t>%</t>
  </si>
  <si>
    <t>Points</t>
  </si>
  <si>
    <t>Catgory</t>
  </si>
  <si>
    <t>BBL</t>
  </si>
  <si>
    <t>Module</t>
  </si>
  <si>
    <r>
      <rPr>
        <b/>
        <sz val="11"/>
        <color theme="0"/>
        <rFont val="Calibri"/>
        <family val="2"/>
        <scheme val="minor"/>
      </rPr>
      <t>Understandings</t>
    </r>
    <r>
      <rPr>
        <sz val="11"/>
        <color theme="0"/>
        <rFont val="Calibri"/>
        <family val="2"/>
        <scheme val="minor"/>
      </rPr>
      <t>: 
* What are the big ideas students should understand?
* What are the enduring understandings that are based on the big ideas, and give content meaning &amp; connect the facts &amp; skills?
* What misunderstandings are predictable?</t>
    </r>
  </si>
  <si>
    <r>
      <rPr>
        <b/>
        <sz val="11"/>
        <color theme="0"/>
        <rFont val="Calibri"/>
        <family val="2"/>
        <scheme val="minor"/>
      </rPr>
      <t>Knowledge &amp; Skills:</t>
    </r>
    <r>
      <rPr>
        <sz val="11"/>
        <color theme="0"/>
        <rFont val="Calibri"/>
        <family val="2"/>
        <scheme val="minor"/>
      </rPr>
      <t xml:space="preserve">
* What key knowledge and skills will students acquire as a result of this unit?
* What should students eventually be able to do as a result of such knowledge and skills?</t>
    </r>
  </si>
  <si>
    <t>Assessment Evidence</t>
  </si>
  <si>
    <t>By what criteria will understanding be judged?</t>
  </si>
  <si>
    <t>* How will instruction and tasks offer students the opportunities to think about and discuss ideas with peers, and others more knowledgeable?
* How will instruction and tasks allow students to reflect on, evaluate, and revise their work?</t>
  </si>
  <si>
    <t>* How will instruction and tasks be inclusive to the different needs, motivations/expectations, attitudes/beliefs, and abilities of learners?</t>
  </si>
  <si>
    <t>Name</t>
  </si>
  <si>
    <t>Objectives &amp; 
alignment with course objectives</t>
  </si>
  <si>
    <t>* How will instruction and tasks engage students &amp; sustain their interest?
* How will instruction and tasks encourage students to experience and explore the big ideas and enduring understandings?</t>
  </si>
  <si>
    <t>Identify Desired Results</t>
  </si>
  <si>
    <r>
      <rPr>
        <b/>
        <sz val="11"/>
        <color theme="0"/>
        <rFont val="Calibri"/>
        <family val="2"/>
        <scheme val="minor"/>
      </rPr>
      <t>Essential Questions:</t>
    </r>
    <r>
      <rPr>
        <sz val="11"/>
        <color theme="0"/>
        <rFont val="Calibri"/>
        <family val="2"/>
        <scheme val="minor"/>
      </rPr>
      <t xml:space="preserve">
* What provocative questions will foster inquiry to understand the big ideas and transfer learning? (e.g. what's the hook?)</t>
    </r>
  </si>
  <si>
    <t xml:space="preserve">Through what tasks will students demonstrate their understandings? (e.g., quizzes, discussions, tests, observations, homework, journals)?
* How do they offer students multiple opportunities to explain, interpret and apply their thinking?
* Which module objectives do they measure? </t>
  </si>
  <si>
    <t xml:space="preserve">* Are they sequenced and built on previous knowledge? 
* Are they varied m
* Are they suited to the level of the course? </t>
  </si>
  <si>
    <t>1. Slack Introductions (MO2)
  - Introductions can be edited after being posted
2. Learning Journal (MO2, MO3)
- Live link, can be edited
3. Quiz (MO1, MO2)
-  Individual quiz followed by group quiz
4. Lab walkthrough (MO4)
- complete vs incomplete</t>
  </si>
  <si>
    <t>1. Does their introduction post answer the required questions? Is their post similar to the posts of their classmates?
2. Can they answer the questions in lab? Do their answers look like other student's answers? 
3. Being able to navigate the course website</t>
  </si>
  <si>
    <t>date</t>
  </si>
  <si>
    <t>Finals</t>
  </si>
  <si>
    <t>Assess</t>
  </si>
  <si>
    <t>Practice</t>
  </si>
  <si>
    <t>Apply</t>
  </si>
  <si>
    <t>Objectives</t>
  </si>
  <si>
    <t>"Reading" a data set</t>
  </si>
  <si>
    <t>Data integrity, privacy, and appropriateness</t>
  </si>
  <si>
    <t>Identify a few topic areas that you have a passion about wanting to improve. E.g health, equality, environment, animals, etc.</t>
  </si>
  <si>
    <t>Slides</t>
  </si>
  <si>
    <t>Read</t>
  </si>
  <si>
    <t>Watch</t>
  </si>
  <si>
    <t xml:space="preserve">* Identify the data owners, and stakeholders  
* Read the data into R  
* Create a mini-codebook  
</t>
  </si>
  <si>
    <t xml:space="preserve">Find two data sets on topic areas of interest.   
Identify if they are "tidy" or not.   
Identify variables and observations    </t>
  </si>
  <si>
    <t>Project Presentations</t>
  </si>
  <si>
    <t>Explore data</t>
  </si>
  <si>
    <t>Description</t>
  </si>
  <si>
    <t>Fall Break</t>
  </si>
  <si>
    <t>02</t>
  </si>
  <si>
    <t>03</t>
  </si>
  <si>
    <t>04</t>
  </si>
  <si>
    <t>05</t>
  </si>
  <si>
    <t>06</t>
  </si>
  <si>
    <t>07</t>
  </si>
  <si>
    <t>08</t>
  </si>
  <si>
    <t>09</t>
  </si>
  <si>
    <t>Present Data</t>
  </si>
  <si>
    <t>What is data integrity / why write scripts?     
Does my data tell me what I want it to?   
Importance of EDA</t>
  </si>
  <si>
    <t xml:space="preserve">
[Changes to the Census Could Make Small Towns Disappear](read/wk03 Changes to the Census Could Make Small Towns Disappear.pdf)
[Journalism driven by stakeholders](https://www.americanpressinstitute.org/publications/good-questions/stakeholder-journalism-mark-lee-hunter/)</t>
  </si>
  <si>
    <t>[Reduce Privacy Risks the Census](read/wk04 To Reduce Privacy Risks the Census.pdf)    
[What is data integrity (see details)](https://pubs.rsc.org/en/content/chapterhtml/2018/bk9781788012812-00001?isbn=978-1-78801-281-2&amp;sercode=bk)    
[Internet Users in China Expect to Be Tracked](read/wk04 Internet Users in China Expect to Be Tracked.pdf)   
[Fitness app Strava exposes the location of military bases](read/wk04 - Fitness app Strava exposes the location of military bases.pdf)
[Netflix Cancels Contest](read/wk04 Netflix Cancels Contest After Concerns Are Raised About Privacy.pdf)  
[Role of cell phones in the Capitol Attack](https://www.nytimes.com/2021/02/05/opinion/capitol-attack-cellphone-data.html)</t>
  </si>
  <si>
    <t xml:space="preserve">Students will reflect upon and self-assess their understanding by: </t>
  </si>
  <si>
    <t xml:space="preserve">Refine questions
</t>
  </si>
  <si>
    <t>Answer questions</t>
  </si>
  <si>
    <t>Review Questions</t>
  </si>
  <si>
    <t>Pose a few questions that you can ask your chosen data</t>
  </si>
  <si>
    <t xml:space="preserve">Watch / LIsten
</t>
  </si>
  <si>
    <t xml:space="preserve">Slides
</t>
  </si>
  <si>
    <t>Active Learning Plan</t>
  </si>
  <si>
    <t>Daily Plan</t>
  </si>
  <si>
    <r>
      <t xml:space="preserve">* What is expected out of them during this class?  
* How do they navigate the course materials?
* What is Data Science &amp; Data Analytics
* How to use a computer for science
</t>
    </r>
    <r>
      <rPr>
        <u/>
        <sz val="11"/>
        <color theme="1"/>
        <rFont val="Calibri (Body)"/>
      </rPr>
      <t>Predictable Misunderstandings</t>
    </r>
    <r>
      <rPr>
        <sz val="11"/>
        <color theme="1"/>
        <rFont val="Calibri"/>
        <family val="2"/>
        <scheme val="minor"/>
      </rPr>
      <t xml:space="preserve">
* Confusion with type of assessment methods
* Feeling of being overwhelmed with course material
* Can't find course materials on webpage
</t>
    </r>
  </si>
  <si>
    <t>* The rosling video is engaging, active, short and acts on the students desire to learn about their world</t>
  </si>
  <si>
    <t xml:space="preserve">* No assumption of knowing how to use a computer is needed.
* </t>
  </si>
  <si>
    <t>* 3-2-1 Bridge Reflection questions will be answered in a shared google document, and in their personal learning journal. 
* This question will come back two other times throughout the semester, providing a chance for reflection and awarness of growth</t>
  </si>
  <si>
    <r>
      <t xml:space="preserve">* How will instruction and tasks activate and connect students’ prior knowledge? 
</t>
    </r>
    <r>
      <rPr>
        <sz val="11"/>
        <color theme="0" tint="-0.34998626667073579"/>
        <rFont val="Calibri"/>
        <family val="2"/>
        <scheme val="minor"/>
      </rPr>
      <t xml:space="preserve">* How will students know where the unit is going and what is expected? 
</t>
    </r>
  </si>
  <si>
    <t>* Points earned on the quiz
* Completion of the introductions
* Learning journal entry
* Attendance on Day 2, and in Lab</t>
  </si>
  <si>
    <t>Students will know how to
* navigate the course website
* get help from peers, the instructor and other course helpers
* find policy information in the syllabus, be aware of due dates
* know how to submit assignments
* install &amp; connect to required software/programs</t>
  </si>
  <si>
    <t>Introduction &amp; Orientation</t>
  </si>
  <si>
    <t>Prep</t>
  </si>
  <si>
    <t>Quiz (Google)</t>
  </si>
  <si>
    <t>[Intro to R/R Studio](https://moderndive.com/1-getting-started.html)  
[What is an IRB](https://www.youtube.com/watch?v=U8fme1boEbE)
[ASU: Data Privacy](https://www.youtube.com/watch?v=N9I7smAOspM&amp;list=RDCMUC027E0kdtyo0h4lLGROg-dA&amp;index=9)  
[ASU: Data Security](https://www.youtube.com/watch?v=AO3PB9vezUw&amp;list=RDCMUC027E0kdtyo0h4lLGROg-dA&amp;index=10)  
Data Science in 5 minutes https://www.youtube.com/watch?v=X3paOmcrTjQ</t>
  </si>
  <si>
    <t>HTML</t>
  </si>
  <si>
    <t>PDF</t>
  </si>
  <si>
    <t>Day1</t>
  </si>
  <si>
    <t>Day2</t>
  </si>
  <si>
    <t>* write/video instructions on how to get files out of R studio cloud</t>
  </si>
  <si>
    <t xml:space="preserve">* What is data? ASU: What are Data (11 min)  
* Why should we care? Hans Rosling How not to be ignorant about the world (20 min)     </t>
  </si>
  <si>
    <t xml:space="preserve">We start our adventure by discussing what we going to learn, why should we learn it, and the logistics of how are we going to learn it. We will make sure everyone can use the learning materials, and that it's clear to everyone what is required to succeed in this class. </t>
  </si>
  <si>
    <t>Wk</t>
  </si>
  <si>
    <t>Data comes in all shapes and sizes and is everywhere. But not all data are treated equal This week we'll look more closely at what data are, where we can get some for ourself</t>
  </si>
  <si>
    <t>Learning Materials (prep stage - not as shown on schedule)</t>
  </si>
  <si>
    <t>Mon</t>
  </si>
  <si>
    <t>Wed</t>
  </si>
  <si>
    <t>Social Topic</t>
  </si>
  <si>
    <t>Technical Topic</t>
  </si>
  <si>
    <t>EQ</t>
  </si>
  <si>
    <t>Do</t>
  </si>
  <si>
    <t>Project (Apply)</t>
  </si>
  <si>
    <t>Pracice (Lab)
RSC --&gt; GD</t>
  </si>
  <si>
    <t>Do
[associated week outcome]</t>
  </si>
  <si>
    <t>* File paths, types, organization [2]
* OS, cloud storage [4]
* Install programs [1]</t>
  </si>
  <si>
    <t>lab01-computing-101.html (08/29)</t>
  </si>
  <si>
    <t>Computers 101
Computer operating systems. Not all are built equally. 
File storage and folder organization to help keep you sane.
Installing programs</t>
  </si>
  <si>
    <t>* Create Rstudio workspace for class (read on connecting to github)
* Create slack channel
* Put course URL in Blackboard
-- practice recording a video and auto linking/transcribing into blackboard
-- setup recurring zoom classroom with classroom specific password
* Make sure everything is linked to the course webpage
* Setup Poll Everywhere account. Import student roster. 
* Review Help page for completness</t>
  </si>
  <si>
    <t>The Data Lifecycle</t>
  </si>
  <si>
    <t xml:space="preserve">What is a codebook/data dictonary and how to read one.   
What are stakeholders and why do they matter? How do they differ from other people who interact with the data? 
Where to get data; Data.gov &amp; other open source data repositories ; Download file vs API; Collect it yourself (google forms, FOIA)  </t>
  </si>
  <si>
    <t>Intro to Algorithms</t>
  </si>
  <si>
    <t>Encoding bias</t>
  </si>
  <si>
    <t>Census - who gets counted and why
Twitter &amp; Tear Gas: power and fragilty of a networked protest</t>
  </si>
  <si>
    <t>WMD</t>
  </si>
  <si>
    <t xml:space="preserve">Looking Forward, what is your part? </t>
  </si>
  <si>
    <t>Careers in Big Data, Social media profiles, Online communities</t>
  </si>
  <si>
    <t>Data in Research</t>
  </si>
  <si>
    <t>[Syllabus](../../syllabus.html)
[Bit by Bit 1.1](https://www.bitbybitbook.com/en/1st-ed/introduction/ink-blot/)
[Naming things](https://speakerdeck.com/jennybc/how-to-name-files)</t>
  </si>
  <si>
    <t>[What are Data](https://www.youtube.com/watch?v=yhO_t-c3yJY&amp;list=PLNrrxHpJhC8m_ifiOWl1hquDmdgvcviOt&amp;index=2) (11 min)  
[How not to be ignorant about the world](https://www.ted.com/talks/hans_and_ola_rosling_how_not_to_be_ignorant_about_the_world?language=en#t-501411) (20 min)     
[Navigating this course website](https://www.youtube.com/watch?v=S4OjUBvTnc0) (7 min)</t>
  </si>
  <si>
    <t>ASU Social Media Data (9)</t>
  </si>
  <si>
    <t>HIPPA/IRB, ASU Data Privacy (10), ASU Securing  Data (11)</t>
  </si>
  <si>
    <t>How does data influence their life
ASU Data Literacy Preview (0)
(ASU) What are data/data literacy (1)</t>
  </si>
  <si>
    <t>Cambridge analytics. Duke scandal. Autism data manipulated. 
ASU Credible Research (12)
ASU Data Mistakes (13)</t>
  </si>
  <si>
    <t>ASU Data in the news (5)
ASU Data in sports (6)</t>
  </si>
  <si>
    <t>ASU Election Data (7)
ASU Health Data (8)</t>
  </si>
  <si>
    <t>ASU Data Context (14)
ASU Finding your own data (15)</t>
  </si>
  <si>
    <t xml:space="preserve">What are stakeholders and why does it matter? 
ASU How to collect data (4)
</t>
  </si>
  <si>
    <t xml:space="preserve">How to use a computer, file organization, install programs. </t>
  </si>
  <si>
    <t xml:space="preserve">Eugenics
Ethical and responsible use of open data 1.2.2 https://aims.gitbook.io/open-data-mooc/unit-1-open-data-principles/lesson-1.2-ethics-in-open-data-lifecycle </t>
  </si>
  <si>
    <t>Ethical and responsible use of open data1.2.1 https://aims.gitbook.io/open-data-mooc/unit-1-open-data-principles/lesson-1.2-ethics-in-open-data-lifecycle 
Ethics of DM: https://sites.psu.edu/ethicsofdatamanagement/unit1/lifecycle-of-data/</t>
  </si>
  <si>
    <t xml:space="preserve">* Why does it matter who collects, processes and analyzes the data? </t>
  </si>
  <si>
    <t>Ethics Topic</t>
  </si>
  <si>
    <t>Data types
Unit of observation
tidy data properties
how to Excel</t>
  </si>
  <si>
    <t>Data Preparation &amp; Integrity</t>
  </si>
  <si>
    <t>Data Visualization</t>
  </si>
  <si>
    <t>Navigate the course materials, identify and understand the policies &amp; code of conduct
Test out each type of assessment &amp; submission method
Give an example of the role of data in your life. [CO2e]
Create a file organizational strategy, and install software. [CO1e]</t>
  </si>
  <si>
    <t xml:space="preserve">Import and view data in R [CO1b]
Reading and evaluating data dictionaries and documentation [CO1c]
Determine the appropriateness of data for a given question
</t>
  </si>
  <si>
    <t>Identify various forms of data privacy and protections</t>
  </si>
  <si>
    <t>Stakeholders</t>
  </si>
  <si>
    <t>Creating simple graphs in Excel
Methods of summarizing data</t>
  </si>
  <si>
    <t>Common visualizations - PMA6 ch4 simplified
Truthful art - 5 qualities of great viz UM qualities https://www.coursera.org/lecture/python-plotting/the-truthful-art-alberto-cairo-GqvPs 
ASU Visualizing data (3)</t>
  </si>
  <si>
    <t>Calling bullshit - misleading axes, proportional ink</t>
  </si>
  <si>
    <t>Sample survey - demonstrate influence of self in collection &amp; collection methods. 
Univariate EDA</t>
  </si>
  <si>
    <t>Working with data in R</t>
  </si>
  <si>
    <t>Literate reporting with R Markdown
select, filter, mutate</t>
  </si>
  <si>
    <t>Why scripts?</t>
  </si>
  <si>
    <t>Replication crisis / data falsification</t>
  </si>
  <si>
    <t xml:space="preserve">* Which areas of study need to worry about scripting and replication? </t>
  </si>
  <si>
    <t xml:space="preserve">* How are charts related to storytelling? </t>
  </si>
  <si>
    <t>Who determines what data is collected and how? Data feminism chapter? 
PSU ethics of DM https://sites.psu.edu/ethicsofdatamanagement/unit1/51-2/#12 
Explore the reasons/politics behind how people and things are defined and counted in data</t>
  </si>
  <si>
    <t xml:space="preserve">What is a data dictionary/metadata/codebook
Data type conflicts between codebook &amp; in program/spreadsheet
What are metrics? </t>
  </si>
  <si>
    <t>Identify different roles of people during the data lifecycle [CO1d]
Explain how data integrity can be maintained by using script files
Create a literate report using a script file [CO1e]</t>
  </si>
  <si>
    <t>New Jim Code / Race after technology / Coded Bias
Calling bullshit - case study facial recognition
Redlining</t>
  </si>
  <si>
    <t>Mathematical Functions
Grouped summaries</t>
  </si>
  <si>
    <t>Decision trees in R</t>
  </si>
  <si>
    <t>Project: EDA</t>
  </si>
  <si>
    <t>Project: Presentations</t>
  </si>
  <si>
    <t xml:space="preserve">Project: Review &amp; Revisions </t>
  </si>
  <si>
    <t>Project: Answer questions</t>
  </si>
  <si>
    <t>Project: Create presentation</t>
  </si>
  <si>
    <t>Identify correct visualization types to display different types of data [CO2e]
Evaluate a chart against Cairo's five qualities of great visualizations [CO2e]
Identify chartjunk and visual bullshit [CO2e]</t>
  </si>
  <si>
    <t xml:space="preserve">Describe graphs as mathematical functions displayed geometrically
What is a mathematical function? Give an example. </t>
  </si>
  <si>
    <t>Explain how choices in data management can affect summaries, and then implications</t>
  </si>
  <si>
    <t xml:space="preserve">Explain the relationship between Optimization and Analytics. </t>
  </si>
  <si>
    <t>Analytics at Local, national, global scales. Optimzation of metrics</t>
  </si>
  <si>
    <t>Analytical and graphical models,KPIs</t>
  </si>
  <si>
    <t>How are analytical models related to mathematical functions? 
Define algorithm, bais, feedback loop</t>
  </si>
  <si>
    <t xml:space="preserve">Maps in R
</t>
  </si>
  <si>
    <t>Project: find &amp; describe data, create answerable questions
- start asking what more they want to know how to do</t>
  </si>
  <si>
    <t>Being critical consumers of data in the media</t>
  </si>
  <si>
    <t>Define a stakeholder
Identify influence of stakeholders across the Data Lifecycle</t>
  </si>
  <si>
    <t>Evaluate the likelihood/chance of report findings. 
Assess if they are generalizable
Ask where the data comes from
Ask who the audience is, who benefits from this information being accepted
“In Mice” examples</t>
  </si>
  <si>
    <t xml:space="preserve">Identifying stakeholder constraints and benefits, along with interests and influences in the current media environment
Evaluate the likelihood/chance of report findings. </t>
  </si>
  <si>
    <t>Quiz 01</t>
  </si>
  <si>
    <t>Quiz 02</t>
  </si>
  <si>
    <t>Quiz 03</t>
  </si>
  <si>
    <t>Quiz 04</t>
  </si>
  <si>
    <t>Quiz 05</t>
  </si>
  <si>
    <t>Quiz 06</t>
  </si>
  <si>
    <t>Quiz 07</t>
  </si>
  <si>
    <t>Quiz 08</t>
  </si>
  <si>
    <t>Quiz 09</t>
  </si>
  <si>
    <t>Quiz 10</t>
  </si>
  <si>
    <t>Quiz 11</t>
  </si>
  <si>
    <t>Quiz 12</t>
  </si>
  <si>
    <t>Lab 01</t>
  </si>
  <si>
    <t>Lab 02</t>
  </si>
  <si>
    <t>Lab 03</t>
  </si>
  <si>
    <t>Lab 04</t>
  </si>
  <si>
    <t>Lab 05</t>
  </si>
  <si>
    <t>Lab 06</t>
  </si>
  <si>
    <t>Lab 07</t>
  </si>
  <si>
    <t>Lab 08</t>
  </si>
  <si>
    <t>Lab 09</t>
  </si>
  <si>
    <t>Lab 10</t>
  </si>
  <si>
    <t>Student hours visit</t>
  </si>
  <si>
    <t>Project milestone 1</t>
  </si>
  <si>
    <t>Project milestone 2</t>
  </si>
  <si>
    <t>Project review 1</t>
  </si>
  <si>
    <t>Project review 2</t>
  </si>
  <si>
    <t>LJ checkin 1</t>
  </si>
  <si>
    <t>LJ checkin 2</t>
  </si>
  <si>
    <t>LJ checkin 3</t>
  </si>
  <si>
    <t>LJ checkin 4</t>
  </si>
  <si>
    <t>Project presentation (25 pts + 5 for PR)</t>
  </si>
  <si>
    <t>Attendance / poll everywhere</t>
  </si>
  <si>
    <t>Open work week</t>
  </si>
  <si>
    <t>* [Welcome!](posts/welcome/index.html) (15 min)
* Week 1 walk through/ Meet the Toolkit (10 min)
* Questions (10 min)</t>
  </si>
  <si>
    <t>[Activity 01 - Setup toolkit](practice/act01-getting-started.html)</t>
  </si>
  <si>
    <t>* [What is data wrangling?](https://www.youtube.com/watch?v=jOd65mR1zfw) (8 min)</t>
  </si>
  <si>
    <t>[ASU: Data in the News](https://www.youtube.com/watch?v=3Vt6K-hx09A&amp;list=PLNrrxHpJhC8m_ifiOWl1hquDmdgvcviOt&amp;index=6)</t>
  </si>
  <si>
    <t xml:space="preserve">What does data look like
Big data is subjective
Data Lifecycle
Data science (back end ML) vs Data analytics (EDA)
</t>
  </si>
  <si>
    <t>ASU Misconceptions (2)</t>
  </si>
  <si>
    <t xml:space="preserve">What is data? Structured vs unstructured, Data types / delimiters, What types of data tend to be available in open data (pdf, csv, json, gis, images)  
Scale of data (BIG vs large)
Variable types
Data lifecycle
</t>
  </si>
  <si>
    <t>[ASU: Misconceptions in Data Analysis](https://www.youtube.com/watch?v=nd_oOOXeN3A) (10 min)
[What is Data Science?](https://www.youtube.com/watch?reload=9&amp;v=X3paOmcrTjQ) (5 min)
[Tidy Data Principles](https://www.youtube.com/watch?v=jpCz8dAYf0o) (16 min)</t>
  </si>
  <si>
    <t>* Share out reflections on last weeks reading (3 min)
* 321  Bridge Exercise (10 min)
* Data Lifecycle slides (20 min)</t>
  </si>
  <si>
    <t>No Class - Labor Day</t>
  </si>
  <si>
    <t xml:space="preserve">* What do you need to do to succeed in this class? </t>
  </si>
  <si>
    <t>Identify different types of data [CO1a]
Record data in a spreadsheet [CO1a]
Identify if a data set is "Tidy" [CO1a]
Diagram and explain the data lifecycle [CO1d]</t>
  </si>
  <si>
    <t xml:space="preserve">* How easy is it to get and use data to make decisions? </t>
  </si>
  <si>
    <r>
      <rPr>
        <sz val="11"/>
        <color rgb="FF00B050"/>
        <rFont val="Calibri"/>
        <family val="2"/>
        <scheme val="minor"/>
      </rPr>
      <t xml:space="preserve">* Bit by Bit - Welcome to the digital age (1.2) 
* ASA Role of Stats in DS 
* IMS 1.2.1: Data basics
* [Data lifecycle](https://r4ds.had.co.nz/introduction.html)
* [Data organization in Spreadsheets](https://www.tandfonline.com/doi/full/10.1080/00031305.2017.1375989)(Optional)
</t>
    </r>
    <r>
      <rPr>
        <sz val="11"/>
        <rFont val="Calibri"/>
        <family val="2"/>
        <scheme val="minor"/>
      </rPr>
      <t xml:space="preserve">Big Microdata for Population Research  
A data scientists view on data literacy  </t>
    </r>
    <r>
      <rPr>
        <sz val="11"/>
        <color rgb="FF00B050"/>
        <rFont val="Calibri"/>
        <family val="2"/>
        <scheme val="minor"/>
      </rPr>
      <t xml:space="preserve">
</t>
    </r>
    <r>
      <rPr>
        <sz val="11"/>
        <rFont val="Calibri"/>
        <family val="2"/>
        <scheme val="minor"/>
      </rPr>
      <t xml:space="preserve">[Tidy Data](http://www.jstatsoft.org/v59/i10/paper) Up to section 3.5 (ignore code)  </t>
    </r>
  </si>
  <si>
    <t>Activity 02 - medical records data entry</t>
  </si>
  <si>
    <t>[Activity 02 -Data Entry of Medical Records](practice/act02-data-entry.html)</t>
  </si>
  <si>
    <t>x</t>
  </si>
  <si>
    <t>* Intro Excel: https://support.microsoft.com/en-us/office/basic-tasks-in-excel-dc775dd1-fa52-430f-9c3c-d998d1735fca
* Carpentries Intro to spreadsheets</t>
  </si>
  <si>
    <t>* Plots in Excel</t>
  </si>
  <si>
    <t>* Data entry of Medical Records</t>
  </si>
  <si>
    <t>lab02-how-to-excel.html (09/05)</t>
  </si>
  <si>
    <t>How to Excel
Using Formulas
Sort &amp; filter
Quick analysis
Relative vs Absolute references
Copy right/down (auto fill)
Formatting data tables in spreadsheets
Formatiting problems</t>
  </si>
  <si>
    <t xml:space="preserve">[Intro to Data (Slides)](slides/lec02-intro-data.html) </t>
  </si>
  <si>
    <t xml:space="preserve">[Class Toolkit (Slides)](slides/lec01-toolkit.html) </t>
  </si>
  <si>
    <t>[IMS 1.2.1 Data basics &amp; 1.2.2 Data Types](https://openintro-ims.netlify.app/data-hello.html#data-basics)
[Bit by Bit 1.2: Welcome to the digital age](https://www.bitbybitbook.com/en/1st-ed/introduction/digital-age/)
[R for Data Science (1.1)](https://r4ds.had.co.nz/introduction.html) 
[Data organization in Excel](https://www.tandfonline.com/doi/full/10.1080/00031305.2017.1375989)(Optional)
[Role of Statistics in Data Science ](https://drive.google.com/drive/u/0/folders/1J0jKXlOhxDdQw5mJrsxWhCaBTI79BN1h) (Optional)</t>
  </si>
  <si>
    <t>Individual Quiz 1_https://forms.gle/fea9qCkhNZrvrdy27_(08/26)
Group Quiz 1_https://forms.gle/8ZTZv3Zd4ezjh5bd9_(08/27)</t>
  </si>
  <si>
    <t>Individual Quiz 2_https://forms.gle/mcFyQE981yKo3MXB8_(09/02)
Group Quiz 2_https://forms.gle/9JP8gkN1fNJejCWK9_(09/03)</t>
  </si>
  <si>
    <t>Thu-Lab</t>
  </si>
  <si>
    <t>* Introductions [1,2]
* Star Google drive folder [1,2]
* Answer questions on videos [3]</t>
  </si>
  <si>
    <t>* Tidy data principles
* data lifecycle
* data types
* codebook
* How has the digital age changed what data is available and how/who uses data?  
* Describe one common misconception in data analysis</t>
  </si>
  <si>
    <r>
      <t xml:space="preserve">Motivation: 
* How to Encourage Data-Driven Discovery
</t>
    </r>
    <r>
      <rPr>
        <sz val="11"/>
        <color rgb="FF00B050"/>
        <rFont val="Calibri"/>
        <family val="2"/>
        <scheme val="minor"/>
      </rPr>
      <t>* Bit by Bit ch 1.1 an Ink blot</t>
    </r>
    <r>
      <rPr>
        <sz val="11"/>
        <rFont val="Calibri"/>
        <family val="2"/>
        <scheme val="minor"/>
      </rPr>
      <t xml:space="preserve">
Skills:
</t>
    </r>
    <r>
      <rPr>
        <sz val="11"/>
        <color rgb="FF00B050"/>
        <rFont val="Calibri"/>
        <family val="2"/>
        <scheme val="minor"/>
      </rPr>
      <t>* Naming things by Jenny Bryan</t>
    </r>
  </si>
  <si>
    <t xml:space="preserve">* Syllabus: policies
* Slides: Instructor bio, class motivation, expectations
* website: What is, isn't there. 
* R studio costs
* What do you want me to know about you?
* What learning outcome has you most excited?
* What did you find the hardest about this week's content?
* What is one topic you hope we'll cover this term?
</t>
  </si>
  <si>
    <t xml:space="preserve">Welcome post
* About me
* Motivation for this class
* What is community?
* What this class  is / isn't
* SLOs / WLOs
* equity policies
Lec01-toolkit
* Tools (website, google drive, Discord, computer) </t>
  </si>
  <si>
    <t xml:space="preserve">
* [Help me choose student hours](https://forms.gle/BztvZ3jCpQbfcMk59)  (2 min)
* Essential Questions (5 min)</t>
  </si>
  <si>
    <t>Intro to R
[Motivating Example](https://rstudio.cloud/project/2491796) (30 min)</t>
  </si>
  <si>
    <r>
      <t xml:space="preserve">* What is expected out of them during this class?  
* How do they navigate the course materials?
* What is Data Science &amp; Data Analytics
* How to use a computer for science
</t>
    </r>
    <r>
      <rPr>
        <u/>
        <sz val="11"/>
        <color theme="1"/>
        <rFont val="Calibri (Body)"/>
      </rPr>
      <t>Predictable Misunderstandings</t>
    </r>
    <r>
      <rPr>
        <sz val="11"/>
        <color theme="1"/>
        <rFont val="Calibri"/>
        <family val="2"/>
        <scheme val="minor"/>
      </rPr>
      <t xml:space="preserve">
* Confusion with type of assessment methods
* Feeling of being overwhelmed with multiple platforms
* Can't find course materials
</t>
    </r>
  </si>
  <si>
    <t>Who are we in this class? What do we have in common? What  ideas or perspectives do each of us bring? How can you be successful in this class? How does Data influence our lives?</t>
  </si>
  <si>
    <t>Students will know how to
* navigate the course website and Canvas
* get help from peers, the instructor and other course helpers
* find policy information in the syllabus
* install &amp; connect to required software/programs</t>
  </si>
  <si>
    <t>Quiz (Canvas)</t>
  </si>
  <si>
    <t>Pracice (Lab)
RSC --&gt; Canvas</t>
  </si>
  <si>
    <t>* No assumption of knowing how to use a computer is needed.</t>
  </si>
  <si>
    <t>* Completion of the introductions
* Learning journal entry
* Attendance on Day 2, and in Lab</t>
  </si>
  <si>
    <t>filename</t>
  </si>
  <si>
    <t>Welcome</t>
  </si>
  <si>
    <t>welcome</t>
  </si>
  <si>
    <t>cn00-welcome</t>
  </si>
  <si>
    <t>Lab 01: Intro to Computing for Data Science</t>
  </si>
  <si>
    <t>Learning Materials</t>
  </si>
  <si>
    <t>Computing for the Sciences</t>
  </si>
  <si>
    <t>intro_ds</t>
  </si>
  <si>
    <t>Data Literacy and Data Science</t>
  </si>
  <si>
    <t>Discuss / Reflect</t>
  </si>
  <si>
    <t xml:space="preserve">In class intros: Who are you, where are you from, why are you here? 
</t>
  </si>
  <si>
    <t>[1] Start to form community of learners. 
[2] Navigate the course materials, identify and understand the policies &amp; code of conduct
[3] Create a file organizational strategy, and install software. [CO1e]</t>
  </si>
  <si>
    <t>Discord Introductions [1, 3]
Personal Learning Journal [1]
Quiz [2, 3]
Lab [3]</t>
  </si>
  <si>
    <t>Intro video</t>
  </si>
  <si>
    <t>Do
[associated module outcome]</t>
  </si>
  <si>
    <t>[Syllabus](syllabus.html)</t>
  </si>
  <si>
    <t>Code of conduct</t>
  </si>
  <si>
    <t>Building our learning community</t>
  </si>
  <si>
    <t>Decision trees in R, 
Chat GPT</t>
  </si>
  <si>
    <t xml:space="preserve">Describe graphs as mathematical functions [CO2a]
What is a mathematical function? Give an example. </t>
  </si>
  <si>
    <t>Submodule</t>
  </si>
  <si>
    <t>Storytelling with data</t>
  </si>
  <si>
    <t>HIPPA/IRB
ASU Data Privacy (10)
ASU Securing  Data (11)</t>
  </si>
  <si>
    <t>Ethics</t>
  </si>
  <si>
    <t>Stakeholders, ownership and influence</t>
  </si>
  <si>
    <t>Intro to Mathematical models</t>
  </si>
  <si>
    <t>Algorithmic fairness</t>
  </si>
  <si>
    <t>New Jim Code / Race after technology / Coded Bias
Calling bullshit - case study facial recognition
Redlining
credit card</t>
  </si>
  <si>
    <t>Mistakes and manipulations</t>
  </si>
  <si>
    <t>Getting and working with data</t>
  </si>
  <si>
    <t xml:space="preserve">What are stakeholders and why does it matter? 
</t>
  </si>
  <si>
    <t>Big Data and Algorithms</t>
  </si>
  <si>
    <t>Big Data</t>
  </si>
  <si>
    <t>Bit by Bit Ch 2</t>
  </si>
  <si>
    <t>Asking Questions</t>
  </si>
  <si>
    <t>Getting Data</t>
  </si>
  <si>
    <t xml:space="preserve">What are metrics? 
</t>
  </si>
  <si>
    <t>ASU How to collect data (4)
ASU Data in the news (5), sports (6), Elections (7), Health(8) 
ASU Data Context (14)
ASU Finding your own data (15)</t>
  </si>
  <si>
    <t>Data Wrangling &amp; Integrity</t>
  </si>
  <si>
    <t xml:space="preserve">Define a stakeholder
Identify influence of stakeholders across the Data Lifecycle [CO1d]
Identifying stakeholder constraints and benefits, along with interests and influences in the current media environment
Evaluate the likelihood/chance of report findings. 
</t>
  </si>
  <si>
    <t>Explain how data integrity can be maintained by using script files
Create a reproducible data processing pipeline that explains all data collection and processing decisions in a literate and transparent manner. [CO1e]</t>
  </si>
  <si>
    <t>Identify various forms of data privacy and protections
Assess data integrity, identify potential privacy issues [CO1c]</t>
  </si>
  <si>
    <t xml:space="preserve">Eugenics
Ethical and responsible use of open data 1.2.2 https://aims.gitbook.io/open-data-mooc/unit-1-open-data-principles/lesson-1.2-ethics-in-open-data-lifecycle 
</t>
  </si>
  <si>
    <t>Bit by Bit chapter 6 is HUGE</t>
  </si>
  <si>
    <t>How are analytical models related to mathematical functions? [CO2a]
Explain why algorithms are created, and provide examples of how they are used [CO2d]
Explain the relationship between Optimization and Analytics. [CO2b]</t>
  </si>
  <si>
    <t>Mathematical Functions
KPIs
optimization</t>
  </si>
  <si>
    <t>Critically examine and critique data used in reports, news articles and advertisements. [CO2e]
Interpret and draw inferences from Analytical models while taking into account the socio-political-ethical-economic implications of conclusions being made. [CO2]</t>
  </si>
  <si>
    <t>Explain what it means to encode bias into an algorithm and provide an example [CO2d]
Define algorithmic bias, feedback loop [CO2d]</t>
  </si>
  <si>
    <t>Identify ways in which Data Analytics can contribute, or harm, the cultural and economic well being of diverse societies in local, national, and global scopes. [CO2c]
Explain how the method of data collection, the involvement of stakeholders, and decisions made during data processing can have downstream impacts. [CO1]</t>
  </si>
  <si>
    <t>WMD teacher value added</t>
  </si>
  <si>
    <t>Data Literacy</t>
  </si>
  <si>
    <t>Data Science</t>
  </si>
  <si>
    <t xml:space="preserve">Give an example of the role of data in your life. [CO2e]
Identify different types of data [CO1a]
Record data in a spreadsheet [CO1a]
</t>
  </si>
  <si>
    <t>Different types of black boxes (regression, classification, supervised, unsupervised, numerical vs graphical vs LLN)</t>
  </si>
  <si>
    <t xml:space="preserve">Data Lifecycle
Data science (back end ML) vs Data analytics (EDA) vs Stats vs CS
Estimation, Inference and Prediction/Forecasing
</t>
  </si>
  <si>
    <t>Diagram and explain the data lifecycle [CO1d]
Provide examples of different types of DS models [CO2d]</t>
  </si>
  <si>
    <t>Data basics (ims 1.2)
Organizing and summarizing data in Excel</t>
  </si>
  <si>
    <t>(ASU) What are data/data literacy (1)
How to not be ignorant about the world [Hans Rosling]
Motivating examples (introductions)</t>
  </si>
  <si>
    <t xml:space="preserve">Data science is an interdisciplinary field focused on extracting knowledge from typically large data sets and applying the knowledge and insights from that data to solve problems in a wide range of application domains [cite](https://en.wikipedia.org/wiki/Data_science). This lesson provides an introduction to the field of Data Science and how it differs from traditional fields, and provides examples of some of the common types of Data Science models that are used to make decisions. </t>
  </si>
  <si>
    <t>Data Literacy is the ability to read, understand, create and communicate data as information [cite](https://en.wikipedia.org/wiki/Data_literacy). This lesson covers some motivating examples of how data have been used to make decisions, necessary terminology for talking about data, and some hands on experience with organizing and summarizing data in a spreadsheet.</t>
  </si>
  <si>
    <t xml:space="preserve">Causality and Experiments
</t>
  </si>
  <si>
    <t>Observation vs Experimental (causation/correlation)
Observational data and Big data</t>
  </si>
  <si>
    <t>Working with data in R. R4DS data viz</t>
  </si>
  <si>
    <t>Literate reporting with Quarto
select, filter, mutate</t>
  </si>
  <si>
    <t xml:space="preserve">Import and view data in R [CO1b]
Reading and evaluating data dictionaries and documentation [CO1c]
Determine the appropriateness of data for a given question [CO1c]
</t>
  </si>
  <si>
    <t>LJ -02: How does data influence your life?</t>
  </si>
  <si>
    <t xml:space="preserve">act01 - toolkit
LJ -01: 321 bridge. What is Data Science? </t>
  </si>
  <si>
    <t>ASU Misconceptions (2)
Calling bullshit - misleading axes, proportional ink</t>
  </si>
  <si>
    <t>[Data8 Ch 2. Causality and Experiments](https://inferentialthinking.com/chapters/02/causality-and-experiments.html)
[Why the term "Data Science" is confusing](https://www.quora.com/What-is-data-science/answer/Michael-Hochster)</t>
  </si>
  <si>
    <r>
      <rPr>
        <b/>
        <sz val="11"/>
        <color theme="1"/>
        <rFont val="Calibri"/>
        <family val="2"/>
        <scheme val="minor"/>
      </rPr>
      <t>cn01-intro-ds (data literacy, data lifecycle, data science overview)
cn02-data-basics</t>
    </r>
    <r>
      <rPr>
        <sz val="11"/>
        <color theme="1"/>
        <rFont val="Calibri"/>
        <family val="2"/>
        <scheme val="minor"/>
      </rPr>
      <t xml:space="preserve">  (build from https://github.com/OpenIntroStat/ims/blob/main/01-data-hello.Rmd)</t>
    </r>
  </si>
  <si>
    <t>Lab 02: Intro to Excel</t>
  </si>
  <si>
    <t>[BBB 1.1: Inkblot](https://www.bitbybitbook.com/en/1st-ed/introduction/ink-blot/)</t>
  </si>
  <si>
    <t>[BBB 1.2: Welcome to the digital Age](https://www.bitbybitbook.com/en/1st-ed/introduction/digital-age/)
[R4DS Intro](https://r4ds.hadley.nz/intro.html)
[Data8 1](What is Data Science (https://inferentialthinking.com/chapters/01/what-is-data-science.html)
[Data8 1.1](Intro https://inferentialthinking.com/chapters/01/1/intro.html)
[Data8 1.1.2](Statistical Techniques https://inferentialthinking.com/chapters/01/1/2/statistical-techniques.html)
[Data8 1.2](Why Data Science https://inferentialthinking.com/chapters/01/2/why-data-science.html)
[IMS 1.2](Data Basics https://openintro-ims.netlify.app/data-hello.html#data-basics)</t>
  </si>
  <si>
    <t xml:space="preserve">* [Share out] Google "day in the life of a data scientist" or "data analyst"  or "how to become a data scientist" and and find someone that resonates with you. Share the  link in discord, and briefly describe what you learned from them. (https://www.youtube.com/watch?v=5O9abIxIqNA, https://www.youtube.com/watch?v=Z79AqDouS-Y) 
* [connect] Watch and comment on at least one other persons post. 
</t>
  </si>
  <si>
    <t xml:space="preserve">[ASU: What are Data](https://www.youtube.com/watch?v=yhO_t-c3yJY&amp;list=PLNrrxHpJhC8m_ifiOWl1hquDmdgvcviOt&amp;index=2) (11 min)  
[How not to be ignorant about the world](https://www.ted.com/talks/hans_and_ola_rosling_how_not_to_be_ignorant_about_the_world) (20 min)     
</t>
  </si>
  <si>
    <t>[ASU: Misconceptions in Data Analysis](https://www.youtube.com/watch?v=nd_oOOXeN3A&amp;list=PLNrrxHpJhC8m_ifiOWl1hquDmdgvcviOt&amp;index=3) (10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</si>
</sst>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1"/>
      <color theme="1"/>
      <name val="Calibri"/>
      <family val="2"/>
      <scheme val="minor"/>
    </font>
    <font>
      <b/>
      <sz val="13"/>
      <color theme="3"/>
      <name val="Calibri"/>
      <family val="2"/>
      <scheme val="minor"/>
    </font>
    <font>
      <sz val="12"/>
      <color theme="1"/>
      <name val="Calibri"/>
      <family val="2"/>
      <scheme val="minor"/>
    </font>
    <font>
      <sz val="1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u/>
      <sz val="11"/>
      <color theme="1"/>
      <name val="Calibri (Body)"/>
    </font>
    <font>
      <sz val="11"/>
      <color theme="0" tint="-0.34998626667073579"/>
      <name val="Calibri"/>
      <family val="2"/>
      <scheme val="minor"/>
    </font>
    <font>
      <sz val="11"/>
      <color theme="7" tint="-0.249977111117893"/>
      <name val="Calibri"/>
      <family val="2"/>
      <scheme val="minor"/>
    </font>
    <font>
      <sz val="11"/>
      <color theme="5"/>
      <name val="Calibri"/>
      <family val="2"/>
      <scheme val="minor"/>
    </font>
    <font>
      <sz val="14"/>
      <color theme="0"/>
      <name val="Calibri"/>
      <family val="2"/>
      <scheme val="minor"/>
    </font>
    <font>
      <b/>
      <sz val="16"/>
      <color theme="0"/>
      <name val="Calibri"/>
      <family val="2"/>
      <scheme val="minor"/>
    </font>
    <font>
      <sz val="16"/>
      <color theme="0"/>
      <name val="Calibri"/>
      <family val="2"/>
      <scheme val="minor"/>
    </font>
    <font>
      <b/>
      <sz val="16"/>
      <name val="Calibri"/>
      <family val="2"/>
      <scheme val="minor"/>
    </font>
    <font>
      <sz val="11"/>
      <color theme="7"/>
      <name val="Calibri"/>
      <family val="2"/>
      <scheme val="minor"/>
    </font>
    <font>
      <sz val="11"/>
      <color rgb="FF006100"/>
      <name val="Calibri"/>
      <family val="2"/>
      <scheme val="minor"/>
    </font>
    <font>
      <sz val="11"/>
      <color rgb="FF006666"/>
      <name val="Calibri"/>
      <family val="2"/>
      <scheme val="minor"/>
    </font>
    <font>
      <sz val="11"/>
      <color rgb="FF00B050"/>
      <name val="Calibri"/>
      <family val="2"/>
      <scheme val="minor"/>
    </font>
    <font>
      <sz val="8"/>
      <name val="Calibri"/>
      <family val="2"/>
      <scheme val="minor"/>
    </font>
    <font>
      <sz val="11"/>
      <color rgb="FFFF0000"/>
      <name val="Calibri"/>
      <family val="2"/>
      <scheme val="minor"/>
    </font>
  </fonts>
  <fills count="19">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499984740745262"/>
        <bgColor indexed="64"/>
      </patternFill>
    </fill>
    <fill>
      <patternFill patternType="solid">
        <fgColor theme="4"/>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8"/>
      </patternFill>
    </fill>
    <fill>
      <patternFill patternType="solid">
        <fgColor theme="9"/>
      </patternFill>
    </fill>
    <fill>
      <patternFill patternType="solid">
        <fgColor rgb="FF006666"/>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C6EFCE"/>
      </patternFill>
    </fill>
    <fill>
      <patternFill patternType="solid">
        <fgColor theme="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indexed="64"/>
      </bottom>
      <diagonal/>
    </border>
    <border>
      <left style="hair">
        <color auto="1"/>
      </left>
      <right style="hair">
        <color auto="1"/>
      </right>
      <top style="hair">
        <color auto="1"/>
      </top>
      <bottom style="hair">
        <color auto="1"/>
      </bottom>
      <diagonal/>
    </border>
  </borders>
  <cellStyleXfs count="14">
    <xf numFmtId="0" fontId="0" fillId="0" borderId="0"/>
    <xf numFmtId="0" fontId="2" fillId="0" borderId="1" applyNumberFormat="0" applyFill="0" applyAlignment="0" applyProtection="0"/>
    <xf numFmtId="0" fontId="1" fillId="0" borderId="2" applyNumberFormat="0" applyFill="0" applyAlignment="0" applyProtection="0"/>
    <xf numFmtId="0" fontId="3" fillId="0" borderId="0"/>
    <xf numFmtId="9" fontId="3" fillId="0" borderId="0" applyFont="0" applyFill="0" applyBorder="0" applyAlignment="0" applyProtection="0"/>
    <xf numFmtId="0" fontId="7"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2" fillId="16" borderId="4" applyNumberFormat="0" applyAlignment="0" applyProtection="0"/>
    <xf numFmtId="0" fontId="18" fillId="17" borderId="0" applyNumberFormat="0" applyBorder="0" applyAlignment="0" applyProtection="0"/>
    <xf numFmtId="0" fontId="19" fillId="16" borderId="4" applyAlignment="0">
      <alignment horizontal="center" vertical="center" wrapText="1"/>
    </xf>
  </cellStyleXfs>
  <cellXfs count="77">
    <xf numFmtId="0" fontId="0" fillId="0" borderId="0" xfId="0"/>
    <xf numFmtId="0" fontId="3" fillId="0" borderId="0" xfId="3"/>
    <xf numFmtId="0" fontId="3" fillId="0" borderId="0" xfId="3" applyAlignment="1">
      <alignment horizontal="center"/>
    </xf>
    <xf numFmtId="0" fontId="4" fillId="0" borderId="0" xfId="3" applyFont="1" applyAlignment="1">
      <alignment horizontal="left" vertical="top" wrapText="1"/>
    </xf>
    <xf numFmtId="0" fontId="3" fillId="0" borderId="0" xfId="3" applyAlignment="1">
      <alignment horizontal="center" wrapText="1"/>
    </xf>
    <xf numFmtId="0" fontId="4" fillId="0" borderId="0" xfId="3" applyFont="1" applyAlignment="1">
      <alignment vertical="top"/>
    </xf>
    <xf numFmtId="0" fontId="4" fillId="0" borderId="0" xfId="3" applyFont="1" applyAlignment="1">
      <alignment horizontal="left" vertical="top"/>
    </xf>
    <xf numFmtId="14" fontId="4" fillId="0" borderId="0" xfId="3" applyNumberFormat="1" applyFont="1" applyAlignment="1">
      <alignment horizontal="center" vertical="top" wrapText="1"/>
    </xf>
    <xf numFmtId="0" fontId="1" fillId="0" borderId="2" xfId="2" applyAlignment="1">
      <alignment horizontal="center"/>
    </xf>
    <xf numFmtId="9" fontId="0" fillId="2" borderId="0" xfId="4" applyFont="1" applyFill="1" applyAlignment="1">
      <alignment horizontal="center"/>
    </xf>
    <xf numFmtId="0" fontId="3" fillId="2" borderId="0" xfId="3" applyFill="1" applyAlignment="1">
      <alignment horizontal="center"/>
    </xf>
    <xf numFmtId="0" fontId="3" fillId="2" borderId="0" xfId="3" applyFill="1"/>
    <xf numFmtId="9" fontId="0" fillId="0" borderId="0" xfId="4" applyFont="1"/>
    <xf numFmtId="9" fontId="0" fillId="3" borderId="0" xfId="4" applyFont="1" applyFill="1" applyAlignment="1">
      <alignment horizontal="center"/>
    </xf>
    <xf numFmtId="0" fontId="3" fillId="3" borderId="0" xfId="3" applyFill="1" applyAlignment="1">
      <alignment horizontal="center"/>
    </xf>
    <xf numFmtId="0" fontId="3" fillId="3" borderId="0" xfId="3" applyFill="1"/>
    <xf numFmtId="9" fontId="0" fillId="4" borderId="0" xfId="4" applyFont="1" applyFill="1" applyAlignment="1">
      <alignment horizontal="center"/>
    </xf>
    <xf numFmtId="0" fontId="3" fillId="4" borderId="0" xfId="3" applyFill="1" applyAlignment="1">
      <alignment horizontal="center"/>
    </xf>
    <xf numFmtId="0" fontId="3" fillId="4" borderId="0" xfId="3" applyFill="1"/>
    <xf numFmtId="9" fontId="0" fillId="5" borderId="0" xfId="4" applyFont="1" applyFill="1" applyAlignment="1">
      <alignment horizontal="center"/>
    </xf>
    <xf numFmtId="0" fontId="3" fillId="5" borderId="0" xfId="3" applyFill="1" applyAlignment="1">
      <alignment horizontal="center"/>
    </xf>
    <xf numFmtId="0" fontId="3" fillId="5" borderId="0" xfId="3" applyFill="1"/>
    <xf numFmtId="9" fontId="0" fillId="6" borderId="0" xfId="4" applyFont="1" applyFill="1" applyAlignment="1">
      <alignment horizontal="center"/>
    </xf>
    <xf numFmtId="0" fontId="3" fillId="6" borderId="0" xfId="3" applyFill="1" applyAlignment="1">
      <alignment horizontal="center"/>
    </xf>
    <xf numFmtId="0" fontId="3" fillId="6" borderId="0" xfId="3" applyFill="1"/>
    <xf numFmtId="0" fontId="2" fillId="0" borderId="1" xfId="1" applyAlignment="1">
      <alignment horizontal="center"/>
    </xf>
    <xf numFmtId="0" fontId="2" fillId="0" borderId="1" xfId="1" applyFill="1" applyAlignment="1">
      <alignment horizontal="center"/>
    </xf>
    <xf numFmtId="0" fontId="4" fillId="7" borderId="0" xfId="3" applyFont="1" applyFill="1" applyAlignment="1">
      <alignment horizontal="left" vertical="top" wrapText="1"/>
    </xf>
    <xf numFmtId="0" fontId="7" fillId="8" borderId="0" xfId="5" applyAlignment="1">
      <alignment horizontal="left" vertical="top" wrapText="1"/>
    </xf>
    <xf numFmtId="0" fontId="0" fillId="0" borderId="0" xfId="0" applyAlignment="1">
      <alignment horizontal="left" vertical="top" wrapText="1"/>
    </xf>
    <xf numFmtId="0" fontId="7" fillId="9" borderId="0" xfId="6" applyAlignment="1">
      <alignment horizontal="left" vertical="top" wrapText="1"/>
    </xf>
    <xf numFmtId="0" fontId="7" fillId="12" borderId="0" xfId="9" applyAlignment="1">
      <alignment horizontal="left" vertical="top" wrapText="1"/>
    </xf>
    <xf numFmtId="0" fontId="6" fillId="13" borderId="0" xfId="10" applyFont="1" applyAlignment="1">
      <alignment horizontal="center" vertical="center" wrapText="1"/>
    </xf>
    <xf numFmtId="0" fontId="0" fillId="0" borderId="0" xfId="0" applyAlignment="1">
      <alignment horizontal="center" vertical="center" wrapText="1"/>
    </xf>
    <xf numFmtId="0" fontId="4" fillId="0" borderId="0" xfId="3" quotePrefix="1" applyFont="1" applyAlignment="1">
      <alignment horizontal="left" vertical="top" wrapText="1"/>
    </xf>
    <xf numFmtId="0" fontId="12" fillId="16" borderId="4" xfId="11" applyAlignment="1">
      <alignment horizontal="left" vertical="top" wrapText="1"/>
    </xf>
    <xf numFmtId="0" fontId="12" fillId="16" borderId="4" xfId="11" applyAlignment="1">
      <alignment horizontal="center" vertical="center" wrapText="1"/>
    </xf>
    <xf numFmtId="0" fontId="7" fillId="14" borderId="0" xfId="7" applyFont="1" applyFill="1" applyAlignment="1">
      <alignment horizontal="center" vertical="top" wrapText="1"/>
    </xf>
    <xf numFmtId="0" fontId="7" fillId="9" borderId="0" xfId="6" applyAlignment="1">
      <alignment horizontal="center" vertical="top" wrapText="1"/>
    </xf>
    <xf numFmtId="0" fontId="11" fillId="15" borderId="0" xfId="3" applyFont="1" applyFill="1" applyAlignment="1">
      <alignment horizontal="center" vertical="top"/>
    </xf>
    <xf numFmtId="0" fontId="11" fillId="15" borderId="0" xfId="3" applyFont="1" applyFill="1" applyAlignment="1">
      <alignment horizontal="left" vertical="top" wrapText="1"/>
    </xf>
    <xf numFmtId="0" fontId="11" fillId="15" borderId="0" xfId="3" applyFont="1" applyFill="1" applyAlignment="1">
      <alignment vertical="top"/>
    </xf>
    <xf numFmtId="0" fontId="13" fillId="9" borderId="0" xfId="6" applyFont="1" applyAlignment="1">
      <alignment horizontal="center" vertical="top" wrapText="1"/>
    </xf>
    <xf numFmtId="0" fontId="14" fillId="13" borderId="0" xfId="10" applyFont="1" applyAlignment="1">
      <alignment horizontal="center" vertical="top" wrapText="1"/>
    </xf>
    <xf numFmtId="0" fontId="16" fillId="0" borderId="0" xfId="3" applyFont="1" applyAlignment="1">
      <alignment vertical="top" wrapText="1"/>
    </xf>
    <xf numFmtId="0" fontId="6" fillId="11" borderId="0" xfId="8" applyFont="1" applyAlignment="1">
      <alignment horizontal="center" vertical="top" wrapText="1"/>
    </xf>
    <xf numFmtId="0" fontId="15" fillId="14" borderId="0" xfId="6" applyFont="1" applyFill="1" applyAlignment="1">
      <alignment horizontal="center" vertical="top" wrapText="1"/>
    </xf>
    <xf numFmtId="0" fontId="12" fillId="16" borderId="4" xfId="11" applyAlignment="1">
      <alignment vertical="top" wrapText="1"/>
    </xf>
    <xf numFmtId="0" fontId="17" fillId="16" borderId="4" xfId="11" applyFont="1" applyAlignment="1">
      <alignment horizontal="left" vertical="top" wrapText="1"/>
    </xf>
    <xf numFmtId="0" fontId="17" fillId="16" borderId="4" xfId="11" quotePrefix="1" applyFont="1" applyAlignment="1">
      <alignment horizontal="left" vertical="top" wrapText="1"/>
    </xf>
    <xf numFmtId="0" fontId="17" fillId="16" borderId="4" xfId="11" quotePrefix="1" applyFont="1" applyAlignment="1">
      <alignment horizontal="center" vertical="top"/>
    </xf>
    <xf numFmtId="0" fontId="17" fillId="16" borderId="4" xfId="11" applyFont="1" applyAlignment="1">
      <alignment horizontal="center" vertical="top"/>
    </xf>
    <xf numFmtId="0" fontId="18" fillId="17" borderId="0" xfId="12" applyAlignment="1">
      <alignment horizontal="left" vertical="top" wrapText="1"/>
    </xf>
    <xf numFmtId="0" fontId="0" fillId="0" borderId="0" xfId="0" applyAlignment="1">
      <alignment vertical="top" wrapText="1"/>
    </xf>
    <xf numFmtId="0" fontId="8" fillId="14" borderId="3" xfId="7" applyFont="1" applyFill="1" applyBorder="1" applyAlignment="1">
      <alignment horizontal="center" vertical="top" wrapText="1"/>
    </xf>
    <xf numFmtId="0" fontId="8" fillId="13" borderId="3" xfId="10" applyFont="1" applyBorder="1" applyAlignment="1">
      <alignment horizontal="center" vertical="top" wrapText="1"/>
    </xf>
    <xf numFmtId="0" fontId="19" fillId="16" borderId="4" xfId="11" applyFont="1" applyAlignment="1">
      <alignment horizontal="left" vertical="top" wrapText="1"/>
    </xf>
    <xf numFmtId="0" fontId="7" fillId="12" borderId="3" xfId="9" applyBorder="1" applyAlignment="1">
      <alignment horizontal="center" vertical="top" wrapText="1"/>
    </xf>
    <xf numFmtId="0" fontId="7" fillId="12" borderId="0" xfId="9" applyAlignment="1">
      <alignment horizontal="center" vertical="top" wrapText="1"/>
    </xf>
    <xf numFmtId="0" fontId="0" fillId="7" borderId="0" xfId="0" applyFill="1" applyAlignment="1">
      <alignment vertical="top" wrapText="1"/>
    </xf>
    <xf numFmtId="0" fontId="17" fillId="7" borderId="4" xfId="11" applyFont="1" applyFill="1" applyAlignment="1">
      <alignment horizontal="left" vertical="top" wrapText="1"/>
    </xf>
    <xf numFmtId="0" fontId="0" fillId="7" borderId="0" xfId="0" applyFill="1" applyAlignment="1">
      <alignment horizontal="left" vertical="top" wrapText="1"/>
    </xf>
    <xf numFmtId="0" fontId="19" fillId="7" borderId="4" xfId="11" applyFont="1" applyFill="1" applyAlignment="1">
      <alignment horizontal="left" vertical="top" wrapText="1"/>
    </xf>
    <xf numFmtId="0" fontId="12" fillId="7" borderId="4" xfId="11" applyFill="1" applyAlignment="1">
      <alignment horizontal="left" vertical="top" wrapText="1"/>
    </xf>
    <xf numFmtId="0" fontId="12" fillId="7" borderId="4" xfId="11" applyFill="1" applyAlignment="1">
      <alignment vertical="top" wrapText="1"/>
    </xf>
    <xf numFmtId="0" fontId="20" fillId="0" borderId="0" xfId="3" applyFont="1" applyAlignment="1">
      <alignment horizontal="left" vertical="top" wrapText="1"/>
    </xf>
    <xf numFmtId="0" fontId="22" fillId="18" borderId="4" xfId="11" applyFont="1" applyFill="1" applyAlignment="1">
      <alignment horizontal="left" vertical="top" wrapText="1"/>
    </xf>
    <xf numFmtId="0" fontId="22" fillId="0" borderId="0" xfId="3" applyFont="1" applyAlignment="1">
      <alignment horizontal="left" vertical="top" wrapText="1"/>
    </xf>
    <xf numFmtId="0" fontId="20" fillId="0" borderId="0" xfId="12" applyFont="1" applyFill="1" applyAlignment="1">
      <alignment horizontal="left" vertical="top" wrapText="1"/>
    </xf>
    <xf numFmtId="0" fontId="8" fillId="9" borderId="3" xfId="6" applyFont="1" applyBorder="1" applyAlignment="1">
      <alignment horizontal="center" vertical="top" wrapText="1"/>
    </xf>
    <xf numFmtId="0" fontId="8" fillId="13" borderId="3" xfId="10" applyFont="1" applyBorder="1" applyAlignment="1">
      <alignment horizontal="center" vertical="top" wrapText="1"/>
    </xf>
    <xf numFmtId="0" fontId="6" fillId="11" borderId="3" xfId="8" applyFont="1" applyBorder="1" applyAlignment="1">
      <alignment horizontal="center" vertical="top" wrapText="1"/>
    </xf>
    <xf numFmtId="0" fontId="8" fillId="14" borderId="3" xfId="7" applyFont="1" applyFill="1" applyBorder="1" applyAlignment="1">
      <alignment horizontal="center" vertical="top" wrapText="1"/>
    </xf>
    <xf numFmtId="0" fontId="8" fillId="8" borderId="3" xfId="5" applyFont="1" applyBorder="1" applyAlignment="1">
      <alignment horizontal="center" vertical="top" wrapText="1"/>
    </xf>
    <xf numFmtId="0" fontId="8" fillId="12" borderId="3" xfId="9" applyFont="1" applyBorder="1" applyAlignment="1">
      <alignment horizontal="center" vertical="top" wrapText="1"/>
    </xf>
    <xf numFmtId="0" fontId="1" fillId="0" borderId="0" xfId="0" applyFont="1" applyAlignment="1">
      <alignment horizontal="left" vertical="top" wrapText="1"/>
    </xf>
    <xf numFmtId="0" fontId="0" fillId="0" borderId="0" xfId="0" applyFont="1" applyAlignment="1">
      <alignment horizontal="left" vertical="top" wrapText="1"/>
    </xf>
  </cellXfs>
  <cellStyles count="14">
    <cellStyle name="40% - Accent3" xfId="7" builtinId="39"/>
    <cellStyle name="Accent1" xfId="5" builtinId="29"/>
    <cellStyle name="Accent3" xfId="6" builtinId="37"/>
    <cellStyle name="Accent4" xfId="8" builtinId="41"/>
    <cellStyle name="Accent5" xfId="9" builtinId="45"/>
    <cellStyle name="Accent6" xfId="10" builtinId="49"/>
    <cellStyle name="Good" xfId="12" builtinId="26"/>
    <cellStyle name="Heading 2" xfId="1" builtinId="17"/>
    <cellStyle name="Linked Cell" xfId="11" builtinId="24" customBuiltin="1"/>
    <cellStyle name="Normal" xfId="0" builtinId="0"/>
    <cellStyle name="Normal 2" xfId="3" xr:uid="{5DC6B65B-4C12-4AAB-8655-F7D14D0796B3}"/>
    <cellStyle name="Percent 2" xfId="4" xr:uid="{BCA2F452-C5B0-4866-BC80-4191DB955BA1}"/>
    <cellStyle name="Style 1" xfId="13" xr:uid="{2EFC84A8-5403-4CA5-9C6D-A3655780DE88}"/>
    <cellStyle name="Total" xfId="2" builtinId="25"/>
  </cellStyles>
  <dxfs count="0"/>
  <tableStyles count="0" defaultTableStyle="TableStyleMedium2" defaultPivotStyle="PivotStyleLight16"/>
  <colors>
    <mruColors>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6DCB5-0C09-4243-87DB-31A18924021A}">
  <dimension ref="A1:P21"/>
  <sheetViews>
    <sheetView topLeftCell="G1" zoomScale="115" zoomScaleNormal="115" workbookViewId="0">
      <pane ySplit="1" topLeftCell="A2" activePane="bottomLeft" state="frozen"/>
      <selection activeCell="C7" sqref="C7"/>
      <selection pane="bottomLeft" activeCell="L3" sqref="L3"/>
    </sheetView>
  </sheetViews>
  <sheetFormatPr defaultColWidth="17" defaultRowHeight="15"/>
  <cols>
    <col min="1" max="1" width="9.5703125" style="39" bestFit="1" customWidth="1"/>
    <col min="2" max="2" width="11.85546875" style="5" bestFit="1" customWidth="1"/>
    <col min="3" max="3" width="25" style="41" customWidth="1"/>
    <col min="4" max="4" width="31.7109375" style="41" customWidth="1"/>
    <col min="5" max="5" width="66.42578125" style="41" bestFit="1" customWidth="1"/>
    <col min="6" max="6" width="34.42578125" style="41" customWidth="1"/>
    <col min="7" max="7" width="28.28515625" style="5" customWidth="1"/>
    <col min="8" max="8" width="33.42578125" style="5" customWidth="1"/>
    <col min="9" max="9" width="34.28515625" style="5" customWidth="1"/>
    <col min="10" max="10" width="20.7109375" style="6" customWidth="1"/>
    <col min="11" max="11" width="38.140625" style="6" customWidth="1"/>
    <col min="12" max="13" width="31.140625" style="6" customWidth="1"/>
    <col min="14" max="14" width="23.5703125" style="6" customWidth="1"/>
    <col min="15" max="15" width="16.140625" style="5" customWidth="1"/>
    <col min="16" max="16" width="27.7109375" style="6" customWidth="1"/>
    <col min="17" max="16384" width="17" style="5"/>
  </cols>
  <sheetData>
    <row r="1" spans="1:16" s="44" customFormat="1" ht="21">
      <c r="A1" s="43" t="s">
        <v>5</v>
      </c>
      <c r="B1" s="43" t="s">
        <v>29</v>
      </c>
      <c r="C1" s="43" t="s">
        <v>4</v>
      </c>
      <c r="D1" s="43" t="s">
        <v>45</v>
      </c>
      <c r="E1" s="43" t="s">
        <v>34</v>
      </c>
      <c r="F1" s="43" t="s">
        <v>93</v>
      </c>
      <c r="G1" s="45" t="s">
        <v>81</v>
      </c>
      <c r="H1" s="45" t="s">
        <v>82</v>
      </c>
      <c r="I1" s="45" t="s">
        <v>1</v>
      </c>
      <c r="J1" s="46" t="s">
        <v>38</v>
      </c>
      <c r="K1" s="46" t="s">
        <v>39</v>
      </c>
      <c r="L1" s="46" t="s">
        <v>40</v>
      </c>
      <c r="M1" s="46" t="s">
        <v>94</v>
      </c>
      <c r="N1" s="42" t="s">
        <v>32</v>
      </c>
      <c r="O1" s="42" t="s">
        <v>33</v>
      </c>
      <c r="P1" s="58" t="s">
        <v>31</v>
      </c>
    </row>
    <row r="2" spans="1:16" ht="170.25" customHeight="1">
      <c r="A2" s="50" t="s">
        <v>0</v>
      </c>
      <c r="B2" s="7">
        <v>45159</v>
      </c>
      <c r="C2" s="35" t="str">
        <f>'module backward design'!B3</f>
        <v>Introduction &amp; Orientation</v>
      </c>
      <c r="D2" s="35" t="str">
        <f>'module backward design'!F3</f>
        <v xml:space="preserve">We start our adventure by discussing what we going to learn, why should we learn it, and the logistics of how are we going to learn it. We will make sure everyone can use the learning materials, and that it's clear to everyone what is required to succeed in this class. </v>
      </c>
      <c r="E2" s="35" t="str">
        <f>'module backward design'!G3</f>
        <v>Navigate the course materials, identify and understand the policies &amp; code of conduct
Test out each type of assessment &amp; submission method
Give an example of the role of data in your life. [CO2e]
Create a file organizational strategy, and install software. [CO1e]</v>
      </c>
      <c r="F2" s="35" t="str">
        <f>'module backward design'!H3</f>
        <v xml:space="preserve">* What do you need to do to succeed in this class? </v>
      </c>
      <c r="G2" s="47" t="str">
        <f>'module backward design'!T3</f>
        <v>* [Welcome!](posts/welcome/index.html) (15 min)
* Week 1 walk through/ Meet the Toolkit (10 min)
* Questions (10 min)</v>
      </c>
      <c r="H2" s="47" t="str">
        <f>'module backward design'!U3</f>
        <v xml:space="preserve">
* [Help me choose student hours](https://forms.gle/BztvZ3jCpQbfcMk59)  (2 min)
* Essential Questions (5 min)</v>
      </c>
      <c r="I2" s="47" t="str">
        <f>'module backward design'!V3</f>
        <v>Computers 101
Computer operating systems. Not all are built equally. 
File storage and folder organization to help keep you sane.
Installing programs</v>
      </c>
      <c r="J2" s="65" t="s">
        <v>224</v>
      </c>
      <c r="K2" s="65" t="s">
        <v>111</v>
      </c>
      <c r="L2" s="65" t="s">
        <v>112</v>
      </c>
      <c r="M2" s="65" t="s">
        <v>202</v>
      </c>
      <c r="N2" s="68" t="s">
        <v>99</v>
      </c>
      <c r="O2" s="65"/>
      <c r="P2" s="68" t="s">
        <v>226</v>
      </c>
    </row>
    <row r="3" spans="1:16" ht="135" customHeight="1">
      <c r="A3" s="50" t="s">
        <v>47</v>
      </c>
      <c r="B3" s="7">
        <f t="shared" ref="B3:B18" si="0">B2+7</f>
        <v>45166</v>
      </c>
      <c r="C3" s="35" t="str">
        <f>'module backward design'!B4</f>
        <v>The Data Lifecycle</v>
      </c>
      <c r="D3" s="35" t="str">
        <f>'module backward design'!F4</f>
        <v>Data comes in all shapes and sizes and is everywhere. But not all data are treated equal This week we'll look more closely at what data are, where we can get some for ourself</v>
      </c>
      <c r="E3" s="35" t="str">
        <f>'module backward design'!G4</f>
        <v>Identify different types of data [CO1a]
Record data in a spreadsheet [CO1a]
Identify if a data set is "Tidy" [CO1a]
Diagram and explain the data lifecycle [CO1d]</v>
      </c>
      <c r="F3" s="35" t="str">
        <f>'module backward design'!H4</f>
        <v xml:space="preserve">* How easy is it to get and use data to make decisions? </v>
      </c>
      <c r="G3" s="47" t="str">
        <f>'module backward design'!T4</f>
        <v>* Share out reflections on last weeks reading (3 min)
* 321  Bridge Exercise (10 min)
* Data Lifecycle slides (20 min)</v>
      </c>
      <c r="H3" s="47" t="str">
        <f>'module backward design'!U4</f>
        <v>* Data entry of Medical Records</v>
      </c>
      <c r="I3" s="47" t="str">
        <f>'module backward design'!V4</f>
        <v>How to Excel
Using Formulas
Sort &amp; filter
Quick analysis
Relative vs Absolute references
Copy right/down (auto fill)
Formatting data tables in spreadsheets
Formatiting problems</v>
      </c>
      <c r="J3" s="65" t="s">
        <v>223</v>
      </c>
      <c r="K3" s="65" t="s">
        <v>225</v>
      </c>
      <c r="L3" s="35" t="str">
        <f>'module backward design'!Y4</f>
        <v>[ASU: Misconceptions in Data Analysis](https://www.youtube.com/watch?v=nd_oOOXeN3A) (10 min)
[What is Data Science?](https://www.youtube.com/watch?reload=9&amp;v=X3paOmcrTjQ) (5 min)
[Tidy Data Principles](https://www.youtube.com/watch?v=jpCz8dAYf0o) (16 min)</v>
      </c>
      <c r="M3" s="65" t="s">
        <v>216</v>
      </c>
      <c r="N3" s="68" t="s">
        <v>221</v>
      </c>
      <c r="O3" s="65"/>
      <c r="P3" s="68" t="s">
        <v>227</v>
      </c>
    </row>
    <row r="4" spans="1:16" ht="75">
      <c r="A4" s="50" t="s">
        <v>48</v>
      </c>
      <c r="B4" s="7">
        <f t="shared" si="0"/>
        <v>45173</v>
      </c>
      <c r="C4" s="35" t="str">
        <f>'module backward design'!B5</f>
        <v>Data Visualization</v>
      </c>
      <c r="D4" s="35">
        <f>'module backward design'!F5</f>
        <v>0</v>
      </c>
      <c r="E4" s="35" t="str">
        <f>'module backward design'!G5</f>
        <v>Identify correct visualization types to display different types of data [CO2e]
Evaluate a chart against Cairo's five qualities of great visualizations [CO2e]
Identify chartjunk and visual bullshit [CO2e]</v>
      </c>
      <c r="F4" s="35" t="str">
        <f>'module backward design'!H5</f>
        <v xml:space="preserve">* How are charts related to storytelling? </v>
      </c>
      <c r="G4" s="47" t="str">
        <f>'module backward design'!T5</f>
        <v>No Class - Labor Day</v>
      </c>
      <c r="H4" s="47">
        <f>'module backward design'!U5</f>
        <v>0</v>
      </c>
      <c r="I4" s="47">
        <f>'module backward design'!V5</f>
        <v>0</v>
      </c>
      <c r="J4" s="3"/>
      <c r="K4" s="3"/>
      <c r="L4" s="3"/>
      <c r="M4" s="3"/>
      <c r="N4" s="3"/>
      <c r="P4" s="3"/>
    </row>
    <row r="5" spans="1:16" ht="60">
      <c r="A5" s="50" t="s">
        <v>49</v>
      </c>
      <c r="B5" s="7">
        <f t="shared" si="0"/>
        <v>45180</v>
      </c>
      <c r="C5" s="35" t="str">
        <f>'module backward design'!B6</f>
        <v>"Reading" a data set</v>
      </c>
      <c r="D5" s="35">
        <f>'module backward design'!F6</f>
        <v>0</v>
      </c>
      <c r="E5" s="35" t="str">
        <f>'module backward design'!G6</f>
        <v xml:space="preserve">Import and view data in R [CO1b]
Reading and evaluating data dictionaries and documentation [CO1c]
Determine the appropriateness of data for a given question
</v>
      </c>
      <c r="F5" s="35">
        <f>'module backward design'!H6</f>
        <v>0</v>
      </c>
      <c r="G5" s="47">
        <f>'module backward design'!T6</f>
        <v>0</v>
      </c>
      <c r="H5" s="47">
        <f>'module backward design'!U6</f>
        <v>0</v>
      </c>
      <c r="I5" s="47" t="str">
        <f>'module backward design'!V6</f>
        <v>Intro to R
[Motivating Example](https://rstudio.cloud/project/2491796) (30 min)</v>
      </c>
      <c r="J5" s="3"/>
      <c r="K5" s="3"/>
      <c r="L5" s="3"/>
      <c r="M5" s="3"/>
      <c r="N5" s="3"/>
      <c r="P5" s="3"/>
    </row>
    <row r="6" spans="1:16" ht="60">
      <c r="A6" s="50" t="s">
        <v>50</v>
      </c>
      <c r="B6" s="7">
        <f t="shared" si="0"/>
        <v>45187</v>
      </c>
      <c r="C6" s="35" t="str">
        <f>'module backward design'!B7</f>
        <v>Data Preparation &amp; Integrity</v>
      </c>
      <c r="D6" s="35">
        <f>'module backward design'!F7</f>
        <v>0</v>
      </c>
      <c r="E6" s="35" t="str">
        <f>'module backward design'!G7</f>
        <v>Identify different roles of people during the data lifecycle [CO1d]
Explain how data integrity can be maintained by using script files
Create a literate report using a script file [CO1e]</v>
      </c>
      <c r="F6" s="35" t="str">
        <f>'module backward design'!H7</f>
        <v xml:space="preserve">* Which areas of study need to worry about scripting and replication? </v>
      </c>
      <c r="G6" s="47">
        <f>'module backward design'!T7</f>
        <v>0</v>
      </c>
      <c r="H6" s="47">
        <f>'module backward design'!U7</f>
        <v>0</v>
      </c>
      <c r="I6" s="47">
        <f>'module backward design'!V7</f>
        <v>0</v>
      </c>
      <c r="J6" s="3"/>
      <c r="K6" s="3"/>
      <c r="L6" s="3" t="s">
        <v>203</v>
      </c>
      <c r="M6" s="3"/>
      <c r="N6" s="3"/>
      <c r="P6" s="3"/>
    </row>
    <row r="7" spans="1:16" ht="30">
      <c r="A7" s="50" t="s">
        <v>51</v>
      </c>
      <c r="B7" s="7">
        <f t="shared" si="0"/>
        <v>45194</v>
      </c>
      <c r="C7" s="35" t="str">
        <f>'module backward design'!B8</f>
        <v>Stakeholders</v>
      </c>
      <c r="D7" s="35">
        <f>'module backward design'!F8</f>
        <v>0</v>
      </c>
      <c r="E7" s="35" t="str">
        <f>'module backward design'!G8</f>
        <v>Define a stakeholder
Identify influence of stakeholders across the Data Lifecycle</v>
      </c>
      <c r="F7" s="35" t="str">
        <f>'module backward design'!H8</f>
        <v xml:space="preserve">* Why does it matter who collects, processes and analyzes the data? </v>
      </c>
      <c r="G7" s="47">
        <f>'module backward design'!T8</f>
        <v>0</v>
      </c>
      <c r="H7" s="47">
        <f>'module backward design'!U8</f>
        <v>0</v>
      </c>
      <c r="I7" s="47">
        <f>'module backward design'!V8</f>
        <v>0</v>
      </c>
      <c r="J7" s="3"/>
      <c r="K7" s="3"/>
      <c r="L7" s="3"/>
      <c r="M7" s="3"/>
      <c r="N7" s="3"/>
      <c r="O7" s="3"/>
      <c r="P7" s="3"/>
    </row>
    <row r="8" spans="1:16" ht="30">
      <c r="A8" s="50" t="s">
        <v>52</v>
      </c>
      <c r="B8" s="7">
        <f t="shared" si="0"/>
        <v>45201</v>
      </c>
      <c r="C8" s="35" t="str">
        <f>'module backward design'!B9</f>
        <v>Analytical and graphical models,KPIs</v>
      </c>
      <c r="D8" s="35">
        <f>'module backward design'!F9</f>
        <v>0</v>
      </c>
      <c r="E8" s="35" t="str">
        <f>'module backward design'!G9</f>
        <v xml:space="preserve">Describe graphs as mathematical functions displayed geometrically
What is a mathematical function? Give an example. </v>
      </c>
      <c r="F8" s="35">
        <f>'module backward design'!H9</f>
        <v>0</v>
      </c>
      <c r="G8" s="47">
        <f>'module backward design'!T9</f>
        <v>0</v>
      </c>
      <c r="H8" s="47">
        <f>'module backward design'!U9</f>
        <v>0</v>
      </c>
      <c r="I8" s="47">
        <f>'module backward design'!V9</f>
        <v>0</v>
      </c>
      <c r="J8" s="3"/>
      <c r="K8" s="3"/>
      <c r="L8" s="3"/>
      <c r="M8" s="3"/>
      <c r="N8" s="3"/>
      <c r="O8" s="34"/>
      <c r="P8" s="3"/>
    </row>
    <row r="9" spans="1:16" ht="30">
      <c r="A9" s="50" t="s">
        <v>53</v>
      </c>
      <c r="B9" s="7">
        <f t="shared" si="0"/>
        <v>45208</v>
      </c>
      <c r="C9" s="35" t="str">
        <f>'module backward design'!B10</f>
        <v>Intro to Algorithms</v>
      </c>
      <c r="D9" s="35">
        <f>'module backward design'!F10</f>
        <v>0</v>
      </c>
      <c r="E9" s="35" t="str">
        <f>'module backward design'!G10</f>
        <v>How are analytical models related to mathematical functions? 
Define algorithm, bais, feedback loop</v>
      </c>
      <c r="F9" s="35">
        <f>'module backward design'!H10</f>
        <v>0</v>
      </c>
      <c r="G9" s="47">
        <f>'module backward design'!T10</f>
        <v>0</v>
      </c>
      <c r="H9" s="47">
        <f>'module backward design'!U10</f>
        <v>0</v>
      </c>
      <c r="I9" s="47">
        <f>'module backward design'!V10</f>
        <v>0</v>
      </c>
      <c r="J9" s="3"/>
      <c r="K9" s="3"/>
      <c r="L9" s="3"/>
      <c r="M9" s="3"/>
      <c r="N9" s="3"/>
      <c r="O9" s="3"/>
      <c r="P9" s="3"/>
    </row>
    <row r="10" spans="1:16" ht="45">
      <c r="A10" s="50" t="s">
        <v>54</v>
      </c>
      <c r="B10" s="7">
        <f t="shared" si="0"/>
        <v>45215</v>
      </c>
      <c r="C10" s="35" t="str">
        <f>'module backward design'!B11</f>
        <v>Analytics at Local, national, global scales. Optimzation of metrics</v>
      </c>
      <c r="D10" s="35">
        <f>'module backward design'!F11</f>
        <v>0</v>
      </c>
      <c r="E10" s="35" t="str">
        <f>'module backward design'!G11</f>
        <v xml:space="preserve">Explain the relationship between Optimization and Analytics. </v>
      </c>
      <c r="F10" s="35">
        <f>'module backward design'!H11</f>
        <v>0</v>
      </c>
      <c r="G10" s="47">
        <f>'module backward design'!T11</f>
        <v>0</v>
      </c>
      <c r="H10" s="47">
        <f>'module backward design'!U11</f>
        <v>0</v>
      </c>
      <c r="I10" s="47">
        <f>'module backward design'!V11</f>
        <v>0</v>
      </c>
      <c r="J10" s="3"/>
      <c r="K10" s="3"/>
      <c r="L10" s="3"/>
      <c r="M10" s="3"/>
      <c r="N10" s="3"/>
      <c r="O10" s="3"/>
      <c r="P10" s="3"/>
    </row>
    <row r="11" spans="1:16" ht="30">
      <c r="A11" s="51">
        <v>10</v>
      </c>
      <c r="B11" s="7">
        <f t="shared" si="0"/>
        <v>45222</v>
      </c>
      <c r="C11" s="35" t="str">
        <f>'module backward design'!B12</f>
        <v>Encoding bias</v>
      </c>
      <c r="D11" s="35">
        <f>'module backward design'!F12</f>
        <v>0</v>
      </c>
      <c r="E11" s="35" t="str">
        <f>'module backward design'!G12</f>
        <v>Explain how choices in data management can affect summaries, and then implications</v>
      </c>
      <c r="F11" s="35">
        <f>'module backward design'!H12</f>
        <v>0</v>
      </c>
      <c r="G11" s="47">
        <f>'module backward design'!T12</f>
        <v>0</v>
      </c>
      <c r="H11" s="47">
        <f>'module backward design'!U12</f>
        <v>0</v>
      </c>
      <c r="I11" s="47">
        <f>'module backward design'!V12</f>
        <v>0</v>
      </c>
      <c r="J11" s="3"/>
      <c r="K11" s="3"/>
      <c r="L11" s="3"/>
      <c r="M11" s="3"/>
      <c r="N11" s="3"/>
      <c r="P11" s="3"/>
    </row>
    <row r="12" spans="1:16" ht="45">
      <c r="A12" s="51">
        <v>11</v>
      </c>
      <c r="B12" s="7">
        <f t="shared" si="0"/>
        <v>45229</v>
      </c>
      <c r="C12" s="35" t="str">
        <f>'module backward design'!B13</f>
        <v>Being critical consumers of data in the media</v>
      </c>
      <c r="D12" s="35">
        <f>'module backward design'!F13</f>
        <v>0</v>
      </c>
      <c r="E12" s="35" t="str">
        <f>'module backward design'!G13</f>
        <v xml:space="preserve">Identifying stakeholder constraints and benefits, along with interests and influences in the current media environment
Evaluate the likelihood/chance of report findings. </v>
      </c>
      <c r="F12" s="35">
        <f>'module backward design'!H13</f>
        <v>0</v>
      </c>
      <c r="G12" s="47">
        <f>'module backward design'!T13</f>
        <v>0</v>
      </c>
      <c r="H12" s="47">
        <f>'module backward design'!U13</f>
        <v>0</v>
      </c>
      <c r="I12" s="47">
        <f>'module backward design'!V13</f>
        <v>0</v>
      </c>
      <c r="J12" s="3"/>
      <c r="K12" s="3"/>
      <c r="L12" s="3"/>
      <c r="M12" s="3"/>
      <c r="N12" s="3"/>
      <c r="O12" s="3"/>
      <c r="P12" s="3"/>
    </row>
    <row r="13" spans="1:16">
      <c r="A13" s="51">
        <v>12</v>
      </c>
      <c r="B13" s="7">
        <f t="shared" si="0"/>
        <v>45236</v>
      </c>
      <c r="C13" s="35" t="str">
        <f>'module backward design'!B14</f>
        <v>Data in Research</v>
      </c>
      <c r="D13" s="35">
        <f>'module backward design'!F14</f>
        <v>0</v>
      </c>
      <c r="E13" s="35">
        <f>'module backward design'!G14</f>
        <v>0</v>
      </c>
      <c r="F13" s="35">
        <f>'module backward design'!H14</f>
        <v>0</v>
      </c>
      <c r="G13" s="47">
        <f>'module backward design'!T14</f>
        <v>0</v>
      </c>
      <c r="H13" s="47">
        <f>'module backward design'!U14</f>
        <v>0</v>
      </c>
      <c r="I13" s="47">
        <f>'module backward design'!V14</f>
        <v>0</v>
      </c>
      <c r="J13" s="3"/>
      <c r="K13" s="3"/>
      <c r="L13" s="3"/>
      <c r="M13" s="3"/>
      <c r="N13" s="3"/>
      <c r="P13" s="3"/>
    </row>
    <row r="14" spans="1:16">
      <c r="A14" s="51">
        <v>13</v>
      </c>
      <c r="B14" s="7">
        <f t="shared" si="0"/>
        <v>45243</v>
      </c>
      <c r="C14" s="35" t="str">
        <f>'module backward design'!B15</f>
        <v>Open work week</v>
      </c>
      <c r="D14" s="35">
        <f>'module backward design'!F15</f>
        <v>0</v>
      </c>
      <c r="E14" s="35">
        <f>'module backward design'!G15</f>
        <v>0</v>
      </c>
      <c r="F14" s="35">
        <f>'module backward design'!H15</f>
        <v>0</v>
      </c>
      <c r="G14" s="47">
        <f>'module backward design'!T15</f>
        <v>0</v>
      </c>
      <c r="H14" s="47">
        <f>'module backward design'!U15</f>
        <v>0</v>
      </c>
      <c r="I14" s="47">
        <f>'module backward design'!V15</f>
        <v>0</v>
      </c>
      <c r="J14" s="3"/>
      <c r="K14" s="3"/>
      <c r="L14" s="3"/>
      <c r="M14" s="3"/>
      <c r="N14" s="3"/>
      <c r="O14" s="3"/>
      <c r="P14" s="3"/>
    </row>
    <row r="15" spans="1:16">
      <c r="A15" s="51"/>
      <c r="B15" s="7">
        <f t="shared" si="0"/>
        <v>45250</v>
      </c>
      <c r="C15" s="35" t="str">
        <f>'module backward design'!B16</f>
        <v>Fall Break</v>
      </c>
      <c r="D15" s="63"/>
      <c r="E15" s="63"/>
      <c r="F15" s="63"/>
      <c r="G15" s="64"/>
      <c r="H15" s="64"/>
      <c r="I15" s="64"/>
      <c r="J15" s="27"/>
      <c r="K15" s="27"/>
      <c r="L15" s="27"/>
      <c r="M15" s="27"/>
      <c r="N15" s="27"/>
      <c r="O15" s="27"/>
      <c r="P15" s="27"/>
    </row>
    <row r="16" spans="1:16" ht="30">
      <c r="A16" s="51">
        <v>14</v>
      </c>
      <c r="B16" s="7">
        <f t="shared" si="0"/>
        <v>45257</v>
      </c>
      <c r="C16" s="35" t="str">
        <f>'module backward design'!B17</f>
        <v>Data integrity, privacy, and appropriateness</v>
      </c>
      <c r="D16" s="35">
        <f>'module backward design'!F17</f>
        <v>0</v>
      </c>
      <c r="E16" s="35" t="str">
        <f>'module backward design'!G17</f>
        <v>Identify various forms of data privacy and protections</v>
      </c>
      <c r="F16" s="35">
        <f>'module backward design'!H17</f>
        <v>0</v>
      </c>
      <c r="G16" s="47">
        <f>'module backward design'!T17</f>
        <v>0</v>
      </c>
      <c r="H16" s="47">
        <f>'module backward design'!U17</f>
        <v>0</v>
      </c>
      <c r="I16" s="47">
        <f>'module backward design'!V17</f>
        <v>0</v>
      </c>
      <c r="J16" s="3"/>
      <c r="K16" s="3"/>
      <c r="L16" s="3"/>
      <c r="M16" s="3"/>
      <c r="N16" s="3"/>
      <c r="O16" s="3"/>
      <c r="P16" s="3"/>
    </row>
    <row r="17" spans="1:16" ht="30">
      <c r="A17" s="51">
        <v>15</v>
      </c>
      <c r="B17" s="7">
        <f t="shared" si="0"/>
        <v>45264</v>
      </c>
      <c r="C17" s="35" t="str">
        <f>'module backward design'!B18</f>
        <v xml:space="preserve">Looking Forward, what is your part? </v>
      </c>
      <c r="D17" s="35">
        <f>'module backward design'!F18</f>
        <v>0</v>
      </c>
      <c r="E17" s="35">
        <f>'module backward design'!G18</f>
        <v>0</v>
      </c>
      <c r="F17" s="35">
        <f>'module backward design'!H18</f>
        <v>0</v>
      </c>
      <c r="G17" s="47">
        <f>'module backward design'!T18</f>
        <v>0</v>
      </c>
      <c r="H17" s="47">
        <f>'module backward design'!U18</f>
        <v>0</v>
      </c>
      <c r="I17" s="47">
        <f>'module backward design'!V18</f>
        <v>0</v>
      </c>
      <c r="J17" s="3"/>
      <c r="K17" s="3"/>
      <c r="L17" s="3"/>
      <c r="M17" s="3"/>
      <c r="N17" s="3"/>
      <c r="O17" s="3"/>
      <c r="P17" s="3"/>
    </row>
    <row r="18" spans="1:16">
      <c r="A18" s="51" t="s">
        <v>30</v>
      </c>
      <c r="B18" s="7">
        <f t="shared" si="0"/>
        <v>45271</v>
      </c>
      <c r="C18" s="35" t="str">
        <f>'module backward design'!B19</f>
        <v>Project Presentations</v>
      </c>
      <c r="D18" s="35">
        <f>'module backward design'!F19</f>
        <v>0</v>
      </c>
      <c r="E18" s="35">
        <f>'module backward design'!G19</f>
        <v>0</v>
      </c>
      <c r="F18" s="35">
        <f>'module backward design'!H19</f>
        <v>0</v>
      </c>
      <c r="G18" s="47">
        <f>'module backward design'!T19</f>
        <v>0</v>
      </c>
      <c r="H18" s="47">
        <f>'module backward design'!U19</f>
        <v>0</v>
      </c>
      <c r="I18" s="47">
        <f>'module backward design'!V19</f>
        <v>0</v>
      </c>
      <c r="J18" s="27"/>
      <c r="K18" s="27"/>
      <c r="L18" s="27"/>
      <c r="M18" s="27"/>
      <c r="N18" s="3"/>
      <c r="O18" s="3"/>
      <c r="P18" s="3"/>
    </row>
    <row r="19" spans="1:16">
      <c r="C19" s="40"/>
      <c r="D19" s="40"/>
      <c r="E19" s="40"/>
      <c r="F19" s="40"/>
      <c r="J19" s="3"/>
      <c r="K19" s="3"/>
      <c r="L19" s="3"/>
      <c r="M19" s="3"/>
      <c r="N19" s="3"/>
      <c r="O19" s="3"/>
      <c r="P19" s="3"/>
    </row>
    <row r="20" spans="1:16">
      <c r="C20" s="40"/>
      <c r="D20" s="40"/>
      <c r="E20" s="40"/>
      <c r="F20" s="40"/>
      <c r="J20" s="3"/>
      <c r="K20" s="3"/>
      <c r="L20" s="3"/>
      <c r="M20" s="3"/>
      <c r="N20" s="3"/>
      <c r="O20" s="3"/>
      <c r="P20" s="3"/>
    </row>
    <row r="21" spans="1:16">
      <c r="C21" s="40"/>
      <c r="D21" s="40"/>
      <c r="E21" s="40"/>
      <c r="F21" s="40"/>
      <c r="J21" s="3"/>
      <c r="K21" s="3"/>
      <c r="L21" s="3"/>
      <c r="M21" s="3"/>
      <c r="N21" s="3"/>
      <c r="O21" s="3"/>
      <c r="P21"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0B816-8EE2-46B4-90F1-994E3E842AA3}">
  <dimension ref="A1:AC20"/>
  <sheetViews>
    <sheetView zoomScale="85" zoomScaleNormal="85" workbookViewId="0">
      <pane xSplit="7" ySplit="2" topLeftCell="H3" activePane="bottomRight" state="frozen"/>
      <selection pane="topRight" activeCell="C1" sqref="C1"/>
      <selection pane="bottomLeft" activeCell="A3" sqref="A3"/>
      <selection pane="bottomRight" activeCell="X7" sqref="X7"/>
    </sheetView>
  </sheetViews>
  <sheetFormatPr defaultColWidth="39" defaultRowHeight="99.95" customHeight="1"/>
  <cols>
    <col min="1" max="1" width="6.7109375" style="33" customWidth="1"/>
    <col min="2" max="2" width="24.28515625" style="29" customWidth="1"/>
    <col min="3" max="3" width="48.28515625" style="29" customWidth="1"/>
    <col min="4" max="4" width="35.42578125" style="29" customWidth="1"/>
    <col min="5" max="5" width="41.140625" style="29" customWidth="1"/>
    <col min="6" max="6" width="24.7109375" style="29" customWidth="1"/>
    <col min="7" max="7" width="77" style="29" customWidth="1"/>
    <col min="8" max="8" width="82.7109375" style="29" customWidth="1"/>
    <col min="9" max="9" width="43.140625" style="29" hidden="1" customWidth="1"/>
    <col min="10" max="11" width="0" style="29" hidden="1" customWidth="1"/>
    <col min="12" max="12" width="17.5703125" style="29" hidden="1" customWidth="1"/>
    <col min="13" max="13" width="29.140625" style="29" hidden="1" customWidth="1"/>
    <col min="14" max="14" width="26.140625" style="29" hidden="1" customWidth="1"/>
    <col min="15" max="15" width="36.42578125" style="29" hidden="1" customWidth="1"/>
    <col min="16" max="16" width="0" style="29" hidden="1" customWidth="1"/>
    <col min="17" max="17" width="49.42578125" style="29" hidden="1" customWidth="1"/>
    <col min="18" max="18" width="0" style="29" hidden="1" customWidth="1"/>
    <col min="19" max="19" width="31.7109375" style="29" customWidth="1"/>
    <col min="20" max="20" width="28.5703125" style="29" customWidth="1"/>
    <col min="21" max="21" width="30.85546875" style="29" customWidth="1"/>
    <col min="22" max="22" width="37.28515625" style="29" customWidth="1"/>
    <col min="23" max="23" width="48.5703125" style="29" customWidth="1"/>
    <col min="24" max="24" width="47.7109375" style="29" customWidth="1"/>
    <col min="25" max="25" width="41.5703125" style="29" customWidth="1"/>
    <col min="26" max="26" width="24" style="29" customWidth="1"/>
    <col min="27" max="27" width="22.5703125" style="29" customWidth="1"/>
    <col min="28" max="28" width="19.140625" style="29" customWidth="1"/>
    <col min="29" max="16384" width="39" style="29"/>
  </cols>
  <sheetData>
    <row r="1" spans="1:29" ht="18.75" customHeight="1" thickBot="1">
      <c r="A1" s="70" t="s">
        <v>13</v>
      </c>
      <c r="B1" s="70"/>
      <c r="C1" s="70"/>
      <c r="D1" s="70"/>
      <c r="E1" s="70"/>
      <c r="F1" s="70"/>
      <c r="G1" s="70"/>
      <c r="H1" s="55"/>
      <c r="I1" s="73" t="s">
        <v>23</v>
      </c>
      <c r="J1" s="73"/>
      <c r="K1" s="74" t="s">
        <v>16</v>
      </c>
      <c r="L1" s="74"/>
      <c r="M1" s="74"/>
      <c r="N1" s="74"/>
      <c r="O1" s="69" t="s">
        <v>66</v>
      </c>
      <c r="P1" s="69"/>
      <c r="Q1" s="69"/>
      <c r="R1" s="69"/>
      <c r="S1" s="71" t="s">
        <v>67</v>
      </c>
      <c r="T1" s="71"/>
      <c r="U1" s="71"/>
      <c r="V1" s="71"/>
      <c r="W1" s="72" t="s">
        <v>88</v>
      </c>
      <c r="X1" s="72"/>
      <c r="Y1" s="72"/>
      <c r="Z1" s="54"/>
      <c r="AA1" s="69"/>
      <c r="AB1" s="69"/>
      <c r="AC1" s="57" t="s">
        <v>31</v>
      </c>
    </row>
    <row r="2" spans="1:29" ht="19.5" customHeight="1">
      <c r="A2" s="32" t="s">
        <v>86</v>
      </c>
      <c r="B2" s="32" t="s">
        <v>20</v>
      </c>
      <c r="C2" s="32" t="s">
        <v>91</v>
      </c>
      <c r="D2" s="32" t="s">
        <v>125</v>
      </c>
      <c r="E2" s="32" t="s">
        <v>92</v>
      </c>
      <c r="F2" s="32" t="s">
        <v>45</v>
      </c>
      <c r="G2" s="32" t="s">
        <v>21</v>
      </c>
      <c r="H2" s="28" t="s">
        <v>24</v>
      </c>
      <c r="I2" s="28" t="s">
        <v>14</v>
      </c>
      <c r="J2" s="28" t="s">
        <v>15</v>
      </c>
      <c r="K2" s="31" t="s">
        <v>25</v>
      </c>
      <c r="L2" s="31" t="s">
        <v>26</v>
      </c>
      <c r="M2" s="31" t="s">
        <v>17</v>
      </c>
      <c r="N2" s="31" t="s">
        <v>59</v>
      </c>
      <c r="O2" s="30" t="s">
        <v>72</v>
      </c>
      <c r="P2" s="30" t="s">
        <v>22</v>
      </c>
      <c r="Q2" s="30" t="s">
        <v>18</v>
      </c>
      <c r="R2" s="30" t="s">
        <v>19</v>
      </c>
      <c r="S2" s="45" t="s">
        <v>76</v>
      </c>
      <c r="T2" s="45" t="s">
        <v>89</v>
      </c>
      <c r="U2" s="45" t="s">
        <v>90</v>
      </c>
      <c r="V2" s="45" t="s">
        <v>228</v>
      </c>
      <c r="W2" s="37" t="s">
        <v>65</v>
      </c>
      <c r="X2" s="37" t="s">
        <v>39</v>
      </c>
      <c r="Y2" s="37" t="s">
        <v>64</v>
      </c>
      <c r="Z2" s="37" t="s">
        <v>97</v>
      </c>
      <c r="AA2" s="38" t="s">
        <v>96</v>
      </c>
      <c r="AB2" s="38" t="s">
        <v>95</v>
      </c>
      <c r="AC2" s="58" t="s">
        <v>77</v>
      </c>
    </row>
    <row r="3" spans="1:29" ht="200.1" customHeight="1">
      <c r="A3" s="36" t="str">
        <f>schedule!A2</f>
        <v>01</v>
      </c>
      <c r="B3" s="48" t="s">
        <v>75</v>
      </c>
      <c r="C3" s="53" t="s">
        <v>115</v>
      </c>
      <c r="D3" s="53"/>
      <c r="E3" s="53" t="s">
        <v>121</v>
      </c>
      <c r="F3" s="48" t="s">
        <v>85</v>
      </c>
      <c r="G3" s="48" t="s">
        <v>129</v>
      </c>
      <c r="H3" s="56" t="s">
        <v>211</v>
      </c>
      <c r="I3" s="29" t="s">
        <v>68</v>
      </c>
      <c r="J3" s="29" t="s">
        <v>74</v>
      </c>
      <c r="K3" s="29" t="s">
        <v>27</v>
      </c>
      <c r="M3" s="29" t="s">
        <v>73</v>
      </c>
      <c r="N3" s="29" t="s">
        <v>28</v>
      </c>
      <c r="P3" s="29" t="s">
        <v>69</v>
      </c>
      <c r="Q3" s="29" t="s">
        <v>71</v>
      </c>
      <c r="R3" s="29" t="s">
        <v>70</v>
      </c>
      <c r="S3" s="29" t="s">
        <v>101</v>
      </c>
      <c r="T3" s="48" t="s">
        <v>201</v>
      </c>
      <c r="U3" s="49" t="s">
        <v>234</v>
      </c>
      <c r="V3" s="48" t="s">
        <v>100</v>
      </c>
      <c r="W3" s="3" t="s">
        <v>233</v>
      </c>
      <c r="X3" s="3" t="s">
        <v>231</v>
      </c>
      <c r="Y3" s="3" t="s">
        <v>84</v>
      </c>
      <c r="Z3" s="3" t="s">
        <v>229</v>
      </c>
      <c r="AA3" s="52" t="s">
        <v>98</v>
      </c>
      <c r="AB3" s="5"/>
      <c r="AC3" s="52" t="s">
        <v>232</v>
      </c>
    </row>
    <row r="4" spans="1:29" ht="91.5" customHeight="1">
      <c r="A4" s="36" t="str">
        <f>schedule!A3</f>
        <v>02</v>
      </c>
      <c r="B4" s="48" t="s">
        <v>102</v>
      </c>
      <c r="C4" s="53" t="s">
        <v>205</v>
      </c>
      <c r="D4" s="53" t="s">
        <v>206</v>
      </c>
      <c r="E4" s="53" t="s">
        <v>126</v>
      </c>
      <c r="F4" s="48" t="s">
        <v>87</v>
      </c>
      <c r="G4" s="48" t="s">
        <v>212</v>
      </c>
      <c r="H4" s="56" t="s">
        <v>213</v>
      </c>
      <c r="T4" s="48" t="s">
        <v>209</v>
      </c>
      <c r="U4" s="48" t="s">
        <v>220</v>
      </c>
      <c r="V4" s="48" t="s">
        <v>222</v>
      </c>
      <c r="W4" s="3" t="s">
        <v>207</v>
      </c>
      <c r="X4" s="3" t="s">
        <v>214</v>
      </c>
      <c r="Y4" s="48" t="s">
        <v>208</v>
      </c>
      <c r="Z4" s="65" t="s">
        <v>215</v>
      </c>
      <c r="AA4" s="3" t="s">
        <v>218</v>
      </c>
      <c r="AB4" s="5"/>
      <c r="AC4" s="52" t="s">
        <v>230</v>
      </c>
    </row>
    <row r="5" spans="1:29" ht="48" customHeight="1">
      <c r="A5" s="36" t="str">
        <f>schedule!A4</f>
        <v>03</v>
      </c>
      <c r="B5" s="48" t="s">
        <v>128</v>
      </c>
      <c r="C5" s="53" t="s">
        <v>134</v>
      </c>
      <c r="D5" s="53" t="s">
        <v>135</v>
      </c>
      <c r="E5" s="53" t="s">
        <v>133</v>
      </c>
      <c r="F5" s="48"/>
      <c r="G5" s="48" t="s">
        <v>154</v>
      </c>
      <c r="H5" s="56" t="s">
        <v>142</v>
      </c>
      <c r="S5" s="29" t="s">
        <v>83</v>
      </c>
      <c r="T5" s="66" t="s">
        <v>210</v>
      </c>
      <c r="U5" s="48"/>
      <c r="V5" s="48"/>
      <c r="W5" s="67" t="s">
        <v>103</v>
      </c>
      <c r="X5" s="3" t="s">
        <v>57</v>
      </c>
      <c r="Y5" s="3"/>
      <c r="Z5" s="3"/>
      <c r="AA5" s="3" t="s">
        <v>219</v>
      </c>
      <c r="AB5" s="5"/>
    </row>
    <row r="6" spans="1:29" ht="63" customHeight="1">
      <c r="A6" s="36" t="str">
        <f>schedule!A5</f>
        <v>04</v>
      </c>
      <c r="B6" s="48" t="s">
        <v>35</v>
      </c>
      <c r="C6" s="53" t="s">
        <v>144</v>
      </c>
      <c r="D6" s="53"/>
      <c r="E6" s="53" t="s">
        <v>137</v>
      </c>
      <c r="F6" s="48"/>
      <c r="G6" s="48" t="s">
        <v>130</v>
      </c>
      <c r="H6" s="56"/>
      <c r="T6" s="48"/>
      <c r="U6" s="48"/>
      <c r="V6" s="48" t="s">
        <v>235</v>
      </c>
      <c r="W6" s="3" t="s">
        <v>56</v>
      </c>
      <c r="X6" s="3" t="s">
        <v>58</v>
      </c>
      <c r="Y6" s="3" t="s">
        <v>78</v>
      </c>
      <c r="Z6" s="3"/>
      <c r="AA6" s="3"/>
      <c r="AB6" s="5"/>
    </row>
    <row r="7" spans="1:29" ht="105">
      <c r="A7" s="36" t="str">
        <f>schedule!A6</f>
        <v>05</v>
      </c>
      <c r="B7" s="48" t="s">
        <v>127</v>
      </c>
      <c r="C7" s="53" t="s">
        <v>139</v>
      </c>
      <c r="D7" s="53" t="s">
        <v>140</v>
      </c>
      <c r="E7" s="53" t="s">
        <v>138</v>
      </c>
      <c r="F7" s="48"/>
      <c r="G7" s="48" t="s">
        <v>145</v>
      </c>
      <c r="H7" s="56" t="s">
        <v>141</v>
      </c>
      <c r="T7" s="48"/>
      <c r="U7" s="48"/>
      <c r="V7" s="48"/>
      <c r="X7" s="53" t="s">
        <v>123</v>
      </c>
      <c r="AB7" s="5"/>
    </row>
    <row r="8" spans="1:29" ht="43.5" customHeight="1">
      <c r="A8" s="36" t="str">
        <f>schedule!A7</f>
        <v>06</v>
      </c>
      <c r="B8" s="48" t="s">
        <v>132</v>
      </c>
      <c r="C8" s="53" t="s">
        <v>120</v>
      </c>
      <c r="D8" s="53" t="s">
        <v>143</v>
      </c>
      <c r="E8" s="53" t="s">
        <v>136</v>
      </c>
      <c r="F8" s="48"/>
      <c r="G8" s="48" t="s">
        <v>164</v>
      </c>
      <c r="H8" s="56" t="s">
        <v>124</v>
      </c>
      <c r="T8" s="48"/>
      <c r="U8" s="48"/>
      <c r="V8" s="48"/>
      <c r="AB8" s="3" t="s">
        <v>37</v>
      </c>
    </row>
    <row r="9" spans="1:29" ht="53.25" customHeight="1">
      <c r="A9" s="36" t="str">
        <f>schedule!A8</f>
        <v>07</v>
      </c>
      <c r="B9" s="48" t="s">
        <v>159</v>
      </c>
      <c r="C9" s="53" t="s">
        <v>117</v>
      </c>
      <c r="D9" s="53"/>
      <c r="E9" s="53" t="s">
        <v>147</v>
      </c>
      <c r="F9" s="48"/>
      <c r="G9" s="48" t="s">
        <v>155</v>
      </c>
      <c r="H9" s="56"/>
      <c r="T9" s="48"/>
      <c r="U9" s="48"/>
      <c r="V9" s="48"/>
      <c r="Y9" s="29" t="s">
        <v>204</v>
      </c>
      <c r="AB9" s="34" t="s">
        <v>42</v>
      </c>
    </row>
    <row r="10" spans="1:29" ht="29.25" customHeight="1">
      <c r="A10" s="36" t="str">
        <f>schedule!A9</f>
        <v>08</v>
      </c>
      <c r="B10" s="48" t="s">
        <v>104</v>
      </c>
      <c r="C10" s="53" t="s">
        <v>118</v>
      </c>
      <c r="D10" s="53" t="s">
        <v>107</v>
      </c>
      <c r="E10" s="53" t="s">
        <v>148</v>
      </c>
      <c r="F10" s="48"/>
      <c r="G10" s="48" t="s">
        <v>160</v>
      </c>
      <c r="H10" s="56"/>
      <c r="T10" s="48"/>
      <c r="U10" s="48"/>
      <c r="V10" s="48"/>
      <c r="AB10" s="3" t="s">
        <v>41</v>
      </c>
    </row>
    <row r="11" spans="1:29" ht="45">
      <c r="A11" s="36" t="str">
        <f>schedule!A10</f>
        <v>09</v>
      </c>
      <c r="B11" s="48" t="s">
        <v>158</v>
      </c>
      <c r="C11" s="53" t="s">
        <v>119</v>
      </c>
      <c r="D11" s="53" t="s">
        <v>106</v>
      </c>
      <c r="E11" s="53" t="s">
        <v>161</v>
      </c>
      <c r="F11" s="48"/>
      <c r="G11" s="48" t="s">
        <v>157</v>
      </c>
      <c r="H11" s="56"/>
      <c r="T11" s="48"/>
      <c r="U11" s="48"/>
      <c r="V11" s="48"/>
      <c r="AB11" s="3" t="s">
        <v>44</v>
      </c>
    </row>
    <row r="12" spans="1:29" ht="63.75" customHeight="1">
      <c r="A12" s="36">
        <f>schedule!A11</f>
        <v>10</v>
      </c>
      <c r="B12" s="48" t="s">
        <v>105</v>
      </c>
      <c r="C12" s="53" t="s">
        <v>113</v>
      </c>
      <c r="D12" s="53" t="s">
        <v>146</v>
      </c>
      <c r="E12" s="53" t="s">
        <v>162</v>
      </c>
      <c r="F12" s="48"/>
      <c r="G12" s="48" t="s">
        <v>156</v>
      </c>
      <c r="H12" s="56"/>
      <c r="T12" s="48"/>
      <c r="U12" s="48"/>
      <c r="V12" s="48"/>
      <c r="AB12" s="3"/>
    </row>
    <row r="13" spans="1:29" ht="45" customHeight="1">
      <c r="A13" s="36">
        <f>schedule!A12</f>
        <v>11</v>
      </c>
      <c r="B13" s="48" t="s">
        <v>163</v>
      </c>
      <c r="C13" s="53" t="s">
        <v>165</v>
      </c>
      <c r="D13" s="53"/>
      <c r="E13" s="53" t="s">
        <v>149</v>
      </c>
      <c r="F13" s="48"/>
      <c r="G13" s="48" t="s">
        <v>166</v>
      </c>
      <c r="H13" s="56"/>
      <c r="T13" s="48"/>
      <c r="U13" s="48"/>
      <c r="V13" s="48"/>
      <c r="AB13" s="3" t="s">
        <v>63</v>
      </c>
    </row>
    <row r="14" spans="1:29" ht="63" customHeight="1">
      <c r="A14" s="36">
        <f>schedule!A13</f>
        <v>12</v>
      </c>
      <c r="B14" s="48" t="s">
        <v>110</v>
      </c>
      <c r="C14" s="53" t="s">
        <v>116</v>
      </c>
      <c r="D14" s="53"/>
      <c r="E14" s="53" t="s">
        <v>151</v>
      </c>
      <c r="F14" s="48"/>
      <c r="G14" s="48"/>
      <c r="H14" s="56"/>
      <c r="T14" s="48"/>
      <c r="U14" s="48"/>
      <c r="V14" s="48"/>
      <c r="AB14" s="5" t="s">
        <v>62</v>
      </c>
    </row>
    <row r="15" spans="1:29" ht="29.25" customHeight="1">
      <c r="A15" s="36">
        <f>schedule!A14</f>
        <v>13</v>
      </c>
      <c r="B15" s="48" t="s">
        <v>200</v>
      </c>
      <c r="C15" s="53"/>
      <c r="D15" s="53"/>
      <c r="E15" s="53" t="s">
        <v>152</v>
      </c>
      <c r="F15" s="48"/>
      <c r="G15" s="48"/>
      <c r="H15" s="56"/>
      <c r="T15" s="48"/>
      <c r="U15" s="48"/>
      <c r="V15" s="48"/>
      <c r="AB15" s="3" t="s">
        <v>60</v>
      </c>
    </row>
    <row r="16" spans="1:29" ht="29.25" customHeight="1">
      <c r="A16" s="36"/>
      <c r="B16" s="48" t="s">
        <v>46</v>
      </c>
      <c r="C16" s="59"/>
      <c r="D16" s="59"/>
      <c r="E16" s="59"/>
      <c r="F16" s="60"/>
      <c r="G16" s="60"/>
      <c r="H16" s="62"/>
      <c r="I16" s="61"/>
      <c r="J16" s="61"/>
      <c r="K16" s="61"/>
      <c r="L16" s="61"/>
      <c r="M16" s="61"/>
      <c r="N16" s="61"/>
      <c r="O16" s="61"/>
      <c r="P16" s="61"/>
      <c r="Q16" s="61"/>
      <c r="R16" s="61"/>
      <c r="S16" s="61"/>
      <c r="T16" s="60"/>
      <c r="U16" s="60"/>
      <c r="V16" s="60"/>
      <c r="W16" s="61"/>
      <c r="X16" s="61"/>
      <c r="Y16" s="61"/>
      <c r="Z16" s="61"/>
      <c r="AA16" s="61"/>
      <c r="AB16" s="61"/>
      <c r="AC16" s="61"/>
    </row>
    <row r="17" spans="1:28" ht="29.25" customHeight="1">
      <c r="A17" s="36">
        <f>schedule!A16</f>
        <v>14</v>
      </c>
      <c r="B17" s="48" t="s">
        <v>36</v>
      </c>
      <c r="C17" s="53" t="s">
        <v>114</v>
      </c>
      <c r="D17" s="53" t="s">
        <v>122</v>
      </c>
      <c r="E17" s="53" t="s">
        <v>153</v>
      </c>
      <c r="F17" s="48"/>
      <c r="G17" s="48" t="s">
        <v>131</v>
      </c>
      <c r="H17" s="56"/>
      <c r="AB17" s="3" t="s">
        <v>61</v>
      </c>
    </row>
    <row r="18" spans="1:28" ht="60" customHeight="1">
      <c r="A18" s="36">
        <f>schedule!A17</f>
        <v>15</v>
      </c>
      <c r="B18" s="48" t="s">
        <v>108</v>
      </c>
      <c r="C18" s="53" t="s">
        <v>109</v>
      </c>
      <c r="D18" s="53"/>
      <c r="E18" s="53" t="s">
        <v>151</v>
      </c>
      <c r="F18" s="48"/>
      <c r="G18" s="48"/>
      <c r="H18" s="56"/>
      <c r="AB18" s="3"/>
    </row>
    <row r="19" spans="1:28" ht="29.25" customHeight="1">
      <c r="A19" s="36" t="str">
        <f>schedule!A18</f>
        <v>Finals</v>
      </c>
      <c r="B19" s="48" t="s">
        <v>43</v>
      </c>
      <c r="C19" s="53"/>
      <c r="D19" s="53"/>
      <c r="E19" s="53" t="s">
        <v>150</v>
      </c>
      <c r="F19" s="48"/>
      <c r="G19" s="48"/>
      <c r="H19" s="56"/>
      <c r="AB19" s="3" t="s">
        <v>55</v>
      </c>
    </row>
    <row r="20" spans="1:28" ht="99.95" customHeight="1">
      <c r="E20" s="53"/>
    </row>
  </sheetData>
  <mergeCells count="7">
    <mergeCell ref="AA1:AB1"/>
    <mergeCell ref="A1:G1"/>
    <mergeCell ref="S1:V1"/>
    <mergeCell ref="W1:Y1"/>
    <mergeCell ref="I1:J1"/>
    <mergeCell ref="K1:N1"/>
    <mergeCell ref="O1:R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50E1-FE9A-4115-AA1E-A10365497E09}">
  <dimension ref="A1:P92"/>
  <sheetViews>
    <sheetView workbookViewId="0">
      <selection activeCell="AK19" sqref="AK19"/>
    </sheetView>
  </sheetViews>
  <sheetFormatPr defaultColWidth="10.140625" defaultRowHeight="15.75"/>
  <cols>
    <col min="1" max="1" width="10.140625" style="2"/>
    <col min="2" max="2" width="40" style="2" customWidth="1"/>
    <col min="3" max="3" width="12.7109375" style="2" customWidth="1"/>
    <col min="4" max="4" width="7.140625" style="2" bestFit="1" customWidth="1"/>
    <col min="5" max="5" width="5.28515625" style="2" bestFit="1" customWidth="1"/>
    <col min="6" max="6" width="6.85546875" style="2" customWidth="1"/>
    <col min="7" max="7" width="7.28515625" style="2" customWidth="1"/>
    <col min="9" max="9" width="23.42578125" style="1" customWidth="1"/>
    <col min="10" max="10" width="11.42578125" style="2" customWidth="1"/>
    <col min="11" max="11" width="10.140625" style="2"/>
    <col min="12" max="12" width="5.28515625" style="2" customWidth="1"/>
    <col min="13" max="13" width="10.140625" style="1"/>
    <col min="14" max="14" width="12.42578125" style="1" bestFit="1" customWidth="1"/>
    <col min="15" max="16384" width="10.140625" style="1"/>
  </cols>
  <sheetData>
    <row r="1" spans="1:16" ht="18" thickBot="1">
      <c r="A1" s="26" t="s">
        <v>4</v>
      </c>
      <c r="B1" s="26" t="s">
        <v>8</v>
      </c>
      <c r="C1" s="26" t="s">
        <v>11</v>
      </c>
      <c r="D1" s="26" t="s">
        <v>79</v>
      </c>
      <c r="E1" s="26" t="s">
        <v>80</v>
      </c>
      <c r="F1" s="26" t="s">
        <v>12</v>
      </c>
      <c r="G1" s="26" t="s">
        <v>10</v>
      </c>
      <c r="I1" s="25" t="s">
        <v>11</v>
      </c>
      <c r="J1" s="25" t="s">
        <v>10</v>
      </c>
      <c r="K1" s="25" t="s">
        <v>9</v>
      </c>
      <c r="N1" s="1" t="s">
        <v>11</v>
      </c>
      <c r="O1" s="1" t="s">
        <v>10</v>
      </c>
      <c r="P1" s="1" t="s">
        <v>9</v>
      </c>
    </row>
    <row r="2" spans="1:16" ht="16.5" thickTop="1">
      <c r="B2" s="2" t="s">
        <v>167</v>
      </c>
      <c r="C2" s="2" t="s">
        <v>3</v>
      </c>
      <c r="D2" s="2" t="s">
        <v>217</v>
      </c>
      <c r="G2" s="2">
        <v>10</v>
      </c>
      <c r="I2" s="24" t="s">
        <v>32</v>
      </c>
      <c r="J2" s="23">
        <f>SUMIF($C$2:$C$91,I2,$G$2:$G$91)</f>
        <v>100</v>
      </c>
      <c r="K2" s="22">
        <f>J2/$J$7</f>
        <v>0.25</v>
      </c>
      <c r="N2" s="1" t="s">
        <v>8</v>
      </c>
      <c r="O2" s="1">
        <v>120</v>
      </c>
      <c r="P2" s="12">
        <v>0.24</v>
      </c>
    </row>
    <row r="3" spans="1:16">
      <c r="B3" s="2" t="s">
        <v>168</v>
      </c>
      <c r="C3" s="2" t="s">
        <v>3</v>
      </c>
      <c r="G3" s="2">
        <v>10</v>
      </c>
      <c r="I3" s="21" t="s">
        <v>7</v>
      </c>
      <c r="J3" s="20">
        <f>SUMIF($C$2:$C$91,I3,$G$2:$G$91)</f>
        <v>100</v>
      </c>
      <c r="K3" s="19">
        <f>J3/$J$7</f>
        <v>0.25</v>
      </c>
      <c r="N3" s="1" t="s">
        <v>7</v>
      </c>
      <c r="O3" s="1">
        <v>100</v>
      </c>
      <c r="P3" s="12">
        <v>0.2</v>
      </c>
    </row>
    <row r="4" spans="1:16">
      <c r="B4" s="2" t="s">
        <v>169</v>
      </c>
      <c r="C4" s="2" t="s">
        <v>3</v>
      </c>
      <c r="G4" s="2">
        <v>10</v>
      </c>
      <c r="I4" s="18" t="s">
        <v>3</v>
      </c>
      <c r="J4" s="17">
        <f>SUMIF($C$2:$C$91,I4,$G$2:$G$91)-20</f>
        <v>100</v>
      </c>
      <c r="K4" s="16">
        <f>J4/$J$7</f>
        <v>0.25</v>
      </c>
      <c r="N4" s="1" t="s">
        <v>6</v>
      </c>
      <c r="O4" s="1">
        <v>200</v>
      </c>
      <c r="P4" s="12">
        <v>0.4</v>
      </c>
    </row>
    <row r="5" spans="1:16">
      <c r="B5" s="2" t="s">
        <v>170</v>
      </c>
      <c r="C5" s="2" t="s">
        <v>3</v>
      </c>
      <c r="G5" s="2">
        <v>10</v>
      </c>
      <c r="I5" s="15" t="s">
        <v>6</v>
      </c>
      <c r="J5" s="14">
        <f>SUMIF($C$2:$C$91,I5,$G$2:$G$91)</f>
        <v>0</v>
      </c>
      <c r="K5" s="13">
        <f>J5/$J$7</f>
        <v>0</v>
      </c>
      <c r="N5" s="1" t="s">
        <v>2</v>
      </c>
      <c r="O5" s="1">
        <v>80</v>
      </c>
      <c r="P5" s="12">
        <v>0.16</v>
      </c>
    </row>
    <row r="6" spans="1:16">
      <c r="B6" s="2" t="s">
        <v>171</v>
      </c>
      <c r="C6" s="2" t="s">
        <v>3</v>
      </c>
      <c r="G6" s="2">
        <v>10</v>
      </c>
      <c r="I6" s="11" t="s">
        <v>2</v>
      </c>
      <c r="J6" s="10">
        <f>SUMIF($C$2:$C$91,I6,$G$2:$G$91)</f>
        <v>100</v>
      </c>
      <c r="K6" s="9">
        <f>J6/$J$7</f>
        <v>0.25</v>
      </c>
      <c r="O6" s="1">
        <v>500</v>
      </c>
    </row>
    <row r="7" spans="1:16" ht="16.5" thickBot="1">
      <c r="B7" s="2" t="s">
        <v>172</v>
      </c>
      <c r="C7" s="2" t="s">
        <v>3</v>
      </c>
      <c r="G7" s="2">
        <v>10</v>
      </c>
      <c r="J7" s="8">
        <f>SUM(J2:J6)</f>
        <v>400</v>
      </c>
    </row>
    <row r="8" spans="1:16" ht="17.25" thickTop="1" thickBot="1">
      <c r="B8" s="2" t="s">
        <v>173</v>
      </c>
      <c r="C8" s="2" t="s">
        <v>3</v>
      </c>
      <c r="G8" s="2">
        <v>10</v>
      </c>
      <c r="J8" s="8"/>
    </row>
    <row r="9" spans="1:16" s="2" customFormat="1" ht="16.5" thickTop="1">
      <c r="B9" s="2" t="s">
        <v>174</v>
      </c>
      <c r="C9" s="2" t="s">
        <v>3</v>
      </c>
      <c r="G9" s="2">
        <v>10</v>
      </c>
      <c r="M9" s="1"/>
      <c r="N9" s="1"/>
      <c r="O9" s="1"/>
      <c r="P9" s="1"/>
    </row>
    <row r="10" spans="1:16" s="2" customFormat="1">
      <c r="B10" s="2" t="s">
        <v>175</v>
      </c>
      <c r="C10" s="2" t="s">
        <v>3</v>
      </c>
      <c r="G10" s="2">
        <v>10</v>
      </c>
      <c r="I10" s="1"/>
      <c r="M10" s="1"/>
      <c r="N10" s="1"/>
      <c r="O10" s="1"/>
      <c r="P10" s="1"/>
    </row>
    <row r="11" spans="1:16" s="2" customFormat="1">
      <c r="B11" s="2" t="s">
        <v>176</v>
      </c>
      <c r="C11" s="2" t="s">
        <v>3</v>
      </c>
      <c r="G11" s="2">
        <v>10</v>
      </c>
      <c r="I11" s="1"/>
      <c r="M11" s="1"/>
      <c r="N11" s="1"/>
      <c r="O11" s="1"/>
      <c r="P11" s="1"/>
    </row>
    <row r="12" spans="1:16" s="2" customFormat="1">
      <c r="B12" s="2" t="s">
        <v>177</v>
      </c>
      <c r="C12" s="2" t="s">
        <v>3</v>
      </c>
      <c r="G12" s="2">
        <v>10</v>
      </c>
      <c r="I12" s="1"/>
      <c r="J12" s="1"/>
      <c r="M12" s="1"/>
      <c r="N12" s="1"/>
      <c r="O12" s="1"/>
      <c r="P12" s="1"/>
    </row>
    <row r="13" spans="1:16" s="2" customFormat="1">
      <c r="B13" s="2" t="s">
        <v>178</v>
      </c>
      <c r="C13" s="2" t="s">
        <v>3</v>
      </c>
      <c r="G13" s="2">
        <v>10</v>
      </c>
      <c r="I13" s="1"/>
      <c r="J13" s="1"/>
      <c r="M13" s="1"/>
      <c r="N13" s="1"/>
      <c r="O13" s="1"/>
      <c r="P13" s="1"/>
    </row>
    <row r="14" spans="1:16" s="2" customFormat="1">
      <c r="B14" s="2" t="s">
        <v>179</v>
      </c>
      <c r="C14" s="2" t="s">
        <v>32</v>
      </c>
      <c r="D14" s="2" t="s">
        <v>217</v>
      </c>
      <c r="G14" s="2">
        <v>10</v>
      </c>
      <c r="I14" s="1"/>
      <c r="J14" s="1"/>
      <c r="M14" s="1"/>
      <c r="N14" s="1"/>
      <c r="O14" s="1"/>
      <c r="P14" s="1"/>
    </row>
    <row r="15" spans="1:16" s="2" customFormat="1">
      <c r="B15" s="2" t="s">
        <v>180</v>
      </c>
      <c r="C15" s="2" t="s">
        <v>32</v>
      </c>
      <c r="G15" s="2">
        <v>10</v>
      </c>
      <c r="I15" s="1"/>
      <c r="J15" s="1"/>
      <c r="M15" s="1"/>
      <c r="N15" s="1"/>
      <c r="O15" s="1"/>
      <c r="P15" s="1"/>
    </row>
    <row r="16" spans="1:16" s="2" customFormat="1">
      <c r="B16" s="2" t="s">
        <v>181</v>
      </c>
      <c r="C16" s="2" t="s">
        <v>32</v>
      </c>
      <c r="G16" s="2">
        <v>10</v>
      </c>
      <c r="I16" s="1"/>
      <c r="J16" s="1"/>
      <c r="M16" s="1"/>
      <c r="N16" s="1"/>
      <c r="O16" s="1"/>
      <c r="P16" s="1"/>
    </row>
    <row r="17" spans="2:16" s="2" customFormat="1">
      <c r="B17" s="2" t="s">
        <v>182</v>
      </c>
      <c r="C17" s="2" t="s">
        <v>32</v>
      </c>
      <c r="G17" s="2">
        <v>10</v>
      </c>
      <c r="I17" s="1"/>
      <c r="J17" s="1"/>
      <c r="M17" s="1"/>
      <c r="N17" s="1"/>
      <c r="O17" s="1"/>
      <c r="P17" s="1"/>
    </row>
    <row r="18" spans="2:16" s="2" customFormat="1">
      <c r="B18" s="2" t="s">
        <v>183</v>
      </c>
      <c r="C18" s="2" t="s">
        <v>32</v>
      </c>
      <c r="G18" s="2">
        <v>10</v>
      </c>
      <c r="I18" s="1"/>
      <c r="M18" s="1"/>
      <c r="N18" s="1"/>
      <c r="O18" s="1"/>
      <c r="P18" s="1"/>
    </row>
    <row r="19" spans="2:16" s="2" customFormat="1">
      <c r="B19" s="2" t="s">
        <v>184</v>
      </c>
      <c r="C19" s="2" t="s">
        <v>32</v>
      </c>
      <c r="G19" s="2">
        <v>10</v>
      </c>
      <c r="I19" s="1"/>
      <c r="M19" s="1"/>
      <c r="N19" s="1"/>
      <c r="O19" s="1"/>
      <c r="P19" s="1"/>
    </row>
    <row r="20" spans="2:16" s="2" customFormat="1">
      <c r="B20" s="2" t="s">
        <v>185</v>
      </c>
      <c r="C20" s="2" t="s">
        <v>32</v>
      </c>
      <c r="G20" s="2">
        <v>10</v>
      </c>
      <c r="I20" s="1"/>
      <c r="M20" s="1"/>
      <c r="N20" s="1"/>
      <c r="O20" s="1"/>
      <c r="P20" s="1"/>
    </row>
    <row r="21" spans="2:16" s="2" customFormat="1">
      <c r="B21" s="2" t="s">
        <v>186</v>
      </c>
      <c r="C21" s="2" t="s">
        <v>32</v>
      </c>
      <c r="G21" s="2">
        <v>10</v>
      </c>
      <c r="I21" s="1"/>
      <c r="M21" s="1"/>
      <c r="N21" s="1"/>
      <c r="O21" s="1"/>
      <c r="P21" s="1"/>
    </row>
    <row r="22" spans="2:16">
      <c r="B22" s="2" t="s">
        <v>187</v>
      </c>
      <c r="C22" s="2" t="s">
        <v>32</v>
      </c>
      <c r="G22" s="2">
        <v>10</v>
      </c>
    </row>
    <row r="23" spans="2:16">
      <c r="B23" s="2" t="s">
        <v>188</v>
      </c>
      <c r="C23" s="2" t="s">
        <v>32</v>
      </c>
      <c r="G23" s="2">
        <v>10</v>
      </c>
    </row>
    <row r="24" spans="2:16" s="2" customFormat="1">
      <c r="B24" s="2" t="s">
        <v>189</v>
      </c>
      <c r="C24" s="2" t="s">
        <v>7</v>
      </c>
      <c r="G24" s="2">
        <v>10</v>
      </c>
      <c r="I24" s="1"/>
      <c r="M24" s="1"/>
      <c r="N24" s="1"/>
      <c r="O24" s="1"/>
      <c r="P24" s="1"/>
    </row>
    <row r="25" spans="2:16" s="2" customFormat="1">
      <c r="B25" s="2" t="s">
        <v>190</v>
      </c>
      <c r="C25" s="2" t="s">
        <v>2</v>
      </c>
      <c r="G25" s="2">
        <v>35</v>
      </c>
      <c r="I25" s="1"/>
      <c r="M25" s="1"/>
      <c r="N25" s="1"/>
      <c r="O25" s="1"/>
      <c r="P25" s="1"/>
    </row>
    <row r="26" spans="2:16" s="2" customFormat="1">
      <c r="B26" s="2" t="s">
        <v>191</v>
      </c>
      <c r="C26" s="2" t="s">
        <v>2</v>
      </c>
      <c r="G26" s="2">
        <v>35</v>
      </c>
      <c r="I26" s="1"/>
      <c r="M26" s="1"/>
      <c r="N26" s="1"/>
      <c r="O26" s="1"/>
      <c r="P26" s="1"/>
    </row>
    <row r="27" spans="2:16">
      <c r="B27" s="4" t="s">
        <v>192</v>
      </c>
      <c r="C27" s="2" t="s">
        <v>7</v>
      </c>
      <c r="G27" s="2">
        <v>5</v>
      </c>
    </row>
    <row r="28" spans="2:16">
      <c r="B28" s="2" t="s">
        <v>193</v>
      </c>
      <c r="C28" s="2" t="s">
        <v>7</v>
      </c>
      <c r="G28" s="2">
        <v>5</v>
      </c>
    </row>
    <row r="29" spans="2:16">
      <c r="B29" s="2" t="s">
        <v>198</v>
      </c>
      <c r="C29" s="2" t="s">
        <v>2</v>
      </c>
      <c r="G29" s="2">
        <v>30</v>
      </c>
    </row>
    <row r="30" spans="2:16" s="2" customFormat="1">
      <c r="B30" s="2" t="s">
        <v>194</v>
      </c>
      <c r="C30" s="2" t="s">
        <v>7</v>
      </c>
      <c r="G30" s="2">
        <v>15</v>
      </c>
      <c r="I30" s="1"/>
      <c r="M30" s="1"/>
      <c r="N30" s="1"/>
      <c r="O30" s="1"/>
      <c r="P30" s="1"/>
    </row>
    <row r="31" spans="2:16" s="2" customFormat="1">
      <c r="B31" s="2" t="s">
        <v>195</v>
      </c>
      <c r="C31" s="2" t="s">
        <v>7</v>
      </c>
      <c r="G31" s="2">
        <v>15</v>
      </c>
      <c r="I31" s="1"/>
      <c r="M31" s="1"/>
      <c r="N31" s="1"/>
      <c r="O31" s="1"/>
      <c r="P31" s="1"/>
    </row>
    <row r="32" spans="2:16" s="2" customFormat="1">
      <c r="B32" s="2" t="s">
        <v>196</v>
      </c>
      <c r="C32" s="2" t="s">
        <v>7</v>
      </c>
      <c r="G32" s="2">
        <v>15</v>
      </c>
      <c r="I32" s="1"/>
      <c r="M32" s="1"/>
      <c r="N32" s="1"/>
      <c r="O32" s="1"/>
      <c r="P32" s="1"/>
    </row>
    <row r="33" spans="2:16" s="2" customFormat="1">
      <c r="B33" s="2" t="s">
        <v>197</v>
      </c>
      <c r="C33" s="2" t="s">
        <v>7</v>
      </c>
      <c r="G33" s="2">
        <v>15</v>
      </c>
      <c r="I33" s="1"/>
      <c r="M33" s="1"/>
      <c r="N33" s="1"/>
      <c r="O33" s="1"/>
      <c r="P33" s="1"/>
    </row>
    <row r="34" spans="2:16" s="2" customFormat="1">
      <c r="B34" s="2" t="s">
        <v>199</v>
      </c>
      <c r="C34" s="2" t="s">
        <v>7</v>
      </c>
      <c r="G34" s="2">
        <v>20</v>
      </c>
      <c r="I34" s="1"/>
      <c r="M34" s="1"/>
      <c r="N34" s="1"/>
      <c r="O34" s="1"/>
      <c r="P34" s="1"/>
    </row>
    <row r="35" spans="2:16" s="2" customFormat="1">
      <c r="I35" s="1"/>
      <c r="M35" s="1"/>
      <c r="N35" s="1"/>
      <c r="O35" s="1"/>
      <c r="P35" s="1"/>
    </row>
    <row r="40" spans="2:16">
      <c r="I40" s="2"/>
    </row>
    <row r="41" spans="2:16">
      <c r="I41" s="2"/>
    </row>
    <row r="42" spans="2:16">
      <c r="I42" s="2"/>
    </row>
    <row r="43" spans="2:16">
      <c r="I43" s="2"/>
    </row>
    <row r="45" spans="2:16">
      <c r="I45" s="2"/>
    </row>
    <row r="77" spans="9:16" s="2" customFormat="1">
      <c r="I77" s="1"/>
      <c r="M77" s="1"/>
      <c r="N77" s="1"/>
      <c r="O77" s="1"/>
      <c r="P77" s="1"/>
    </row>
    <row r="78" spans="9:16" s="2" customFormat="1">
      <c r="I78" s="1"/>
      <c r="M78" s="1"/>
      <c r="N78" s="1"/>
      <c r="O78" s="1"/>
      <c r="P78" s="1"/>
    </row>
    <row r="79" spans="9:16" s="2" customFormat="1">
      <c r="I79" s="1"/>
      <c r="M79" s="1"/>
      <c r="N79" s="1"/>
      <c r="O79" s="1"/>
      <c r="P79" s="1"/>
    </row>
    <row r="80" spans="9:16" s="2" customFormat="1">
      <c r="I80" s="1"/>
      <c r="M80" s="1"/>
      <c r="N80" s="1"/>
      <c r="O80" s="1"/>
      <c r="P80" s="1"/>
    </row>
    <row r="81" spans="9:16" s="2" customFormat="1">
      <c r="I81" s="1"/>
      <c r="M81" s="1"/>
      <c r="N81" s="1"/>
      <c r="O81" s="1"/>
      <c r="P81" s="1"/>
    </row>
    <row r="82" spans="9:16" s="2" customFormat="1">
      <c r="I82" s="1"/>
      <c r="M82" s="1"/>
      <c r="N82" s="1"/>
      <c r="O82" s="1"/>
      <c r="P82" s="1"/>
    </row>
    <row r="83" spans="9:16" s="2" customFormat="1">
      <c r="I83" s="1"/>
      <c r="J83" s="1"/>
      <c r="K83" s="1"/>
      <c r="M83" s="1"/>
      <c r="N83" s="1"/>
      <c r="O83" s="1"/>
      <c r="P83" s="1"/>
    </row>
    <row r="84" spans="9:16" s="2" customFormat="1">
      <c r="I84" s="1"/>
      <c r="M84" s="1"/>
      <c r="N84" s="1"/>
      <c r="O84" s="1"/>
      <c r="P84" s="1"/>
    </row>
    <row r="85" spans="9:16" s="2" customFormat="1">
      <c r="I85" s="1"/>
      <c r="J85" s="1"/>
      <c r="K85" s="1"/>
      <c r="M85" s="1"/>
      <c r="N85" s="1"/>
      <c r="O85" s="1"/>
      <c r="P85" s="1"/>
    </row>
    <row r="86" spans="9:16" s="2" customFormat="1">
      <c r="I86" s="1"/>
      <c r="J86" s="1"/>
      <c r="K86" s="1"/>
      <c r="M86" s="1"/>
      <c r="N86" s="1"/>
      <c r="O86" s="1"/>
      <c r="P86" s="1"/>
    </row>
    <row r="87" spans="9:16" s="2" customFormat="1">
      <c r="I87" s="1"/>
      <c r="J87" s="1"/>
      <c r="K87" s="1"/>
      <c r="M87" s="1"/>
      <c r="N87" s="1"/>
      <c r="O87" s="1"/>
      <c r="P87" s="1"/>
    </row>
    <row r="88" spans="9:16" s="2" customFormat="1">
      <c r="I88" s="1"/>
      <c r="J88" s="1"/>
      <c r="K88" s="1"/>
      <c r="M88" s="1"/>
      <c r="N88" s="1"/>
      <c r="O88" s="1"/>
      <c r="P88" s="1"/>
    </row>
    <row r="89" spans="9:16" s="2" customFormat="1">
      <c r="I89" s="1"/>
      <c r="J89" s="1"/>
      <c r="K89" s="1"/>
      <c r="M89" s="1"/>
      <c r="N89" s="1"/>
      <c r="O89" s="1"/>
      <c r="P89" s="1"/>
    </row>
    <row r="90" spans="9:16" s="2" customFormat="1">
      <c r="I90" s="1"/>
      <c r="J90" s="1"/>
      <c r="K90" s="1"/>
      <c r="M90" s="1"/>
      <c r="N90" s="1"/>
      <c r="O90" s="1"/>
      <c r="P90" s="1"/>
    </row>
    <row r="91" spans="9:16" s="2" customFormat="1">
      <c r="I91" s="1"/>
      <c r="J91" s="1"/>
      <c r="K91" s="1"/>
      <c r="M91" s="1"/>
      <c r="N91" s="1"/>
      <c r="O91" s="1"/>
      <c r="P91" s="1"/>
    </row>
    <row r="92" spans="9:16" s="2" customFormat="1">
      <c r="I92" s="1"/>
      <c r="J92" s="1"/>
      <c r="K92" s="1"/>
      <c r="M92" s="1"/>
      <c r="N92" s="1"/>
      <c r="O92" s="1"/>
      <c r="P92" s="1"/>
    </row>
  </sheetData>
  <phoneticPr fontId="2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C835-1B70-4A57-B271-E46A75E13A7C}">
  <dimension ref="A1:AA17"/>
  <sheetViews>
    <sheetView tabSelected="1" zoomScale="85" zoomScaleNormal="85" workbookViewId="0">
      <pane xSplit="8" ySplit="2" topLeftCell="I3" activePane="bottomRight" state="frozen"/>
      <selection pane="topRight" activeCell="C1" sqref="C1"/>
      <selection pane="bottomLeft" activeCell="A3" sqref="A3"/>
      <selection pane="bottomRight" activeCell="V6" sqref="V6"/>
    </sheetView>
  </sheetViews>
  <sheetFormatPr defaultColWidth="39" defaultRowHeight="15"/>
  <cols>
    <col min="1" max="1" width="7.42578125" style="33" hidden="1" customWidth="1"/>
    <col min="2" max="2" width="24.28515625" style="29" customWidth="1"/>
    <col min="3" max="3" width="16.28515625" style="29" customWidth="1"/>
    <col min="4" max="4" width="32.5703125" style="29" customWidth="1"/>
    <col min="5" max="5" width="28.140625" style="29" customWidth="1"/>
    <col min="6" max="6" width="25.28515625" style="29" customWidth="1"/>
    <col min="7" max="7" width="43.7109375" style="29" customWidth="1"/>
    <col min="8" max="8" width="46.7109375" style="29" customWidth="1"/>
    <col min="9" max="9" width="56.28515625" style="29" customWidth="1"/>
    <col min="10" max="10" width="43.140625" style="29" hidden="1" customWidth="1"/>
    <col min="11" max="11" width="39" style="29" hidden="1" customWidth="1"/>
    <col min="12" max="12" width="39" style="29" customWidth="1"/>
    <col min="13" max="13" width="17.5703125" style="29" customWidth="1"/>
    <col min="14" max="14" width="29.140625" style="29" customWidth="1"/>
    <col min="15" max="15" width="26.140625" style="29" customWidth="1"/>
    <col min="16" max="16" width="36.42578125" style="29" hidden="1" customWidth="1"/>
    <col min="17" max="17" width="39" style="29" hidden="1" customWidth="1"/>
    <col min="18" max="18" width="49.42578125" style="29" hidden="1" customWidth="1"/>
    <col min="19" max="19" width="39" style="29" hidden="1" customWidth="1"/>
    <col min="20" max="20" width="29.140625" style="29" customWidth="1"/>
    <col min="21" max="21" width="42.28515625" style="29" customWidth="1"/>
    <col min="22" max="22" width="35" style="29" customWidth="1"/>
    <col min="23" max="23" width="26.140625" style="29" customWidth="1"/>
    <col min="24" max="24" width="24" style="29" customWidth="1"/>
    <col min="25" max="25" width="22.5703125" style="29" customWidth="1"/>
    <col min="26" max="26" width="19.140625" style="29" customWidth="1"/>
    <col min="27" max="27" width="49.5703125" style="29" customWidth="1"/>
    <col min="28" max="16384" width="39" style="29"/>
  </cols>
  <sheetData>
    <row r="1" spans="1:27" ht="19.5" thickBot="1">
      <c r="A1" s="70"/>
      <c r="B1" s="70"/>
      <c r="C1" s="70"/>
      <c r="D1" s="70"/>
      <c r="E1" s="70"/>
      <c r="F1" s="70"/>
      <c r="G1" s="70"/>
      <c r="H1" s="70"/>
      <c r="I1" s="55"/>
      <c r="J1" s="73" t="s">
        <v>23</v>
      </c>
      <c r="K1" s="73"/>
      <c r="L1" s="74" t="s">
        <v>16</v>
      </c>
      <c r="M1" s="74"/>
      <c r="N1" s="74"/>
      <c r="O1" s="74"/>
      <c r="P1" s="69" t="s">
        <v>66</v>
      </c>
      <c r="Q1" s="69"/>
      <c r="R1" s="69"/>
      <c r="S1" s="69"/>
      <c r="T1" s="72" t="s">
        <v>248</v>
      </c>
      <c r="U1" s="72"/>
      <c r="V1" s="72"/>
      <c r="W1" s="54"/>
      <c r="X1" s="54"/>
      <c r="Y1" s="69"/>
      <c r="Z1" s="69"/>
      <c r="AA1" s="57" t="s">
        <v>31</v>
      </c>
    </row>
    <row r="2" spans="1:27" ht="47.25" customHeight="1">
      <c r="A2" s="32" t="s">
        <v>243</v>
      </c>
      <c r="B2" s="32" t="s">
        <v>13</v>
      </c>
      <c r="C2" s="32" t="s">
        <v>263</v>
      </c>
      <c r="D2" s="32" t="s">
        <v>91</v>
      </c>
      <c r="E2" s="32" t="s">
        <v>125</v>
      </c>
      <c r="F2" s="32" t="s">
        <v>92</v>
      </c>
      <c r="G2" s="32" t="s">
        <v>45</v>
      </c>
      <c r="H2" s="32" t="s">
        <v>21</v>
      </c>
      <c r="I2" s="28" t="s">
        <v>24</v>
      </c>
      <c r="J2" s="28" t="s">
        <v>14</v>
      </c>
      <c r="K2" s="28" t="s">
        <v>15</v>
      </c>
      <c r="L2" s="31" t="s">
        <v>25</v>
      </c>
      <c r="M2" s="31" t="s">
        <v>26</v>
      </c>
      <c r="N2" s="31" t="s">
        <v>17</v>
      </c>
      <c r="O2" s="31" t="s">
        <v>59</v>
      </c>
      <c r="P2" s="30" t="s">
        <v>72</v>
      </c>
      <c r="Q2" s="30" t="s">
        <v>22</v>
      </c>
      <c r="R2" s="30" t="s">
        <v>18</v>
      </c>
      <c r="S2" s="30" t="s">
        <v>19</v>
      </c>
      <c r="T2" s="37" t="s">
        <v>65</v>
      </c>
      <c r="U2" s="37" t="s">
        <v>39</v>
      </c>
      <c r="V2" s="37" t="s">
        <v>64</v>
      </c>
      <c r="W2" s="37" t="s">
        <v>252</v>
      </c>
      <c r="X2" s="37" t="s">
        <v>257</v>
      </c>
      <c r="Y2" s="38" t="s">
        <v>240</v>
      </c>
      <c r="Z2" s="38" t="s">
        <v>95</v>
      </c>
      <c r="AA2" s="58" t="s">
        <v>239</v>
      </c>
    </row>
    <row r="3" spans="1:27" ht="111" customHeight="1">
      <c r="A3" s="33" t="s">
        <v>245</v>
      </c>
      <c r="B3" s="29" t="s">
        <v>244</v>
      </c>
      <c r="D3" s="29" t="s">
        <v>260</v>
      </c>
      <c r="E3" s="29" t="s">
        <v>259</v>
      </c>
      <c r="F3" s="29" t="s">
        <v>249</v>
      </c>
      <c r="G3" s="29" t="s">
        <v>85</v>
      </c>
      <c r="H3" s="29" t="s">
        <v>254</v>
      </c>
      <c r="I3" s="29" t="s">
        <v>237</v>
      </c>
      <c r="J3" s="29" t="s">
        <v>236</v>
      </c>
      <c r="K3" s="29" t="s">
        <v>238</v>
      </c>
      <c r="L3" s="29" t="s">
        <v>255</v>
      </c>
      <c r="N3" s="29" t="s">
        <v>242</v>
      </c>
      <c r="S3" s="29" t="s">
        <v>241</v>
      </c>
      <c r="T3" s="75" t="s">
        <v>246</v>
      </c>
      <c r="U3" s="29" t="s">
        <v>258</v>
      </c>
      <c r="V3" s="29" t="s">
        <v>256</v>
      </c>
      <c r="W3" s="29" t="s">
        <v>253</v>
      </c>
      <c r="X3" s="29" t="s">
        <v>309</v>
      </c>
      <c r="Y3" s="29" t="s">
        <v>247</v>
      </c>
      <c r="AA3" s="52" t="s">
        <v>232</v>
      </c>
    </row>
    <row r="4" spans="1:27" ht="136.5" customHeight="1">
      <c r="A4" s="33" t="s">
        <v>250</v>
      </c>
      <c r="B4" s="29" t="s">
        <v>251</v>
      </c>
      <c r="C4" s="29" t="s">
        <v>293</v>
      </c>
      <c r="D4" s="29" t="s">
        <v>300</v>
      </c>
      <c r="F4" s="29" t="s">
        <v>299</v>
      </c>
      <c r="G4" s="29" t="s">
        <v>302</v>
      </c>
      <c r="H4" s="29" t="s">
        <v>295</v>
      </c>
      <c r="I4" s="29" t="s">
        <v>213</v>
      </c>
      <c r="T4" s="76" t="s">
        <v>312</v>
      </c>
      <c r="U4" s="65" t="s">
        <v>315</v>
      </c>
      <c r="V4" s="3" t="s">
        <v>317</v>
      </c>
      <c r="W4" s="29" t="s">
        <v>314</v>
      </c>
      <c r="X4" s="29" t="s">
        <v>308</v>
      </c>
      <c r="Y4" s="29" t="s">
        <v>313</v>
      </c>
    </row>
    <row r="5" spans="1:27" ht="136.5" customHeight="1">
      <c r="C5" s="29" t="s">
        <v>294</v>
      </c>
      <c r="D5" s="29" t="s">
        <v>297</v>
      </c>
      <c r="E5" s="29" t="s">
        <v>303</v>
      </c>
      <c r="F5" s="29" t="s">
        <v>296</v>
      </c>
      <c r="G5" s="29" t="s">
        <v>301</v>
      </c>
      <c r="H5" s="29" t="s">
        <v>298</v>
      </c>
      <c r="U5" s="65" t="s">
        <v>311</v>
      </c>
      <c r="V5" s="3" t="s">
        <v>316</v>
      </c>
    </row>
    <row r="6" spans="1:27" ht="120">
      <c r="B6" s="29" t="s">
        <v>272</v>
      </c>
      <c r="C6" s="29" t="s">
        <v>264</v>
      </c>
      <c r="D6" s="29" t="s">
        <v>134</v>
      </c>
      <c r="E6" s="29" t="s">
        <v>310</v>
      </c>
      <c r="F6" s="29" t="s">
        <v>305</v>
      </c>
      <c r="H6" s="29" t="s">
        <v>154</v>
      </c>
      <c r="I6" s="29" t="s">
        <v>142</v>
      </c>
      <c r="V6" s="29" t="s">
        <v>318</v>
      </c>
    </row>
    <row r="7" spans="1:27" ht="90">
      <c r="C7" s="29" t="s">
        <v>278</v>
      </c>
      <c r="D7" s="29" t="s">
        <v>280</v>
      </c>
      <c r="E7" s="29" t="s">
        <v>304</v>
      </c>
      <c r="H7" s="29" t="s">
        <v>307</v>
      </c>
    </row>
    <row r="8" spans="1:27" ht="45">
      <c r="C8" s="29" t="s">
        <v>281</v>
      </c>
      <c r="D8" s="29" t="s">
        <v>139</v>
      </c>
      <c r="E8" s="29" t="s">
        <v>140</v>
      </c>
      <c r="F8" s="29" t="s">
        <v>306</v>
      </c>
      <c r="H8" s="29" t="s">
        <v>283</v>
      </c>
      <c r="I8" s="29" t="s">
        <v>141</v>
      </c>
    </row>
    <row r="9" spans="1:27">
      <c r="C9" s="29" t="s">
        <v>275</v>
      </c>
      <c r="E9" s="29" t="s">
        <v>276</v>
      </c>
    </row>
    <row r="10" spans="1:27" ht="120">
      <c r="B10" s="29" t="s">
        <v>267</v>
      </c>
      <c r="D10" s="29" t="s">
        <v>273</v>
      </c>
      <c r="E10" s="29" t="s">
        <v>143</v>
      </c>
      <c r="F10" s="29" t="s">
        <v>136</v>
      </c>
      <c r="H10" s="29" t="s">
        <v>282</v>
      </c>
      <c r="I10" s="29" t="s">
        <v>124</v>
      </c>
    </row>
    <row r="11" spans="1:27" ht="30">
      <c r="C11" s="29" t="s">
        <v>277</v>
      </c>
      <c r="D11" s="29" t="s">
        <v>279</v>
      </c>
      <c r="E11" s="29" t="s">
        <v>292</v>
      </c>
    </row>
    <row r="12" spans="1:27" ht="45">
      <c r="B12" s="29" t="s">
        <v>274</v>
      </c>
      <c r="C12" s="29" t="s">
        <v>268</v>
      </c>
      <c r="F12" s="29" t="s">
        <v>288</v>
      </c>
      <c r="H12" s="29" t="s">
        <v>262</v>
      </c>
    </row>
    <row r="13" spans="1:27" ht="60">
      <c r="C13" s="29" t="s">
        <v>104</v>
      </c>
      <c r="E13" s="29" t="s">
        <v>107</v>
      </c>
      <c r="F13" s="29" t="s">
        <v>261</v>
      </c>
      <c r="H13" s="29" t="s">
        <v>287</v>
      </c>
    </row>
    <row r="14" spans="1:27" ht="90">
      <c r="C14" s="29" t="s">
        <v>269</v>
      </c>
      <c r="E14" s="29" t="s">
        <v>270</v>
      </c>
      <c r="H14" s="29" t="s">
        <v>290</v>
      </c>
    </row>
    <row r="15" spans="1:27" ht="90">
      <c r="B15" s="29" t="s">
        <v>266</v>
      </c>
      <c r="C15" s="29" t="s">
        <v>271</v>
      </c>
      <c r="D15" s="29" t="s">
        <v>116</v>
      </c>
      <c r="E15" s="29" t="s">
        <v>286</v>
      </c>
      <c r="H15" s="29" t="s">
        <v>291</v>
      </c>
    </row>
    <row r="16" spans="1:27" ht="120">
      <c r="C16" s="29" t="s">
        <v>163</v>
      </c>
      <c r="D16" s="29" t="s">
        <v>165</v>
      </c>
      <c r="H16" s="29" t="s">
        <v>289</v>
      </c>
    </row>
    <row r="17" spans="3:8" ht="105">
      <c r="C17" s="29" t="s">
        <v>36</v>
      </c>
      <c r="D17" s="29" t="s">
        <v>265</v>
      </c>
      <c r="E17" s="29" t="s">
        <v>285</v>
      </c>
      <c r="H17" s="29" t="s">
        <v>284</v>
      </c>
    </row>
  </sheetData>
  <mergeCells count="6">
    <mergeCell ref="Y1:Z1"/>
    <mergeCell ref="A1:H1"/>
    <mergeCell ref="J1:K1"/>
    <mergeCell ref="L1:O1"/>
    <mergeCell ref="P1:S1"/>
    <mergeCell ref="T1:V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module backward design</vt:lpstr>
      <vt:lpstr>points</vt:lpstr>
      <vt:lpstr>module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A Donatello</dc:creator>
  <cp:lastModifiedBy>Robin</cp:lastModifiedBy>
  <dcterms:created xsi:type="dcterms:W3CDTF">2020-10-22T18:57:31Z</dcterms:created>
  <dcterms:modified xsi:type="dcterms:W3CDTF">2023-07-11T06:13:35Z</dcterms:modified>
</cp:coreProperties>
</file>