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06281AB6-3BFB-4A00-9A22-B71E0CDAD07D}" xr6:coauthVersionLast="36" xr6:coauthVersionMax="36" xr10:uidLastSave="{00000000-0000-0000-0000-000000000000}"/>
  <bookViews>
    <workbookView xWindow="0" yWindow="435" windowWidth="25605" windowHeight="14445" tabRatio="500" xr2:uid="{00000000-000D-0000-FFFF-FFFF00000000}"/>
  </bookViews>
  <sheets>
    <sheet name="schedule" sheetId="5" r:id="rId1"/>
    <sheet name="Sheet1" sheetId="7" r:id="rId2"/>
  </sheets>
  <definedNames>
    <definedName name="_xlnm._FilterDatabase" localSheetId="1" hidden="1">Sheet1!$A$1:$D$90</definedName>
  </definedNames>
  <calcPr calcId="179021"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<sst xmlns="http://schemas.openxmlformats.org/spreadsheetml/2006/main" count="267" uniqueCount="156">
  <si>
    <t>Finals Week</t>
  </si>
  <si>
    <t>wk</t>
  </si>
  <si>
    <t>Date</t>
  </si>
  <si>
    <t>Topics</t>
  </si>
  <si>
    <t>SLO</t>
  </si>
  <si>
    <t>Prepare</t>
  </si>
  <si>
    <t>Materials</t>
  </si>
  <si>
    <t>Assignments</t>
  </si>
  <si>
    <t>Assignment</t>
  </si>
  <si>
    <t>Catgory</t>
  </si>
  <si>
    <t>Points</t>
  </si>
  <si>
    <t>%</t>
  </si>
  <si>
    <t>Slack Introductions</t>
  </si>
  <si>
    <t>Learning</t>
  </si>
  <si>
    <t>Exam</t>
  </si>
  <si>
    <t>Project</t>
  </si>
  <si>
    <t>Bivariate graphing</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</si>
  <si>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</si>
  <si>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</si>
  <si>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</si>
  <si>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</si>
  <si>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</si>
  <si>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</si>
  <si>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</si>
  <si>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</si>
  <si>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</si>
  <si>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</si>
  <si>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</si>
  <si>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</si>
  <si>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</si>
  <si>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</si>
  <si>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</si>
  <si>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</si>
  <si>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</si>
  <si>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</si>
  <si>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</si>
  <si>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</si>
  <si>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</si>
  <si>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</si>
  <si>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</si>
  <si>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</si>
  <si>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</si>
  <si>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</si>
  <si>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</si>
  <si>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</si>
  <si>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</si>
  <si>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</si>
  <si>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Univariate graphing</t>
  </si>
  <si>
    <t>RAT: Bivariate</t>
  </si>
  <si>
    <t>PS 2.8, 2.10</t>
  </si>
  <si>
    <t>Exam 1</t>
  </si>
  <si>
    <t>PS 3.1, 3.2</t>
  </si>
  <si>
    <t>Poster Prep I</t>
  </si>
  <si>
    <t>Peer Review Poster Prep I</t>
  </si>
  <si>
    <t>RAT: on 4.1-4.4</t>
  </si>
  <si>
    <t>PS 4.1, 4.2</t>
  </si>
  <si>
    <t>Data Camp: Sampling Distributions</t>
  </si>
  <si>
    <t>PS 4.4</t>
  </si>
  <si>
    <t>Data Camp: Confidence Intervals</t>
  </si>
  <si>
    <t>PS 4.7, 4.8</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</si>
  <si>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</si>
  <si>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</si>
  <si>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</si>
  <si>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</si>
  <si>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</si>
  <si>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</si>
  <si>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</si>
  <si>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</si>
  <si>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</si>
  <si>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</si>
  <si>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</si>
  <si>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</si>
  <si>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</si>
  <si>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</si>
  <si>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</si>
  <si>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</si>
  <si>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</si>
  <si>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</si>
  <si>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</si>
  <si>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</si>
  <si>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</si>
  <si>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</si>
  <si>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</si>
  <si>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</si>
  <si>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</si>
  <si>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</si>
  <si>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</si>
  <si>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</si>
  <si>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Introduction to the class, logistics
Reproducible research
Data analysis life cycle</t>
  </si>
  <si>
    <t>Data Camp: Intro to basics</t>
  </si>
  <si>
    <t>Understand how to be successful in this class
Understand how you currently learn
Learn a new set of collaborative tools
Understand the importance and need for reproducible research</t>
  </si>
  <si>
    <t>Introduction to the class structure, materials, requirements, expectations and resources. 
Blackboard usage
Online materials (data camp, google drive, website)
Physical materials (course notes, textbook)
New communication tools (hack, slack)</t>
  </si>
  <si>
    <t>rubric</t>
  </si>
  <si>
    <t>x</t>
  </si>
  <si>
    <t>assign</t>
  </si>
  <si>
    <t>Identify and differentiate between continuous and categorical data types
Import data into R using code</t>
  </si>
  <si>
    <t>PR Personal Codebook</t>
  </si>
  <si>
    <t>No School
Data architecture and entry
Creating research questions</t>
  </si>
  <si>
    <t>hw01 1: Team Formation, Reading, project data</t>
  </si>
  <si>
    <t>hw02 Personal Codebook/RQ</t>
  </si>
  <si>
    <t>hw03 Citation Assignment</t>
  </si>
  <si>
    <t>PR citation assignment</t>
  </si>
  <si>
    <t>PR DM steps</t>
  </si>
  <si>
    <t>Research Proposal</t>
  </si>
  <si>
    <t>hw04 DM steps preparation</t>
  </si>
  <si>
    <t>hw05  DM assignment</t>
  </si>
  <si>
    <t>Peer review Research Proposal</t>
  </si>
  <si>
    <t>Ready to be used, % based</t>
  </si>
  <si>
    <t>in used, % based</t>
  </si>
  <si>
    <t>Problem set (PS) 2.2 (Due Sun 9/9 )
Data Camp Open Intro - Intro to R **AND**  Intro to Data [BBL] (Due Sun 9/9 )
hw02 Research question and codebook assignment [[HTML]](hw/hw02_research_codebook.html)[[PDF]](hw/hw02_research_codebook.html) (Due Sun 9/9 )
Peer review of research question (Due Tue 9/11 )</t>
  </si>
  <si>
    <t xml:space="preserve">Refining your research question
Describing univariate numerical data
Describing univariate categorical data
</t>
  </si>
  <si>
    <t xml:space="preserve">More often than not you will have to do some level of data transformation or cleaning before you can conduct an analysis.
We will walk through the material in the AS course notes 1.2-1.6 during class. 
</t>
  </si>
  <si>
    <t>Moderation assignment (Sun 11/11)</t>
  </si>
  <si>
    <t>Regression Assignment (Fri 11/30)</t>
  </si>
  <si>
    <t>Final Review
Poster Presentations
Poster Presentations</t>
  </si>
  <si>
    <t>Poster Draft (Due Thu 12/6 )
Peer Review Poster Draft (Due Sat 12/8 )</t>
  </si>
  <si>
    <t>Final posters as printed (Due Tue 12/11 )
Final poster scoring [Link] (Due Sun 12/16 )</t>
  </si>
  <si>
    <t xml:space="preserve">Poster Prep Stage III (Due </t>
  </si>
  <si>
    <t>Veterans Day -  Campus closed</t>
  </si>
  <si>
    <t>Moderation
Study Design
Multiple Regression</t>
  </si>
  <si>
    <t>Poster Design
Open work day
Open work day</t>
  </si>
  <si>
    <t>Logistic Regression
Model building
Open work day</t>
  </si>
  <si>
    <t>No School
Categorical Predictors
Confounders</t>
  </si>
  <si>
    <t>Foundations for Inference
Confidence Intervals
Hypothesis Testing</t>
  </si>
  <si>
    <t>Describing bivariate relationships
Creating  bivariate graphics
Open work time</t>
  </si>
  <si>
    <t>Conducting Inference using R
Bivariate inference: T-tests
Bivariate inference: ANOVA</t>
  </si>
  <si>
    <t>Bivariate inference: Chi-squared
Bivariate Inference - Correlation
Bivariate Infernece - Linear Regression</t>
  </si>
  <si>
    <r>
      <t xml:space="preserve">hw03 Citation Assignment [[HTML]](hw/hw03_citation.html) [[PDF]](hw/hw03_citation.pdf) (Due Sun 9/16 )
PS 2.4, 2.5, 2.7 [BBL] (Due Sun 9/16 )
Data Camp: Intro to ggplot (Due Sun 9/16)
</t>
    </r>
    <r>
      <rPr>
        <sz val="11"/>
        <color rgb="FFFF0000"/>
        <rFont val="Calibri"/>
        <family val="2"/>
        <scheme val="minor"/>
      </rPr>
      <t>Data management prep questions</t>
    </r>
  </si>
  <si>
    <t>Data Management Assignment (Due Sun 9/23 )
Univariate Graphing Assignment (Due Sun 9/23 )</t>
  </si>
  <si>
    <t>Open work day - Finish Bivariate inference
Open work day - poster prep
Exam 2</t>
  </si>
  <si>
    <t>Poster prep stage II (Due Sun 11/4 )
Peer Review poster prep stage II (Due Tue 11/6 )</t>
  </si>
  <si>
    <t>Bivariate Graphics Assignment (Due Sun 9/30 )</t>
  </si>
  <si>
    <t>Research Proposal (Due Sun 10/7 )
Peer Review Research Proposal (Due Tue 10/9 )</t>
  </si>
  <si>
    <t>Foundations Worksheet (Due Tue 10/16 )</t>
  </si>
  <si>
    <t>Bivariate Inference Assignment (Due Mon 10/29 )</t>
  </si>
  <si>
    <t>Data cleaning
Data visualization
Open work day</t>
  </si>
  <si>
    <t>[PDS Video 7](http://passiondrivenstatistics.com/2016/01/08/r-chapter-7/)
Week 2-4 from [[Math 130]](https://norcalbiostat.github.io/MATH130/)</t>
  </si>
  <si>
    <t>Week 3 &amp; 4 from [[Math 130]](https://norcalbiostat.github.io/MATH130/)</t>
  </si>
  <si>
    <t xml:space="preserve">Install the `ggplot2` and `dplyr` packages in R. 
Read the Applied Stats Course Notes [Chapter 1](https://norcalbiostat.github.io/AppliedStatistics_notes/data-prep.html) </t>
  </si>
  <si>
    <t>Reading:
* Writing about empirical research</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</si>
  <si>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</si>
  <si>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 xml:space="preserve">The PDS video 6 uses an R script instead of a RMD file. That's OK. I want you to use a Rmarkdown file. 
We will discuss how to summarize categorical data using tables, charts and words. 
We will be working through the course packet section 2.3 </t>
  </si>
  <si>
    <t xml:space="preserve">RAT on Univariate numerical data (CP 2.2)
Discuss how to summarize numerical data using summary statistics, plots and words. 
We will be working through the course packet section 2.2 </t>
  </si>
  <si>
    <t>[PDS video 2](http://passiondrivenstatistics.com/2015/06/02/chapter-2-draft-version/)
Course Packet (CP) section 2.1
Open Intro (OI) Section 1.2</t>
  </si>
  <si>
    <t>(Optional) Error Assessment [PDF]</t>
  </si>
  <si>
    <t>Writing about empirical research
Exam 1 Descriptive Statistics
Probability</t>
  </si>
  <si>
    <t>Readiness Assurance Test (RAT) on class logistics
Introduction to the semester long project
Form analysis pairs - start to discuss what research topics you want to analyze</t>
  </si>
  <si>
    <t>For Monday
* Familarize yourself with the course website organization and bookmark this site. 
* Join Slack workspace and Datacamp Classroom using links in Blackboard
* Aquire course materials - [Open Intro textbook](https://www.openintro.org/stat/textbook.php?stat_book=os), [Course notes packet](http://www.chicopacketpro.com/item/math-course-notes-donatello)
For Wednesday 
* Install R, R Studio and LaTeX software before Wednesday [[Walkthrough]](https://norcalbiostat.netlify.com/post/software-overview/) 
* Watch the R Markdown [Tutorial](http://rmarkdown.rstudio.com/lesson-1.html)
* Read the Applied Stats Course Notes [Chapter 1.0.1](https://norcalbiostat.github.io/AppliedStatistics_notes/data-prep.html) 
* Create a `MATH315` folder on your computer in an easy to find spot. Create subfolders for `hw`, `project`
For Friday 
* Watch [[PDS video 1]](http://passiondrivenstatistics.com/2015/05/20/chapter-01-course-introduction/) (6 min)
* Look through the [[research data available]](https://drive.google.com/drive/u/3/folders/1jULudBjRbHdW-uLIvmMbxRBEJJkq9crY)
Throughout the week
* Start the [reading assignments](notes.html)
* Learning - your first job
* MAI and academic achievement</t>
  </si>
  <si>
    <t xml:space="preserve">Form support groups
Learn how to use Rstudio to do and turn in homework (test markdownfile, hw1 template)
Write down questions about class logistics and structure [[Google Form]](https://goo.gl/forms/T1aDys2sFeLlsk2A3)
</t>
  </si>
  <si>
    <t>RAT on Data Types
Review of how data is stored in spreadsheets
Discuss continuous vs categorical data types</t>
  </si>
  <si>
    <t>Import your research data into R. 
Work with your partner to decide on what variables you will be working with. 
Start the research question assignment</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</si>
  <si>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</si>
  <si>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[PDS Video 4](http://passiondrivenstatistics.com/2015/09/16/chapter-04/)
[PDS Video 6](http://passiondrivenstatistics.com/2015/12/18/r-chapter-6/)
Course packet section 2.2, 2.3
Lecture notes on conducting a literature review [[HTML]](lecture/literature_review.html)[[PDF]](lecture/literature_review.pdf)</t>
  </si>
  <si>
    <t>Watch PDS Video 4 for Monday &amp; Video 6 for Friday 
Reading:
* Citation assignment
* How to read a journal article
* Conducting a literature review
* Course packet  section 2.2, 2.3</t>
  </si>
  <si>
    <t>[Syllabus](https://norcalbiostat.github.io/MATH615/syllabus_315_f18.html)
[Passion Driven Statistics](reading/PDS_Intro_Stat.pdf)
[List of Articles](http://www.norcalbiostat.com/articles/articles.html)
[PDS video 1](http://passiondrivenstatistics.com/2015/05/20/chapter-01-course-introduction/) 
Applied Stats Course Notes [Chapter 1.0.1](https://norcalbiostat.github.io/AppliedStatistics_notes/data-prep.html)
[Software installation overview](https://norcalbiostat.netlify.com/post/software-overview/)</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</si>
  <si>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R - Intro to Basics Chapter [BBL] (Due Sun 9/2 )
Metacognition Awareness Inventory [BBL] (Due Sun 9/2 )
R Markdown test file (Due Wed 8/29 )
hw01 Introductions [[HTML]](hw/hw01_introductions.html)[[PDF]](hw/hw01_introductions.pdf)(Due Sun 9/2 )</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</si>
</sst>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18">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8" fillId="0" borderId="0"/>
    <xf numFmtId="9" fontId="8"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7" fillId="7" borderId="0" applyNumberFormat="0" applyBorder="0" applyAlignment="0" applyProtection="0"/>
    <xf numFmtId="0" fontId="7" fillId="0" borderId="0"/>
    <xf numFmtId="9" fontId="7" fillId="0" borderId="0" applyFont="0" applyFill="0" applyBorder="0" applyAlignment="0" applyProtection="0"/>
  </cellStyleXfs>
  <cellXfs count="80">
    <xf numFmtId="0" fontId="0" fillId="0" borderId="0" xfId="0"/>
    <xf numFmtId="0" fontId="13" fillId="0" borderId="0" xfId="0" applyFont="1" applyFill="1" applyBorder="1" applyAlignment="1">
      <alignment horizontal="left" vertical="top" wrapText="1"/>
    </xf>
    <xf numFmtId="0" fontId="13" fillId="0" borderId="0" xfId="0" applyFont="1" applyBorder="1" applyAlignment="1">
      <alignment horizontal="left" vertical="top" wrapText="1"/>
    </xf>
    <xf numFmtId="0" fontId="13" fillId="2" borderId="0" xfId="0" applyFont="1" applyFill="1" applyBorder="1" applyAlignment="1">
      <alignment horizontal="left" vertical="top" wrapText="1"/>
    </xf>
    <xf numFmtId="0" fontId="11" fillId="0" borderId="1" xfId="77" applyFill="1" applyAlignment="1">
      <alignment horizontal="center"/>
    </xf>
    <xf numFmtId="0" fontId="11" fillId="0" borderId="1" xfId="77" applyAlignment="1">
      <alignment horizontal="center"/>
    </xf>
    <xf numFmtId="0" fontId="12" fillId="0" borderId="2" xfId="78" applyAlignment="1">
      <alignment horizontal="center"/>
    </xf>
    <xf numFmtId="0" fontId="7" fillId="0" borderId="0" xfId="80"/>
    <xf numFmtId="0" fontId="7" fillId="0" borderId="0" xfId="80" applyAlignment="1">
      <alignment horizontal="center"/>
    </xf>
    <xf numFmtId="0" fontId="7" fillId="8" borderId="0" xfId="80" applyFill="1" applyAlignment="1">
      <alignment horizontal="center"/>
    </xf>
    <xf numFmtId="0" fontId="7" fillId="9" borderId="0" xfId="80" applyFill="1" applyAlignment="1">
      <alignment horizontal="center"/>
    </xf>
    <xf numFmtId="0" fontId="7" fillId="0" borderId="0" xfId="80" applyFill="1" applyBorder="1" applyAlignment="1">
      <alignment horizontal="center"/>
    </xf>
    <xf numFmtId="0" fontId="7" fillId="0" borderId="0" xfId="80" applyFill="1" applyBorder="1"/>
    <xf numFmtId="0" fontId="12"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7" fillId="0" borderId="0" xfId="80" applyFill="1" applyAlignment="1">
      <alignment horizontal="center"/>
    </xf>
    <xf numFmtId="0" fontId="7" fillId="0" borderId="0" xfId="80" applyFill="1"/>
    <xf numFmtId="0" fontId="12" fillId="0" borderId="0" xfId="80" applyFont="1" applyFill="1" applyAlignment="1">
      <alignment horizontal="center"/>
    </xf>
    <xf numFmtId="0" fontId="7" fillId="0" borderId="3" xfId="80" applyFill="1" applyBorder="1" applyAlignment="1">
      <alignment horizontal="center"/>
    </xf>
    <xf numFmtId="0" fontId="12" fillId="0" borderId="3" xfId="80" applyFont="1" applyFill="1" applyBorder="1" applyAlignment="1">
      <alignment horizontal="center"/>
    </xf>
    <xf numFmtId="0" fontId="7" fillId="0" borderId="0" xfId="80" applyFont="1" applyFill="1" applyBorder="1" applyAlignment="1">
      <alignment horizontal="center"/>
    </xf>
    <xf numFmtId="0" fontId="7" fillId="0" borderId="0" xfId="80" applyFont="1" applyFill="1" applyBorder="1"/>
    <xf numFmtId="0" fontId="7" fillId="0" borderId="0" xfId="80" applyFont="1" applyFill="1" applyAlignment="1">
      <alignment horizontal="center"/>
    </xf>
    <xf numFmtId="0" fontId="7" fillId="0" borderId="0" xfId="80" applyFont="1" applyFill="1"/>
    <xf numFmtId="1" fontId="0" fillId="8" borderId="0" xfId="81" applyNumberFormat="1" applyFont="1" applyFill="1" applyAlignment="1">
      <alignment horizontal="center"/>
    </xf>
    <xf numFmtId="0" fontId="7" fillId="8" borderId="4" xfId="80" applyFill="1" applyBorder="1" applyAlignment="1">
      <alignment horizontal="center"/>
    </xf>
    <xf numFmtId="9" fontId="7"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7" fillId="9" borderId="4" xfId="80" applyFill="1" applyBorder="1" applyAlignment="1">
      <alignment horizontal="center"/>
    </xf>
    <xf numFmtId="9" fontId="0" fillId="9" borderId="4" xfId="81" applyFont="1" applyFill="1" applyBorder="1" applyAlignment="1">
      <alignment horizontal="center"/>
    </xf>
    <xf numFmtId="0" fontId="7" fillId="6" borderId="0" xfId="80" applyFill="1" applyBorder="1"/>
    <xf numFmtId="0" fontId="11" fillId="0" borderId="1" xfId="77" applyFont="1" applyFill="1" applyAlignment="1">
      <alignment horizontal="center"/>
    </xf>
    <xf numFmtId="0" fontId="6" fillId="0" borderId="0" xfId="80" applyFont="1" applyFill="1" applyBorder="1"/>
    <xf numFmtId="0" fontId="14" fillId="4" borderId="0" xfId="0" applyFont="1" applyFill="1" applyBorder="1" applyAlignment="1">
      <alignment horizontal="center" vertical="top" wrapText="1"/>
    </xf>
    <xf numFmtId="0" fontId="14" fillId="5" borderId="0" xfId="0" applyFont="1" applyFill="1" applyBorder="1" applyAlignment="1">
      <alignment horizontal="center" vertical="top" wrapText="1"/>
    </xf>
    <xf numFmtId="0" fontId="13" fillId="0" borderId="0" xfId="0" applyFont="1" applyBorder="1" applyAlignment="1">
      <alignment vertical="top"/>
    </xf>
    <xf numFmtId="0" fontId="13" fillId="0" borderId="0" xfId="0" applyFont="1" applyFill="1" applyBorder="1" applyAlignment="1">
      <alignment horizontal="center" vertical="top" wrapText="1"/>
    </xf>
    <xf numFmtId="14" fontId="13" fillId="0" borderId="0" xfId="0" applyNumberFormat="1" applyFont="1" applyBorder="1" applyAlignment="1">
      <alignment horizontal="center" vertical="top" wrapText="1"/>
    </xf>
    <xf numFmtId="0" fontId="13" fillId="0" borderId="0" xfId="0" applyFont="1" applyBorder="1" applyAlignment="1">
      <alignment vertical="top" wrapText="1"/>
    </xf>
    <xf numFmtId="0" fontId="13" fillId="0" borderId="0" xfId="0" applyFont="1" applyBorder="1" applyAlignment="1">
      <alignment horizontal="center" vertical="top" wrapText="1"/>
    </xf>
    <xf numFmtId="0" fontId="13" fillId="2" borderId="0" xfId="0" applyFont="1" applyFill="1" applyBorder="1" applyAlignment="1">
      <alignment horizontal="center" vertical="top" wrapText="1"/>
    </xf>
    <xf numFmtId="14" fontId="13" fillId="2" borderId="0" xfId="0" applyNumberFormat="1" applyFont="1" applyFill="1" applyBorder="1" applyAlignment="1">
      <alignment horizontal="center" vertical="top" wrapText="1"/>
    </xf>
    <xf numFmtId="0" fontId="13" fillId="0" borderId="0" xfId="0" applyFont="1" applyBorder="1" applyAlignment="1">
      <alignment horizontal="left" vertical="top"/>
    </xf>
    <xf numFmtId="0" fontId="5" fillId="0" borderId="3" xfId="80" applyFont="1" applyFill="1" applyBorder="1"/>
    <xf numFmtId="164" fontId="7" fillId="0" borderId="0" xfId="80" applyNumberFormat="1" applyAlignment="1">
      <alignment horizontal="center"/>
    </xf>
    <xf numFmtId="164" fontId="7" fillId="0" borderId="0" xfId="80" applyNumberFormat="1" applyBorder="1" applyAlignment="1">
      <alignment horizontal="center"/>
    </xf>
    <xf numFmtId="164" fontId="7" fillId="0" borderId="0" xfId="80" applyNumberFormat="1" applyFill="1" applyBorder="1" applyAlignment="1">
      <alignment horizontal="center"/>
    </xf>
    <xf numFmtId="164" fontId="7" fillId="0" borderId="0" xfId="80" applyNumberFormat="1" applyFill="1" applyAlignment="1">
      <alignment horizontal="center"/>
    </xf>
    <xf numFmtId="0" fontId="5" fillId="0" borderId="0" xfId="80" applyFont="1" applyFill="1" applyBorder="1"/>
    <xf numFmtId="164" fontId="4" fillId="0" borderId="0" xfId="80" applyNumberFormat="1" applyFont="1" applyAlignment="1">
      <alignment horizontal="center"/>
    </xf>
    <xf numFmtId="164" fontId="3" fillId="0" borderId="0" xfId="80" applyNumberFormat="1" applyFont="1" applyAlignment="1">
      <alignment horizontal="center"/>
    </xf>
    <xf numFmtId="0" fontId="4" fillId="0" borderId="3" xfId="80" applyFont="1" applyFill="1" applyBorder="1"/>
    <xf numFmtId="0" fontId="15" fillId="0" borderId="0" xfId="0" applyFont="1" applyFill="1" applyBorder="1" applyAlignment="1">
      <alignment horizontal="left" vertical="top" wrapText="1"/>
    </xf>
    <xf numFmtId="0" fontId="2" fillId="0" borderId="0" xfId="80" applyFont="1" applyFill="1" applyBorder="1"/>
    <xf numFmtId="0" fontId="2" fillId="13" borderId="0" xfId="80" applyFont="1" applyFill="1" applyBorder="1"/>
    <xf numFmtId="0" fontId="2" fillId="14" borderId="0" xfId="80" applyFont="1" applyFill="1" applyBorder="1"/>
    <xf numFmtId="0" fontId="2" fillId="15" borderId="0" xfId="80" applyFont="1" applyFill="1" applyBorder="1"/>
    <xf numFmtId="0" fontId="7" fillId="16" borderId="0" xfId="80" applyFill="1" applyBorder="1"/>
    <xf numFmtId="0" fontId="6" fillId="16" borderId="0" xfId="80" applyFont="1" applyFill="1" applyBorder="1"/>
    <xf numFmtId="0" fontId="7" fillId="13" borderId="0" xfId="80" applyFont="1" applyFill="1" applyBorder="1"/>
    <xf numFmtId="0" fontId="7" fillId="13" borderId="0" xfId="80" applyFill="1" applyBorder="1"/>
    <xf numFmtId="0" fontId="6" fillId="13" borderId="0" xfId="80" applyFont="1" applyFill="1" applyBorder="1"/>
    <xf numFmtId="0" fontId="7" fillId="13" borderId="0" xfId="80" applyFill="1"/>
    <xf numFmtId="0" fontId="7" fillId="16" borderId="0" xfId="80" applyFill="1"/>
    <xf numFmtId="0" fontId="4" fillId="14" borderId="3" xfId="80" applyFont="1" applyFill="1" applyBorder="1"/>
    <xf numFmtId="0" fontId="7" fillId="14" borderId="0" xfId="80" applyFill="1" applyBorder="1"/>
    <xf numFmtId="0" fontId="7" fillId="14" borderId="0" xfId="80" applyFont="1" applyFill="1" applyBorder="1"/>
    <xf numFmtId="0" fontId="0" fillId="4" borderId="0" xfId="0" applyFill="1" applyAlignment="1">
      <alignment horizontal="center" vertical="top"/>
    </xf>
    <xf numFmtId="164" fontId="1" fillId="0" borderId="0" xfId="80" applyNumberFormat="1" applyFont="1" applyAlignment="1">
      <alignment horizontal="center"/>
    </xf>
    <xf numFmtId="0" fontId="16" fillId="17" borderId="0" xfId="0" applyFont="1" applyFill="1" applyBorder="1" applyAlignment="1">
      <alignment horizontal="left" vertical="top" wrapText="1"/>
    </xf>
    <xf numFmtId="0" fontId="16" fillId="0" borderId="0" xfId="0" applyFont="1" applyBorder="1" applyAlignment="1">
      <alignment horizontal="left" vertical="top" wrapText="1"/>
    </xf>
    <xf numFmtId="0" fontId="16" fillId="2" borderId="0" xfId="0" applyFont="1" applyFill="1" applyBorder="1" applyAlignment="1">
      <alignment horizontal="left" vertical="top" wrapText="1"/>
    </xf>
    <xf numFmtId="0" fontId="7" fillId="10" borderId="0" xfId="80" applyFill="1" applyAlignment="1">
      <alignment horizontal="center"/>
    </xf>
    <xf numFmtId="0" fontId="7" fillId="11" borderId="0" xfId="80" applyFill="1" applyAlignment="1">
      <alignment horizontal="center"/>
    </xf>
    <xf numFmtId="0" fontId="7" fillId="3" borderId="0" xfId="80" applyFill="1" applyAlignment="1">
      <alignment horizontal="center"/>
    </xf>
    <xf numFmtId="0" fontId="7" fillId="4" borderId="0" xfId="80" applyFill="1" applyAlignment="1">
      <alignment horizontal="center"/>
    </xf>
    <xf numFmtId="0" fontId="7" fillId="12" borderId="0" xfId="80" applyFill="1" applyAlignment="1">
      <alignment horizontal="center"/>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70" zoomScaleNormal="70" workbookViewId="0">
      <pane ySplit="1" topLeftCell="A2" activePane="bottomLeft" state="frozen"/>
      <selection pane="bottomLeft" activeCell="E2" sqref="E2"/>
    </sheetView>
  </sheetViews>
  <sheetFormatPr defaultColWidth="14.875" defaultRowHeight="15" x14ac:dyDescent="0.25"/>
  <cols>
    <col min="1" max="1" width="8.125" style="38" customWidth="1"/>
    <col min="2" max="2" width="10.125" style="38" customWidth="1"/>
    <col min="3" max="3" width="33.75" style="38" customWidth="1"/>
    <col min="4" max="4" width="27.375" style="45" customWidth="1"/>
    <col min="5" max="5" width="31.875" style="45" customWidth="1"/>
    <col min="6" max="6" width="45.875" style="45" customWidth="1"/>
    <col min="7" max="7" width="30.125" style="45" customWidth="1"/>
    <col min="8" max="8" width="38" style="45" customWidth="1"/>
    <col min="9" max="9" width="32.875" style="45" customWidth="1"/>
    <col min="10" max="10" width="54.75" style="45" customWidth="1"/>
    <col min="11" max="16384" width="14.875" style="38"/>
  </cols>
  <sheetData>
    <row r="1" spans="1:10" x14ac:dyDescent="0.25">
      <c r="A1" s="36" t="s">
        <v>1</v>
      </c>
      <c r="B1" s="36" t="s">
        <v>2</v>
      </c>
      <c r="C1" s="36" t="s">
        <v>3</v>
      </c>
      <c r="D1" s="37" t="s">
        <v>4</v>
      </c>
      <c r="E1" s="37" t="s">
        <v>5</v>
      </c>
      <c r="F1" s="36" t="s">
        <v>6</v>
      </c>
      <c r="G1" s="37" t="s">
        <v>20</v>
      </c>
      <c r="H1" s="37" t="s">
        <v>21</v>
      </c>
      <c r="I1" s="37" t="s">
        <v>22</v>
      </c>
      <c r="J1" s="36" t="s">
        <v>7</v>
      </c>
    </row>
    <row r="2" spans="1:10" ht="409.5" x14ac:dyDescent="0.25">
      <c r="A2" s="39">
        <v>1</v>
      </c>
      <c r="B2" s="40">
        <v>41877</v>
      </c>
      <c r="C2" s="1" t="s">
        <v>88</v>
      </c>
      <c r="D2" s="2" t="s">
        <v>90</v>
      </c>
      <c r="E2" s="41" t="s">
        <v>147</v>
      </c>
      <c r="F2" s="1" t="s">
        <v>154</v>
      </c>
      <c r="G2" s="1" t="s">
        <v>91</v>
      </c>
      <c r="H2" s="1" t="s">
        <v>148</v>
      </c>
      <c r="I2" s="1" t="s">
        <v>146</v>
      </c>
      <c r="J2" s="2" t="s">
        <v>155</v>
      </c>
    </row>
    <row r="3" spans="1:10" ht="255" x14ac:dyDescent="0.25">
      <c r="A3" s="39">
        <v>2</v>
      </c>
      <c r="B3" s="40">
        <f t="shared" ref="B3:B18" si="0">B2+7</f>
        <v>41884</v>
      </c>
      <c r="C3" s="1" t="s">
        <v>97</v>
      </c>
      <c r="D3" s="2" t="s">
        <v>95</v>
      </c>
      <c r="E3" s="2" t="s">
        <v>151</v>
      </c>
      <c r="F3" s="1" t="s">
        <v>143</v>
      </c>
      <c r="G3" s="72" t="s">
        <v>23</v>
      </c>
      <c r="H3" s="1" t="s">
        <v>149</v>
      </c>
      <c r="I3" s="1" t="s">
        <v>150</v>
      </c>
      <c r="J3" s="55" t="s">
        <v>109</v>
      </c>
    </row>
    <row r="4" spans="1:10" ht="150" x14ac:dyDescent="0.25">
      <c r="A4" s="39">
        <v>3</v>
      </c>
      <c r="B4" s="40">
        <f t="shared" si="0"/>
        <v>41891</v>
      </c>
      <c r="C4" s="1" t="s">
        <v>110</v>
      </c>
      <c r="D4" s="2"/>
      <c r="E4" s="2" t="s">
        <v>153</v>
      </c>
      <c r="F4" s="1" t="s">
        <v>152</v>
      </c>
      <c r="G4" s="1" t="s">
        <v>140</v>
      </c>
      <c r="H4" s="1" t="s">
        <v>142</v>
      </c>
      <c r="I4" s="1" t="s">
        <v>141</v>
      </c>
      <c r="J4" s="1" t="s">
        <v>127</v>
      </c>
    </row>
    <row r="5" spans="1:10" ht="120" x14ac:dyDescent="0.25">
      <c r="A5" s="39">
        <v>4</v>
      </c>
      <c r="B5" s="40">
        <f>B4+7</f>
        <v>41898</v>
      </c>
      <c r="C5" s="1" t="s">
        <v>135</v>
      </c>
      <c r="D5" s="2"/>
      <c r="E5" s="2" t="s">
        <v>138</v>
      </c>
      <c r="F5" s="2" t="s">
        <v>136</v>
      </c>
      <c r="G5" s="1" t="s">
        <v>111</v>
      </c>
      <c r="H5" s="1"/>
      <c r="I5" s="1"/>
      <c r="J5" s="73" t="s">
        <v>128</v>
      </c>
    </row>
    <row r="6" spans="1:10" ht="45" x14ac:dyDescent="0.25">
      <c r="A6" s="39">
        <v>5</v>
      </c>
      <c r="B6" s="40">
        <f t="shared" si="0"/>
        <v>41905</v>
      </c>
      <c r="C6" s="1" t="s">
        <v>124</v>
      </c>
      <c r="D6" s="2"/>
      <c r="E6" s="2"/>
      <c r="F6" s="2" t="s">
        <v>137</v>
      </c>
      <c r="G6" s="1"/>
      <c r="H6" s="1"/>
      <c r="I6" s="1"/>
      <c r="J6" s="73" t="s">
        <v>131</v>
      </c>
    </row>
    <row r="7" spans="1:10" ht="45" x14ac:dyDescent="0.25">
      <c r="A7" s="39">
        <v>6</v>
      </c>
      <c r="B7" s="40">
        <f t="shared" si="0"/>
        <v>41912</v>
      </c>
      <c r="C7" s="1" t="s">
        <v>145</v>
      </c>
      <c r="D7" s="2"/>
      <c r="E7" s="2" t="s">
        <v>139</v>
      </c>
      <c r="F7" s="2" t="s">
        <v>144</v>
      </c>
      <c r="G7" s="1"/>
      <c r="H7" s="1"/>
      <c r="I7" s="1"/>
      <c r="J7" s="73" t="s">
        <v>132</v>
      </c>
    </row>
    <row r="8" spans="1:10" ht="45" x14ac:dyDescent="0.25">
      <c r="A8" s="39">
        <v>7</v>
      </c>
      <c r="B8" s="40">
        <f t="shared" si="0"/>
        <v>41919</v>
      </c>
      <c r="C8" s="1" t="s">
        <v>123</v>
      </c>
      <c r="D8" s="2"/>
      <c r="E8" s="2"/>
      <c r="F8" s="2"/>
      <c r="G8" s="1"/>
      <c r="H8" s="1"/>
      <c r="I8" s="1"/>
      <c r="J8" s="73" t="s">
        <v>133</v>
      </c>
    </row>
    <row r="9" spans="1:10" ht="45" x14ac:dyDescent="0.25">
      <c r="A9" s="39">
        <v>8</v>
      </c>
      <c r="B9" s="40">
        <f t="shared" si="0"/>
        <v>41926</v>
      </c>
      <c r="C9" s="1" t="s">
        <v>125</v>
      </c>
      <c r="D9" s="2"/>
      <c r="E9" s="2"/>
      <c r="F9" s="2"/>
      <c r="G9" s="1"/>
      <c r="H9" s="1"/>
      <c r="I9" s="1"/>
      <c r="J9" s="73" t="s">
        <v>134</v>
      </c>
    </row>
    <row r="10" spans="1:10" ht="45" x14ac:dyDescent="0.25">
      <c r="A10" s="42">
        <v>9</v>
      </c>
      <c r="B10" s="40">
        <f t="shared" si="0"/>
        <v>41933</v>
      </c>
      <c r="C10" s="1" t="s">
        <v>126</v>
      </c>
      <c r="D10" s="2"/>
      <c r="E10" s="2"/>
      <c r="F10" s="2"/>
      <c r="G10" s="1"/>
      <c r="H10" s="1"/>
      <c r="I10" s="1"/>
      <c r="J10" s="73"/>
    </row>
    <row r="11" spans="1:10" ht="60" x14ac:dyDescent="0.25">
      <c r="A11" s="42">
        <v>10</v>
      </c>
      <c r="B11" s="40">
        <f t="shared" si="0"/>
        <v>41940</v>
      </c>
      <c r="C11" s="1" t="s">
        <v>129</v>
      </c>
      <c r="D11" s="2"/>
      <c r="E11" s="2"/>
      <c r="F11" s="2"/>
      <c r="G11" s="1"/>
      <c r="H11" s="1"/>
      <c r="I11" s="1"/>
      <c r="J11" s="73" t="s">
        <v>130</v>
      </c>
    </row>
    <row r="12" spans="1:10" ht="45" x14ac:dyDescent="0.25">
      <c r="A12" s="42">
        <v>11</v>
      </c>
      <c r="B12" s="40">
        <f t="shared" si="0"/>
        <v>41947</v>
      </c>
      <c r="C12" s="1" t="s">
        <v>119</v>
      </c>
      <c r="D12" s="2"/>
      <c r="E12" s="2"/>
      <c r="F12" s="2"/>
      <c r="G12" s="1"/>
      <c r="H12" s="1"/>
      <c r="I12" s="1"/>
      <c r="J12" s="73" t="s">
        <v>112</v>
      </c>
    </row>
    <row r="13" spans="1:10" ht="45" x14ac:dyDescent="0.25">
      <c r="A13" s="42">
        <v>12</v>
      </c>
      <c r="B13" s="40">
        <f t="shared" si="0"/>
        <v>41954</v>
      </c>
      <c r="C13" s="2" t="s">
        <v>122</v>
      </c>
      <c r="D13" s="2"/>
      <c r="E13" s="2"/>
      <c r="F13" s="2"/>
      <c r="G13" s="72" t="s">
        <v>118</v>
      </c>
      <c r="H13" s="1"/>
      <c r="I13" s="1"/>
      <c r="J13" s="73" t="s">
        <v>113</v>
      </c>
    </row>
    <row r="14" spans="1:10" x14ac:dyDescent="0.25">
      <c r="A14" s="43"/>
      <c r="B14" s="44">
        <f t="shared" si="0"/>
        <v>41961</v>
      </c>
      <c r="C14" s="3"/>
      <c r="D14" s="3"/>
      <c r="E14" s="3"/>
      <c r="F14" s="3"/>
      <c r="G14" s="3"/>
      <c r="H14" s="3"/>
      <c r="I14" s="3"/>
      <c r="J14" s="74"/>
    </row>
    <row r="15" spans="1:10" ht="45" x14ac:dyDescent="0.25">
      <c r="A15" s="42">
        <v>13</v>
      </c>
      <c r="B15" s="40">
        <f t="shared" si="0"/>
        <v>41968</v>
      </c>
      <c r="C15" s="2" t="s">
        <v>121</v>
      </c>
      <c r="D15" s="2"/>
      <c r="E15" s="2"/>
      <c r="F15" s="2"/>
      <c r="G15" s="1"/>
      <c r="H15" s="1"/>
      <c r="I15" s="1"/>
      <c r="J15" s="73" t="s">
        <v>117</v>
      </c>
    </row>
    <row r="16" spans="1:10" ht="45" x14ac:dyDescent="0.25">
      <c r="A16" s="42">
        <v>14</v>
      </c>
      <c r="B16" s="40">
        <f t="shared" si="0"/>
        <v>41975</v>
      </c>
      <c r="C16" s="1" t="s">
        <v>120</v>
      </c>
      <c r="D16" s="2"/>
      <c r="E16" s="2"/>
      <c r="F16" s="2"/>
      <c r="G16" s="1"/>
      <c r="H16" s="1"/>
      <c r="I16" s="1"/>
      <c r="J16" s="73" t="s">
        <v>115</v>
      </c>
    </row>
    <row r="17" spans="1:10" ht="45" x14ac:dyDescent="0.25">
      <c r="A17" s="42">
        <v>15</v>
      </c>
      <c r="B17" s="40">
        <f t="shared" si="0"/>
        <v>41982</v>
      </c>
      <c r="C17" s="1" t="s">
        <v>114</v>
      </c>
      <c r="D17" s="2"/>
      <c r="E17" s="2"/>
      <c r="F17" s="2"/>
      <c r="G17" s="1"/>
      <c r="H17" s="1"/>
      <c r="I17" s="1"/>
      <c r="J17" s="73" t="s">
        <v>116</v>
      </c>
    </row>
    <row r="18" spans="1:10" ht="30" x14ac:dyDescent="0.25">
      <c r="A18" s="42" t="s">
        <v>0</v>
      </c>
      <c r="B18" s="40">
        <f t="shared" si="0"/>
        <v>41989</v>
      </c>
      <c r="C18" s="1"/>
      <c r="D18" s="2"/>
      <c r="E18" s="2"/>
      <c r="F18" s="2"/>
      <c r="G18" s="2"/>
      <c r="H18" s="2"/>
      <c r="I18" s="2"/>
      <c r="J1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1"/>
  <sheetViews>
    <sheetView workbookViewId="0">
      <selection activeCell="F13" sqref="F13"/>
    </sheetView>
  </sheetViews>
  <sheetFormatPr defaultColWidth="7.75" defaultRowHeight="15" x14ac:dyDescent="0.25"/>
  <cols>
    <col min="1" max="1" width="7.75" style="17"/>
    <col min="2" max="2" width="32.25" style="18" customWidth="1"/>
    <col min="3" max="3" width="10.75" style="18" bestFit="1" customWidth="1"/>
    <col min="4" max="4" width="7.75" style="19"/>
    <col min="5" max="5" width="7.625" style="47" bestFit="1" customWidth="1"/>
    <col min="6" max="7" width="7.625" style="47" customWidth="1"/>
    <col min="8" max="8" width="13.5" style="7" customWidth="1"/>
    <col min="9" max="9" width="10" style="8" customWidth="1"/>
    <col min="10" max="10" width="7.75" style="8"/>
    <col min="11" max="11" width="4.75" style="8" customWidth="1"/>
    <col min="12" max="12" width="10.75" style="7" bestFit="1" customWidth="1"/>
    <col min="13" max="16384" width="7.75" style="7"/>
  </cols>
  <sheetData>
    <row r="1" spans="1:22" ht="18" thickBot="1" x14ac:dyDescent="0.35">
      <c r="A1" s="4" t="s">
        <v>24</v>
      </c>
      <c r="B1" s="4" t="s">
        <v>8</v>
      </c>
      <c r="C1" s="4" t="s">
        <v>9</v>
      </c>
      <c r="D1" s="34" t="s">
        <v>10</v>
      </c>
      <c r="E1" s="34" t="s">
        <v>85</v>
      </c>
      <c r="F1" s="34" t="s">
        <v>92</v>
      </c>
      <c r="G1" s="34" t="s">
        <v>94</v>
      </c>
      <c r="H1" s="5" t="s">
        <v>9</v>
      </c>
      <c r="I1" s="5" t="s">
        <v>10</v>
      </c>
      <c r="J1" s="5" t="s">
        <v>11</v>
      </c>
      <c r="L1" s="27" t="s">
        <v>9</v>
      </c>
      <c r="M1" s="27" t="s">
        <v>10</v>
      </c>
      <c r="N1" s="27" t="s">
        <v>11</v>
      </c>
      <c r="P1" s="27" t="s">
        <v>9</v>
      </c>
      <c r="Q1" s="27" t="s">
        <v>10</v>
      </c>
      <c r="R1" s="27" t="s">
        <v>11</v>
      </c>
      <c r="T1" s="31" t="s">
        <v>9</v>
      </c>
      <c r="U1" s="31" t="s">
        <v>10</v>
      </c>
      <c r="V1" s="31" t="s">
        <v>11</v>
      </c>
    </row>
    <row r="2" spans="1:22" ht="16.5" thickTop="1" x14ac:dyDescent="0.25">
      <c r="A2" s="11">
        <v>0</v>
      </c>
      <c r="B2" s="12" t="s">
        <v>81</v>
      </c>
      <c r="C2" s="12" t="s">
        <v>29</v>
      </c>
      <c r="D2" s="13">
        <v>10</v>
      </c>
      <c r="H2" s="7" t="s">
        <v>85</v>
      </c>
      <c r="I2" s="8">
        <f>SUMIF($C$2:$C$82,H2,$D$2:$D$82)</f>
        <v>42</v>
      </c>
      <c r="J2" s="14">
        <f t="shared" ref="J2:J8" si="0">I2/$I$9</f>
        <v>8.6065573770491802E-2</v>
      </c>
      <c r="L2" s="9" t="s">
        <v>25</v>
      </c>
      <c r="M2" s="9">
        <v>16</v>
      </c>
      <c r="N2" s="15">
        <v>3.9506172839506172E-2</v>
      </c>
      <c r="P2" s="15" t="s">
        <v>19</v>
      </c>
      <c r="Q2" s="26">
        <v>20</v>
      </c>
      <c r="R2" s="15">
        <v>4.3956043956043959E-2</v>
      </c>
      <c r="T2" s="10" t="s">
        <v>19</v>
      </c>
      <c r="U2" s="10">
        <v>14</v>
      </c>
      <c r="V2" s="16">
        <v>3.0837004405286344E-2</v>
      </c>
    </row>
    <row r="3" spans="1:22" ht="15.75" x14ac:dyDescent="0.25">
      <c r="A3" s="11">
        <v>1.3</v>
      </c>
      <c r="B3" s="12" t="s">
        <v>12</v>
      </c>
      <c r="C3" s="12" t="s">
        <v>29</v>
      </c>
      <c r="D3" s="13">
        <v>3</v>
      </c>
      <c r="E3" s="47">
        <v>41883</v>
      </c>
      <c r="G3" s="53" t="s">
        <v>93</v>
      </c>
      <c r="H3" s="66" t="s">
        <v>8</v>
      </c>
      <c r="I3" s="8">
        <f>SUMIF($C$2:$C$82,H3,$D$2:$D$82)</f>
        <v>52</v>
      </c>
      <c r="J3" s="14">
        <f t="shared" si="0"/>
        <v>0.10655737704918032</v>
      </c>
      <c r="L3" s="9" t="s">
        <v>8</v>
      </c>
      <c r="M3" s="9">
        <v>36</v>
      </c>
      <c r="N3" s="15">
        <v>8.8888888888888892E-2</v>
      </c>
      <c r="P3" s="15" t="s">
        <v>27</v>
      </c>
      <c r="Q3" s="26">
        <v>100</v>
      </c>
      <c r="R3" s="15">
        <v>0.21978021978021978</v>
      </c>
      <c r="T3" s="10" t="s">
        <v>27</v>
      </c>
      <c r="U3" s="10">
        <v>99</v>
      </c>
      <c r="V3" s="16">
        <v>0.21806167400881057</v>
      </c>
    </row>
    <row r="4" spans="1:22" ht="15.75" x14ac:dyDescent="0.25">
      <c r="A4" s="11">
        <v>1.1000000000000001</v>
      </c>
      <c r="B4" s="12" t="s">
        <v>26</v>
      </c>
      <c r="C4" s="60" t="s">
        <v>8</v>
      </c>
      <c r="D4" s="13">
        <v>2</v>
      </c>
      <c r="E4" s="47">
        <v>41879</v>
      </c>
      <c r="G4" s="52" t="s">
        <v>93</v>
      </c>
      <c r="H4" s="7" t="s">
        <v>29</v>
      </c>
      <c r="I4" s="8">
        <f>SUMIF($C$2:$C$82,H4,$D$2:$D$82)</f>
        <v>64</v>
      </c>
      <c r="J4" s="14">
        <f t="shared" si="0"/>
        <v>0.13114754098360656</v>
      </c>
      <c r="L4" s="9" t="s">
        <v>29</v>
      </c>
      <c r="M4" s="9">
        <v>40</v>
      </c>
      <c r="N4" s="15">
        <v>9.8765432098765427E-2</v>
      </c>
      <c r="P4" s="15" t="s">
        <v>30</v>
      </c>
      <c r="Q4" s="26">
        <v>25</v>
      </c>
      <c r="R4" s="15">
        <v>5.4945054945054944E-2</v>
      </c>
      <c r="T4" s="10" t="s">
        <v>30</v>
      </c>
      <c r="U4" s="10">
        <v>20</v>
      </c>
      <c r="V4" s="16">
        <v>4.405286343612335E-2</v>
      </c>
    </row>
    <row r="5" spans="1:22" ht="15.75" x14ac:dyDescent="0.25">
      <c r="A5" s="11">
        <v>1.2</v>
      </c>
      <c r="B5" s="12" t="s">
        <v>28</v>
      </c>
      <c r="C5" s="12" t="s">
        <v>13</v>
      </c>
      <c r="D5" s="13">
        <v>1</v>
      </c>
      <c r="E5" s="47">
        <v>41881</v>
      </c>
      <c r="G5" s="53" t="s">
        <v>93</v>
      </c>
      <c r="J5" s="14"/>
      <c r="L5" s="9" t="s">
        <v>32</v>
      </c>
      <c r="M5" s="9">
        <v>26</v>
      </c>
      <c r="N5" s="15">
        <v>6.4197530864197536E-2</v>
      </c>
      <c r="P5" s="15" t="s">
        <v>13</v>
      </c>
      <c r="Q5" s="26">
        <v>10</v>
      </c>
      <c r="R5" s="15">
        <v>2.197802197802198E-2</v>
      </c>
      <c r="T5" s="10" t="s">
        <v>32</v>
      </c>
      <c r="U5" s="10">
        <v>32</v>
      </c>
      <c r="V5" s="16">
        <v>6.8281938325991193E-2</v>
      </c>
    </row>
    <row r="6" spans="1:22" ht="15.75" x14ac:dyDescent="0.25">
      <c r="A6" s="17">
        <v>1.4</v>
      </c>
      <c r="B6" s="18" t="s">
        <v>31</v>
      </c>
      <c r="C6" s="18" t="s">
        <v>13</v>
      </c>
      <c r="D6" s="19">
        <v>1</v>
      </c>
      <c r="E6" s="47">
        <v>41883</v>
      </c>
      <c r="G6" s="53" t="s">
        <v>93</v>
      </c>
      <c r="H6" s="7" t="s">
        <v>13</v>
      </c>
      <c r="I6" s="8">
        <f>SUMIF($C$2:$C$82,H6,$D$2:$D$82)</f>
        <v>30</v>
      </c>
      <c r="J6" s="14">
        <f t="shared" si="0"/>
        <v>6.1475409836065573E-2</v>
      </c>
      <c r="L6" s="9" t="s">
        <v>13</v>
      </c>
      <c r="M6" s="9">
        <v>27</v>
      </c>
      <c r="N6" s="15">
        <v>6.6666666666666666E-2</v>
      </c>
      <c r="P6" s="15" t="s">
        <v>14</v>
      </c>
      <c r="Q6" s="26">
        <v>150</v>
      </c>
      <c r="R6" s="15">
        <v>0.32967032967032966</v>
      </c>
      <c r="T6" s="10" t="s">
        <v>13</v>
      </c>
      <c r="U6" s="10">
        <v>10</v>
      </c>
      <c r="V6" s="16">
        <v>2.2026431718061675E-2</v>
      </c>
    </row>
    <row r="7" spans="1:22" ht="15.75" x14ac:dyDescent="0.25">
      <c r="A7" s="11">
        <v>1.5</v>
      </c>
      <c r="B7" s="59" t="s">
        <v>98</v>
      </c>
      <c r="C7" s="60" t="s">
        <v>8</v>
      </c>
      <c r="D7" s="13">
        <v>5</v>
      </c>
      <c r="E7" s="47">
        <v>41883</v>
      </c>
      <c r="G7" s="52" t="s">
        <v>93</v>
      </c>
      <c r="H7" s="7" t="s">
        <v>14</v>
      </c>
      <c r="I7" s="8">
        <f>SUMIF($C$2:$C$82,H7,$D$2:$D$82)</f>
        <v>150</v>
      </c>
      <c r="J7" s="14">
        <f t="shared" si="0"/>
        <v>0.30737704918032788</v>
      </c>
      <c r="L7" s="9" t="s">
        <v>14</v>
      </c>
      <c r="M7" s="9">
        <v>150</v>
      </c>
      <c r="N7" s="15">
        <v>0.37037037037037035</v>
      </c>
      <c r="P7" s="29" t="s">
        <v>15</v>
      </c>
      <c r="Q7" s="30">
        <v>150</v>
      </c>
      <c r="R7" s="29">
        <v>0.32967032967032966</v>
      </c>
      <c r="T7" s="10" t="s">
        <v>14</v>
      </c>
      <c r="U7" s="10">
        <v>175</v>
      </c>
      <c r="V7" s="16">
        <v>0.38546255506607929</v>
      </c>
    </row>
    <row r="8" spans="1:22" ht="16.5" thickBot="1" x14ac:dyDescent="0.3">
      <c r="A8" s="20">
        <v>1.6</v>
      </c>
      <c r="B8" s="46" t="s">
        <v>89</v>
      </c>
      <c r="C8" s="46" t="s">
        <v>85</v>
      </c>
      <c r="D8" s="21">
        <v>2.5</v>
      </c>
      <c r="E8" s="47">
        <v>41883</v>
      </c>
      <c r="G8" s="52" t="s">
        <v>93</v>
      </c>
      <c r="H8" s="65" t="s">
        <v>15</v>
      </c>
      <c r="I8" s="8">
        <f>SUMIF($C$2:$C$82,H8,$D$2:$D$82)</f>
        <v>150</v>
      </c>
      <c r="J8" s="14">
        <f t="shared" si="0"/>
        <v>0.30737704918032788</v>
      </c>
      <c r="L8" s="27" t="s">
        <v>15</v>
      </c>
      <c r="M8" s="27">
        <v>110</v>
      </c>
      <c r="N8" s="28">
        <v>0.27160493827160492</v>
      </c>
      <c r="P8" s="17"/>
      <c r="Q8" s="17">
        <v>455</v>
      </c>
      <c r="R8" s="17"/>
      <c r="T8" s="31" t="s">
        <v>15</v>
      </c>
      <c r="U8" s="31">
        <v>105</v>
      </c>
      <c r="V8" s="32">
        <v>0.23127753303964757</v>
      </c>
    </row>
    <row r="9" spans="1:22" ht="15.75" thickBot="1" x14ac:dyDescent="0.3">
      <c r="A9" s="11">
        <v>2.1</v>
      </c>
      <c r="B9" s="12" t="s">
        <v>33</v>
      </c>
      <c r="C9" s="12" t="s">
        <v>13</v>
      </c>
      <c r="D9" s="13">
        <v>2</v>
      </c>
      <c r="E9" s="47">
        <v>41886</v>
      </c>
      <c r="G9" s="53" t="s">
        <v>93</v>
      </c>
      <c r="I9" s="6">
        <f>SUM(I2:I8)</f>
        <v>488</v>
      </c>
      <c r="M9" s="8">
        <v>405</v>
      </c>
      <c r="T9" s="17"/>
      <c r="U9" s="17">
        <v>455</v>
      </c>
      <c r="V9" s="17"/>
    </row>
    <row r="10" spans="1:22" ht="15.75" thickTop="1" x14ac:dyDescent="0.25">
      <c r="A10" s="11">
        <v>2.2000000000000002</v>
      </c>
      <c r="B10" s="12" t="s">
        <v>34</v>
      </c>
      <c r="C10" s="12" t="s">
        <v>85</v>
      </c>
      <c r="D10" s="13">
        <v>1</v>
      </c>
      <c r="E10" s="47">
        <v>41890</v>
      </c>
      <c r="G10" s="53" t="s">
        <v>93</v>
      </c>
    </row>
    <row r="11" spans="1:22" x14ac:dyDescent="0.25">
      <c r="A11" s="11">
        <v>2.2999999999999998</v>
      </c>
      <c r="B11" s="12" t="s">
        <v>35</v>
      </c>
      <c r="C11" s="51" t="s">
        <v>85</v>
      </c>
      <c r="D11" s="13">
        <v>5</v>
      </c>
      <c r="E11" s="47">
        <v>41890</v>
      </c>
      <c r="G11" s="53" t="s">
        <v>93</v>
      </c>
    </row>
    <row r="12" spans="1:22" x14ac:dyDescent="0.25">
      <c r="A12" s="11">
        <v>2.4</v>
      </c>
      <c r="B12" s="12" t="s">
        <v>36</v>
      </c>
      <c r="C12" s="51" t="s">
        <v>85</v>
      </c>
      <c r="D12" s="13">
        <v>3</v>
      </c>
      <c r="E12" s="47">
        <v>41890</v>
      </c>
      <c r="G12" s="53" t="s">
        <v>93</v>
      </c>
    </row>
    <row r="13" spans="1:22" ht="15.75" x14ac:dyDescent="0.25">
      <c r="A13" s="11">
        <v>2.5</v>
      </c>
      <c r="B13" s="59" t="s">
        <v>99</v>
      </c>
      <c r="C13" s="64" t="s">
        <v>15</v>
      </c>
      <c r="D13" s="13">
        <v>10</v>
      </c>
      <c r="E13" s="47">
        <v>41890</v>
      </c>
      <c r="F13" s="70" t="s">
        <v>108</v>
      </c>
      <c r="G13" s="53" t="s">
        <v>93</v>
      </c>
    </row>
    <row r="14" spans="1:22" ht="15.75" thickBot="1" x14ac:dyDescent="0.3">
      <c r="A14" s="20">
        <v>2.6</v>
      </c>
      <c r="B14" s="54" t="s">
        <v>96</v>
      </c>
      <c r="C14" s="67" t="s">
        <v>29</v>
      </c>
      <c r="D14" s="21">
        <v>4</v>
      </c>
      <c r="E14" s="47">
        <v>41892</v>
      </c>
      <c r="G14" s="53" t="s">
        <v>93</v>
      </c>
    </row>
    <row r="15" spans="1:22" x14ac:dyDescent="0.25">
      <c r="A15" s="11">
        <v>3</v>
      </c>
      <c r="B15" s="59" t="s">
        <v>100</v>
      </c>
      <c r="C15" s="64" t="s">
        <v>15</v>
      </c>
      <c r="D15" s="13">
        <v>10</v>
      </c>
      <c r="G15" s="71" t="s">
        <v>93</v>
      </c>
      <c r="H15" s="75" t="s">
        <v>37</v>
      </c>
      <c r="I15" s="75"/>
    </row>
    <row r="16" spans="1:22" x14ac:dyDescent="0.25">
      <c r="A16" s="11">
        <v>3</v>
      </c>
      <c r="B16" s="56" t="s">
        <v>101</v>
      </c>
      <c r="C16" s="58" t="s">
        <v>29</v>
      </c>
      <c r="D16" s="13">
        <v>4</v>
      </c>
      <c r="H16" s="76" t="s">
        <v>39</v>
      </c>
      <c r="I16" s="76"/>
    </row>
    <row r="17" spans="1:9" x14ac:dyDescent="0.25">
      <c r="A17" s="11">
        <v>3</v>
      </c>
      <c r="B17" s="12" t="s">
        <v>38</v>
      </c>
      <c r="C17" s="12" t="s">
        <v>13</v>
      </c>
      <c r="D17" s="13">
        <v>2</v>
      </c>
      <c r="H17" s="77" t="s">
        <v>41</v>
      </c>
      <c r="I17" s="77"/>
    </row>
    <row r="18" spans="1:9" x14ac:dyDescent="0.25">
      <c r="A18" s="11">
        <v>3</v>
      </c>
      <c r="B18" s="12" t="s">
        <v>40</v>
      </c>
      <c r="C18" s="51" t="s">
        <v>85</v>
      </c>
      <c r="D18" s="13">
        <v>2</v>
      </c>
      <c r="H18" s="78" t="s">
        <v>43</v>
      </c>
      <c r="I18" s="78"/>
    </row>
    <row r="19" spans="1:9" x14ac:dyDescent="0.25">
      <c r="A19" s="11">
        <v>3</v>
      </c>
      <c r="B19" s="12" t="s">
        <v>42</v>
      </c>
      <c r="C19" s="12" t="s">
        <v>85</v>
      </c>
      <c r="D19" s="13">
        <v>2</v>
      </c>
      <c r="H19" s="79" t="s">
        <v>45</v>
      </c>
      <c r="I19" s="79"/>
    </row>
    <row r="20" spans="1:9" x14ac:dyDescent="0.25">
      <c r="A20" s="11">
        <v>3</v>
      </c>
      <c r="B20" s="12" t="s">
        <v>44</v>
      </c>
      <c r="C20" s="12" t="s">
        <v>85</v>
      </c>
      <c r="D20" s="13">
        <v>1</v>
      </c>
    </row>
    <row r="21" spans="1:9" x14ac:dyDescent="0.25">
      <c r="A21" s="11">
        <v>4</v>
      </c>
      <c r="B21" s="59" t="s">
        <v>104</v>
      </c>
      <c r="C21" s="57" t="s">
        <v>15</v>
      </c>
      <c r="D21" s="13">
        <v>10</v>
      </c>
    </row>
    <row r="22" spans="1:9" x14ac:dyDescent="0.25">
      <c r="A22" s="11">
        <v>4</v>
      </c>
      <c r="B22" s="56" t="s">
        <v>102</v>
      </c>
      <c r="C22" s="58" t="s">
        <v>29</v>
      </c>
      <c r="D22" s="13">
        <v>4</v>
      </c>
    </row>
    <row r="23" spans="1:9" x14ac:dyDescent="0.25">
      <c r="A23" s="11">
        <v>4</v>
      </c>
      <c r="B23" s="23" t="s">
        <v>46</v>
      </c>
      <c r="C23" s="12" t="s">
        <v>13</v>
      </c>
      <c r="D23" s="13">
        <v>2</v>
      </c>
    </row>
    <row r="24" spans="1:9" x14ac:dyDescent="0.25">
      <c r="A24" s="11">
        <v>4</v>
      </c>
      <c r="B24" s="59" t="s">
        <v>105</v>
      </c>
      <c r="C24" s="57" t="s">
        <v>15</v>
      </c>
      <c r="D24" s="13">
        <v>10</v>
      </c>
    </row>
    <row r="25" spans="1:9" ht="15.75" x14ac:dyDescent="0.25">
      <c r="A25" s="11">
        <v>4</v>
      </c>
      <c r="B25" s="12" t="s">
        <v>47</v>
      </c>
      <c r="C25" s="60" t="s">
        <v>8</v>
      </c>
      <c r="D25" s="13">
        <v>5</v>
      </c>
      <c r="F25" s="70" t="s">
        <v>107</v>
      </c>
    </row>
    <row r="26" spans="1:9" x14ac:dyDescent="0.25">
      <c r="A26" s="11"/>
      <c r="B26" s="56"/>
      <c r="C26" s="23"/>
      <c r="D26" s="13"/>
    </row>
    <row r="27" spans="1:9" x14ac:dyDescent="0.25">
      <c r="A27" s="11">
        <v>5</v>
      </c>
      <c r="B27" s="12" t="s">
        <v>48</v>
      </c>
      <c r="C27" s="12" t="s">
        <v>13</v>
      </c>
      <c r="D27" s="13">
        <v>2</v>
      </c>
    </row>
    <row r="28" spans="1:9" x14ac:dyDescent="0.25">
      <c r="A28" s="11">
        <v>5</v>
      </c>
      <c r="B28" s="12" t="s">
        <v>49</v>
      </c>
      <c r="C28" s="12" t="s">
        <v>85</v>
      </c>
      <c r="D28" s="13">
        <v>2</v>
      </c>
    </row>
    <row r="29" spans="1:9" x14ac:dyDescent="0.25">
      <c r="A29" s="11">
        <v>5</v>
      </c>
      <c r="B29" s="12" t="s">
        <v>16</v>
      </c>
      <c r="C29" s="60" t="s">
        <v>8</v>
      </c>
      <c r="D29" s="13">
        <v>5</v>
      </c>
    </row>
    <row r="30" spans="1:9" x14ac:dyDescent="0.25">
      <c r="A30" s="11"/>
      <c r="B30" s="12"/>
      <c r="C30" s="12"/>
      <c r="D30" s="13"/>
    </row>
    <row r="31" spans="1:9" x14ac:dyDescent="0.25">
      <c r="A31" s="11">
        <v>6</v>
      </c>
      <c r="B31" s="12" t="s">
        <v>50</v>
      </c>
      <c r="C31" s="33" t="s">
        <v>14</v>
      </c>
      <c r="D31" s="13">
        <v>50</v>
      </c>
    </row>
    <row r="32" spans="1:9" x14ac:dyDescent="0.25">
      <c r="A32" s="11">
        <v>6</v>
      </c>
      <c r="B32" s="12" t="s">
        <v>51</v>
      </c>
      <c r="C32" s="12" t="s">
        <v>85</v>
      </c>
      <c r="D32" s="13">
        <v>2</v>
      </c>
    </row>
    <row r="33" spans="1:7" x14ac:dyDescent="0.25">
      <c r="A33" s="11">
        <v>6</v>
      </c>
      <c r="B33" s="56" t="s">
        <v>103</v>
      </c>
      <c r="C33" s="63" t="s">
        <v>15</v>
      </c>
      <c r="D33" s="13">
        <v>20</v>
      </c>
    </row>
    <row r="34" spans="1:7" x14ac:dyDescent="0.25">
      <c r="A34" s="11">
        <v>6</v>
      </c>
      <c r="B34" s="56" t="s">
        <v>106</v>
      </c>
      <c r="C34" s="68" t="s">
        <v>29</v>
      </c>
      <c r="D34" s="13">
        <v>5</v>
      </c>
    </row>
    <row r="35" spans="1:7" x14ac:dyDescent="0.25">
      <c r="A35" s="11">
        <v>6</v>
      </c>
      <c r="B35" s="12" t="s">
        <v>52</v>
      </c>
      <c r="C35" s="63" t="s">
        <v>15</v>
      </c>
      <c r="D35" s="13">
        <v>20</v>
      </c>
    </row>
    <row r="36" spans="1:7" x14ac:dyDescent="0.25">
      <c r="A36" s="11">
        <v>6</v>
      </c>
      <c r="B36" s="12" t="s">
        <v>53</v>
      </c>
      <c r="C36" s="68" t="s">
        <v>29</v>
      </c>
      <c r="D36" s="13">
        <v>4</v>
      </c>
      <c r="E36" s="48"/>
      <c r="F36" s="48"/>
      <c r="G36" s="48"/>
    </row>
    <row r="37" spans="1:7" x14ac:dyDescent="0.25">
      <c r="A37" s="11">
        <v>7</v>
      </c>
      <c r="B37" s="12" t="s">
        <v>54</v>
      </c>
      <c r="C37" s="12" t="s">
        <v>13</v>
      </c>
      <c r="D37" s="13">
        <v>2</v>
      </c>
    </row>
    <row r="38" spans="1:7" x14ac:dyDescent="0.25">
      <c r="A38" s="11">
        <v>7</v>
      </c>
      <c r="B38" s="12" t="s">
        <v>55</v>
      </c>
      <c r="C38" s="12" t="s">
        <v>85</v>
      </c>
      <c r="D38" s="13">
        <v>2</v>
      </c>
    </row>
    <row r="39" spans="1:7" x14ac:dyDescent="0.25">
      <c r="A39" s="11">
        <v>7</v>
      </c>
      <c r="B39" s="12" t="s">
        <v>56</v>
      </c>
      <c r="C39" s="12" t="s">
        <v>85</v>
      </c>
      <c r="D39" s="13">
        <v>5</v>
      </c>
    </row>
    <row r="40" spans="1:7" x14ac:dyDescent="0.25">
      <c r="A40" s="11"/>
      <c r="B40" s="35" t="s">
        <v>87</v>
      </c>
      <c r="C40" s="61" t="s">
        <v>8</v>
      </c>
      <c r="D40" s="13">
        <v>5</v>
      </c>
    </row>
    <row r="41" spans="1:7" x14ac:dyDescent="0.25">
      <c r="A41" s="11">
        <v>7</v>
      </c>
      <c r="B41" s="12" t="s">
        <v>57</v>
      </c>
      <c r="C41" s="12" t="s">
        <v>85</v>
      </c>
      <c r="D41" s="13">
        <v>1</v>
      </c>
    </row>
    <row r="42" spans="1:7" x14ac:dyDescent="0.25">
      <c r="A42" s="11">
        <v>7</v>
      </c>
      <c r="B42" s="12" t="s">
        <v>58</v>
      </c>
      <c r="C42" s="12" t="s">
        <v>85</v>
      </c>
      <c r="D42" s="13">
        <v>2.5</v>
      </c>
    </row>
    <row r="43" spans="1:7" x14ac:dyDescent="0.25">
      <c r="A43" s="11">
        <v>7</v>
      </c>
      <c r="B43" s="12" t="s">
        <v>59</v>
      </c>
      <c r="C43" s="12" t="s">
        <v>85</v>
      </c>
      <c r="D43" s="13">
        <v>2</v>
      </c>
    </row>
    <row r="44" spans="1:7" x14ac:dyDescent="0.25">
      <c r="A44" s="11">
        <v>8</v>
      </c>
      <c r="B44" s="12" t="s">
        <v>60</v>
      </c>
      <c r="C44" s="12" t="s">
        <v>13</v>
      </c>
      <c r="D44" s="13">
        <v>2</v>
      </c>
      <c r="E44" s="48"/>
      <c r="F44" s="48"/>
      <c r="G44" s="48"/>
    </row>
    <row r="45" spans="1:7" x14ac:dyDescent="0.25">
      <c r="A45" s="11">
        <v>8</v>
      </c>
      <c r="B45" s="12" t="s">
        <v>61</v>
      </c>
      <c r="C45" s="33" t="s">
        <v>14</v>
      </c>
      <c r="D45" s="13">
        <v>50</v>
      </c>
      <c r="E45" s="48"/>
      <c r="F45" s="48"/>
      <c r="G45" s="48"/>
    </row>
    <row r="46" spans="1:7" x14ac:dyDescent="0.25">
      <c r="A46" s="11">
        <v>9</v>
      </c>
      <c r="B46" s="12" t="s">
        <v>62</v>
      </c>
      <c r="C46" s="12" t="s">
        <v>13</v>
      </c>
      <c r="D46" s="13">
        <v>2</v>
      </c>
      <c r="E46" s="48"/>
      <c r="F46" s="48"/>
      <c r="G46" s="48"/>
    </row>
    <row r="47" spans="1:7" x14ac:dyDescent="0.25">
      <c r="A47" s="11">
        <v>9</v>
      </c>
      <c r="B47" s="12" t="s">
        <v>63</v>
      </c>
      <c r="C47" s="12" t="s">
        <v>85</v>
      </c>
      <c r="D47" s="13">
        <v>1</v>
      </c>
      <c r="E47" s="48"/>
      <c r="F47" s="48"/>
      <c r="G47" s="48"/>
    </row>
    <row r="48" spans="1:7" ht="15.75" x14ac:dyDescent="0.25">
      <c r="A48" s="11">
        <v>9</v>
      </c>
      <c r="B48" s="12" t="s">
        <v>17</v>
      </c>
      <c r="C48" s="60" t="s">
        <v>8</v>
      </c>
      <c r="D48" s="13">
        <v>10</v>
      </c>
      <c r="E48" s="48"/>
      <c r="F48" s="70" t="s">
        <v>107</v>
      </c>
      <c r="G48" s="48"/>
    </row>
    <row r="49" spans="1:11" x14ac:dyDescent="0.25">
      <c r="A49" s="11">
        <v>10</v>
      </c>
      <c r="B49" s="12" t="s">
        <v>64</v>
      </c>
      <c r="C49" s="12" t="s">
        <v>13</v>
      </c>
      <c r="D49" s="13">
        <v>2</v>
      </c>
      <c r="E49" s="48"/>
      <c r="F49" s="48"/>
      <c r="G49" s="48"/>
    </row>
    <row r="50" spans="1:11" x14ac:dyDescent="0.25">
      <c r="A50" s="11">
        <v>10</v>
      </c>
      <c r="B50" s="12" t="s">
        <v>65</v>
      </c>
      <c r="C50" s="51" t="s">
        <v>85</v>
      </c>
      <c r="D50" s="13">
        <v>6</v>
      </c>
      <c r="E50" s="48"/>
      <c r="F50" s="48"/>
      <c r="G50" s="48"/>
    </row>
    <row r="51" spans="1:11" x14ac:dyDescent="0.25">
      <c r="A51" s="11">
        <v>10</v>
      </c>
      <c r="B51" s="12" t="s">
        <v>66</v>
      </c>
      <c r="C51" s="12" t="s">
        <v>85</v>
      </c>
      <c r="D51" s="13">
        <v>2</v>
      </c>
      <c r="E51" s="48"/>
      <c r="F51" s="48"/>
      <c r="G51" s="48"/>
    </row>
    <row r="52" spans="1:11" ht="15.75" x14ac:dyDescent="0.25">
      <c r="A52" s="11">
        <v>11</v>
      </c>
      <c r="B52" s="12" t="s">
        <v>67</v>
      </c>
      <c r="C52" s="63" t="s">
        <v>15</v>
      </c>
      <c r="D52" s="13">
        <v>20</v>
      </c>
      <c r="E52" s="48"/>
      <c r="F52" s="70" t="s">
        <v>107</v>
      </c>
      <c r="G52" s="48"/>
    </row>
    <row r="53" spans="1:11" x14ac:dyDescent="0.25">
      <c r="A53" s="11">
        <v>11</v>
      </c>
      <c r="B53" s="12" t="s">
        <v>68</v>
      </c>
      <c r="C53" s="12" t="s">
        <v>13</v>
      </c>
      <c r="D53" s="13">
        <v>2</v>
      </c>
      <c r="E53" s="48"/>
      <c r="F53" s="48"/>
      <c r="G53" s="48"/>
    </row>
    <row r="54" spans="1:11" x14ac:dyDescent="0.25">
      <c r="A54" s="11">
        <v>11</v>
      </c>
      <c r="B54" s="12" t="s">
        <v>86</v>
      </c>
      <c r="C54" s="68" t="s">
        <v>29</v>
      </c>
      <c r="D54" s="13">
        <v>4</v>
      </c>
      <c r="E54" s="48"/>
      <c r="F54" s="48"/>
      <c r="G54" s="48"/>
    </row>
    <row r="55" spans="1:11" ht="15.75" x14ac:dyDescent="0.25">
      <c r="A55" s="11">
        <v>11</v>
      </c>
      <c r="B55" s="12" t="s">
        <v>69</v>
      </c>
      <c r="C55" s="60" t="s">
        <v>8</v>
      </c>
      <c r="D55" s="13">
        <v>10</v>
      </c>
      <c r="E55" s="48"/>
      <c r="F55" s="70" t="s">
        <v>107</v>
      </c>
      <c r="G55" s="48"/>
    </row>
    <row r="56" spans="1:11" x14ac:dyDescent="0.25">
      <c r="A56" s="22">
        <v>12</v>
      </c>
      <c r="B56" s="23" t="s">
        <v>70</v>
      </c>
      <c r="C56" s="23" t="s">
        <v>13</v>
      </c>
      <c r="D56" s="13"/>
      <c r="E56" s="48"/>
      <c r="F56" s="48"/>
      <c r="G56" s="48"/>
    </row>
    <row r="57" spans="1:11" x14ac:dyDescent="0.25">
      <c r="A57" s="11">
        <v>12</v>
      </c>
      <c r="B57" s="23" t="s">
        <v>71</v>
      </c>
      <c r="C57" s="60" t="s">
        <v>8</v>
      </c>
      <c r="D57" s="13">
        <v>10</v>
      </c>
      <c r="E57" s="48"/>
      <c r="F57" s="48"/>
      <c r="G57" s="48"/>
    </row>
    <row r="58" spans="1:11" x14ac:dyDescent="0.25">
      <c r="A58" s="22">
        <v>13</v>
      </c>
      <c r="B58" s="23" t="s">
        <v>72</v>
      </c>
      <c r="C58" s="23" t="s">
        <v>13</v>
      </c>
      <c r="D58" s="13">
        <v>2</v>
      </c>
      <c r="E58" s="48"/>
      <c r="F58" s="48"/>
      <c r="G58" s="48"/>
    </row>
    <row r="59" spans="1:11" ht="15.75" x14ac:dyDescent="0.25">
      <c r="A59" s="22">
        <v>13</v>
      </c>
      <c r="B59" s="23" t="s">
        <v>73</v>
      </c>
      <c r="C59" s="63" t="s">
        <v>15</v>
      </c>
      <c r="D59" s="13">
        <v>20</v>
      </c>
      <c r="E59" s="48"/>
      <c r="F59" s="70" t="s">
        <v>107</v>
      </c>
      <c r="G59" s="48"/>
    </row>
    <row r="60" spans="1:11" x14ac:dyDescent="0.25">
      <c r="A60" s="22">
        <v>13</v>
      </c>
      <c r="B60" s="23" t="s">
        <v>74</v>
      </c>
      <c r="C60" s="68" t="s">
        <v>29</v>
      </c>
      <c r="D60" s="13">
        <v>4</v>
      </c>
      <c r="E60" s="48"/>
      <c r="F60" s="48"/>
      <c r="G60" s="48"/>
    </row>
    <row r="61" spans="1:11" x14ac:dyDescent="0.25">
      <c r="A61" s="11">
        <v>14</v>
      </c>
      <c r="B61" s="23" t="s">
        <v>75</v>
      </c>
      <c r="C61" s="62" t="s">
        <v>15</v>
      </c>
      <c r="D61" s="13">
        <v>10</v>
      </c>
      <c r="E61" s="48"/>
      <c r="F61" s="48"/>
      <c r="G61" s="48"/>
    </row>
    <row r="62" spans="1:11" s="18" customFormat="1" x14ac:dyDescent="0.25">
      <c r="A62" s="11">
        <v>14</v>
      </c>
      <c r="B62" s="23" t="s">
        <v>76</v>
      </c>
      <c r="C62" s="68" t="s">
        <v>29</v>
      </c>
      <c r="D62" s="13">
        <v>2</v>
      </c>
      <c r="E62" s="48"/>
      <c r="F62" s="48"/>
      <c r="G62" s="48"/>
      <c r="H62" s="7"/>
      <c r="I62" s="8"/>
      <c r="J62" s="8"/>
      <c r="K62" s="17"/>
    </row>
    <row r="63" spans="1:11" s="18" customFormat="1" x14ac:dyDescent="0.25">
      <c r="A63" s="11">
        <v>15</v>
      </c>
      <c r="B63" s="12" t="s">
        <v>77</v>
      </c>
      <c r="C63" s="62" t="s">
        <v>15</v>
      </c>
      <c r="D63" s="13">
        <v>20</v>
      </c>
      <c r="E63" s="49"/>
      <c r="F63" s="49"/>
      <c r="G63" s="49"/>
      <c r="I63" s="17"/>
      <c r="J63" s="17"/>
      <c r="K63" s="17"/>
    </row>
    <row r="64" spans="1:11" x14ac:dyDescent="0.25">
      <c r="A64" s="11">
        <v>15</v>
      </c>
      <c r="B64" s="23" t="s">
        <v>78</v>
      </c>
      <c r="C64" s="69" t="s">
        <v>29</v>
      </c>
      <c r="D64" s="13">
        <v>5</v>
      </c>
      <c r="E64" s="49"/>
      <c r="F64" s="49"/>
      <c r="G64" s="49"/>
      <c r="H64" s="18"/>
      <c r="I64" s="17"/>
      <c r="J64" s="17"/>
    </row>
    <row r="65" spans="1:22" x14ac:dyDescent="0.25">
      <c r="A65" s="11">
        <v>15</v>
      </c>
      <c r="B65" s="23" t="s">
        <v>79</v>
      </c>
      <c r="C65" s="23" t="s">
        <v>29</v>
      </c>
      <c r="D65" s="13">
        <v>5</v>
      </c>
      <c r="E65" s="48"/>
      <c r="F65" s="48"/>
      <c r="G65" s="48"/>
    </row>
    <row r="66" spans="1:22" x14ac:dyDescent="0.25">
      <c r="A66" s="11">
        <v>15</v>
      </c>
      <c r="B66" s="12" t="s">
        <v>80</v>
      </c>
      <c r="C66" s="12" t="s">
        <v>13</v>
      </c>
      <c r="D66" s="13">
        <v>5</v>
      </c>
      <c r="E66" s="48"/>
      <c r="F66" s="48"/>
      <c r="G66" s="48"/>
    </row>
    <row r="67" spans="1:22" x14ac:dyDescent="0.25">
      <c r="A67" s="11">
        <v>17</v>
      </c>
      <c r="B67" s="12" t="s">
        <v>18</v>
      </c>
      <c r="C67" s="33" t="s">
        <v>14</v>
      </c>
      <c r="D67" s="13">
        <v>50</v>
      </c>
      <c r="E67" s="48"/>
      <c r="F67" s="48"/>
      <c r="G67" s="48"/>
    </row>
    <row r="68" spans="1:22" s="8" customFormat="1" x14ac:dyDescent="0.25">
      <c r="A68" s="11">
        <v>17</v>
      </c>
      <c r="B68" s="12" t="s">
        <v>82</v>
      </c>
      <c r="C68" s="12" t="s">
        <v>13</v>
      </c>
      <c r="D68" s="13">
        <v>2</v>
      </c>
      <c r="E68" s="48"/>
      <c r="F68" s="48"/>
      <c r="G68" s="48"/>
      <c r="H68" s="7"/>
      <c r="L68" s="7"/>
      <c r="M68" s="7"/>
      <c r="N68" s="7"/>
      <c r="O68" s="7"/>
      <c r="P68" s="7"/>
      <c r="Q68" s="7"/>
      <c r="R68" s="7"/>
      <c r="S68" s="7"/>
      <c r="T68" s="7"/>
      <c r="U68" s="7"/>
      <c r="V68" s="7"/>
    </row>
    <row r="69" spans="1:22" s="8" customFormat="1" x14ac:dyDescent="0.25">
      <c r="A69" s="11">
        <v>17</v>
      </c>
      <c r="B69" s="12" t="s">
        <v>83</v>
      </c>
      <c r="C69" s="12" t="s">
        <v>13</v>
      </c>
      <c r="D69" s="13">
        <v>1</v>
      </c>
      <c r="E69" s="48"/>
      <c r="F69" s="48"/>
      <c r="G69" s="48"/>
      <c r="H69" s="7"/>
      <c r="L69" s="7"/>
      <c r="M69" s="7"/>
      <c r="N69" s="7"/>
      <c r="O69" s="7"/>
      <c r="P69" s="7"/>
      <c r="Q69" s="7"/>
      <c r="R69" s="7"/>
      <c r="S69" s="7"/>
      <c r="T69" s="7"/>
      <c r="U69" s="7"/>
      <c r="V69" s="7"/>
    </row>
    <row r="70" spans="1:22" s="8" customFormat="1" x14ac:dyDescent="0.25">
      <c r="A70" s="11">
        <v>18</v>
      </c>
      <c r="B70" s="12" t="s">
        <v>84</v>
      </c>
      <c r="C70" s="12" t="s">
        <v>29</v>
      </c>
      <c r="D70" s="13">
        <v>10</v>
      </c>
      <c r="E70" s="47"/>
      <c r="F70" s="47"/>
      <c r="G70" s="47"/>
      <c r="H70" s="7"/>
      <c r="L70" s="7"/>
      <c r="M70" s="7"/>
      <c r="N70" s="7"/>
      <c r="O70" s="7"/>
      <c r="P70" s="7"/>
      <c r="Q70" s="7"/>
      <c r="R70" s="7"/>
      <c r="S70" s="7"/>
      <c r="T70" s="7"/>
      <c r="U70" s="7"/>
      <c r="V70" s="7"/>
    </row>
    <row r="71" spans="1:22" s="8" customFormat="1" x14ac:dyDescent="0.25">
      <c r="A71" s="11"/>
      <c r="B71" s="12"/>
      <c r="C71" s="12"/>
      <c r="D71" s="13"/>
      <c r="E71" s="47"/>
      <c r="F71" s="47"/>
      <c r="G71" s="47"/>
      <c r="H71" s="7"/>
      <c r="L71" s="7"/>
      <c r="M71" s="7"/>
      <c r="N71" s="7"/>
      <c r="O71" s="7"/>
      <c r="P71" s="7"/>
      <c r="Q71" s="7"/>
      <c r="R71" s="7"/>
      <c r="S71" s="7"/>
      <c r="T71" s="7"/>
      <c r="U71" s="7"/>
      <c r="V71" s="7"/>
    </row>
    <row r="72" spans="1:22" s="8" customFormat="1" x14ac:dyDescent="0.25">
      <c r="A72" s="11"/>
      <c r="B72" s="12"/>
      <c r="C72" s="12"/>
      <c r="D72" s="13"/>
      <c r="E72" s="47"/>
      <c r="F72" s="47"/>
      <c r="G72" s="47"/>
      <c r="H72" s="7"/>
      <c r="L72" s="7"/>
      <c r="M72" s="7"/>
      <c r="N72" s="7"/>
      <c r="O72" s="7"/>
      <c r="P72" s="7"/>
      <c r="Q72" s="7"/>
      <c r="R72" s="7"/>
      <c r="S72" s="7"/>
      <c r="T72" s="7"/>
      <c r="U72" s="7"/>
      <c r="V72" s="7"/>
    </row>
    <row r="73" spans="1:22" s="8" customFormat="1" x14ac:dyDescent="0.25">
      <c r="A73" s="11"/>
      <c r="B73" s="12"/>
      <c r="C73" s="12"/>
      <c r="D73" s="13"/>
      <c r="E73" s="47"/>
      <c r="F73" s="47"/>
      <c r="G73" s="47"/>
      <c r="H73" s="7"/>
      <c r="L73" s="7"/>
      <c r="M73" s="7"/>
      <c r="N73" s="7"/>
      <c r="O73" s="7"/>
      <c r="P73" s="7"/>
      <c r="Q73" s="7"/>
      <c r="R73" s="7"/>
      <c r="S73" s="7"/>
      <c r="T73" s="7"/>
      <c r="U73" s="7"/>
      <c r="V73" s="7"/>
    </row>
    <row r="74" spans="1:22" s="8" customFormat="1" x14ac:dyDescent="0.25">
      <c r="A74" s="11"/>
      <c r="B74" s="12"/>
      <c r="C74" s="12"/>
      <c r="D74" s="13"/>
      <c r="E74" s="47"/>
      <c r="F74" s="47"/>
      <c r="G74" s="47"/>
      <c r="H74" s="7"/>
      <c r="L74" s="7"/>
      <c r="M74" s="7"/>
      <c r="N74" s="7"/>
      <c r="O74" s="7"/>
      <c r="P74" s="7"/>
      <c r="Q74" s="7"/>
      <c r="R74" s="7"/>
      <c r="S74" s="7"/>
      <c r="T74" s="7"/>
      <c r="U74" s="7"/>
      <c r="V74" s="7"/>
    </row>
    <row r="75" spans="1:22" s="8" customFormat="1" x14ac:dyDescent="0.25">
      <c r="A75" s="11"/>
      <c r="B75" s="12"/>
      <c r="C75" s="12"/>
      <c r="D75" s="13"/>
      <c r="E75" s="47"/>
      <c r="F75" s="47"/>
      <c r="G75" s="47"/>
      <c r="H75" s="7"/>
      <c r="L75" s="7"/>
      <c r="M75" s="7"/>
      <c r="N75" s="7"/>
      <c r="O75" s="7"/>
      <c r="P75" s="7"/>
      <c r="Q75" s="7"/>
      <c r="R75" s="7"/>
      <c r="S75" s="7"/>
      <c r="T75" s="7"/>
      <c r="U75" s="7"/>
      <c r="V75" s="7"/>
    </row>
    <row r="76" spans="1:22" s="8" customFormat="1" x14ac:dyDescent="0.25">
      <c r="A76" s="11"/>
      <c r="B76" s="12"/>
      <c r="C76" s="12"/>
      <c r="D76" s="13"/>
      <c r="E76" s="50"/>
      <c r="F76" s="50"/>
      <c r="G76" s="50"/>
      <c r="H76" s="7"/>
      <c r="L76" s="7"/>
      <c r="M76" s="7"/>
      <c r="N76" s="7"/>
      <c r="O76" s="7"/>
      <c r="P76" s="7"/>
      <c r="Q76" s="7"/>
      <c r="R76" s="7"/>
      <c r="S76" s="7"/>
      <c r="T76" s="7"/>
      <c r="U76" s="7"/>
      <c r="V76" s="7"/>
    </row>
    <row r="77" spans="1:22" s="8" customFormat="1" x14ac:dyDescent="0.25">
      <c r="A77" s="11"/>
      <c r="B77" s="12"/>
      <c r="C77" s="12"/>
      <c r="D77" s="13"/>
      <c r="E77" s="50"/>
      <c r="F77" s="50"/>
      <c r="G77" s="50"/>
      <c r="H77" s="7"/>
      <c r="L77" s="7"/>
      <c r="M77" s="7"/>
      <c r="N77" s="7"/>
      <c r="O77" s="7"/>
      <c r="P77" s="7"/>
      <c r="Q77" s="7"/>
      <c r="R77" s="7"/>
      <c r="S77" s="7"/>
      <c r="T77" s="7"/>
      <c r="U77" s="7"/>
      <c r="V77" s="7"/>
    </row>
    <row r="78" spans="1:22" s="8" customFormat="1" x14ac:dyDescent="0.25">
      <c r="A78" s="11"/>
      <c r="B78" s="12"/>
      <c r="C78" s="12"/>
      <c r="D78" s="13"/>
      <c r="E78" s="50"/>
      <c r="F78" s="50"/>
      <c r="G78" s="50"/>
      <c r="H78" s="7"/>
      <c r="L78" s="7"/>
      <c r="M78" s="7"/>
      <c r="N78" s="7"/>
      <c r="O78" s="7"/>
      <c r="P78" s="7"/>
      <c r="Q78" s="7"/>
      <c r="R78" s="7"/>
      <c r="S78" s="7"/>
      <c r="T78" s="7"/>
      <c r="U78" s="7"/>
      <c r="V78" s="7"/>
    </row>
    <row r="79" spans="1:22" s="8" customFormat="1" x14ac:dyDescent="0.25">
      <c r="A79" s="11"/>
      <c r="B79" s="12"/>
      <c r="C79" s="12"/>
      <c r="D79" s="13"/>
      <c r="E79" s="47"/>
      <c r="F79" s="47"/>
      <c r="G79" s="47"/>
      <c r="H79" s="7"/>
      <c r="I79" s="7"/>
      <c r="J79" s="7"/>
      <c r="L79" s="7"/>
      <c r="M79" s="7"/>
      <c r="N79" s="7"/>
      <c r="O79" s="7"/>
      <c r="P79" s="7"/>
      <c r="Q79" s="7"/>
      <c r="R79" s="7"/>
      <c r="S79" s="7"/>
      <c r="T79" s="7"/>
      <c r="U79" s="7"/>
      <c r="V79" s="7"/>
    </row>
    <row r="80" spans="1:22" s="8" customFormat="1" x14ac:dyDescent="0.25">
      <c r="A80" s="11"/>
      <c r="B80" s="12"/>
      <c r="C80" s="12"/>
      <c r="D80" s="13"/>
      <c r="E80" s="47"/>
      <c r="F80" s="47"/>
      <c r="G80" s="47"/>
      <c r="H80" s="7"/>
      <c r="L80" s="7"/>
      <c r="M80" s="7"/>
      <c r="N80" s="7"/>
      <c r="O80" s="7"/>
      <c r="P80" s="7"/>
      <c r="Q80" s="7"/>
      <c r="R80" s="7"/>
      <c r="S80" s="7"/>
      <c r="T80" s="7"/>
      <c r="U80" s="7"/>
      <c r="V80" s="7"/>
    </row>
    <row r="81" spans="1:22" s="8" customFormat="1" x14ac:dyDescent="0.25">
      <c r="A81" s="11"/>
      <c r="B81" s="12"/>
      <c r="C81" s="12"/>
      <c r="D81" s="13"/>
      <c r="E81" s="47"/>
      <c r="F81" s="47"/>
      <c r="G81" s="47"/>
      <c r="H81" s="7"/>
      <c r="I81" s="7"/>
      <c r="J81" s="7"/>
      <c r="L81" s="7"/>
      <c r="M81" s="7"/>
      <c r="N81" s="7"/>
      <c r="O81" s="7"/>
      <c r="P81" s="7"/>
      <c r="Q81" s="7"/>
      <c r="R81" s="7"/>
      <c r="S81" s="7"/>
      <c r="T81" s="7"/>
      <c r="U81" s="7"/>
      <c r="V81" s="7"/>
    </row>
    <row r="82" spans="1:22" s="8" customFormat="1" x14ac:dyDescent="0.25">
      <c r="A82" s="11"/>
      <c r="B82" s="12"/>
      <c r="C82" s="12"/>
      <c r="D82" s="13"/>
      <c r="E82" s="47"/>
      <c r="F82" s="47"/>
      <c r="G82" s="47"/>
      <c r="H82" s="7"/>
      <c r="I82" s="7"/>
      <c r="J82" s="7"/>
      <c r="L82" s="7"/>
      <c r="M82" s="7"/>
      <c r="N82" s="7"/>
      <c r="O82" s="7"/>
      <c r="P82" s="7"/>
      <c r="Q82" s="7"/>
      <c r="R82" s="7"/>
      <c r="S82" s="7"/>
      <c r="T82" s="7"/>
      <c r="U82" s="7"/>
      <c r="V82" s="7"/>
    </row>
    <row r="83" spans="1:22" s="8" customFormat="1" x14ac:dyDescent="0.25">
      <c r="A83" s="11"/>
      <c r="B83" s="12"/>
      <c r="C83" s="12"/>
      <c r="D83" s="13"/>
      <c r="E83" s="47"/>
      <c r="F83" s="47"/>
      <c r="G83" s="47"/>
      <c r="H83" s="7"/>
      <c r="I83" s="7"/>
      <c r="J83" s="7"/>
      <c r="L83" s="7"/>
      <c r="M83" s="7"/>
      <c r="N83" s="7"/>
      <c r="O83" s="7"/>
      <c r="P83" s="7"/>
      <c r="Q83" s="7"/>
      <c r="R83" s="7"/>
      <c r="S83" s="7"/>
      <c r="T83" s="7"/>
      <c r="U83" s="7"/>
      <c r="V83" s="7"/>
    </row>
    <row r="84" spans="1:22" s="8" customFormat="1" x14ac:dyDescent="0.25">
      <c r="A84" s="11"/>
      <c r="B84" s="12"/>
      <c r="C84" s="12"/>
      <c r="D84" s="13"/>
      <c r="E84" s="47"/>
      <c r="F84" s="47"/>
      <c r="G84" s="47"/>
      <c r="H84" s="7"/>
      <c r="I84" s="7"/>
      <c r="J84" s="7"/>
      <c r="L84" s="7"/>
      <c r="M84" s="7"/>
      <c r="N84" s="7"/>
      <c r="O84" s="7"/>
      <c r="P84" s="7"/>
      <c r="Q84" s="7"/>
      <c r="R84" s="7"/>
      <c r="S84" s="7"/>
      <c r="T84" s="7"/>
      <c r="U84" s="7"/>
      <c r="V84" s="7"/>
    </row>
    <row r="85" spans="1:22" s="8" customFormat="1" x14ac:dyDescent="0.25">
      <c r="A85" s="11"/>
      <c r="B85" s="12"/>
      <c r="C85" s="12"/>
      <c r="D85" s="13"/>
      <c r="E85" s="47"/>
      <c r="F85" s="47"/>
      <c r="G85" s="47"/>
      <c r="H85" s="7"/>
      <c r="I85" s="7"/>
      <c r="J85" s="7"/>
      <c r="L85" s="7"/>
      <c r="M85" s="7"/>
      <c r="N85" s="7"/>
      <c r="O85" s="7"/>
      <c r="P85" s="7"/>
      <c r="Q85" s="7"/>
      <c r="R85" s="7"/>
      <c r="S85" s="7"/>
      <c r="T85" s="7"/>
      <c r="U85" s="7"/>
      <c r="V85" s="7"/>
    </row>
    <row r="86" spans="1:22" s="8" customFormat="1" x14ac:dyDescent="0.25">
      <c r="A86" s="11"/>
      <c r="B86" s="12"/>
      <c r="C86" s="12"/>
      <c r="D86" s="13"/>
      <c r="E86" s="47"/>
      <c r="F86" s="47"/>
      <c r="G86" s="47"/>
      <c r="H86" s="7"/>
      <c r="I86" s="7"/>
      <c r="J86" s="7"/>
      <c r="L86" s="7"/>
      <c r="M86" s="7"/>
      <c r="N86" s="7"/>
      <c r="O86" s="7"/>
      <c r="P86" s="7"/>
      <c r="Q86" s="7"/>
      <c r="R86" s="7"/>
      <c r="S86" s="7"/>
      <c r="T86" s="7"/>
      <c r="U86" s="7"/>
      <c r="V86" s="7"/>
    </row>
    <row r="87" spans="1:22" s="8" customFormat="1" x14ac:dyDescent="0.25">
      <c r="A87" s="11"/>
      <c r="B87" s="12"/>
      <c r="C87" s="12"/>
      <c r="D87" s="13"/>
      <c r="E87" s="47"/>
      <c r="F87" s="47"/>
      <c r="G87" s="47"/>
      <c r="H87" s="7"/>
      <c r="I87" s="7"/>
      <c r="J87" s="7"/>
      <c r="L87" s="7"/>
      <c r="M87" s="7"/>
      <c r="N87" s="7"/>
      <c r="O87" s="7"/>
      <c r="P87" s="7"/>
      <c r="Q87" s="7"/>
      <c r="R87" s="7"/>
      <c r="S87" s="7"/>
      <c r="T87" s="7"/>
      <c r="U87" s="7"/>
      <c r="V87" s="7"/>
    </row>
    <row r="88" spans="1:22" s="8" customFormat="1" x14ac:dyDescent="0.25">
      <c r="A88" s="11"/>
      <c r="B88" s="12"/>
      <c r="C88" s="12"/>
      <c r="D88" s="13"/>
      <c r="E88" s="47"/>
      <c r="F88" s="47"/>
      <c r="G88" s="47"/>
      <c r="H88" s="7"/>
      <c r="I88" s="7"/>
      <c r="J88" s="7"/>
      <c r="L88" s="7"/>
      <c r="M88" s="7"/>
      <c r="N88" s="7"/>
      <c r="O88" s="7"/>
      <c r="P88" s="7"/>
      <c r="Q88" s="7"/>
      <c r="R88" s="7"/>
      <c r="S88" s="7"/>
      <c r="T88" s="7"/>
      <c r="U88" s="7"/>
      <c r="V88" s="7"/>
    </row>
    <row r="89" spans="1:22" s="8" customFormat="1" x14ac:dyDescent="0.25">
      <c r="A89" s="11"/>
      <c r="B89" s="12"/>
      <c r="C89" s="12"/>
      <c r="D89" s="13"/>
      <c r="E89" s="47"/>
      <c r="F89" s="47"/>
      <c r="G89" s="47"/>
      <c r="H89" s="7"/>
      <c r="L89" s="7"/>
      <c r="M89" s="7"/>
      <c r="N89" s="7"/>
      <c r="O89" s="7"/>
      <c r="P89" s="7"/>
      <c r="Q89" s="7"/>
      <c r="R89" s="7"/>
      <c r="S89" s="7"/>
      <c r="T89" s="7"/>
      <c r="U89" s="7"/>
      <c r="V89" s="7"/>
    </row>
    <row r="90" spans="1:22" x14ac:dyDescent="0.25">
      <c r="A90" s="11"/>
      <c r="B90" s="12"/>
      <c r="C90" s="12"/>
      <c r="D90" s="13"/>
    </row>
    <row r="91" spans="1:22" x14ac:dyDescent="0.25">
      <c r="A91" s="24"/>
      <c r="B91" s="25"/>
    </row>
  </sheetData>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2018-08-26T04:16:29Z</dcterms:modified>
</cp:coreProperties>
</file>