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activeTab="1"/>
  </bookViews>
  <sheets>
    <sheet name="schedule" sheetId="5" r:id="rId1"/>
    <sheet name="Sheet1" sheetId="7" r:id="rId2"/>
  </sheets>
  <definedNames>
    <definedName name="_xlnm._FilterDatabase" localSheetId="1" hidden="1">Sheet1!$A$1:$D$90</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<sst xmlns="http://schemas.openxmlformats.org/spreadsheetml/2006/main" count="244" uniqueCount="133">
  <si>
    <t>Finals Week</t>
  </si>
  <si>
    <t>wk</t>
  </si>
  <si>
    <t>Date</t>
  </si>
  <si>
    <t>Topics</t>
  </si>
  <si>
    <t>SLO</t>
  </si>
  <si>
    <t>Prepare</t>
  </si>
  <si>
    <t>Materials</t>
  </si>
  <si>
    <t>Assignments</t>
  </si>
  <si>
    <t>Preparing your data for analysis
Recoding, data editing and transformations</t>
  </si>
  <si>
    <t>Writing about empirical research
Research proposal preparation</t>
  </si>
  <si>
    <t>Midterm
Normality and Hypothesis Testing</t>
  </si>
  <si>
    <t>Moderation</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</si>
  <si>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</si>
  <si>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</si>
  <si>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</si>
  <si>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</si>
  <si>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</si>
  <si>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</si>
  <si>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</si>
  <si>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</si>
  <si>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</si>
  <si>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</si>
  <si>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</si>
  <si>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</si>
  <si>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</si>
  <si>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</si>
  <si>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</si>
  <si>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</si>
  <si>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Exploring bivariate relationships</t>
  </si>
  <si>
    <t>Probability &amp; Confidence Intervals
Foundations for inference</t>
  </si>
  <si>
    <t xml:space="preserve">Two sample tests
ANOVA
</t>
  </si>
  <si>
    <t>Chi-squared analysis
Correlation and Regression</t>
  </si>
  <si>
    <t>Study Design
Multiple Regression</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</si>
  <si>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</si>
  <si>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</si>
  <si>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</si>
  <si>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</si>
  <si>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</si>
  <si>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</si>
  <si>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</si>
  <si>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</si>
  <si>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</si>
  <si>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</si>
  <si>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</si>
  <si>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</si>
  <si>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</si>
  <si>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</si>
  <si>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</si>
  <si>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</si>
  <si>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</si>
  <si>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</si>
  <si>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</si>
  <si>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</si>
  <si>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</si>
  <si>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</si>
  <si>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</si>
  <si>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</si>
  <si>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</si>
  <si>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</si>
  <si>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</si>
  <si>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</si>
  <si>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</si>
  <si>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</si>
  <si>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</si>
  <si>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</si>
  <si>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</si>
  <si>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</si>
  <si>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</si>
  <si>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</si>
  <si>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</si>
  <si>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</si>
  <si>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</si>
  <si>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</si>
  <si>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</si>
  <si>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</si>
  <si>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</si>
  <si>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</si>
  <si>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</si>
  <si>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</si>
  <si>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</si>
  <si>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</si>
  <si>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</si>
  <si>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</si>
  <si>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</si>
  <si>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</si>
  <si>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</si>
  <si>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</si>
  <si>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</si>
  <si>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</si>
  <si>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</si>
  <si>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</si>
  <si>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</si>
  <si>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</si>
  <si>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</si>
  <si>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</si>
  <si>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</si>
  <si>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</si>
  <si>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Introduction to the class, logistics
Reproducible research
Data analysis life cycle</t>
  </si>
  <si>
    <t>Data Camp: Intro to basics</t>
  </si>
  <si>
    <t>Understand how to be successful in this class
Understand how you currently learn
Learn a new set of collaborative tools
Understand the importance and need for reproducible research</t>
  </si>
  <si>
    <t>Familarize yourself with the course website organization and bookmark this site. 
Join Slack workspace and Datacamp Classroom using links in Blackboard
Aquire course materials - [Open Intro textbook](https://www.openintro.org/stat/textbook.php?stat_book=os), [Course notes packet](http://www.chicopacketpro.com/item/math-course-notes-donatello)
Start the [reading assignments](http://www.norcalbiostat.com/articles/articles.html)
* Learning - your first job
* MAI and academic achievement</t>
  </si>
  <si>
    <t>Introduction to the class structure, materials, requirements, expectations and resources. 
Blackboard usage
Online materials (data camp, google drive, website)
Physical materials (course notes, textbook)
New communication tools (hack, slack)</t>
  </si>
  <si>
    <t xml:space="preserve">**Prepare** - Install R, R Studio and LaTeX software before Wednesday [[Walkthrough]](https://norcalbiostat.netlify.com/post/software-overview/) (LaTeX can be postponed until next week)
**Prepare** - Watch the R Markdown [Tutorial](http://rmarkdown.rstudio.com/lesson-1.html)
**Prepare** - Create a `MATH315` folder on your computer in an easy to find spot. Create subfolders for `hw`, `project`
Form support groups
Learn how to use Rstudio to do and turn in homework (test markdownfile, hw1 template)
Write down questions about class logistics and structure [[Google Form]](https://goo.gl/forms/T1aDys2sFeLlsk2A3)
</t>
  </si>
  <si>
    <t>rubric</t>
  </si>
  <si>
    <t>x</t>
  </si>
  <si>
    <t>assign</t>
  </si>
  <si>
    <t>**Prepare** - Watch PDS Video 4
**Prepare** - Read: How to read a journal article
**Prepare** - Read: Lecture notes on literature reviews</t>
  </si>
  <si>
    <t>**Prepare** - Watch [[PDS video 1]](http://passiondrivenstatistics.com/2015/05/20/chapter-01-course-introduction/) (6 min)
**Prepare** - Look through the [[research data available]](https://drive.google.com/drive/u/3/folders/1jULudBjRbHdW-uLIvmMbxRBEJJkq9crY)
Readiness Assurance Test (RAT) on class logistics
Introduction to the semester long project
Form analysis pairs - start to discuss what research topics you want to analyze</t>
  </si>
  <si>
    <t>**Prepare** - Download your research data into your `project/data` folder
**Prepare** - Start a code file called `dm.Rmd`, save into your `project/code` folder
Import your research data into R. 
Work with your partner to decide on what variables you will be working with. 
Start the research question assignment</t>
  </si>
  <si>
    <t xml:space="preserve">Communicate with your partner to decide which research data you want to analyze. 
Schedule a time outside of class to work with your analysis partner on a weekly basis. </t>
  </si>
  <si>
    <t>Identify and differentiate between continuous and categorical data types
Import data into R using code</t>
  </si>
  <si>
    <t>**Prepare** - Watch [PDS Video 2](http://passiondrivenstatistics.com/2015/06/02/chapter-2-draft-version/)
**Prepare** - read Course Notes (CN) section 2.1 and Open Intro (OI) textbook section 1.2
RAT on Data Types
Review of how data is stored in spreadsheets
Discuss continuous vs categorical data types</t>
  </si>
  <si>
    <t>PR Personal Codebook</t>
  </si>
  <si>
    <t>Campus Closed</t>
  </si>
  <si>
    <t xml:space="preserve">No School
Categorical Predictors
Log and logit transformations </t>
  </si>
  <si>
    <t>Poster Presentations
Poster Presentations
Final Review</t>
  </si>
  <si>
    <t>Model building
Poster Design
Open work day</t>
  </si>
  <si>
    <t>Model building</t>
  </si>
  <si>
    <r>
      <rPr>
        <sz val="11"/>
        <color rgb="FF00B050"/>
        <rFont val="Calibri"/>
        <family val="2"/>
        <scheme val="minor"/>
      </rPr>
      <t xml:space="preserve">Problem set (PS) 2.2 (Due Sun 9/9 )
Data Camp Open Intro - Intro to R **AND**  Intro to Data [BBL] (Due Sun 9/9 )
Research question assignment [[HTML]](hw/hw02_research_codebook.html)[[PDF]](hw/hw02_research_codebook.html) (Due Sun 9/9 )
</t>
    </r>
    <r>
      <rPr>
        <sz val="11"/>
        <color rgb="FF00B050"/>
        <rFont val="Calibri"/>
        <family val="2"/>
        <scheme val="minor"/>
      </rPr>
      <t>Peer review of research question (Due Tue 9/11 )</t>
    </r>
  </si>
  <si>
    <t>No School
Data architecture and entry
Creating research questions</t>
  </si>
  <si>
    <t>[PDS video 2](http://passiondrivenstatistics.com/2015/06/02/chapter-2-draft-version/)
Course Notes (CN) section 2.1
Open Intro (OI) Section 1.2
[Research data](https://drive.google.com/drive/u/3/folders/1jULudBjRbHdW-uLIvmMbxRBEJJkq9crY)</t>
  </si>
  <si>
    <t xml:space="preserve">[Syllabus](https://norcalbiostat.github.io/MATH615/syllabus_315_f18.html)
[Passion Driven Statistics](reading/PDS_Intro_Stat.pdf)
[List of Articles](http://www.norcalbiostat.com/articles/articles.html)
[PDS video 1](http://passiondrivenstatistics.com/2015/05/20/chapter-01-course-introduction/) </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</si>
  <si>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Sun 9/2 )
[Metacognition Awareness Inventory](https://www.datacamp.com/users/sign_in)  [BBL] (Due Sun 9/2 )
R Markdown test file (Due Wed 8/29 )
HW 1 [[RMD]](hw/hw01_template.Rmd)(Due Sun 9/2 )</t>
    </r>
    <r>
      <rPr>
        <sz val="11"/>
        <rFont val="Calibri"/>
        <family val="2"/>
        <scheme val="minor"/>
      </rPr>
      <t xml:space="preserve">
</t>
    </r>
  </si>
  <si>
    <t>hw01 1: Team Formation, Reading, project data</t>
  </si>
  <si>
    <t>hw02 Personal Codebook/RQ</t>
  </si>
  <si>
    <t>hw03 Citation Assignment</t>
  </si>
  <si>
    <t>PR citation assignment</t>
  </si>
  <si>
    <t>PR DM steps</t>
  </si>
  <si>
    <t>Research Proposal</t>
  </si>
  <si>
    <t>hw04 DM steps preparation</t>
  </si>
  <si>
    <t>hw05  DM assignment</t>
  </si>
  <si>
    <t>Peer review Research Proposal</t>
  </si>
  <si>
    <t>Ready to be used, %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</si>
</sst>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17">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6" fillId="7" borderId="0" applyNumberFormat="0" applyBorder="0" applyAlignment="0" applyProtection="0"/>
    <xf numFmtId="0" fontId="6" fillId="0" borderId="0"/>
    <xf numFmtId="9" fontId="6" fillId="0" borderId="0" applyFont="0" applyFill="0" applyBorder="0" applyAlignment="0" applyProtection="0"/>
  </cellStyleXfs>
  <cellXfs count="76">
    <xf numFmtId="0" fontId="0" fillId="0" borderId="0" xfId="0"/>
    <xf numFmtId="0" fontId="12"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2" fillId="2" borderId="0" xfId="0" applyFont="1" applyFill="1" applyBorder="1" applyAlignment="1">
      <alignment horizontal="left" vertical="top" wrapText="1"/>
    </xf>
    <xf numFmtId="0" fontId="10" fillId="0" borderId="1" xfId="77" applyFill="1" applyAlignment="1">
      <alignment horizontal="center"/>
    </xf>
    <xf numFmtId="0" fontId="10" fillId="0" borderId="1" xfId="77" applyAlignment="1">
      <alignment horizontal="center"/>
    </xf>
    <xf numFmtId="0" fontId="11" fillId="0" borderId="2" xfId="78" applyAlignment="1">
      <alignment horizontal="center"/>
    </xf>
    <xf numFmtId="0" fontId="6" fillId="0" borderId="0" xfId="80"/>
    <xf numFmtId="0" fontId="6" fillId="0" borderId="0" xfId="80" applyAlignment="1">
      <alignment horizontal="center"/>
    </xf>
    <xf numFmtId="0" fontId="6" fillId="8" borderId="0" xfId="80" applyFill="1" applyAlignment="1">
      <alignment horizontal="center"/>
    </xf>
    <xf numFmtId="0" fontId="6" fillId="9" borderId="0" xfId="80" applyFill="1" applyAlignment="1">
      <alignment horizontal="center"/>
    </xf>
    <xf numFmtId="0" fontId="6" fillId="0" borderId="0" xfId="80" applyFill="1" applyBorder="1" applyAlignment="1">
      <alignment horizontal="center"/>
    </xf>
    <xf numFmtId="0" fontId="6" fillId="0" borderId="0" xfId="80" applyFill="1" applyBorder="1"/>
    <xf numFmtId="0" fontId="11"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6" fillId="0" borderId="0" xfId="80" applyFill="1" applyAlignment="1">
      <alignment horizontal="center"/>
    </xf>
    <xf numFmtId="0" fontId="6" fillId="0" borderId="0" xfId="80" applyFill="1"/>
    <xf numFmtId="0" fontId="11" fillId="0" borderId="0" xfId="80" applyFont="1" applyFill="1" applyAlignment="1">
      <alignment horizontal="center"/>
    </xf>
    <xf numFmtId="0" fontId="6" fillId="0" borderId="3" xfId="80" applyFill="1" applyBorder="1" applyAlignment="1">
      <alignment horizontal="center"/>
    </xf>
    <xf numFmtId="0" fontId="11" fillId="0" borderId="3" xfId="80" applyFont="1" applyFill="1" applyBorder="1" applyAlignment="1">
      <alignment horizontal="center"/>
    </xf>
    <xf numFmtId="0" fontId="6" fillId="0" borderId="0" xfId="80" applyFont="1" applyFill="1" applyBorder="1" applyAlignment="1">
      <alignment horizontal="center"/>
    </xf>
    <xf numFmtId="0" fontId="6" fillId="0" borderId="0" xfId="80" applyFont="1" applyFill="1" applyBorder="1"/>
    <xf numFmtId="0" fontId="6" fillId="0" borderId="0" xfId="80" applyFont="1" applyFill="1" applyAlignment="1">
      <alignment horizontal="center"/>
    </xf>
    <xf numFmtId="0" fontId="6" fillId="0" borderId="0" xfId="80" applyFont="1" applyFill="1"/>
    <xf numFmtId="1" fontId="0" fillId="8" borderId="0" xfId="81" applyNumberFormat="1" applyFont="1" applyFill="1" applyAlignment="1">
      <alignment horizontal="center"/>
    </xf>
    <xf numFmtId="0" fontId="6" fillId="8" borderId="4" xfId="80" applyFill="1" applyBorder="1" applyAlignment="1">
      <alignment horizontal="center"/>
    </xf>
    <xf numFmtId="9" fontId="6"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6" fillId="9" borderId="4" xfId="80" applyFill="1" applyBorder="1" applyAlignment="1">
      <alignment horizontal="center"/>
    </xf>
    <xf numFmtId="9" fontId="0" fillId="9" borderId="4" xfId="81" applyFont="1" applyFill="1" applyBorder="1" applyAlignment="1">
      <alignment horizontal="center"/>
    </xf>
    <xf numFmtId="0" fontId="6" fillId="6" borderId="0" xfId="80" applyFill="1" applyBorder="1"/>
    <xf numFmtId="0" fontId="10" fillId="0" borderId="1" xfId="77" applyFont="1" applyFill="1" applyAlignment="1">
      <alignment horizontal="center"/>
    </xf>
    <xf numFmtId="0" fontId="5" fillId="0" borderId="0" xfId="80" applyFont="1" applyFill="1" applyBorder="1"/>
    <xf numFmtId="0" fontId="13" fillId="4" borderId="0" xfId="0" applyFont="1" applyFill="1" applyBorder="1" applyAlignment="1">
      <alignment horizontal="center" vertical="top" wrapText="1"/>
    </xf>
    <xf numFmtId="0" fontId="13" fillId="5" borderId="0" xfId="0" applyFont="1" applyFill="1" applyBorder="1" applyAlignment="1">
      <alignment horizontal="center" vertical="top" wrapText="1"/>
    </xf>
    <xf numFmtId="0" fontId="12" fillId="0" borderId="0" xfId="0" applyFont="1" applyBorder="1" applyAlignment="1">
      <alignment vertical="top"/>
    </xf>
    <xf numFmtId="0" fontId="12" fillId="0" borderId="0" xfId="0" applyFont="1" applyFill="1" applyBorder="1" applyAlignment="1">
      <alignment horizontal="center" vertical="top" wrapText="1"/>
    </xf>
    <xf numFmtId="14" fontId="12" fillId="0" borderId="0" xfId="0" applyNumberFormat="1" applyFont="1" applyBorder="1" applyAlignment="1">
      <alignment horizontal="center" vertical="top" wrapText="1"/>
    </xf>
    <xf numFmtId="0" fontId="12" fillId="0" borderId="0" xfId="0" applyFont="1" applyBorder="1" applyAlignment="1">
      <alignment vertical="top" wrapText="1"/>
    </xf>
    <xf numFmtId="0" fontId="12" fillId="0" borderId="0" xfId="0" applyFont="1" applyBorder="1" applyAlignment="1">
      <alignment horizontal="center" vertical="top" wrapText="1"/>
    </xf>
    <xf numFmtId="0" fontId="12" fillId="2" borderId="0" xfId="0" applyFont="1" applyFill="1" applyBorder="1" applyAlignment="1">
      <alignment horizontal="center" vertical="top" wrapText="1"/>
    </xf>
    <xf numFmtId="14" fontId="12" fillId="2" borderId="0" xfId="0" applyNumberFormat="1" applyFont="1" applyFill="1" applyBorder="1" applyAlignment="1">
      <alignment horizontal="center" vertical="top" wrapText="1"/>
    </xf>
    <xf numFmtId="0" fontId="12" fillId="0" borderId="0" xfId="0" applyFont="1" applyBorder="1" applyAlignment="1">
      <alignment horizontal="left" vertical="top"/>
    </xf>
    <xf numFmtId="0" fontId="4" fillId="0" borderId="3" xfId="80" applyFont="1" applyFill="1" applyBorder="1"/>
    <xf numFmtId="164" fontId="6" fillId="0" borderId="0" xfId="80" applyNumberFormat="1" applyAlignment="1">
      <alignment horizontal="center"/>
    </xf>
    <xf numFmtId="164" fontId="6" fillId="0" borderId="0" xfId="80" applyNumberFormat="1" applyBorder="1" applyAlignment="1">
      <alignment horizontal="center"/>
    </xf>
    <xf numFmtId="164" fontId="6" fillId="0" borderId="0" xfId="80" applyNumberFormat="1" applyFill="1" applyBorder="1" applyAlignment="1">
      <alignment horizontal="center"/>
    </xf>
    <xf numFmtId="164" fontId="6" fillId="0" borderId="0" xfId="80" applyNumberFormat="1" applyFill="1" applyAlignment="1">
      <alignment horizontal="center"/>
    </xf>
    <xf numFmtId="0" fontId="4" fillId="0" borderId="0" xfId="80" applyFont="1" applyFill="1" applyBorder="1"/>
    <xf numFmtId="164" fontId="3" fillId="0" borderId="0" xfId="80" applyNumberFormat="1" applyFont="1" applyAlignment="1">
      <alignment horizontal="center"/>
    </xf>
    <xf numFmtId="164" fontId="2" fillId="0" borderId="0" xfId="80" applyNumberFormat="1" applyFont="1" applyAlignment="1">
      <alignment horizontal="center"/>
    </xf>
    <xf numFmtId="0" fontId="3" fillId="0" borderId="3" xfId="80" applyFont="1" applyFill="1" applyBorder="1"/>
    <xf numFmtId="0" fontId="14" fillId="0" borderId="0" xfId="0" applyFont="1" applyFill="1" applyBorder="1" applyAlignment="1">
      <alignment horizontal="left" vertical="top" wrapText="1"/>
    </xf>
    <xf numFmtId="0" fontId="6" fillId="10" borderId="0" xfId="80" applyFill="1" applyAlignment="1">
      <alignment horizontal="center"/>
    </xf>
    <xf numFmtId="0" fontId="6" fillId="11" borderId="0" xfId="80" applyFill="1" applyAlignment="1">
      <alignment horizontal="center"/>
    </xf>
    <xf numFmtId="0" fontId="6" fillId="3" borderId="0" xfId="80" applyFill="1" applyAlignment="1">
      <alignment horizontal="center"/>
    </xf>
    <xf numFmtId="0" fontId="6" fillId="4" borderId="0" xfId="80" applyFill="1" applyAlignment="1">
      <alignment horizontal="center"/>
    </xf>
    <xf numFmtId="0" fontId="6" fillId="12" borderId="0" xfId="80" applyFill="1" applyAlignment="1">
      <alignment horizontal="center"/>
    </xf>
    <xf numFmtId="0" fontId="1" fillId="0" borderId="0" xfId="80" applyFont="1" applyFill="1" applyBorder="1"/>
    <xf numFmtId="0" fontId="1" fillId="13" borderId="0" xfId="80" applyFont="1" applyFill="1" applyBorder="1"/>
    <xf numFmtId="0" fontId="1" fillId="14" borderId="0" xfId="80" applyFont="1" applyFill="1" applyBorder="1"/>
    <xf numFmtId="0" fontId="1" fillId="15" borderId="0" xfId="80" applyFont="1" applyFill="1" applyBorder="1"/>
    <xf numFmtId="0" fontId="6" fillId="16" borderId="0" xfId="80" applyFill="1" applyBorder="1"/>
    <xf numFmtId="0" fontId="5" fillId="16" borderId="0" xfId="80" applyFont="1" applyFill="1" applyBorder="1"/>
    <xf numFmtId="0" fontId="6" fillId="13" borderId="0" xfId="80" applyFont="1" applyFill="1" applyBorder="1"/>
    <xf numFmtId="0" fontId="6" fillId="13" borderId="0" xfId="80" applyFill="1" applyBorder="1"/>
    <xf numFmtId="0" fontId="5" fillId="13" borderId="0" xfId="80" applyFont="1" applyFill="1" applyBorder="1"/>
    <xf numFmtId="0" fontId="6" fillId="13" borderId="0" xfId="80" applyFill="1"/>
    <xf numFmtId="0" fontId="6" fillId="16" borderId="0" xfId="80" applyFill="1"/>
    <xf numFmtId="0" fontId="3" fillId="14" borderId="3" xfId="80" applyFont="1" applyFill="1" applyBorder="1"/>
    <xf numFmtId="0" fontId="6" fillId="14" borderId="0" xfId="80" applyFill="1" applyBorder="1"/>
    <xf numFmtId="0" fontId="6" fillId="14" borderId="0" xfId="80" applyFont="1" applyFill="1" applyBorder="1"/>
    <xf numFmtId="0" fontId="0" fillId="4" borderId="0" xfId="0" applyFill="1" applyAlignment="1">
      <alignment horizontal="center" vertical="top"/>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70" zoomScaleNormal="70" workbookViewId="0">
      <selection activeCell="J2" sqref="J2"/>
    </sheetView>
  </sheetViews>
  <sheetFormatPr defaultColWidth="14.875" defaultRowHeight="15" x14ac:dyDescent="0.25"/>
  <cols>
    <col min="1" max="1" width="8.125" style="38" customWidth="1"/>
    <col min="2" max="2" width="10.125" style="38" customWidth="1"/>
    <col min="3" max="3" width="24.625" style="38" customWidth="1"/>
    <col min="4" max="4" width="27.375" style="45" customWidth="1"/>
    <col min="5" max="5" width="31.875" style="45" customWidth="1"/>
    <col min="6" max="6" width="45.875" style="45" customWidth="1"/>
    <col min="7" max="8" width="30.125" style="45" customWidth="1"/>
    <col min="9" max="9" width="32.875" style="45" customWidth="1"/>
    <col min="10" max="10" width="54.75" style="45" customWidth="1"/>
    <col min="11" max="16384" width="14.875" style="38"/>
  </cols>
  <sheetData>
    <row r="1" spans="1:10" x14ac:dyDescent="0.25">
      <c r="A1" s="36" t="s">
        <v>1</v>
      </c>
      <c r="B1" s="36" t="s">
        <v>2</v>
      </c>
      <c r="C1" s="36" t="s">
        <v>3</v>
      </c>
      <c r="D1" s="37" t="s">
        <v>4</v>
      </c>
      <c r="E1" s="37" t="s">
        <v>5</v>
      </c>
      <c r="F1" s="36" t="s">
        <v>6</v>
      </c>
      <c r="G1" s="37" t="s">
        <v>24</v>
      </c>
      <c r="H1" s="37" t="s">
        <v>25</v>
      </c>
      <c r="I1" s="37" t="s">
        <v>26</v>
      </c>
      <c r="J1" s="36" t="s">
        <v>7</v>
      </c>
    </row>
    <row r="2" spans="1:10" ht="345" x14ac:dyDescent="0.25">
      <c r="A2" s="39">
        <v>1</v>
      </c>
      <c r="B2" s="40">
        <v>41877</v>
      </c>
      <c r="C2" s="1" t="s">
        <v>97</v>
      </c>
      <c r="D2" s="2" t="s">
        <v>99</v>
      </c>
      <c r="E2" s="41" t="s">
        <v>100</v>
      </c>
      <c r="F2" s="1" t="s">
        <v>121</v>
      </c>
      <c r="G2" s="1" t="s">
        <v>101</v>
      </c>
      <c r="H2" s="1" t="s">
        <v>102</v>
      </c>
      <c r="I2" s="1" t="s">
        <v>107</v>
      </c>
      <c r="J2" s="2" t="s">
        <v>122</v>
      </c>
    </row>
    <row r="3" spans="1:10" ht="180" x14ac:dyDescent="0.25">
      <c r="A3" s="39">
        <v>2</v>
      </c>
      <c r="B3" s="40">
        <f t="shared" ref="B3:B18" si="0">B2+7</f>
        <v>41884</v>
      </c>
      <c r="C3" s="1" t="s">
        <v>119</v>
      </c>
      <c r="D3" s="2" t="s">
        <v>110</v>
      </c>
      <c r="E3" s="2" t="s">
        <v>109</v>
      </c>
      <c r="F3" s="1" t="s">
        <v>120</v>
      </c>
      <c r="G3" s="1" t="s">
        <v>27</v>
      </c>
      <c r="H3" s="1" t="s">
        <v>111</v>
      </c>
      <c r="I3" s="1" t="s">
        <v>108</v>
      </c>
      <c r="J3" s="55" t="s">
        <v>118</v>
      </c>
    </row>
    <row r="4" spans="1:10" ht="75" x14ac:dyDescent="0.25">
      <c r="A4" s="39">
        <v>3</v>
      </c>
      <c r="B4" s="40">
        <f t="shared" si="0"/>
        <v>41891</v>
      </c>
      <c r="C4" s="1" t="s">
        <v>8</v>
      </c>
      <c r="D4" s="2"/>
      <c r="E4" s="2"/>
      <c r="F4" s="1"/>
      <c r="G4" s="1" t="s">
        <v>106</v>
      </c>
      <c r="H4" s="1"/>
      <c r="I4" s="1"/>
      <c r="J4" s="1"/>
    </row>
    <row r="5" spans="1:10" ht="30" x14ac:dyDescent="0.25">
      <c r="A5" s="39">
        <v>4</v>
      </c>
      <c r="B5" s="40">
        <f>B4+7</f>
        <v>41898</v>
      </c>
      <c r="C5" s="1" t="s">
        <v>28</v>
      </c>
      <c r="D5" s="2"/>
      <c r="E5" s="2"/>
      <c r="F5" s="2"/>
      <c r="G5" s="1"/>
      <c r="H5" s="1"/>
      <c r="I5" s="1"/>
      <c r="J5" s="2"/>
    </row>
    <row r="6" spans="1:10" ht="60" x14ac:dyDescent="0.25">
      <c r="A6" s="39">
        <v>5</v>
      </c>
      <c r="B6" s="40">
        <f t="shared" si="0"/>
        <v>41905</v>
      </c>
      <c r="C6" s="1" t="s">
        <v>9</v>
      </c>
      <c r="D6" s="2"/>
      <c r="E6" s="2"/>
      <c r="F6" s="2"/>
      <c r="G6" s="1"/>
      <c r="H6" s="1"/>
      <c r="I6" s="1"/>
      <c r="J6" s="2"/>
    </row>
    <row r="7" spans="1:10" ht="45" x14ac:dyDescent="0.25">
      <c r="A7" s="39">
        <v>6</v>
      </c>
      <c r="B7" s="40">
        <f t="shared" si="0"/>
        <v>41912</v>
      </c>
      <c r="C7" s="1" t="s">
        <v>29</v>
      </c>
      <c r="D7" s="2"/>
      <c r="E7" s="2"/>
      <c r="F7" s="2"/>
      <c r="G7" s="1"/>
      <c r="H7" s="1"/>
      <c r="I7" s="1"/>
      <c r="J7" s="2"/>
    </row>
    <row r="8" spans="1:10" ht="45" x14ac:dyDescent="0.25">
      <c r="A8" s="39">
        <v>7</v>
      </c>
      <c r="B8" s="40">
        <f t="shared" si="0"/>
        <v>41919</v>
      </c>
      <c r="C8" s="1" t="s">
        <v>10</v>
      </c>
      <c r="D8" s="2"/>
      <c r="E8" s="2"/>
      <c r="F8" s="2"/>
      <c r="G8" s="1"/>
      <c r="H8" s="1"/>
      <c r="I8" s="1"/>
      <c r="J8" s="2"/>
    </row>
    <row r="9" spans="1:10" ht="45" x14ac:dyDescent="0.25">
      <c r="A9" s="39">
        <v>8</v>
      </c>
      <c r="B9" s="40">
        <f t="shared" si="0"/>
        <v>41926</v>
      </c>
      <c r="C9" s="1" t="s">
        <v>30</v>
      </c>
      <c r="D9" s="2"/>
      <c r="E9" s="2"/>
      <c r="F9" s="2"/>
      <c r="G9" s="1"/>
      <c r="H9" s="1"/>
      <c r="I9" s="1"/>
      <c r="J9" s="2"/>
    </row>
    <row r="10" spans="1:10" ht="30" x14ac:dyDescent="0.25">
      <c r="A10" s="42">
        <v>9</v>
      </c>
      <c r="B10" s="40">
        <f t="shared" si="0"/>
        <v>41933</v>
      </c>
      <c r="C10" s="1" t="s">
        <v>31</v>
      </c>
      <c r="D10" s="2"/>
      <c r="E10" s="2"/>
      <c r="F10" s="2"/>
      <c r="G10" s="1"/>
      <c r="H10" s="1"/>
      <c r="I10" s="1"/>
      <c r="J10" s="2"/>
    </row>
    <row r="11" spans="1:10" x14ac:dyDescent="0.25">
      <c r="A11" s="42">
        <v>10</v>
      </c>
      <c r="B11" s="40">
        <f t="shared" si="0"/>
        <v>41940</v>
      </c>
      <c r="C11" s="1" t="s">
        <v>11</v>
      </c>
      <c r="D11" s="2"/>
      <c r="E11" s="2"/>
      <c r="F11" s="2"/>
      <c r="G11" s="1"/>
      <c r="H11" s="1"/>
      <c r="I11" s="1"/>
      <c r="J11" s="2"/>
    </row>
    <row r="12" spans="1:10" ht="30" x14ac:dyDescent="0.25">
      <c r="A12" s="42">
        <v>11</v>
      </c>
      <c r="B12" s="40">
        <f t="shared" si="0"/>
        <v>41947</v>
      </c>
      <c r="C12" s="1" t="s">
        <v>32</v>
      </c>
      <c r="D12" s="2"/>
      <c r="E12" s="2"/>
      <c r="F12" s="2"/>
      <c r="G12" s="1"/>
      <c r="H12" s="1"/>
      <c r="I12" s="1"/>
      <c r="J12" s="2"/>
    </row>
    <row r="13" spans="1:10" ht="45" x14ac:dyDescent="0.25">
      <c r="A13" s="42">
        <v>12</v>
      </c>
      <c r="B13" s="40">
        <f t="shared" si="0"/>
        <v>41954</v>
      </c>
      <c r="C13" s="2" t="s">
        <v>114</v>
      </c>
      <c r="D13" s="2"/>
      <c r="E13" s="2"/>
      <c r="F13" s="2"/>
      <c r="G13" s="1" t="s">
        <v>113</v>
      </c>
      <c r="H13" s="1"/>
      <c r="I13" s="1"/>
      <c r="J13" s="2"/>
    </row>
    <row r="14" spans="1:10" x14ac:dyDescent="0.25">
      <c r="A14" s="43"/>
      <c r="B14" s="44">
        <f t="shared" si="0"/>
        <v>41961</v>
      </c>
      <c r="C14" s="3"/>
      <c r="D14" s="3"/>
      <c r="E14" s="3"/>
      <c r="F14" s="3"/>
      <c r="G14" s="3"/>
      <c r="H14" s="3"/>
      <c r="I14" s="3"/>
      <c r="J14" s="3"/>
    </row>
    <row r="15" spans="1:10" x14ac:dyDescent="0.25">
      <c r="A15" s="42">
        <v>13</v>
      </c>
      <c r="B15" s="40">
        <f t="shared" si="0"/>
        <v>41968</v>
      </c>
      <c r="C15" s="2" t="s">
        <v>117</v>
      </c>
      <c r="D15" s="2"/>
      <c r="E15" s="2"/>
      <c r="F15" s="2"/>
      <c r="G15" s="1"/>
      <c r="H15" s="1"/>
      <c r="I15" s="1"/>
      <c r="J15" s="2"/>
    </row>
    <row r="16" spans="1:10" ht="45" x14ac:dyDescent="0.25">
      <c r="A16" s="42">
        <v>14</v>
      </c>
      <c r="B16" s="40">
        <f t="shared" si="0"/>
        <v>41975</v>
      </c>
      <c r="C16" s="1" t="s">
        <v>116</v>
      </c>
      <c r="D16" s="2"/>
      <c r="E16" s="2"/>
      <c r="F16" s="2"/>
      <c r="G16" s="1"/>
      <c r="H16" s="1"/>
      <c r="I16" s="1"/>
      <c r="J16" s="2"/>
    </row>
    <row r="17" spans="1:10" ht="45" x14ac:dyDescent="0.25">
      <c r="A17" s="42">
        <v>15</v>
      </c>
      <c r="B17" s="40">
        <f t="shared" si="0"/>
        <v>41982</v>
      </c>
      <c r="C17" s="1" t="s">
        <v>115</v>
      </c>
      <c r="D17" s="2"/>
      <c r="E17" s="2"/>
      <c r="F17" s="2"/>
      <c r="G17" s="1"/>
      <c r="H17" s="1"/>
      <c r="I17" s="1"/>
      <c r="J17" s="2"/>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abSelected="1" workbookViewId="0">
      <selection activeCell="D35" sqref="D35"/>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33</v>
      </c>
      <c r="B1" s="4" t="s">
        <v>12</v>
      </c>
      <c r="C1" s="4" t="s">
        <v>13</v>
      </c>
      <c r="D1" s="34" t="s">
        <v>14</v>
      </c>
      <c r="E1" s="34" t="s">
        <v>94</v>
      </c>
      <c r="F1" s="34" t="s">
        <v>103</v>
      </c>
      <c r="G1" s="34" t="s">
        <v>105</v>
      </c>
      <c r="H1" s="5" t="s">
        <v>13</v>
      </c>
      <c r="I1" s="5" t="s">
        <v>14</v>
      </c>
      <c r="J1" s="5" t="s">
        <v>15</v>
      </c>
      <c r="L1" s="27" t="s">
        <v>13</v>
      </c>
      <c r="M1" s="27" t="s">
        <v>14</v>
      </c>
      <c r="N1" s="27" t="s">
        <v>15</v>
      </c>
      <c r="P1" s="27" t="s">
        <v>13</v>
      </c>
      <c r="Q1" s="27" t="s">
        <v>14</v>
      </c>
      <c r="R1" s="27" t="s">
        <v>15</v>
      </c>
      <c r="T1" s="31" t="s">
        <v>13</v>
      </c>
      <c r="U1" s="31" t="s">
        <v>14</v>
      </c>
      <c r="V1" s="31" t="s">
        <v>15</v>
      </c>
    </row>
    <row r="2" spans="1:22" ht="16.5" thickTop="1" x14ac:dyDescent="0.25">
      <c r="A2" s="11">
        <v>0</v>
      </c>
      <c r="B2" s="12" t="s">
        <v>90</v>
      </c>
      <c r="C2" s="12" t="s">
        <v>38</v>
      </c>
      <c r="D2" s="13">
        <v>10</v>
      </c>
      <c r="H2" s="7" t="s">
        <v>94</v>
      </c>
      <c r="I2" s="8">
        <f>SUMIF($C$2:$C$82,H2,$D$2:$D$82)</f>
        <v>42</v>
      </c>
      <c r="J2" s="14">
        <f t="shared" ref="J2:J8" si="0">I2/$I$9</f>
        <v>8.6065573770491802E-2</v>
      </c>
      <c r="L2" s="9" t="s">
        <v>34</v>
      </c>
      <c r="M2" s="9">
        <v>16</v>
      </c>
      <c r="N2" s="15">
        <v>3.9506172839506172E-2</v>
      </c>
      <c r="P2" s="15" t="s">
        <v>23</v>
      </c>
      <c r="Q2" s="26">
        <v>20</v>
      </c>
      <c r="R2" s="15">
        <v>4.3956043956043959E-2</v>
      </c>
      <c r="T2" s="10" t="s">
        <v>23</v>
      </c>
      <c r="U2" s="10">
        <v>14</v>
      </c>
      <c r="V2" s="16">
        <v>3.0837004405286344E-2</v>
      </c>
    </row>
    <row r="3" spans="1:22" ht="15.75" x14ac:dyDescent="0.25">
      <c r="A3" s="11">
        <v>1.3</v>
      </c>
      <c r="B3" s="12" t="s">
        <v>16</v>
      </c>
      <c r="C3" s="12" t="s">
        <v>38</v>
      </c>
      <c r="D3" s="13">
        <v>3</v>
      </c>
      <c r="E3" s="47">
        <v>41883</v>
      </c>
      <c r="G3" s="53" t="s">
        <v>104</v>
      </c>
      <c r="H3" s="71" t="s">
        <v>12</v>
      </c>
      <c r="I3" s="8">
        <f>SUMIF($C$2:$C$82,H3,$D$2:$D$82)</f>
        <v>52</v>
      </c>
      <c r="J3" s="14">
        <f t="shared" si="0"/>
        <v>0.10655737704918032</v>
      </c>
      <c r="L3" s="9" t="s">
        <v>12</v>
      </c>
      <c r="M3" s="9">
        <v>36</v>
      </c>
      <c r="N3" s="15">
        <v>8.8888888888888892E-2</v>
      </c>
      <c r="P3" s="15" t="s">
        <v>36</v>
      </c>
      <c r="Q3" s="26">
        <v>100</v>
      </c>
      <c r="R3" s="15">
        <v>0.21978021978021978</v>
      </c>
      <c r="T3" s="10" t="s">
        <v>36</v>
      </c>
      <c r="U3" s="10">
        <v>99</v>
      </c>
      <c r="V3" s="16">
        <v>0.21806167400881057</v>
      </c>
    </row>
    <row r="4" spans="1:22" ht="15.75" x14ac:dyDescent="0.25">
      <c r="A4" s="11">
        <v>1.1000000000000001</v>
      </c>
      <c r="B4" s="12" t="s">
        <v>35</v>
      </c>
      <c r="C4" s="65" t="s">
        <v>12</v>
      </c>
      <c r="D4" s="13">
        <v>2</v>
      </c>
      <c r="E4" s="47">
        <v>41879</v>
      </c>
      <c r="G4" s="52" t="s">
        <v>104</v>
      </c>
      <c r="H4" s="7" t="s">
        <v>38</v>
      </c>
      <c r="I4" s="8">
        <f>SUMIF($C$2:$C$82,H4,$D$2:$D$82)</f>
        <v>64</v>
      </c>
      <c r="J4" s="14">
        <f t="shared" si="0"/>
        <v>0.13114754098360656</v>
      </c>
      <c r="L4" s="9" t="s">
        <v>38</v>
      </c>
      <c r="M4" s="9">
        <v>40</v>
      </c>
      <c r="N4" s="15">
        <v>9.8765432098765427E-2</v>
      </c>
      <c r="P4" s="15" t="s">
        <v>39</v>
      </c>
      <c r="Q4" s="26">
        <v>25</v>
      </c>
      <c r="R4" s="15">
        <v>5.4945054945054944E-2</v>
      </c>
      <c r="T4" s="10" t="s">
        <v>39</v>
      </c>
      <c r="U4" s="10">
        <v>20</v>
      </c>
      <c r="V4" s="16">
        <v>4.405286343612335E-2</v>
      </c>
    </row>
    <row r="5" spans="1:22" ht="15.75" x14ac:dyDescent="0.25">
      <c r="A5" s="11">
        <v>1.2</v>
      </c>
      <c r="B5" s="12" t="s">
        <v>37</v>
      </c>
      <c r="C5" s="12" t="s">
        <v>17</v>
      </c>
      <c r="D5" s="13">
        <v>1</v>
      </c>
      <c r="E5" s="47">
        <v>41881</v>
      </c>
      <c r="G5" s="53" t="s">
        <v>104</v>
      </c>
      <c r="J5" s="14"/>
      <c r="L5" s="9" t="s">
        <v>41</v>
      </c>
      <c r="M5" s="9">
        <v>26</v>
      </c>
      <c r="N5" s="15">
        <v>6.4197530864197536E-2</v>
      </c>
      <c r="P5" s="15" t="s">
        <v>17</v>
      </c>
      <c r="Q5" s="26">
        <v>10</v>
      </c>
      <c r="R5" s="15">
        <v>2.197802197802198E-2</v>
      </c>
      <c r="T5" s="10" t="s">
        <v>41</v>
      </c>
      <c r="U5" s="10">
        <v>32</v>
      </c>
      <c r="V5" s="16">
        <v>6.8281938325991193E-2</v>
      </c>
    </row>
    <row r="6" spans="1:22" ht="15.75" x14ac:dyDescent="0.25">
      <c r="A6" s="17">
        <v>1.4</v>
      </c>
      <c r="B6" s="18" t="s">
        <v>40</v>
      </c>
      <c r="C6" s="18" t="s">
        <v>17</v>
      </c>
      <c r="D6" s="19">
        <v>1</v>
      </c>
      <c r="E6" s="47">
        <v>41883</v>
      </c>
      <c r="G6" s="53" t="s">
        <v>104</v>
      </c>
      <c r="H6" s="7" t="s">
        <v>17</v>
      </c>
      <c r="I6" s="8">
        <f>SUMIF($C$2:$C$82,H6,$D$2:$D$82)</f>
        <v>30</v>
      </c>
      <c r="J6" s="14">
        <f t="shared" si="0"/>
        <v>6.1475409836065573E-2</v>
      </c>
      <c r="L6" s="9" t="s">
        <v>17</v>
      </c>
      <c r="M6" s="9">
        <v>27</v>
      </c>
      <c r="N6" s="15">
        <v>6.6666666666666666E-2</v>
      </c>
      <c r="P6" s="15" t="s">
        <v>18</v>
      </c>
      <c r="Q6" s="26">
        <v>150</v>
      </c>
      <c r="R6" s="15">
        <v>0.32967032967032966</v>
      </c>
      <c r="T6" s="10" t="s">
        <v>17</v>
      </c>
      <c r="U6" s="10">
        <v>10</v>
      </c>
      <c r="V6" s="16">
        <v>2.2026431718061675E-2</v>
      </c>
    </row>
    <row r="7" spans="1:22" ht="15.75" x14ac:dyDescent="0.25">
      <c r="A7" s="11">
        <v>1.5</v>
      </c>
      <c r="B7" s="64" t="s">
        <v>123</v>
      </c>
      <c r="C7" s="65" t="s">
        <v>12</v>
      </c>
      <c r="D7" s="13">
        <v>5</v>
      </c>
      <c r="E7" s="47">
        <v>41883</v>
      </c>
      <c r="G7" s="52" t="s">
        <v>104</v>
      </c>
      <c r="H7" s="7" t="s">
        <v>18</v>
      </c>
      <c r="I7" s="8">
        <f>SUMIF($C$2:$C$82,H7,$D$2:$D$82)</f>
        <v>150</v>
      </c>
      <c r="J7" s="14">
        <f t="shared" si="0"/>
        <v>0.30737704918032788</v>
      </c>
      <c r="L7" s="9" t="s">
        <v>18</v>
      </c>
      <c r="M7" s="9">
        <v>150</v>
      </c>
      <c r="N7" s="15">
        <v>0.37037037037037035</v>
      </c>
      <c r="P7" s="29" t="s">
        <v>19</v>
      </c>
      <c r="Q7" s="30">
        <v>150</v>
      </c>
      <c r="R7" s="29">
        <v>0.32967032967032966</v>
      </c>
      <c r="T7" s="10" t="s">
        <v>18</v>
      </c>
      <c r="U7" s="10">
        <v>175</v>
      </c>
      <c r="V7" s="16">
        <v>0.38546255506607929</v>
      </c>
    </row>
    <row r="8" spans="1:22" ht="16.5" thickBot="1" x14ac:dyDescent="0.3">
      <c r="A8" s="20">
        <v>1.6</v>
      </c>
      <c r="B8" s="46" t="s">
        <v>98</v>
      </c>
      <c r="C8" s="46" t="s">
        <v>94</v>
      </c>
      <c r="D8" s="21">
        <v>2.5</v>
      </c>
      <c r="E8" s="47">
        <v>41883</v>
      </c>
      <c r="G8" s="52" t="s">
        <v>104</v>
      </c>
      <c r="H8" s="70" t="s">
        <v>19</v>
      </c>
      <c r="I8" s="8">
        <f>SUMIF($C$2:$C$82,H8,$D$2:$D$82)</f>
        <v>150</v>
      </c>
      <c r="J8" s="14">
        <f t="shared" si="0"/>
        <v>0.30737704918032788</v>
      </c>
      <c r="L8" s="27" t="s">
        <v>19</v>
      </c>
      <c r="M8" s="27">
        <v>110</v>
      </c>
      <c r="N8" s="28">
        <v>0.27160493827160492</v>
      </c>
      <c r="P8" s="17"/>
      <c r="Q8" s="17">
        <v>455</v>
      </c>
      <c r="R8" s="17"/>
      <c r="T8" s="31" t="s">
        <v>19</v>
      </c>
      <c r="U8" s="31">
        <v>105</v>
      </c>
      <c r="V8" s="32">
        <v>0.23127753303964757</v>
      </c>
    </row>
    <row r="9" spans="1:22" ht="15.75" thickBot="1" x14ac:dyDescent="0.3">
      <c r="A9" s="11">
        <v>2.1</v>
      </c>
      <c r="B9" s="12" t="s">
        <v>42</v>
      </c>
      <c r="C9" s="12" t="s">
        <v>17</v>
      </c>
      <c r="D9" s="13">
        <v>2</v>
      </c>
      <c r="E9" s="47">
        <v>41886</v>
      </c>
      <c r="G9" s="53" t="s">
        <v>104</v>
      </c>
      <c r="I9" s="6">
        <f>SUM(I2:I8)</f>
        <v>488</v>
      </c>
      <c r="M9" s="8">
        <v>405</v>
      </c>
      <c r="T9" s="17"/>
      <c r="U9" s="17">
        <v>455</v>
      </c>
      <c r="V9" s="17"/>
    </row>
    <row r="10" spans="1:22" ht="15.75" thickTop="1" x14ac:dyDescent="0.25">
      <c r="A10" s="11">
        <v>2.2000000000000002</v>
      </c>
      <c r="B10" s="12" t="s">
        <v>43</v>
      </c>
      <c r="C10" s="12" t="s">
        <v>94</v>
      </c>
      <c r="D10" s="13">
        <v>1</v>
      </c>
      <c r="E10" s="47">
        <v>41890</v>
      </c>
      <c r="G10" s="53" t="s">
        <v>104</v>
      </c>
    </row>
    <row r="11" spans="1:22" x14ac:dyDescent="0.25">
      <c r="A11" s="11">
        <v>2.2999999999999998</v>
      </c>
      <c r="B11" s="12" t="s">
        <v>44</v>
      </c>
      <c r="C11" s="51" t="s">
        <v>94</v>
      </c>
      <c r="D11" s="13">
        <v>5</v>
      </c>
      <c r="E11" s="47">
        <v>41890</v>
      </c>
      <c r="G11" s="53" t="s">
        <v>104</v>
      </c>
    </row>
    <row r="12" spans="1:22" x14ac:dyDescent="0.25">
      <c r="A12" s="11">
        <v>2.4</v>
      </c>
      <c r="B12" s="12" t="s">
        <v>45</v>
      </c>
      <c r="C12" s="51" t="s">
        <v>94</v>
      </c>
      <c r="D12" s="13">
        <v>3</v>
      </c>
      <c r="E12" s="47">
        <v>41890</v>
      </c>
      <c r="G12" s="53" t="s">
        <v>104</v>
      </c>
    </row>
    <row r="13" spans="1:22" ht="15.75" x14ac:dyDescent="0.25">
      <c r="A13" s="11">
        <v>2.5</v>
      </c>
      <c r="B13" s="64" t="s">
        <v>124</v>
      </c>
      <c r="C13" s="69" t="s">
        <v>19</v>
      </c>
      <c r="D13" s="13">
        <v>10</v>
      </c>
      <c r="E13" s="47">
        <v>41890</v>
      </c>
      <c r="F13" s="75" t="s">
        <v>132</v>
      </c>
      <c r="G13" s="53" t="s">
        <v>104</v>
      </c>
    </row>
    <row r="14" spans="1:22" ht="15.75" thickBot="1" x14ac:dyDescent="0.3">
      <c r="A14" s="20">
        <v>2.6</v>
      </c>
      <c r="B14" s="54" t="s">
        <v>112</v>
      </c>
      <c r="C14" s="72" t="s">
        <v>38</v>
      </c>
      <c r="D14" s="21">
        <v>4</v>
      </c>
      <c r="E14" s="47">
        <v>41892</v>
      </c>
      <c r="G14" s="53" t="s">
        <v>104</v>
      </c>
    </row>
    <row r="15" spans="1:22" x14ac:dyDescent="0.25">
      <c r="A15" s="11">
        <v>3</v>
      </c>
      <c r="B15" s="64" t="s">
        <v>125</v>
      </c>
      <c r="C15" s="69" t="s">
        <v>19</v>
      </c>
      <c r="D15" s="13">
        <v>10</v>
      </c>
      <c r="H15" s="56" t="s">
        <v>46</v>
      </c>
      <c r="I15" s="56"/>
    </row>
    <row r="16" spans="1:22" x14ac:dyDescent="0.25">
      <c r="A16" s="11">
        <v>3</v>
      </c>
      <c r="B16" s="61" t="s">
        <v>126</v>
      </c>
      <c r="C16" s="63" t="s">
        <v>38</v>
      </c>
      <c r="D16" s="13">
        <v>4</v>
      </c>
      <c r="H16" s="57" t="s">
        <v>48</v>
      </c>
      <c r="I16" s="57"/>
    </row>
    <row r="17" spans="1:9" x14ac:dyDescent="0.25">
      <c r="A17" s="11">
        <v>3</v>
      </c>
      <c r="B17" s="12" t="s">
        <v>47</v>
      </c>
      <c r="C17" s="12" t="s">
        <v>17</v>
      </c>
      <c r="D17" s="13">
        <v>2</v>
      </c>
      <c r="H17" s="58" t="s">
        <v>50</v>
      </c>
      <c r="I17" s="58"/>
    </row>
    <row r="18" spans="1:9" x14ac:dyDescent="0.25">
      <c r="A18" s="11">
        <v>3</v>
      </c>
      <c r="B18" s="12" t="s">
        <v>49</v>
      </c>
      <c r="C18" s="51" t="s">
        <v>94</v>
      </c>
      <c r="D18" s="13">
        <v>2</v>
      </c>
      <c r="H18" s="59" t="s">
        <v>52</v>
      </c>
      <c r="I18" s="59"/>
    </row>
    <row r="19" spans="1:9" x14ac:dyDescent="0.25">
      <c r="A19" s="11">
        <v>3</v>
      </c>
      <c r="B19" s="12" t="s">
        <v>51</v>
      </c>
      <c r="C19" s="12" t="s">
        <v>94</v>
      </c>
      <c r="D19" s="13">
        <v>2</v>
      </c>
      <c r="H19" s="60" t="s">
        <v>54</v>
      </c>
      <c r="I19" s="60"/>
    </row>
    <row r="20" spans="1:9" x14ac:dyDescent="0.25">
      <c r="A20" s="11">
        <v>3</v>
      </c>
      <c r="B20" s="12" t="s">
        <v>53</v>
      </c>
      <c r="C20" s="12" t="s">
        <v>94</v>
      </c>
      <c r="D20" s="13">
        <v>1</v>
      </c>
    </row>
    <row r="21" spans="1:9" x14ac:dyDescent="0.25">
      <c r="A21" s="11">
        <v>4</v>
      </c>
      <c r="B21" s="64" t="s">
        <v>129</v>
      </c>
      <c r="C21" s="62" t="s">
        <v>19</v>
      </c>
      <c r="D21" s="13">
        <v>10</v>
      </c>
    </row>
    <row r="22" spans="1:9" x14ac:dyDescent="0.25">
      <c r="A22" s="11">
        <v>4</v>
      </c>
      <c r="B22" s="61" t="s">
        <v>127</v>
      </c>
      <c r="C22" s="63" t="s">
        <v>38</v>
      </c>
      <c r="D22" s="13">
        <v>4</v>
      </c>
    </row>
    <row r="23" spans="1:9" x14ac:dyDescent="0.25">
      <c r="A23" s="11">
        <v>4</v>
      </c>
      <c r="B23" s="23" t="s">
        <v>55</v>
      </c>
      <c r="C23" s="12" t="s">
        <v>17</v>
      </c>
      <c r="D23" s="13">
        <v>2</v>
      </c>
    </row>
    <row r="24" spans="1:9" x14ac:dyDescent="0.25">
      <c r="A24" s="11">
        <v>4</v>
      </c>
      <c r="B24" s="64" t="s">
        <v>130</v>
      </c>
      <c r="C24" s="62" t="s">
        <v>19</v>
      </c>
      <c r="D24" s="13">
        <v>10</v>
      </c>
    </row>
    <row r="25" spans="1:9" ht="15.75" x14ac:dyDescent="0.25">
      <c r="A25" s="11">
        <v>4</v>
      </c>
      <c r="B25" s="12" t="s">
        <v>56</v>
      </c>
      <c r="C25" s="65" t="s">
        <v>12</v>
      </c>
      <c r="D25" s="13">
        <v>5</v>
      </c>
      <c r="F25" s="75" t="s">
        <v>132</v>
      </c>
    </row>
    <row r="26" spans="1:9" x14ac:dyDescent="0.25">
      <c r="A26" s="11"/>
      <c r="B26" s="61"/>
      <c r="C26" s="23"/>
      <c r="D26" s="13"/>
    </row>
    <row r="27" spans="1:9" x14ac:dyDescent="0.25">
      <c r="A27" s="11">
        <v>5</v>
      </c>
      <c r="B27" s="12" t="s">
        <v>57</v>
      </c>
      <c r="C27" s="12" t="s">
        <v>17</v>
      </c>
      <c r="D27" s="13">
        <v>2</v>
      </c>
    </row>
    <row r="28" spans="1:9" x14ac:dyDescent="0.25">
      <c r="A28" s="11">
        <v>5</v>
      </c>
      <c r="B28" s="12" t="s">
        <v>58</v>
      </c>
      <c r="C28" s="12" t="s">
        <v>94</v>
      </c>
      <c r="D28" s="13">
        <v>2</v>
      </c>
    </row>
    <row r="29" spans="1:9" x14ac:dyDescent="0.25">
      <c r="A29" s="11">
        <v>5</v>
      </c>
      <c r="B29" s="12" t="s">
        <v>20</v>
      </c>
      <c r="C29" s="65" t="s">
        <v>12</v>
      </c>
      <c r="D29" s="13">
        <v>5</v>
      </c>
    </row>
    <row r="30" spans="1:9" x14ac:dyDescent="0.25">
      <c r="A30" s="11"/>
      <c r="B30" s="12"/>
      <c r="C30" s="12"/>
      <c r="D30" s="13"/>
    </row>
    <row r="31" spans="1:9" x14ac:dyDescent="0.25">
      <c r="A31" s="11">
        <v>6</v>
      </c>
      <c r="B31" s="12" t="s">
        <v>59</v>
      </c>
      <c r="C31" s="33" t="s">
        <v>18</v>
      </c>
      <c r="D31" s="13">
        <v>50</v>
      </c>
    </row>
    <row r="32" spans="1:9" x14ac:dyDescent="0.25">
      <c r="A32" s="11">
        <v>6</v>
      </c>
      <c r="B32" s="12" t="s">
        <v>60</v>
      </c>
      <c r="C32" s="12" t="s">
        <v>94</v>
      </c>
      <c r="D32" s="13">
        <v>2</v>
      </c>
    </row>
    <row r="33" spans="1:7" x14ac:dyDescent="0.25">
      <c r="A33" s="11">
        <v>6</v>
      </c>
      <c r="B33" s="61" t="s">
        <v>128</v>
      </c>
      <c r="C33" s="68" t="s">
        <v>19</v>
      </c>
      <c r="D33" s="13">
        <v>20</v>
      </c>
    </row>
    <row r="34" spans="1:7" x14ac:dyDescent="0.25">
      <c r="A34" s="11">
        <v>6</v>
      </c>
      <c r="B34" s="61" t="s">
        <v>131</v>
      </c>
      <c r="C34" s="73" t="s">
        <v>38</v>
      </c>
      <c r="D34" s="13">
        <v>5</v>
      </c>
    </row>
    <row r="35" spans="1:7" x14ac:dyDescent="0.25">
      <c r="A35" s="11">
        <v>6</v>
      </c>
      <c r="B35" s="12" t="s">
        <v>61</v>
      </c>
      <c r="C35" s="68" t="s">
        <v>19</v>
      </c>
      <c r="D35" s="13">
        <v>20</v>
      </c>
    </row>
    <row r="36" spans="1:7" x14ac:dyDescent="0.25">
      <c r="A36" s="11">
        <v>6</v>
      </c>
      <c r="B36" s="12" t="s">
        <v>62</v>
      </c>
      <c r="C36" s="73" t="s">
        <v>38</v>
      </c>
      <c r="D36" s="13">
        <v>4</v>
      </c>
      <c r="E36" s="48"/>
      <c r="F36" s="48"/>
      <c r="G36" s="48"/>
    </row>
    <row r="37" spans="1:7" x14ac:dyDescent="0.25">
      <c r="A37" s="11">
        <v>7</v>
      </c>
      <c r="B37" s="12" t="s">
        <v>63</v>
      </c>
      <c r="C37" s="12" t="s">
        <v>17</v>
      </c>
      <c r="D37" s="13">
        <v>2</v>
      </c>
    </row>
    <row r="38" spans="1:7" x14ac:dyDescent="0.25">
      <c r="A38" s="11">
        <v>7</v>
      </c>
      <c r="B38" s="12" t="s">
        <v>64</v>
      </c>
      <c r="C38" s="12" t="s">
        <v>94</v>
      </c>
      <c r="D38" s="13">
        <v>2</v>
      </c>
    </row>
    <row r="39" spans="1:7" x14ac:dyDescent="0.25">
      <c r="A39" s="11">
        <v>7</v>
      </c>
      <c r="B39" s="12" t="s">
        <v>65</v>
      </c>
      <c r="C39" s="12" t="s">
        <v>94</v>
      </c>
      <c r="D39" s="13">
        <v>5</v>
      </c>
    </row>
    <row r="40" spans="1:7" x14ac:dyDescent="0.25">
      <c r="A40" s="11"/>
      <c r="B40" s="35" t="s">
        <v>96</v>
      </c>
      <c r="C40" s="66" t="s">
        <v>12</v>
      </c>
      <c r="D40" s="13">
        <v>5</v>
      </c>
    </row>
    <row r="41" spans="1:7" x14ac:dyDescent="0.25">
      <c r="A41" s="11">
        <v>7</v>
      </c>
      <c r="B41" s="12" t="s">
        <v>66</v>
      </c>
      <c r="C41" s="12" t="s">
        <v>94</v>
      </c>
      <c r="D41" s="13">
        <v>1</v>
      </c>
    </row>
    <row r="42" spans="1:7" x14ac:dyDescent="0.25">
      <c r="A42" s="11">
        <v>7</v>
      </c>
      <c r="B42" s="12" t="s">
        <v>67</v>
      </c>
      <c r="C42" s="12" t="s">
        <v>94</v>
      </c>
      <c r="D42" s="13">
        <v>2.5</v>
      </c>
    </row>
    <row r="43" spans="1:7" x14ac:dyDescent="0.25">
      <c r="A43" s="11">
        <v>7</v>
      </c>
      <c r="B43" s="12" t="s">
        <v>68</v>
      </c>
      <c r="C43" s="12" t="s">
        <v>94</v>
      </c>
      <c r="D43" s="13">
        <v>2</v>
      </c>
    </row>
    <row r="44" spans="1:7" x14ac:dyDescent="0.25">
      <c r="A44" s="11">
        <v>8</v>
      </c>
      <c r="B44" s="12" t="s">
        <v>69</v>
      </c>
      <c r="C44" s="12" t="s">
        <v>17</v>
      </c>
      <c r="D44" s="13">
        <v>2</v>
      </c>
      <c r="E44" s="48"/>
      <c r="F44" s="48"/>
      <c r="G44" s="48"/>
    </row>
    <row r="45" spans="1:7" x14ac:dyDescent="0.25">
      <c r="A45" s="11">
        <v>8</v>
      </c>
      <c r="B45" s="12" t="s">
        <v>70</v>
      </c>
      <c r="C45" s="33" t="s">
        <v>18</v>
      </c>
      <c r="D45" s="13">
        <v>50</v>
      </c>
      <c r="E45" s="48"/>
      <c r="F45" s="48"/>
      <c r="G45" s="48"/>
    </row>
    <row r="46" spans="1:7" x14ac:dyDescent="0.25">
      <c r="A46" s="11">
        <v>9</v>
      </c>
      <c r="B46" s="12" t="s">
        <v>71</v>
      </c>
      <c r="C46" s="12" t="s">
        <v>17</v>
      </c>
      <c r="D46" s="13">
        <v>2</v>
      </c>
      <c r="E46" s="48"/>
      <c r="F46" s="48"/>
      <c r="G46" s="48"/>
    </row>
    <row r="47" spans="1:7" x14ac:dyDescent="0.25">
      <c r="A47" s="11">
        <v>9</v>
      </c>
      <c r="B47" s="12" t="s">
        <v>72</v>
      </c>
      <c r="C47" s="12" t="s">
        <v>94</v>
      </c>
      <c r="D47" s="13">
        <v>1</v>
      </c>
      <c r="E47" s="48"/>
      <c r="F47" s="48"/>
      <c r="G47" s="48"/>
    </row>
    <row r="48" spans="1:7" ht="15.75" x14ac:dyDescent="0.25">
      <c r="A48" s="11">
        <v>9</v>
      </c>
      <c r="B48" s="12" t="s">
        <v>21</v>
      </c>
      <c r="C48" s="65" t="s">
        <v>12</v>
      </c>
      <c r="D48" s="13">
        <v>10</v>
      </c>
      <c r="E48" s="48"/>
      <c r="F48" s="75" t="s">
        <v>132</v>
      </c>
      <c r="G48" s="48"/>
    </row>
    <row r="49" spans="1:11" x14ac:dyDescent="0.25">
      <c r="A49" s="11">
        <v>10</v>
      </c>
      <c r="B49" s="12" t="s">
        <v>73</v>
      </c>
      <c r="C49" s="12" t="s">
        <v>17</v>
      </c>
      <c r="D49" s="13">
        <v>2</v>
      </c>
      <c r="E49" s="48"/>
      <c r="F49" s="48"/>
      <c r="G49" s="48"/>
    </row>
    <row r="50" spans="1:11" x14ac:dyDescent="0.25">
      <c r="A50" s="11">
        <v>10</v>
      </c>
      <c r="B50" s="12" t="s">
        <v>74</v>
      </c>
      <c r="C50" s="51" t="s">
        <v>94</v>
      </c>
      <c r="D50" s="13">
        <v>6</v>
      </c>
      <c r="E50" s="48"/>
      <c r="F50" s="48"/>
      <c r="G50" s="48"/>
    </row>
    <row r="51" spans="1:11" x14ac:dyDescent="0.25">
      <c r="A51" s="11">
        <v>10</v>
      </c>
      <c r="B51" s="12" t="s">
        <v>75</v>
      </c>
      <c r="C51" s="12" t="s">
        <v>94</v>
      </c>
      <c r="D51" s="13">
        <v>2</v>
      </c>
      <c r="E51" s="48"/>
      <c r="F51" s="48"/>
      <c r="G51" s="48"/>
    </row>
    <row r="52" spans="1:11" ht="15.75" x14ac:dyDescent="0.25">
      <c r="A52" s="11">
        <v>11</v>
      </c>
      <c r="B52" s="12" t="s">
        <v>76</v>
      </c>
      <c r="C52" s="68" t="s">
        <v>19</v>
      </c>
      <c r="D52" s="13">
        <v>20</v>
      </c>
      <c r="E52" s="48"/>
      <c r="F52" s="75" t="s">
        <v>132</v>
      </c>
      <c r="G52" s="48"/>
    </row>
    <row r="53" spans="1:11" x14ac:dyDescent="0.25">
      <c r="A53" s="11">
        <v>11</v>
      </c>
      <c r="B53" s="12" t="s">
        <v>77</v>
      </c>
      <c r="C53" s="12" t="s">
        <v>17</v>
      </c>
      <c r="D53" s="13">
        <v>2</v>
      </c>
      <c r="E53" s="48"/>
      <c r="F53" s="48"/>
      <c r="G53" s="48"/>
    </row>
    <row r="54" spans="1:11" x14ac:dyDescent="0.25">
      <c r="A54" s="11">
        <v>11</v>
      </c>
      <c r="B54" s="12" t="s">
        <v>95</v>
      </c>
      <c r="C54" s="73" t="s">
        <v>38</v>
      </c>
      <c r="D54" s="13">
        <v>4</v>
      </c>
      <c r="E54" s="48"/>
      <c r="F54" s="48"/>
      <c r="G54" s="48"/>
    </row>
    <row r="55" spans="1:11" ht="15.75" x14ac:dyDescent="0.25">
      <c r="A55" s="11">
        <v>11</v>
      </c>
      <c r="B55" s="12" t="s">
        <v>78</v>
      </c>
      <c r="C55" s="65" t="s">
        <v>12</v>
      </c>
      <c r="D55" s="13">
        <v>10</v>
      </c>
      <c r="E55" s="48"/>
      <c r="F55" s="75" t="s">
        <v>132</v>
      </c>
      <c r="G55" s="48"/>
    </row>
    <row r="56" spans="1:11" x14ac:dyDescent="0.25">
      <c r="A56" s="22">
        <v>12</v>
      </c>
      <c r="B56" s="23" t="s">
        <v>79</v>
      </c>
      <c r="C56" s="23" t="s">
        <v>17</v>
      </c>
      <c r="D56" s="13"/>
      <c r="E56" s="48"/>
      <c r="F56" s="48"/>
      <c r="G56" s="48"/>
    </row>
    <row r="57" spans="1:11" x14ac:dyDescent="0.25">
      <c r="A57" s="11">
        <v>12</v>
      </c>
      <c r="B57" s="23" t="s">
        <v>80</v>
      </c>
      <c r="C57" s="65" t="s">
        <v>12</v>
      </c>
      <c r="D57" s="13">
        <v>10</v>
      </c>
      <c r="E57" s="48"/>
      <c r="F57" s="48"/>
      <c r="G57" s="48"/>
    </row>
    <row r="58" spans="1:11" x14ac:dyDescent="0.25">
      <c r="A58" s="22">
        <v>13</v>
      </c>
      <c r="B58" s="23" t="s">
        <v>81</v>
      </c>
      <c r="C58" s="23" t="s">
        <v>17</v>
      </c>
      <c r="D58" s="13">
        <v>2</v>
      </c>
      <c r="E58" s="48"/>
      <c r="F58" s="48"/>
      <c r="G58" s="48"/>
    </row>
    <row r="59" spans="1:11" ht="15.75" x14ac:dyDescent="0.25">
      <c r="A59" s="22">
        <v>13</v>
      </c>
      <c r="B59" s="23" t="s">
        <v>82</v>
      </c>
      <c r="C59" s="68" t="s">
        <v>19</v>
      </c>
      <c r="D59" s="13">
        <v>20</v>
      </c>
      <c r="E59" s="48"/>
      <c r="F59" s="75" t="s">
        <v>132</v>
      </c>
      <c r="G59" s="48"/>
    </row>
    <row r="60" spans="1:11" x14ac:dyDescent="0.25">
      <c r="A60" s="22">
        <v>13</v>
      </c>
      <c r="B60" s="23" t="s">
        <v>83</v>
      </c>
      <c r="C60" s="73" t="s">
        <v>38</v>
      </c>
      <c r="D60" s="13">
        <v>4</v>
      </c>
      <c r="E60" s="48"/>
      <c r="F60" s="48"/>
      <c r="G60" s="48"/>
    </row>
    <row r="61" spans="1:11" x14ac:dyDescent="0.25">
      <c r="A61" s="11">
        <v>14</v>
      </c>
      <c r="B61" s="23" t="s">
        <v>84</v>
      </c>
      <c r="C61" s="67" t="s">
        <v>19</v>
      </c>
      <c r="D61" s="13">
        <v>10</v>
      </c>
      <c r="E61" s="48"/>
      <c r="F61" s="48"/>
      <c r="G61" s="48"/>
    </row>
    <row r="62" spans="1:11" s="18" customFormat="1" x14ac:dyDescent="0.25">
      <c r="A62" s="11">
        <v>14</v>
      </c>
      <c r="B62" s="23" t="s">
        <v>85</v>
      </c>
      <c r="C62" s="73" t="s">
        <v>38</v>
      </c>
      <c r="D62" s="13">
        <v>2</v>
      </c>
      <c r="E62" s="48"/>
      <c r="F62" s="48"/>
      <c r="G62" s="48"/>
      <c r="H62" s="7"/>
      <c r="I62" s="8"/>
      <c r="J62" s="8"/>
      <c r="K62" s="17"/>
    </row>
    <row r="63" spans="1:11" s="18" customFormat="1" x14ac:dyDescent="0.25">
      <c r="A63" s="11">
        <v>15</v>
      </c>
      <c r="B63" s="12" t="s">
        <v>86</v>
      </c>
      <c r="C63" s="67" t="s">
        <v>19</v>
      </c>
      <c r="D63" s="13">
        <v>20</v>
      </c>
      <c r="E63" s="49"/>
      <c r="F63" s="49"/>
      <c r="G63" s="49"/>
      <c r="I63" s="17"/>
      <c r="J63" s="17"/>
      <c r="K63" s="17"/>
    </row>
    <row r="64" spans="1:11" x14ac:dyDescent="0.25">
      <c r="A64" s="11">
        <v>15</v>
      </c>
      <c r="B64" s="23" t="s">
        <v>87</v>
      </c>
      <c r="C64" s="74" t="s">
        <v>38</v>
      </c>
      <c r="D64" s="13">
        <v>5</v>
      </c>
      <c r="E64" s="49"/>
      <c r="F64" s="49"/>
      <c r="G64" s="49"/>
      <c r="H64" s="18"/>
      <c r="I64" s="17"/>
      <c r="J64" s="17"/>
    </row>
    <row r="65" spans="1:22" x14ac:dyDescent="0.25">
      <c r="A65" s="11">
        <v>15</v>
      </c>
      <c r="B65" s="23" t="s">
        <v>88</v>
      </c>
      <c r="C65" s="23" t="s">
        <v>38</v>
      </c>
      <c r="D65" s="13">
        <v>5</v>
      </c>
      <c r="E65" s="48"/>
      <c r="F65" s="48"/>
      <c r="G65" s="48"/>
    </row>
    <row r="66" spans="1:22" x14ac:dyDescent="0.25">
      <c r="A66" s="11">
        <v>15</v>
      </c>
      <c r="B66" s="12" t="s">
        <v>89</v>
      </c>
      <c r="C66" s="12" t="s">
        <v>17</v>
      </c>
      <c r="D66" s="13">
        <v>5</v>
      </c>
      <c r="E66" s="48"/>
      <c r="F66" s="48"/>
      <c r="G66" s="48"/>
    </row>
    <row r="67" spans="1:22" x14ac:dyDescent="0.25">
      <c r="A67" s="11">
        <v>17</v>
      </c>
      <c r="B67" s="12" t="s">
        <v>22</v>
      </c>
      <c r="C67" s="33" t="s">
        <v>18</v>
      </c>
      <c r="D67" s="13">
        <v>50</v>
      </c>
      <c r="E67" s="48"/>
      <c r="F67" s="48"/>
      <c r="G67" s="48"/>
    </row>
    <row r="68" spans="1:22" s="8" customFormat="1" x14ac:dyDescent="0.25">
      <c r="A68" s="11">
        <v>17</v>
      </c>
      <c r="B68" s="12" t="s">
        <v>91</v>
      </c>
      <c r="C68" s="12" t="s">
        <v>17</v>
      </c>
      <c r="D68" s="13">
        <v>2</v>
      </c>
      <c r="E68" s="48"/>
      <c r="F68" s="48"/>
      <c r="G68" s="48"/>
      <c r="H68" s="7"/>
      <c r="L68" s="7"/>
      <c r="M68" s="7"/>
      <c r="N68" s="7"/>
      <c r="O68" s="7"/>
      <c r="P68" s="7"/>
      <c r="Q68" s="7"/>
      <c r="R68" s="7"/>
      <c r="S68" s="7"/>
      <c r="T68" s="7"/>
      <c r="U68" s="7"/>
      <c r="V68" s="7"/>
    </row>
    <row r="69" spans="1:22" s="8" customFormat="1" x14ac:dyDescent="0.25">
      <c r="A69" s="11">
        <v>17</v>
      </c>
      <c r="B69" s="12" t="s">
        <v>92</v>
      </c>
      <c r="C69" s="12" t="s">
        <v>17</v>
      </c>
      <c r="D69" s="13">
        <v>1</v>
      </c>
      <c r="E69" s="48"/>
      <c r="F69" s="48"/>
      <c r="G69" s="48"/>
      <c r="H69" s="7"/>
      <c r="L69" s="7"/>
      <c r="M69" s="7"/>
      <c r="N69" s="7"/>
      <c r="O69" s="7"/>
      <c r="P69" s="7"/>
      <c r="Q69" s="7"/>
      <c r="R69" s="7"/>
      <c r="S69" s="7"/>
      <c r="T69" s="7"/>
      <c r="U69" s="7"/>
      <c r="V69" s="7"/>
    </row>
    <row r="70" spans="1:22" s="8" customFormat="1" x14ac:dyDescent="0.25">
      <c r="A70" s="11">
        <v>18</v>
      </c>
      <c r="B70" s="12" t="s">
        <v>93</v>
      </c>
      <c r="C70" s="12" t="s">
        <v>38</v>
      </c>
      <c r="D70" s="13">
        <v>10</v>
      </c>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47"/>
      <c r="F74" s="47"/>
      <c r="G74" s="47"/>
      <c r="H74" s="7"/>
      <c r="L74" s="7"/>
      <c r="M74" s="7"/>
      <c r="N74" s="7"/>
      <c r="O74" s="7"/>
      <c r="P74" s="7"/>
      <c r="Q74" s="7"/>
      <c r="R74" s="7"/>
      <c r="S74" s="7"/>
      <c r="T74" s="7"/>
      <c r="U74" s="7"/>
      <c r="V74" s="7"/>
    </row>
    <row r="75" spans="1:22" s="8" customFormat="1" x14ac:dyDescent="0.25">
      <c r="A75" s="11"/>
      <c r="B75" s="12"/>
      <c r="C75" s="12"/>
      <c r="D75" s="13"/>
      <c r="E75" s="47"/>
      <c r="F75" s="47"/>
      <c r="G75" s="47"/>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50"/>
      <c r="F77" s="50"/>
      <c r="G77" s="50"/>
      <c r="H77" s="7"/>
      <c r="L77" s="7"/>
      <c r="M77" s="7"/>
      <c r="N77" s="7"/>
      <c r="O77" s="7"/>
      <c r="P77" s="7"/>
      <c r="Q77" s="7"/>
      <c r="R77" s="7"/>
      <c r="S77" s="7"/>
      <c r="T77" s="7"/>
      <c r="U77" s="7"/>
      <c r="V77" s="7"/>
    </row>
    <row r="78" spans="1:22" s="8" customFormat="1" x14ac:dyDescent="0.25">
      <c r="A78" s="11"/>
      <c r="B78" s="12"/>
      <c r="C78" s="12"/>
      <c r="D78" s="13"/>
      <c r="E78" s="50"/>
      <c r="F78" s="50"/>
      <c r="G78" s="50"/>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I87" s="7"/>
      <c r="J87" s="7"/>
      <c r="L87" s="7"/>
      <c r="M87" s="7"/>
      <c r="N87" s="7"/>
      <c r="O87" s="7"/>
      <c r="P87" s="7"/>
      <c r="Q87" s="7"/>
      <c r="R87" s="7"/>
      <c r="S87" s="7"/>
      <c r="T87" s="7"/>
      <c r="U87" s="7"/>
      <c r="V87" s="7"/>
    </row>
    <row r="88" spans="1:22" s="8" customFormat="1" x14ac:dyDescent="0.25">
      <c r="A88" s="11"/>
      <c r="B88" s="12"/>
      <c r="C88" s="12"/>
      <c r="D88" s="13"/>
      <c r="E88" s="47"/>
      <c r="F88" s="47"/>
      <c r="G88" s="47"/>
      <c r="H88" s="7"/>
      <c r="I88" s="7"/>
      <c r="J88" s="7"/>
      <c r="L88" s="7"/>
      <c r="M88" s="7"/>
      <c r="N88" s="7"/>
      <c r="O88" s="7"/>
      <c r="P88" s="7"/>
      <c r="Q88" s="7"/>
      <c r="R88" s="7"/>
      <c r="S88" s="7"/>
      <c r="T88" s="7"/>
      <c r="U88" s="7"/>
      <c r="V88" s="7"/>
    </row>
    <row r="89" spans="1:22" s="8" customFormat="1" x14ac:dyDescent="0.25">
      <c r="A89" s="11"/>
      <c r="B89" s="12"/>
      <c r="C89" s="12"/>
      <c r="D89" s="13"/>
      <c r="E89" s="47"/>
      <c r="F89" s="47"/>
      <c r="G89" s="47"/>
      <c r="H89" s="7"/>
      <c r="L89" s="7"/>
      <c r="M89" s="7"/>
      <c r="N89" s="7"/>
      <c r="O89" s="7"/>
      <c r="P89" s="7"/>
      <c r="Q89" s="7"/>
      <c r="R89" s="7"/>
      <c r="S89" s="7"/>
      <c r="T89" s="7"/>
      <c r="U89" s="7"/>
      <c r="V89" s="7"/>
    </row>
    <row r="90" spans="1:22" x14ac:dyDescent="0.25">
      <c r="A90" s="11"/>
      <c r="B90" s="12"/>
      <c r="C90" s="12"/>
      <c r="D90" s="13"/>
    </row>
    <row r="91" spans="1:22" x14ac:dyDescent="0.25">
      <c r="A91" s="24"/>
      <c r="B91" s="25"/>
    </row>
  </sheetData>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2018-08-25T05:46:43Z</dcterms:modified>
</cp:coreProperties>
</file>