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09CF1202-A8A3-4A6D-A17D-B09530E438A6}" xr6:coauthVersionLast="36" xr6:coauthVersionMax="36" xr10:uidLastSave="{00000000-0000-0000-0000-000000000000}"/>
  <bookViews>
    <workbookView xWindow="0" yWindow="435" windowWidth="25605" windowHeight="14445" tabRatio="500" xr2:uid="{00000000-000D-0000-FFFF-FFFF00000000}"/>
  </bookViews>
  <sheets>
    <sheet name="schedule" sheetId="5" r:id="rId1"/>
    <sheet name="Sheet1" sheetId="7" r:id="rId2"/>
  </sheets>
  <definedNames>
    <definedName name="_xlnm._FilterDatabase" localSheetId="1" hidden="1">Sheet1!$A$1:$D$88</definedName>
  </definedNames>
  <calcPr calcId="179021" concurrentCalc="0"/>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I2" i="7" l="1"/>
  <c r="I3" i="7"/>
  <c r="I4" i="7"/>
  <c r="I6" i="7"/>
  <c r="I7" i="7"/>
  <c r="I8" i="7"/>
  <c r="I9" i="7"/>
  <c r="J8" i="7"/>
  <c r="J7" i="7"/>
  <c r="J6" i="7"/>
  <c r="J4" i="7"/>
  <c r="J3" i="7"/>
  <c r="J2" i="7"/>
  <c r="B3" i="5"/>
  <c r="B4" i="5"/>
  <c r="B5" i="5"/>
  <c r="B6" i="5"/>
  <c r="B7" i="5"/>
  <c r="B8" i="5"/>
  <c r="B9" i="5"/>
  <c r="B10" i="5"/>
  <c r="B11" i="5"/>
  <c r="B12" i="5"/>
  <c r="B13" i="5"/>
  <c r="B14" i="5"/>
  <c r="B15" i="5"/>
  <c r="B16" i="5"/>
  <c r="B17" i="5"/>
  <c r="B18" i="5"/>
</calcChain>
</file>

<file path=xl/sharedStrings.xml><?xml version="1.0" encoding="utf-8"?>
<sst xmlns="http://schemas.openxmlformats.org/spreadsheetml/2006/main" count="480" uniqueCount="162">
  <si>
    <t>Finals Week</t>
  </si>
  <si>
    <t>wk</t>
  </si>
  <si>
    <t>Date</t>
  </si>
  <si>
    <t>Topics</t>
  </si>
  <si>
    <t>SLO</t>
  </si>
  <si>
    <t>Prepare</t>
  </si>
  <si>
    <t>Materials</t>
  </si>
  <si>
    <t>Assignments</t>
  </si>
  <si>
    <t>Assignment</t>
  </si>
  <si>
    <t>Catgory</t>
  </si>
  <si>
    <t>Points</t>
  </si>
  <si>
    <t>%</t>
  </si>
  <si>
    <t>Slack Introductions</t>
  </si>
  <si>
    <t>Learning</t>
  </si>
  <si>
    <t>Exam</t>
  </si>
  <si>
    <t>Project</t>
  </si>
  <si>
    <t>Bivariate graphing</t>
  </si>
  <si>
    <t>Bivariate Inference</t>
  </si>
  <si>
    <t>Final Exam</t>
  </si>
  <si>
    <t>Online</t>
  </si>
  <si>
    <t>Monday</t>
  </si>
  <si>
    <t>Wednesday</t>
  </si>
  <si>
    <t>Friday</t>
  </si>
  <si>
    <t>Labor day - Campus closed</t>
  </si>
  <si>
    <t>Week</t>
  </si>
  <si>
    <t>Practice</t>
  </si>
  <si>
    <t>Test Markdown File Upload</t>
  </si>
  <si>
    <t>Written</t>
  </si>
  <si>
    <t>RAT: Logistics</t>
  </si>
  <si>
    <t>Participation</t>
  </si>
  <si>
    <t>Reading</t>
  </si>
  <si>
    <t>Metacognition preassessment</t>
  </si>
  <si>
    <t>R</t>
  </si>
  <si>
    <t>RAT: Data types</t>
  </si>
  <si>
    <t>PS 2.2: Identifying Data</t>
  </si>
  <si>
    <t>Data Camp: Intro to Data</t>
  </si>
  <si>
    <t>Data Camp: OI Intro to R</t>
  </si>
  <si>
    <t>Not Started</t>
  </si>
  <si>
    <t>RAT on Univ Numerical</t>
  </si>
  <si>
    <t>Started,Not finished</t>
  </si>
  <si>
    <t>Data Viz tutorial - ggplot</t>
  </si>
  <si>
    <t xml:space="preserve">Finished, but not Avb. </t>
  </si>
  <si>
    <t>PS 2.4, 2.5: summ stats, univ. numerical graphs</t>
  </si>
  <si>
    <t>Available</t>
  </si>
  <si>
    <t>PS 2.7:  univ. cat. Graphs</t>
  </si>
  <si>
    <t>needs template &amp; solutions</t>
  </si>
  <si>
    <t>RAT: DM</t>
  </si>
  <si>
    <t>Univariate graphing</t>
  </si>
  <si>
    <t>RAT: Bivariate</t>
  </si>
  <si>
    <t>PS 2.8, 2.10</t>
  </si>
  <si>
    <t>Exam 1</t>
  </si>
  <si>
    <t>PS 3.1, 3.2</t>
  </si>
  <si>
    <t>Poster Prep I</t>
  </si>
  <si>
    <t>Peer Review Poster Prep I</t>
  </si>
  <si>
    <t>RAT: on 4.1-4.4</t>
  </si>
  <si>
    <t>PS 4.1, 4.2</t>
  </si>
  <si>
    <t>Data Camp: Sampling Distributions</t>
  </si>
  <si>
    <t>PS 4.4</t>
  </si>
  <si>
    <t>Data Camp: Confidence Intervals</t>
  </si>
  <si>
    <t>PS 4.7, 4.8</t>
  </si>
  <si>
    <t>RAT: Hypothesis Testing</t>
  </si>
  <si>
    <t>Exam 2</t>
  </si>
  <si>
    <t>RAT: ANOVA</t>
  </si>
  <si>
    <t>PS 6.6</t>
  </si>
  <si>
    <t>RAT: Correlation</t>
  </si>
  <si>
    <t>DC: Correlation and Regression</t>
  </si>
  <si>
    <t>PS 7.1, 7.3</t>
  </si>
  <si>
    <t>Poster Prep II</t>
  </si>
  <si>
    <t>RAT: Study Design</t>
  </si>
  <si>
    <t>Moderation Assignment</t>
  </si>
  <si>
    <t>RAT: MLR</t>
  </si>
  <si>
    <t>Regression Assignment</t>
  </si>
  <si>
    <t>RAT: Logistic Regression</t>
  </si>
  <si>
    <t>Poster Prep III</t>
  </si>
  <si>
    <t>Peer Review Poster Prep III</t>
  </si>
  <si>
    <t>Poster draft</t>
  </si>
  <si>
    <t>Peer review of poster draft</t>
  </si>
  <si>
    <t>Final version of poster - Presentation</t>
  </si>
  <si>
    <t>Peer Review of poster presentation</t>
  </si>
  <si>
    <t>Team Evaluation</t>
  </si>
  <si>
    <t>Exam preparation (Write exam Q's)</t>
  </si>
  <si>
    <t>Attendance</t>
  </si>
  <si>
    <t>Post Assessment on R</t>
  </si>
  <si>
    <t>Metacognition post-assessment</t>
  </si>
  <si>
    <t>Slack Participation</t>
  </si>
  <si>
    <t>BBL</t>
  </si>
  <si>
    <t>PR Poster Prep II</t>
  </si>
  <si>
    <t>Foundations Worksheet</t>
  </si>
  <si>
    <t>Data Camp: Intro to basics</t>
  </si>
  <si>
    <t>Understand how to be successful in this class
Understand how you currently learn
Learn a new set of collaborative tools
Understand the importance and need for reproducible research</t>
  </si>
  <si>
    <t>rubric</t>
  </si>
  <si>
    <t>x</t>
  </si>
  <si>
    <t>assign</t>
  </si>
  <si>
    <t>Identify and differentiate between continuous and categorical data types
Import data into R using code</t>
  </si>
  <si>
    <t>PR Personal Codebook</t>
  </si>
  <si>
    <t>No School
Data architecture and entry
Creating research questions</t>
  </si>
  <si>
    <t>hw01 1: Team Formation, Reading, project data</t>
  </si>
  <si>
    <t>hw02 Personal Codebook/RQ</t>
  </si>
  <si>
    <t>hw03 Citation Assignment</t>
  </si>
  <si>
    <t>PR citation assignment</t>
  </si>
  <si>
    <t>PR DM steps</t>
  </si>
  <si>
    <t>Research Proposal</t>
  </si>
  <si>
    <t>Peer review Research Proposal</t>
  </si>
  <si>
    <t>Ready to be used, % based</t>
  </si>
  <si>
    <t>in used, % based</t>
  </si>
  <si>
    <t>Moderation assignment (Sun 11/11)</t>
  </si>
  <si>
    <t>Regression Assignment (Fri 11/30)</t>
  </si>
  <si>
    <t>Final Review
Poster Presentations
Poster Presentations</t>
  </si>
  <si>
    <t>Poster Draft (Due Thu 12/6 )
Peer Review Poster Draft (Due Sat 12/8 )</t>
  </si>
  <si>
    <t>Final posters as printed (Due Tue 12/11 )
Final poster scoring [Link] (Due Sun 12/16 )</t>
  </si>
  <si>
    <t xml:space="preserve">Poster Prep Stage III (Due </t>
  </si>
  <si>
    <t>Veterans Day -  Campus closed</t>
  </si>
  <si>
    <t>Moderation
Study Design
Multiple Regression</t>
  </si>
  <si>
    <t>Poster Design
Open work day
Open work day</t>
  </si>
  <si>
    <t>Logistic Regression
Model building
Open work day</t>
  </si>
  <si>
    <t>No School
Categorical Predictors
Confounders</t>
  </si>
  <si>
    <t>Foundations for Inference
Confidence Intervals
Hypothesis Testing</t>
  </si>
  <si>
    <t>Describing bivariate relationships
Creating  bivariate graphics
Open work time</t>
  </si>
  <si>
    <t>Conducting Inference using R
Bivariate inference: T-tests
Bivariate inference: ANOVA</t>
  </si>
  <si>
    <t>Open work day - Finish Bivariate inference
Open work day - poster prep
Exam 2</t>
  </si>
  <si>
    <t>Poster prep stage II (Due Sun 11/4 )
Peer Review poster prep stage II (Due Tue 11/6 )</t>
  </si>
  <si>
    <t>Foundations Worksheet (Due Tue 10/16 )</t>
  </si>
  <si>
    <t>Bivariate Inference Assignment (Due Mon 10/29 )</t>
  </si>
  <si>
    <t>Data cleaning
Data visualization
Open work day</t>
  </si>
  <si>
    <t>Week 3 &amp; 4 from [[Math 130]](https://norcalbiostat.github.io/MATH130/)</t>
  </si>
  <si>
    <t>Reading:
* Writing about empirical research</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</si>
  <si>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</si>
  <si>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[PDS video 2](http://passiondrivenstatistics.com/2015/06/02/chapter-2-draft-version/)
Course Packet (CP) section 2.1
Open Intro (OI) Section 1.2</t>
  </si>
  <si>
    <t>(Optional) Error Assessment [PDF]</t>
  </si>
  <si>
    <t>Writing about empirical research
Exam 1 Descriptive Statistics
Probability</t>
  </si>
  <si>
    <t>RAT on Data Types
Review of how data is stored in spreadsheets
Discuss continuous vs categorical data types</t>
  </si>
  <si>
    <t>Import your research data into R. 
Work with your partner to decide on what variables you will be working with. 
Start the research question assignment</t>
  </si>
  <si>
    <t>Communicate with your partner to decide which research data you want to analyze. 
Schedule a time outside of class to work with your analysis partner on a weekly basis. 
For Wednesday
* Watch [PDS Video 2](http://passiondrivenstatistics.com/2015/06/02/chapter-2-draft-version/)
* Course Packet (CP) section 2.1 and Open Intro (OI) textbook section 1.2
For Friday
* Download your research data into your `project/data` folder
* Start a code file called `dm.Rmd`, save into your `project/code` folder</t>
  </si>
  <si>
    <t>Watch PDS Video 4 for Monday &amp; Video 6 for Friday 
Reading:
* Citation assignment
* How to read a journal article
* Conducting a literature review
* Course packet  section 2.2, 2.3</t>
  </si>
  <si>
    <t>Problem set 2.2 (Due Sun 9/9 )
Data Camp Open Intro - Intro to R [BBL] (Due Sun 9/9 )
Data Camp Open Intro - Intro to Data [BBL] (Due Sun 9/9 )
hw02 Research question and codebook assignment [[HTML]](hw/hw02_research_codebook.html)[[PDF]](hw/hw02_research_codebook.html) (Due Sun 9/9 )
Peer review of research question (Due Tue 9/11 )</t>
  </si>
  <si>
    <t>Refining your research question
Describing univariate numerical data
Describing univariate categorical data</t>
  </si>
  <si>
    <t>Describe how empirical research is different than other types of writing
Identify the typical five sections of a research proposal
Explain the basic concepts of probability</t>
  </si>
  <si>
    <t>Form a testable hypothesis out of a research area
Properly cite relevant research
Describe the distribution of a quantitative numeric variable
Describe the distribution of a categorical variable</t>
  </si>
  <si>
    <t xml:space="preserve">RAT on Univariate numerical data and APA citation styles 
Discuss how to summarize numerical data using summary statistics, plots and words. 
We will be working through the course packet section 2.2 </t>
  </si>
  <si>
    <t>[Syllabus](https://norcalbiostat.github.io/MATH615/syllabus_315_f18.html)
[Passion Driven Statistics](reading/PDS_Intro_Stat.pdf)
[List of Articles](notes.html)
[PDS video 1](http://passiondrivenstatistics.com/2015/05/20/chapter-01-course-introduction/) 
Applied Stats Course Notes [Chapter 1.0.1](https://norcalbiostat.github.io/AppliedStatistics_notes/data-prep.html)
[Software installation overview](https://norcalbiostat.netlify.com/post/software-overview/)</t>
  </si>
  <si>
    <t>hw03 Citation Assignment [[HTML]](hw/hw03_citation.html) [[PDF]](hw/hw03_citation.pdf) (Due Sun 9/16 )
Peer review of Citation assignment (Due Tue 9/18 )
PS 2.4, 2.5, 2.7 [BBL] (Due Sun 9/16 )
Data Camp: Intro to ggplot (Due Sun 9/16)</t>
  </si>
  <si>
    <t xml:space="preserve">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</si>
  <si>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[PDS Video 4](http://passiondrivenstatistics.com/2015/09/16/chapter-04/)
[PDS Video 6](http://passiondrivenstatistics.com/2015/12/18/r-chapter-6/)
[Course packet section 2.2, 2.3](reading/RAD_course_notes.pdf)
Lecture notes on [conducting a literature review](notes.html)
[Help using the library](http://library.csuchico.edu/help)
[Connecting to Meriam library from off campus](http://library.csuchico.edu/connecting-off-campus)</t>
  </si>
  <si>
    <t xml:space="preserve">Explain why data preparation takes the majority of your time, but is crucially important
Identify mistakes and missing data in data using tables and summaries
Perform basic data management tasks such as creating new variables, renaming and recoding existing variables
Learn how to create univariate data graphics and summary statistics in R
Describe the distribution of a single variable in sentence form using summary statistics and pointing out specific features of the graphics as evidence to support your interpretation
</t>
  </si>
  <si>
    <t>[PDS Video 7](http://passiondrivenstatistics.com/2016/01/08/r-chapter-7/)
[PDS Video 8](http://passiondrivenstatistics.com/2016/01/20/r-chapter-8/)
Week 2-4 from [[Math 130]](https://norcalbiostat.github.io/MATH130/)
Applied Stats Course Notes [1.2-1.7](https://norcalbiostat.github.io/AppliedStatistics_notes/data-prep.html) 
Lecture notes on data management prep questions (notes.html)
R Cookbook http://www.cookbook-r.com/
Quick-R http://www.statmethods.net/</t>
  </si>
  <si>
    <t xml:space="preserve">RAT on Data Management
More often than not you will have to do some level of data transformation or cleaning before you can conduct an analysis.
We will walk through the material in the AS course notes 1.2-1.7 during class. 
What do -you- need to do to prepare your data for analysis? Start to answer questions in the Data management assignment. 
</t>
  </si>
  <si>
    <t xml:space="preserve">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t>
  </si>
  <si>
    <t>Introduction to the instructor, class structure, materials, requirements, expectations and resources. 
* Blackboard usage (grading)
* Online materials (data camp, google drive, website)
* Physical materials (course notes, textbook)
* New collaboration tools (hack, slack)
* Learning Techniques (metacognition, RAT, error assessments, peer reviews)
* Support structures (tutoring, community coding, slack, TA, OH, Math 130)</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</si>
  <si>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Today is an open work day for you to finish the two assignments due this week. Take advantage of it, this is a HEAVY coding week and some of you may still be using training wheels. Get as much as you can done in class, and take the weekend off. This has been a HECK of a week! 
And yes, I anticipate ya'all being pissed off at me by this week because you've hit that wall with coding. This is normal! Yes you really are in a sense teaching yourself how to code. That's how this crap works! I **promise** it will get better after week 5, as long as you make a serious attempt to learn R, **you will** get better and it will get easier. </t>
  </si>
  <si>
    <t>Bivariate Graphics Assignment (Due Sun 9/30 )
Problem Set 2.8, 2.10</t>
  </si>
  <si>
    <r>
      <t xml:space="preserve">Research Proposal (Due Sun 10/7 )
Peer Review Research Proposal (Due Tue 10/9 )
</t>
    </r>
    <r>
      <rPr>
        <sz val="11"/>
        <rFont val="Calibri"/>
        <family val="2"/>
        <scheme val="minor"/>
      </rPr>
      <t>Error Assessment (Due Fri 10/26 )</t>
    </r>
  </si>
  <si>
    <t>hw04 data management</t>
  </si>
  <si>
    <r>
      <rPr>
        <sz val="11"/>
        <rFont val="Calibri"/>
        <family val="2"/>
        <scheme val="minor"/>
      </rPr>
      <t>Data Management Assignment [[HTML]](hw/hw04_data_management.html] [[PDF]](hw/hw04_data_management.pdf](Due Sun 9/23 )</t>
    </r>
    <r>
      <rPr>
        <sz val="11"/>
        <color rgb="FFFF0000"/>
        <rFont val="Calibri"/>
        <family val="2"/>
        <scheme val="minor"/>
      </rPr>
      <t xml:space="preserve">
Univariate Graphing Assignment (Due Sun 9/23 )</t>
    </r>
  </si>
  <si>
    <t xml:space="preserve">Watch PDS Video 7 and 8. As always, follow along on your computer for the best results. 
Install the `ggplot2` and `dplyr` packages in R. 
Read the Applied Stats Course Notes [Chapter 1](https://norcalbiostat.github.io/AppliedStatistics_notes/data-prep.html) 
Start to think about and answer the data management prep questions in the homework assignment
Start a data management code file in HackMD. Make sure you and your analysis partner both have editing capabilities. </t>
  </si>
  <si>
    <t>Describe the relationship between two variables in plain English
Calculate appropriate grouped summary statistics</t>
  </si>
  <si>
    <t>Bivariate inference: Chi-squared
Bivariate Inference - Correlation
Bivariate Inference - Linear Regression</t>
  </si>
  <si>
    <t>For Monday
* Familiarize yourself with the course website organization and bookmark this site. 
* Join Slack workspace and Datacamp Classroom using links in Blackboard
* Make a HackMD account. This is essential for collaboration on code without implementing version control.
* Acquire course materials - [Open Intro textbook](https://www.openintro.org/stat/textbook.php?stat_book=os), [Course notes packet](http://www.chicopacketpro.com/item/math-course-notes-donatello)
For Wednesday
* Watch [[PDS video 1]](http://passiondrivenstatistics.com/2015/05/20/chapter-01-course-introduction/) (6 min)
* Look through the [[research data available]](https://drive.google.com/drive/u/3/folders/1jULudBjRbHdW-uLIvmMbxRBEJJkq9crY) and pick a data set that you want to work with. 
For Friday 
* Install R, R Studio and LaTeX software before Wednesday [[Walkthrough]](https://norcalbiostat.netlify.com/post/software-overview/) 
* Watch the R Markdown [Tutorial](http://rmarkdown.rstudio.com/lesson-1.html) 
* Create and compile a test markdown document. 
* Read the Applied Stats Course Notes [Chapter 1.0.1](https://norcalbiostat.github.io/AppliedStatistics_notes/data-prep.html) 
Throughout the week read the following articles [[Reading list]](notes.html)
* Learning - your first job
* MAI and academic achievement
* Create a `MATH315` folder on your computer in an easy to find spot. Create subfolders for `hw`, `project`</t>
  </si>
  <si>
    <t xml:space="preserve">Learn how to use RStudio to do and turn in homework (test markdown file, hw1 template)
Write down questions about class logistics and structure [[Google Form]](https://goo.gl/forms/T1aDys2sFeLlsk2A3)
</t>
  </si>
  <si>
    <t xml:space="preserve">Introduction to the class, logistics
Data analysis life cycle
Reproducible research
</t>
  </si>
  <si>
    <t>Readiness Assurance Test (RAT) on class logistics
Introduction to the semester long project
Form support groups and analysis pairs - start to discuss what research topics you want to analyze
* I want all 4 members of a group to be analyzing different research questions from the same data set</t>
  </si>
  <si>
    <r>
      <rPr>
        <sz val="11"/>
        <color rgb="FF00B050"/>
        <rFont val="Calibri"/>
        <family val="2"/>
        <scheme val="minor"/>
      </rPr>
      <t>Take [this survey](https://goo.gl/forms/qLBv2jMF6fBv3BTR2) to help me set my OH (Due Thu 8/30 )
Join our [Slack team](http://math-315.slack.com) and post an `#introduction` (instructions in channel) (Due Sun 9/2 )
[Data Camp](https://www.datacamp.com/users/sign_in) Intro to R - Intro to Basics Chapter [BBL] (Due Thu 9/6 )
Metacognition Awareness Inventory [BBL] (Due Sun 9/2 )
R Markdown test file (Due Wed 8/29 )
hw01 Introductions [[HTML]](hw/hw01_introductions.html)[[PDF]](hw/hw01_introductions.pdf)(Due Sun 9/2 )</t>
    </r>
    <r>
      <rPr>
        <sz val="11"/>
        <rFont val="Calibri"/>
        <family val="2"/>
        <scheme val="minor"/>
      </rPr>
      <t xml:space="preserve">
</t>
    </r>
  </si>
  <si>
    <r>
      <rPr>
        <sz val="11"/>
        <color rgb="FF00B050"/>
        <rFont val="Calibri"/>
        <family val="2"/>
        <scheme val="minor"/>
      </rPr>
      <t>Data Management Assignment [[HTML]](hw/hw04_data_management.html] [[PDF]](hw/hw04_data_management.pdf](Due Sun 9/23 )</t>
    </r>
    <r>
      <rPr>
        <sz val="11"/>
        <color rgb="FFFF0000"/>
        <rFont val="Calibri"/>
        <family val="2"/>
        <scheme val="minor"/>
      </rPr>
      <t xml:space="preserve">
Univariate Graphing Assignment (Due Sun 9/23 )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</si>
</sst>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9"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s>
  <fills count="19">
    <fill>
      <patternFill patternType="none"/>
    </fill>
    <fill>
      <patternFill patternType="gray125"/>
    </fill>
    <fill>
      <patternFill patternType="solid">
        <fgColor theme="2" tint="-0.499984740745262"/>
        <bgColor indexed="64"/>
      </patternFill>
    </fill>
    <fill>
      <patternFill patternType="solid">
        <fgColor rgb="FFFFFF00"/>
        <bgColor indexed="64"/>
      </patternFill>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7575"/>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1"/>
        <bgColor indexed="64"/>
      </patternFill>
    </fill>
    <fill>
      <patternFill patternType="solid">
        <fgColor rgb="FFFF0000"/>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auto="1"/>
      </bottom>
      <diagonal/>
    </border>
    <border>
      <left/>
      <right/>
      <top/>
      <bottom style="thin">
        <color indexed="64"/>
      </bottom>
      <diagonal/>
    </border>
  </borders>
  <cellStyleXfs count="82">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0" fillId="0" borderId="0"/>
    <xf numFmtId="9" fontId="10" fillId="0" borderId="0" applyFon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3" fillId="0" borderId="1" applyNumberFormat="0" applyFill="0" applyAlignment="0" applyProtection="0"/>
    <xf numFmtId="0" fontId="14" fillId="0" borderId="2" applyNumberFormat="0" applyFill="0" applyAlignment="0" applyProtection="0"/>
    <xf numFmtId="0" fontId="9" fillId="7" borderId="0" applyNumberFormat="0" applyBorder="0" applyAlignment="0" applyProtection="0"/>
    <xf numFmtId="0" fontId="9" fillId="0" borderId="0"/>
    <xf numFmtId="9" fontId="9" fillId="0" borderId="0" applyFont="0" applyFill="0" applyBorder="0" applyAlignment="0" applyProtection="0"/>
  </cellStyleXfs>
  <cellXfs count="86">
    <xf numFmtId="0" fontId="0" fillId="0" borderId="0" xfId="0"/>
    <xf numFmtId="0" fontId="15" fillId="0" borderId="0" xfId="0" applyFont="1" applyFill="1" applyBorder="1" applyAlignment="1">
      <alignment horizontal="left" vertical="top" wrapText="1"/>
    </xf>
    <xf numFmtId="0" fontId="15" fillId="0" borderId="0" xfId="0" applyFont="1" applyBorder="1" applyAlignment="1">
      <alignment horizontal="left" vertical="top" wrapText="1"/>
    </xf>
    <xf numFmtId="0" fontId="15" fillId="2" borderId="0" xfId="0" applyFont="1" applyFill="1" applyBorder="1" applyAlignment="1">
      <alignment horizontal="left" vertical="top" wrapText="1"/>
    </xf>
    <xf numFmtId="0" fontId="13" fillId="0" borderId="1" xfId="77" applyFill="1" applyAlignment="1">
      <alignment horizontal="center"/>
    </xf>
    <xf numFmtId="0" fontId="13" fillId="0" borderId="1" xfId="77" applyAlignment="1">
      <alignment horizontal="center"/>
    </xf>
    <xf numFmtId="0" fontId="14" fillId="0" borderId="2" xfId="78" applyAlignment="1">
      <alignment horizontal="center"/>
    </xf>
    <xf numFmtId="0" fontId="9" fillId="0" borderId="0" xfId="80"/>
    <xf numFmtId="0" fontId="9" fillId="0" borderId="0" xfId="80" applyAlignment="1">
      <alignment horizontal="center"/>
    </xf>
    <xf numFmtId="0" fontId="9" fillId="8" borderId="0" xfId="80" applyFill="1" applyAlignment="1">
      <alignment horizontal="center"/>
    </xf>
    <xf numFmtId="0" fontId="9" fillId="9" borderId="0" xfId="80" applyFill="1" applyAlignment="1">
      <alignment horizontal="center"/>
    </xf>
    <xf numFmtId="0" fontId="9" fillId="0" borderId="0" xfId="80" applyFill="1" applyBorder="1" applyAlignment="1">
      <alignment horizontal="center"/>
    </xf>
    <xf numFmtId="0" fontId="9" fillId="0" borderId="0" xfId="80" applyFill="1" applyBorder="1"/>
    <xf numFmtId="0" fontId="14" fillId="0" borderId="0" xfId="80" applyFont="1" applyFill="1" applyBorder="1" applyAlignment="1">
      <alignment horizontal="center"/>
    </xf>
    <xf numFmtId="9" fontId="0" fillId="0" borderId="0" xfId="81" applyFont="1" applyAlignment="1">
      <alignment horizontal="center"/>
    </xf>
    <xf numFmtId="9" fontId="0" fillId="8" borderId="0" xfId="81" applyFont="1" applyFill="1" applyAlignment="1">
      <alignment horizontal="center"/>
    </xf>
    <xf numFmtId="9" fontId="0" fillId="9" borderId="0" xfId="81" applyFont="1" applyFill="1" applyAlignment="1">
      <alignment horizontal="center"/>
    </xf>
    <xf numFmtId="0" fontId="9" fillId="0" borderId="0" xfId="80" applyFill="1" applyAlignment="1">
      <alignment horizontal="center"/>
    </xf>
    <xf numFmtId="0" fontId="9" fillId="0" borderId="0" xfId="80" applyFill="1"/>
    <xf numFmtId="0" fontId="14" fillId="0" borderId="0" xfId="80" applyFont="1" applyFill="1" applyAlignment="1">
      <alignment horizontal="center"/>
    </xf>
    <xf numFmtId="0" fontId="9" fillId="0" borderId="3" xfId="80" applyFill="1" applyBorder="1" applyAlignment="1">
      <alignment horizontal="center"/>
    </xf>
    <xf numFmtId="0" fontId="14" fillId="0" borderId="3" xfId="80" applyFont="1" applyFill="1" applyBorder="1" applyAlignment="1">
      <alignment horizontal="center"/>
    </xf>
    <xf numFmtId="0" fontId="9" fillId="0" borderId="0" xfId="80" applyFont="1" applyFill="1" applyBorder="1" applyAlignment="1">
      <alignment horizontal="center"/>
    </xf>
    <xf numFmtId="0" fontId="9" fillId="0" borderId="0" xfId="80" applyFont="1" applyFill="1" applyBorder="1"/>
    <xf numFmtId="0" fontId="9" fillId="0" borderId="0" xfId="80" applyFont="1" applyFill="1" applyAlignment="1">
      <alignment horizontal="center"/>
    </xf>
    <xf numFmtId="0" fontId="9" fillId="0" borderId="0" xfId="80" applyFont="1" applyFill="1"/>
    <xf numFmtId="1" fontId="0" fillId="8" borderId="0" xfId="81" applyNumberFormat="1" applyFont="1" applyFill="1" applyAlignment="1">
      <alignment horizontal="center"/>
    </xf>
    <xf numFmtId="0" fontId="9" fillId="8" borderId="4" xfId="80" applyFill="1" applyBorder="1" applyAlignment="1">
      <alignment horizontal="center"/>
    </xf>
    <xf numFmtId="9" fontId="9" fillId="7" borderId="4" xfId="79" applyNumberFormat="1" applyBorder="1" applyAlignment="1">
      <alignment horizontal="center"/>
    </xf>
    <xf numFmtId="9" fontId="0" fillId="8" borderId="4" xfId="81" applyFont="1" applyFill="1" applyBorder="1" applyAlignment="1">
      <alignment horizontal="center"/>
    </xf>
    <xf numFmtId="1" fontId="0" fillId="8" borderId="4" xfId="81" applyNumberFormat="1" applyFont="1" applyFill="1" applyBorder="1" applyAlignment="1">
      <alignment horizontal="center"/>
    </xf>
    <xf numFmtId="0" fontId="9" fillId="9" borderId="4" xfId="80" applyFill="1" applyBorder="1" applyAlignment="1">
      <alignment horizontal="center"/>
    </xf>
    <xf numFmtId="9" fontId="0" fillId="9" borderId="4" xfId="81" applyFont="1" applyFill="1" applyBorder="1" applyAlignment="1">
      <alignment horizontal="center"/>
    </xf>
    <xf numFmtId="0" fontId="9" fillId="6" borderId="0" xfId="80" applyFill="1" applyBorder="1"/>
    <xf numFmtId="0" fontId="13" fillId="0" borderId="1" xfId="77" applyFont="1" applyFill="1" applyAlignment="1">
      <alignment horizontal="center"/>
    </xf>
    <xf numFmtId="0" fontId="8" fillId="0" borderId="0" xfId="80" applyFont="1" applyFill="1" applyBorder="1"/>
    <xf numFmtId="0" fontId="16" fillId="4" borderId="0" xfId="0" applyFont="1" applyFill="1" applyBorder="1" applyAlignment="1">
      <alignment horizontal="center" vertical="top" wrapText="1"/>
    </xf>
    <xf numFmtId="0" fontId="16" fillId="5" borderId="0" xfId="0" applyFont="1" applyFill="1" applyBorder="1" applyAlignment="1">
      <alignment horizontal="center" vertical="top" wrapText="1"/>
    </xf>
    <xf numFmtId="0" fontId="15" fillId="0" borderId="0" xfId="0" applyFont="1" applyBorder="1" applyAlignment="1">
      <alignment vertical="top"/>
    </xf>
    <xf numFmtId="0" fontId="15" fillId="0" borderId="0" xfId="0" applyFont="1" applyFill="1" applyBorder="1" applyAlignment="1">
      <alignment horizontal="center" vertical="top" wrapText="1"/>
    </xf>
    <xf numFmtId="14" fontId="15" fillId="0" borderId="0" xfId="0" applyNumberFormat="1" applyFont="1" applyBorder="1" applyAlignment="1">
      <alignment horizontal="center" vertical="top" wrapText="1"/>
    </xf>
    <xf numFmtId="0" fontId="15" fillId="0" borderId="0" xfId="0" applyFont="1" applyBorder="1" applyAlignment="1">
      <alignment vertical="top" wrapText="1"/>
    </xf>
    <xf numFmtId="0" fontId="15" fillId="0" borderId="0" xfId="0" applyFont="1" applyBorder="1" applyAlignment="1">
      <alignment horizontal="center" vertical="top" wrapText="1"/>
    </xf>
    <xf numFmtId="0" fontId="15" fillId="2" borderId="0" xfId="0" applyFont="1" applyFill="1" applyBorder="1" applyAlignment="1">
      <alignment horizontal="center" vertical="top" wrapText="1"/>
    </xf>
    <xf numFmtId="14" fontId="15" fillId="2" borderId="0" xfId="0" applyNumberFormat="1" applyFont="1" applyFill="1" applyBorder="1" applyAlignment="1">
      <alignment horizontal="center" vertical="top" wrapText="1"/>
    </xf>
    <xf numFmtId="0" fontId="15" fillId="0" borderId="0" xfId="0" applyFont="1" applyBorder="1" applyAlignment="1">
      <alignment horizontal="left" vertical="top"/>
    </xf>
    <xf numFmtId="0" fontId="7" fillId="0" borderId="3" xfId="80" applyFont="1" applyFill="1" applyBorder="1"/>
    <xf numFmtId="164" fontId="9" fillId="0" borderId="0" xfId="80" applyNumberFormat="1" applyAlignment="1">
      <alignment horizontal="center"/>
    </xf>
    <xf numFmtId="164" fontId="9" fillId="0" borderId="0" xfId="80" applyNumberFormat="1" applyBorder="1" applyAlignment="1">
      <alignment horizontal="center"/>
    </xf>
    <xf numFmtId="164" fontId="9" fillId="0" borderId="0" xfId="80" applyNumberFormat="1" applyFill="1" applyBorder="1" applyAlignment="1">
      <alignment horizontal="center"/>
    </xf>
    <xf numFmtId="164" fontId="9" fillId="0" borderId="0" xfId="80" applyNumberFormat="1" applyFill="1" applyAlignment="1">
      <alignment horizontal="center"/>
    </xf>
    <xf numFmtId="0" fontId="7" fillId="0" borderId="0" xfId="80" applyFont="1" applyFill="1" applyBorder="1"/>
    <xf numFmtId="164" fontId="6" fillId="0" borderId="0" xfId="80" applyNumberFormat="1" applyFont="1" applyAlignment="1">
      <alignment horizontal="center"/>
    </xf>
    <xf numFmtId="164" fontId="5" fillId="0" borderId="0" xfId="80" applyNumberFormat="1" applyFont="1" applyAlignment="1">
      <alignment horizontal="center"/>
    </xf>
    <xf numFmtId="0" fontId="6" fillId="0" borderId="3" xfId="80" applyFont="1" applyFill="1" applyBorder="1"/>
    <xf numFmtId="0" fontId="17" fillId="0" borderId="0" xfId="0" applyFont="1" applyFill="1" applyBorder="1" applyAlignment="1">
      <alignment horizontal="left" vertical="top" wrapText="1"/>
    </xf>
    <xf numFmtId="0" fontId="4" fillId="0" borderId="0" xfId="80" applyFont="1" applyFill="1" applyBorder="1"/>
    <xf numFmtId="0" fontId="4" fillId="13" borderId="0" xfId="80" applyFont="1" applyFill="1" applyBorder="1"/>
    <xf numFmtId="0" fontId="4" fillId="14" borderId="0" xfId="80" applyFont="1" applyFill="1" applyBorder="1"/>
    <xf numFmtId="0" fontId="4" fillId="15" borderId="0" xfId="80" applyFont="1" applyFill="1" applyBorder="1"/>
    <xf numFmtId="0" fontId="9" fillId="16" borderId="0" xfId="80" applyFill="1" applyBorder="1"/>
    <xf numFmtId="0" fontId="8" fillId="16" borderId="0" xfId="80" applyFont="1" applyFill="1" applyBorder="1"/>
    <xf numFmtId="0" fontId="9" fillId="13" borderId="0" xfId="80" applyFont="1" applyFill="1" applyBorder="1"/>
    <xf numFmtId="0" fontId="9" fillId="13" borderId="0" xfId="80" applyFill="1" applyBorder="1"/>
    <xf numFmtId="0" fontId="8" fillId="13" borderId="0" xfId="80" applyFont="1" applyFill="1" applyBorder="1"/>
    <xf numFmtId="0" fontId="9" fillId="13" borderId="0" xfId="80" applyFill="1"/>
    <xf numFmtId="0" fontId="9" fillId="16" borderId="0" xfId="80" applyFill="1"/>
    <xf numFmtId="0" fontId="6" fillId="14" borderId="3" xfId="80" applyFont="1" applyFill="1" applyBorder="1"/>
    <xf numFmtId="0" fontId="9" fillId="14" borderId="0" xfId="80" applyFill="1" applyBorder="1"/>
    <xf numFmtId="0" fontId="9" fillId="14" borderId="0" xfId="80" applyFont="1" applyFill="1" applyBorder="1"/>
    <xf numFmtId="0" fontId="0" fillId="4" borderId="0" xfId="0" applyFill="1" applyAlignment="1">
      <alignment horizontal="center" vertical="top"/>
    </xf>
    <xf numFmtId="164" fontId="3" fillId="0" borderId="0" xfId="80" applyNumberFormat="1" applyFont="1" applyAlignment="1">
      <alignment horizontal="center"/>
    </xf>
    <xf numFmtId="0" fontId="18" fillId="17" borderId="0" xfId="0" applyFont="1" applyFill="1" applyBorder="1" applyAlignment="1">
      <alignment horizontal="left" vertical="top" wrapText="1"/>
    </xf>
    <xf numFmtId="0" fontId="18" fillId="0" borderId="0" xfId="0" applyFont="1" applyBorder="1" applyAlignment="1">
      <alignment horizontal="left" vertical="top" wrapText="1"/>
    </xf>
    <xf numFmtId="0" fontId="18" fillId="2" borderId="0" xfId="0" applyFont="1" applyFill="1" applyBorder="1" applyAlignment="1">
      <alignment horizontal="left" vertical="top" wrapText="1"/>
    </xf>
    <xf numFmtId="164" fontId="2" fillId="0" borderId="0" xfId="80" applyNumberFormat="1" applyFont="1" applyAlignment="1">
      <alignment horizontal="center"/>
    </xf>
    <xf numFmtId="164" fontId="9" fillId="0" borderId="3" xfId="80" applyNumberFormat="1" applyBorder="1" applyAlignment="1">
      <alignment horizontal="center"/>
    </xf>
    <xf numFmtId="164" fontId="9" fillId="18" borderId="0" xfId="80" applyNumberFormat="1" applyFill="1" applyAlignment="1">
      <alignment horizontal="center"/>
    </xf>
    <xf numFmtId="0" fontId="1" fillId="15" borderId="0" xfId="80" applyFont="1" applyFill="1" applyBorder="1"/>
    <xf numFmtId="0" fontId="4" fillId="0" borderId="3" xfId="80" applyFont="1" applyFill="1" applyBorder="1"/>
    <xf numFmtId="0" fontId="4" fillId="14" borderId="3" xfId="80" applyFont="1" applyFill="1" applyBorder="1"/>
    <xf numFmtId="0" fontId="9" fillId="10" borderId="0" xfId="80" applyFill="1" applyAlignment="1">
      <alignment horizontal="center"/>
    </xf>
    <xf numFmtId="0" fontId="9" fillId="11" borderId="0" xfId="80" applyFill="1" applyAlignment="1">
      <alignment horizontal="center"/>
    </xf>
    <xf numFmtId="0" fontId="9" fillId="3" borderId="0" xfId="80" applyFill="1" applyAlignment="1">
      <alignment horizontal="center"/>
    </xf>
    <xf numFmtId="0" fontId="9" fillId="4" borderId="0" xfId="80" applyFill="1" applyAlignment="1">
      <alignment horizontal="center"/>
    </xf>
    <xf numFmtId="0" fontId="9" fillId="12" borderId="0" xfId="80" applyFill="1" applyAlignment="1">
      <alignment horizontal="center"/>
    </xf>
  </cellXfs>
  <cellStyles count="82">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D000000}"/>
    <cellStyle name="Normal 3" xfId="80" xr:uid="{00000000-0005-0000-0000-00004E000000}"/>
    <cellStyle name="Percent 2" xfId="52" xr:uid="{00000000-0005-0000-0000-00004F000000}"/>
    <cellStyle name="Percent 3" xfId="81" xr:uid="{00000000-0005-0000-0000-000050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8"/>
  <sheetViews>
    <sheetView tabSelected="1" zoomScale="70" zoomScaleNormal="70" workbookViewId="0">
      <pane ySplit="1" topLeftCell="A5" activePane="bottomLeft" state="frozen"/>
      <selection pane="bottomLeft" activeCell="J5" sqref="J5"/>
    </sheetView>
  </sheetViews>
  <sheetFormatPr defaultColWidth="14.875" defaultRowHeight="15" x14ac:dyDescent="0.25"/>
  <cols>
    <col min="1" max="1" width="8.125" style="38" customWidth="1"/>
    <col min="2" max="2" width="10.125" style="38" customWidth="1"/>
    <col min="3" max="3" width="33.75" style="38" customWidth="1"/>
    <col min="4" max="4" width="27.375" style="45" customWidth="1"/>
    <col min="5" max="5" width="47.75" style="45" customWidth="1"/>
    <col min="6" max="6" width="45.875" style="45" customWidth="1"/>
    <col min="7" max="7" width="30.125" style="45" customWidth="1"/>
    <col min="8" max="9" width="38" style="45" customWidth="1"/>
    <col min="10" max="10" width="46.5" style="45" customWidth="1"/>
    <col min="11" max="16384" width="14.875" style="38"/>
  </cols>
  <sheetData>
    <row r="1" spans="1:11" x14ac:dyDescent="0.25">
      <c r="A1" s="36" t="s">
        <v>1</v>
      </c>
      <c r="B1" s="36" t="s">
        <v>2</v>
      </c>
      <c r="C1" s="36" t="s">
        <v>3</v>
      </c>
      <c r="D1" s="37" t="s">
        <v>4</v>
      </c>
      <c r="E1" s="37" t="s">
        <v>5</v>
      </c>
      <c r="F1" s="36" t="s">
        <v>6</v>
      </c>
      <c r="G1" s="37" t="s">
        <v>20</v>
      </c>
      <c r="H1" s="37" t="s">
        <v>21</v>
      </c>
      <c r="I1" s="37" t="s">
        <v>22</v>
      </c>
      <c r="J1" s="36" t="s">
        <v>7</v>
      </c>
    </row>
    <row r="2" spans="1:11" ht="409.5" x14ac:dyDescent="0.25">
      <c r="A2" s="39">
        <v>1</v>
      </c>
      <c r="B2" s="40">
        <v>41877</v>
      </c>
      <c r="C2" s="1" t="s">
        <v>158</v>
      </c>
      <c r="D2" s="2" t="s">
        <v>89</v>
      </c>
      <c r="E2" s="41" t="s">
        <v>156</v>
      </c>
      <c r="F2" s="1" t="s">
        <v>139</v>
      </c>
      <c r="G2" s="1" t="s">
        <v>147</v>
      </c>
      <c r="H2" s="1" t="s">
        <v>159</v>
      </c>
      <c r="I2" s="1" t="s">
        <v>157</v>
      </c>
      <c r="J2" s="2" t="s">
        <v>160</v>
      </c>
      <c r="K2" s="1"/>
    </row>
    <row r="3" spans="1:11" ht="225" x14ac:dyDescent="0.25">
      <c r="A3" s="39">
        <v>2</v>
      </c>
      <c r="B3" s="40">
        <f t="shared" ref="B3:B18" si="0">B2+7</f>
        <v>41884</v>
      </c>
      <c r="C3" s="1" t="s">
        <v>95</v>
      </c>
      <c r="D3" s="2" t="s">
        <v>93</v>
      </c>
      <c r="E3" s="2" t="s">
        <v>132</v>
      </c>
      <c r="F3" s="1" t="s">
        <v>127</v>
      </c>
      <c r="G3" s="72" t="s">
        <v>23</v>
      </c>
      <c r="H3" s="1" t="s">
        <v>130</v>
      </c>
      <c r="I3" s="1" t="s">
        <v>131</v>
      </c>
      <c r="J3" s="55" t="s">
        <v>134</v>
      </c>
    </row>
    <row r="4" spans="1:11" ht="240" x14ac:dyDescent="0.25">
      <c r="A4" s="39">
        <v>3</v>
      </c>
      <c r="B4" s="40">
        <f t="shared" si="0"/>
        <v>41891</v>
      </c>
      <c r="C4" s="1" t="s">
        <v>135</v>
      </c>
      <c r="D4" s="2" t="s">
        <v>137</v>
      </c>
      <c r="E4" s="2" t="s">
        <v>133</v>
      </c>
      <c r="F4" s="1" t="s">
        <v>142</v>
      </c>
      <c r="G4" s="1" t="s">
        <v>126</v>
      </c>
      <c r="H4" s="1" t="s">
        <v>138</v>
      </c>
      <c r="I4" s="1" t="s">
        <v>141</v>
      </c>
      <c r="J4" s="55" t="s">
        <v>140</v>
      </c>
    </row>
    <row r="5" spans="1:11" ht="390" x14ac:dyDescent="0.25">
      <c r="A5" s="39">
        <v>4</v>
      </c>
      <c r="B5" s="40">
        <f>B4+7</f>
        <v>41898</v>
      </c>
      <c r="C5" s="1" t="s">
        <v>123</v>
      </c>
      <c r="D5" s="2" t="s">
        <v>143</v>
      </c>
      <c r="E5" s="2" t="s">
        <v>153</v>
      </c>
      <c r="F5" s="2" t="s">
        <v>144</v>
      </c>
      <c r="G5" s="1" t="s">
        <v>145</v>
      </c>
      <c r="H5" s="1" t="s">
        <v>146</v>
      </c>
      <c r="I5" s="1" t="s">
        <v>148</v>
      </c>
      <c r="J5" s="73" t="s">
        <v>161</v>
      </c>
    </row>
    <row r="6" spans="1:11" ht="75" x14ac:dyDescent="0.25">
      <c r="A6" s="39">
        <v>5</v>
      </c>
      <c r="B6" s="40">
        <f t="shared" si="0"/>
        <v>41905</v>
      </c>
      <c r="C6" s="1" t="s">
        <v>117</v>
      </c>
      <c r="D6" s="2" t="s">
        <v>154</v>
      </c>
      <c r="E6" s="2"/>
      <c r="F6" s="2" t="s">
        <v>124</v>
      </c>
      <c r="G6" s="1"/>
      <c r="H6" s="1"/>
      <c r="I6" s="1"/>
      <c r="J6" s="73" t="s">
        <v>149</v>
      </c>
    </row>
    <row r="7" spans="1:11" ht="105" x14ac:dyDescent="0.25">
      <c r="A7" s="39">
        <v>6</v>
      </c>
      <c r="B7" s="40">
        <f t="shared" si="0"/>
        <v>41912</v>
      </c>
      <c r="C7" s="1" t="s">
        <v>129</v>
      </c>
      <c r="D7" s="2" t="s">
        <v>136</v>
      </c>
      <c r="E7" s="2" t="s">
        <v>125</v>
      </c>
      <c r="F7" s="2" t="s">
        <v>128</v>
      </c>
      <c r="G7" s="1"/>
      <c r="H7" s="1"/>
      <c r="I7" s="1"/>
      <c r="J7" s="73" t="s">
        <v>150</v>
      </c>
    </row>
    <row r="8" spans="1:11" ht="45" x14ac:dyDescent="0.25">
      <c r="A8" s="39">
        <v>7</v>
      </c>
      <c r="B8" s="40">
        <f t="shared" si="0"/>
        <v>41919</v>
      </c>
      <c r="C8" s="1" t="s">
        <v>116</v>
      </c>
      <c r="D8" s="2"/>
      <c r="E8" s="2"/>
      <c r="F8" s="2"/>
      <c r="G8" s="1"/>
      <c r="H8" s="1"/>
      <c r="I8" s="1"/>
      <c r="J8" s="73" t="s">
        <v>121</v>
      </c>
    </row>
    <row r="9" spans="1:11" ht="45" x14ac:dyDescent="0.25">
      <c r="A9" s="39">
        <v>8</v>
      </c>
      <c r="B9" s="40">
        <f t="shared" si="0"/>
        <v>41926</v>
      </c>
      <c r="C9" s="1" t="s">
        <v>118</v>
      </c>
      <c r="D9" s="2"/>
      <c r="E9" s="2"/>
      <c r="F9" s="2"/>
      <c r="G9" s="1"/>
      <c r="H9" s="1"/>
      <c r="I9" s="1"/>
      <c r="J9" s="73" t="s">
        <v>122</v>
      </c>
    </row>
    <row r="10" spans="1:11" ht="45" x14ac:dyDescent="0.25">
      <c r="A10" s="42">
        <v>9</v>
      </c>
      <c r="B10" s="40">
        <f t="shared" si="0"/>
        <v>41933</v>
      </c>
      <c r="C10" s="1" t="s">
        <v>155</v>
      </c>
      <c r="D10" s="2"/>
      <c r="E10" s="2"/>
      <c r="F10" s="2"/>
      <c r="G10" s="1"/>
      <c r="H10" s="1"/>
      <c r="I10" s="1"/>
      <c r="J10" s="73"/>
    </row>
    <row r="11" spans="1:11" ht="60" x14ac:dyDescent="0.25">
      <c r="A11" s="42">
        <v>10</v>
      </c>
      <c r="B11" s="40">
        <f t="shared" si="0"/>
        <v>41940</v>
      </c>
      <c r="C11" s="1" t="s">
        <v>119</v>
      </c>
      <c r="D11" s="2"/>
      <c r="E11" s="2"/>
      <c r="F11" s="2"/>
      <c r="G11" s="1"/>
      <c r="H11" s="1"/>
      <c r="I11" s="1"/>
      <c r="J11" s="73" t="s">
        <v>120</v>
      </c>
    </row>
    <row r="12" spans="1:11" ht="45" x14ac:dyDescent="0.25">
      <c r="A12" s="42">
        <v>11</v>
      </c>
      <c r="B12" s="40">
        <f t="shared" si="0"/>
        <v>41947</v>
      </c>
      <c r="C12" s="1" t="s">
        <v>112</v>
      </c>
      <c r="D12" s="2"/>
      <c r="E12" s="2"/>
      <c r="F12" s="2"/>
      <c r="G12" s="1"/>
      <c r="H12" s="1"/>
      <c r="I12" s="1"/>
      <c r="J12" s="73" t="s">
        <v>105</v>
      </c>
    </row>
    <row r="13" spans="1:11" ht="45" x14ac:dyDescent="0.25">
      <c r="A13" s="42">
        <v>12</v>
      </c>
      <c r="B13" s="40">
        <f t="shared" si="0"/>
        <v>41954</v>
      </c>
      <c r="C13" s="2" t="s">
        <v>115</v>
      </c>
      <c r="D13" s="2"/>
      <c r="E13" s="2"/>
      <c r="F13" s="2"/>
      <c r="G13" s="72" t="s">
        <v>111</v>
      </c>
      <c r="H13" s="1"/>
      <c r="I13" s="1"/>
      <c r="J13" s="73" t="s">
        <v>106</v>
      </c>
    </row>
    <row r="14" spans="1:11" x14ac:dyDescent="0.25">
      <c r="A14" s="43"/>
      <c r="B14" s="44">
        <f t="shared" si="0"/>
        <v>41961</v>
      </c>
      <c r="C14" s="3"/>
      <c r="D14" s="3"/>
      <c r="E14" s="3"/>
      <c r="F14" s="3"/>
      <c r="G14" s="3"/>
      <c r="H14" s="3"/>
      <c r="I14" s="3"/>
      <c r="J14" s="74"/>
    </row>
    <row r="15" spans="1:11" ht="45" x14ac:dyDescent="0.25">
      <c r="A15" s="42">
        <v>13</v>
      </c>
      <c r="B15" s="40">
        <f t="shared" si="0"/>
        <v>41968</v>
      </c>
      <c r="C15" s="2" t="s">
        <v>114</v>
      </c>
      <c r="D15" s="2"/>
      <c r="E15" s="2"/>
      <c r="F15" s="2"/>
      <c r="G15" s="1"/>
      <c r="H15" s="1"/>
      <c r="I15" s="1"/>
      <c r="J15" s="73" t="s">
        <v>110</v>
      </c>
    </row>
    <row r="16" spans="1:11" ht="45" x14ac:dyDescent="0.25">
      <c r="A16" s="42">
        <v>14</v>
      </c>
      <c r="B16" s="40">
        <f t="shared" si="0"/>
        <v>41975</v>
      </c>
      <c r="C16" s="1" t="s">
        <v>113</v>
      </c>
      <c r="D16" s="2"/>
      <c r="E16" s="2"/>
      <c r="F16" s="2"/>
      <c r="G16" s="1"/>
      <c r="H16" s="1"/>
      <c r="I16" s="1"/>
      <c r="J16" s="73" t="s">
        <v>108</v>
      </c>
    </row>
    <row r="17" spans="1:10" ht="45" x14ac:dyDescent="0.25">
      <c r="A17" s="42">
        <v>15</v>
      </c>
      <c r="B17" s="40">
        <f t="shared" si="0"/>
        <v>41982</v>
      </c>
      <c r="C17" s="1" t="s">
        <v>107</v>
      </c>
      <c r="D17" s="2"/>
      <c r="E17" s="2"/>
      <c r="F17" s="2"/>
      <c r="G17" s="1"/>
      <c r="H17" s="1"/>
      <c r="I17" s="1"/>
      <c r="J17" s="73" t="s">
        <v>109</v>
      </c>
    </row>
    <row r="18" spans="1:10" ht="30" x14ac:dyDescent="0.25">
      <c r="A18" s="42" t="s">
        <v>0</v>
      </c>
      <c r="B18" s="40">
        <f t="shared" si="0"/>
        <v>41989</v>
      </c>
      <c r="C18" s="1"/>
      <c r="D18" s="2"/>
      <c r="E18" s="2"/>
      <c r="F18" s="2"/>
      <c r="G18" s="2"/>
      <c r="H18" s="2"/>
      <c r="I18" s="2"/>
      <c r="J18"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89"/>
  <sheetViews>
    <sheetView workbookViewId="0">
      <selection activeCell="B16" sqref="B16"/>
    </sheetView>
  </sheetViews>
  <sheetFormatPr defaultColWidth="7.75" defaultRowHeight="15" x14ac:dyDescent="0.25"/>
  <cols>
    <col min="1" max="1" width="7.75" style="17"/>
    <col min="2" max="2" width="32.25" style="18" customWidth="1"/>
    <col min="3" max="3" width="10.75" style="18" bestFit="1" customWidth="1"/>
    <col min="4" max="4" width="7.75" style="19"/>
    <col min="5" max="5" width="7.625" style="47" bestFit="1" customWidth="1"/>
    <col min="6" max="7" width="7.625" style="47" customWidth="1"/>
    <col min="8" max="8" width="13.5" style="7" customWidth="1"/>
    <col min="9" max="9" width="10" style="8" customWidth="1"/>
    <col min="10" max="10" width="7.75" style="8"/>
    <col min="11" max="11" width="4.75" style="8" customWidth="1"/>
    <col min="12" max="12" width="10.75" style="7" bestFit="1" customWidth="1"/>
    <col min="13" max="16384" width="7.75" style="7"/>
  </cols>
  <sheetData>
    <row r="1" spans="1:22" ht="18" thickBot="1" x14ac:dyDescent="0.35">
      <c r="A1" s="4" t="s">
        <v>24</v>
      </c>
      <c r="B1" s="4" t="s">
        <v>8</v>
      </c>
      <c r="C1" s="4" t="s">
        <v>9</v>
      </c>
      <c r="D1" s="34" t="s">
        <v>10</v>
      </c>
      <c r="E1" s="34" t="s">
        <v>85</v>
      </c>
      <c r="F1" s="34" t="s">
        <v>90</v>
      </c>
      <c r="G1" s="34" t="s">
        <v>92</v>
      </c>
      <c r="H1" s="5" t="s">
        <v>9</v>
      </c>
      <c r="I1" s="5" t="s">
        <v>10</v>
      </c>
      <c r="J1" s="5" t="s">
        <v>11</v>
      </c>
      <c r="L1" s="27" t="s">
        <v>9</v>
      </c>
      <c r="M1" s="27" t="s">
        <v>10</v>
      </c>
      <c r="N1" s="27" t="s">
        <v>11</v>
      </c>
      <c r="P1" s="27" t="s">
        <v>9</v>
      </c>
      <c r="Q1" s="27" t="s">
        <v>10</v>
      </c>
      <c r="R1" s="27" t="s">
        <v>11</v>
      </c>
      <c r="T1" s="31" t="s">
        <v>9</v>
      </c>
      <c r="U1" s="31" t="s">
        <v>10</v>
      </c>
      <c r="V1" s="31" t="s">
        <v>11</v>
      </c>
    </row>
    <row r="2" spans="1:22" ht="16.5" thickTop="1" x14ac:dyDescent="0.25">
      <c r="A2" s="11">
        <v>0</v>
      </c>
      <c r="B2" s="12" t="s">
        <v>81</v>
      </c>
      <c r="C2" s="12" t="s">
        <v>29</v>
      </c>
      <c r="D2" s="13">
        <v>10</v>
      </c>
      <c r="H2" s="7" t="s">
        <v>85</v>
      </c>
      <c r="I2" s="8">
        <f>SUMIF($C$2:$C$80,H2,$D$2:$D$80)</f>
        <v>42</v>
      </c>
      <c r="J2" s="14">
        <f t="shared" ref="J2:J8" si="0">I2/$I$9</f>
        <v>8.6956521739130432E-2</v>
      </c>
      <c r="L2" s="9" t="s">
        <v>25</v>
      </c>
      <c r="M2" s="9">
        <v>16</v>
      </c>
      <c r="N2" s="15">
        <v>3.9506172839506172E-2</v>
      </c>
      <c r="P2" s="15" t="s">
        <v>19</v>
      </c>
      <c r="Q2" s="26">
        <v>20</v>
      </c>
      <c r="R2" s="15">
        <v>4.3956043956043959E-2</v>
      </c>
      <c r="T2" s="10" t="s">
        <v>19</v>
      </c>
      <c r="U2" s="10">
        <v>14</v>
      </c>
      <c r="V2" s="16">
        <v>3.0837004405286344E-2</v>
      </c>
    </row>
    <row r="3" spans="1:22" ht="15.75" x14ac:dyDescent="0.25">
      <c r="A3" s="11">
        <v>1.1000000000000001</v>
      </c>
      <c r="B3" s="12" t="s">
        <v>26</v>
      </c>
      <c r="C3" s="60" t="s">
        <v>8</v>
      </c>
      <c r="D3" s="13">
        <v>2</v>
      </c>
      <c r="E3" s="47">
        <v>41879</v>
      </c>
      <c r="G3" s="52" t="s">
        <v>91</v>
      </c>
      <c r="H3" s="66" t="s">
        <v>8</v>
      </c>
      <c r="I3" s="8">
        <f>SUMIF($C$2:$C$80,H3,$D$2:$D$80)</f>
        <v>52</v>
      </c>
      <c r="J3" s="14">
        <f t="shared" si="0"/>
        <v>0.10766045548654245</v>
      </c>
      <c r="L3" s="9" t="s">
        <v>8</v>
      </c>
      <c r="M3" s="9">
        <v>36</v>
      </c>
      <c r="N3" s="15">
        <v>8.8888888888888892E-2</v>
      </c>
      <c r="P3" s="15" t="s">
        <v>27</v>
      </c>
      <c r="Q3" s="26">
        <v>100</v>
      </c>
      <c r="R3" s="15">
        <v>0.21978021978021978</v>
      </c>
      <c r="T3" s="10" t="s">
        <v>27</v>
      </c>
      <c r="U3" s="10">
        <v>99</v>
      </c>
      <c r="V3" s="16">
        <v>0.21806167400881057</v>
      </c>
    </row>
    <row r="4" spans="1:22" ht="15.75" x14ac:dyDescent="0.25">
      <c r="A4" s="11">
        <v>1.2</v>
      </c>
      <c r="B4" s="12" t="s">
        <v>28</v>
      </c>
      <c r="C4" s="12" t="s">
        <v>13</v>
      </c>
      <c r="D4" s="13">
        <v>1</v>
      </c>
      <c r="E4" s="47">
        <v>41881</v>
      </c>
      <c r="G4" s="53" t="s">
        <v>91</v>
      </c>
      <c r="H4" s="7" t="s">
        <v>29</v>
      </c>
      <c r="I4" s="8">
        <f>SUMIF($C$2:$C$80,H4,$D$2:$D$80)</f>
        <v>64</v>
      </c>
      <c r="J4" s="14">
        <f t="shared" si="0"/>
        <v>0.13250517598343686</v>
      </c>
      <c r="L4" s="9" t="s">
        <v>29</v>
      </c>
      <c r="M4" s="9">
        <v>40</v>
      </c>
      <c r="N4" s="15">
        <v>9.8765432098765427E-2</v>
      </c>
      <c r="P4" s="15" t="s">
        <v>30</v>
      </c>
      <c r="Q4" s="26">
        <v>25</v>
      </c>
      <c r="R4" s="15">
        <v>5.4945054945054944E-2</v>
      </c>
      <c r="T4" s="10" t="s">
        <v>30</v>
      </c>
      <c r="U4" s="10">
        <v>20</v>
      </c>
      <c r="V4" s="16">
        <v>4.405286343612335E-2</v>
      </c>
    </row>
    <row r="5" spans="1:22" ht="15.75" x14ac:dyDescent="0.25">
      <c r="A5" s="11">
        <v>1.3</v>
      </c>
      <c r="B5" s="12" t="s">
        <v>12</v>
      </c>
      <c r="C5" s="12" t="s">
        <v>29</v>
      </c>
      <c r="D5" s="13">
        <v>3</v>
      </c>
      <c r="E5" s="47">
        <v>41883</v>
      </c>
      <c r="G5" s="53" t="s">
        <v>91</v>
      </c>
      <c r="J5" s="14"/>
      <c r="L5" s="9" t="s">
        <v>32</v>
      </c>
      <c r="M5" s="9">
        <v>26</v>
      </c>
      <c r="N5" s="15">
        <v>6.4197530864197536E-2</v>
      </c>
      <c r="P5" s="15" t="s">
        <v>13</v>
      </c>
      <c r="Q5" s="26">
        <v>10</v>
      </c>
      <c r="R5" s="15">
        <v>2.197802197802198E-2</v>
      </c>
      <c r="T5" s="10" t="s">
        <v>32</v>
      </c>
      <c r="U5" s="10">
        <v>32</v>
      </c>
      <c r="V5" s="16">
        <v>6.8281938325991193E-2</v>
      </c>
    </row>
    <row r="6" spans="1:22" ht="15.75" x14ac:dyDescent="0.25">
      <c r="A6" s="17">
        <v>1.4</v>
      </c>
      <c r="B6" s="18" t="s">
        <v>31</v>
      </c>
      <c r="C6" s="18" t="s">
        <v>13</v>
      </c>
      <c r="D6" s="19">
        <v>1</v>
      </c>
      <c r="E6" s="47">
        <v>41883</v>
      </c>
      <c r="G6" s="53" t="s">
        <v>91</v>
      </c>
      <c r="H6" s="7" t="s">
        <v>13</v>
      </c>
      <c r="I6" s="8">
        <f>SUMIF($C$2:$C$80,H6,$D$2:$D$80)</f>
        <v>30</v>
      </c>
      <c r="J6" s="14">
        <f t="shared" si="0"/>
        <v>6.2111801242236024E-2</v>
      </c>
      <c r="L6" s="9" t="s">
        <v>13</v>
      </c>
      <c r="M6" s="9">
        <v>27</v>
      </c>
      <c r="N6" s="15">
        <v>6.6666666666666666E-2</v>
      </c>
      <c r="P6" s="15" t="s">
        <v>14</v>
      </c>
      <c r="Q6" s="26">
        <v>150</v>
      </c>
      <c r="R6" s="15">
        <v>0.32967032967032966</v>
      </c>
      <c r="T6" s="10" t="s">
        <v>13</v>
      </c>
      <c r="U6" s="10">
        <v>10</v>
      </c>
      <c r="V6" s="16">
        <v>2.2026431718061675E-2</v>
      </c>
    </row>
    <row r="7" spans="1:22" ht="15.75" x14ac:dyDescent="0.25">
      <c r="A7" s="11">
        <v>1.5</v>
      </c>
      <c r="B7" s="59" t="s">
        <v>96</v>
      </c>
      <c r="C7" s="60" t="s">
        <v>8</v>
      </c>
      <c r="D7" s="13">
        <v>5</v>
      </c>
      <c r="E7" s="47">
        <v>41883</v>
      </c>
      <c r="G7" s="52" t="s">
        <v>91</v>
      </c>
      <c r="H7" s="7" t="s">
        <v>14</v>
      </c>
      <c r="I7" s="8">
        <f>SUMIF($C$2:$C$80,H7,$D$2:$D$80)</f>
        <v>150</v>
      </c>
      <c r="J7" s="14">
        <f t="shared" si="0"/>
        <v>0.3105590062111801</v>
      </c>
      <c r="L7" s="9" t="s">
        <v>14</v>
      </c>
      <c r="M7" s="9">
        <v>150</v>
      </c>
      <c r="N7" s="15">
        <v>0.37037037037037035</v>
      </c>
      <c r="P7" s="29" t="s">
        <v>15</v>
      </c>
      <c r="Q7" s="30">
        <v>150</v>
      </c>
      <c r="R7" s="29">
        <v>0.32967032967032966</v>
      </c>
      <c r="T7" s="10" t="s">
        <v>14</v>
      </c>
      <c r="U7" s="10">
        <v>175</v>
      </c>
      <c r="V7" s="16">
        <v>0.38546255506607929</v>
      </c>
    </row>
    <row r="8" spans="1:22" ht="16.5" thickBot="1" x14ac:dyDescent="0.3">
      <c r="A8" s="20">
        <v>1.6</v>
      </c>
      <c r="B8" s="46" t="s">
        <v>88</v>
      </c>
      <c r="C8" s="46" t="s">
        <v>85</v>
      </c>
      <c r="D8" s="21">
        <v>2.5</v>
      </c>
      <c r="E8" s="47">
        <v>41883</v>
      </c>
      <c r="G8" s="52" t="s">
        <v>91</v>
      </c>
      <c r="H8" s="65" t="s">
        <v>15</v>
      </c>
      <c r="I8" s="8">
        <f>SUMIF($C$2:$C$80,H8,$D$2:$D$80)</f>
        <v>145</v>
      </c>
      <c r="J8" s="14">
        <f t="shared" si="0"/>
        <v>0.30020703933747411</v>
      </c>
      <c r="L8" s="27" t="s">
        <v>15</v>
      </c>
      <c r="M8" s="27">
        <v>110</v>
      </c>
      <c r="N8" s="28">
        <v>0.27160493827160492</v>
      </c>
      <c r="P8" s="17"/>
      <c r="Q8" s="17">
        <v>455</v>
      </c>
      <c r="R8" s="17"/>
      <c r="T8" s="31" t="s">
        <v>15</v>
      </c>
      <c r="U8" s="31">
        <v>105</v>
      </c>
      <c r="V8" s="32">
        <v>0.23127753303964757</v>
      </c>
    </row>
    <row r="9" spans="1:22" ht="15.75" thickBot="1" x14ac:dyDescent="0.3">
      <c r="A9" s="11">
        <v>2.1</v>
      </c>
      <c r="B9" s="12" t="s">
        <v>33</v>
      </c>
      <c r="C9" s="12" t="s">
        <v>13</v>
      </c>
      <c r="D9" s="13">
        <v>2</v>
      </c>
      <c r="E9" s="47">
        <v>41886</v>
      </c>
      <c r="G9" s="53" t="s">
        <v>91</v>
      </c>
      <c r="I9" s="6">
        <f>SUM(I2:I8)</f>
        <v>483</v>
      </c>
      <c r="M9" s="8">
        <v>405</v>
      </c>
      <c r="T9" s="17"/>
      <c r="U9" s="17">
        <v>455</v>
      </c>
      <c r="V9" s="17"/>
    </row>
    <row r="10" spans="1:22" ht="15.75" thickTop="1" x14ac:dyDescent="0.25">
      <c r="A10" s="11">
        <v>2.2000000000000002</v>
      </c>
      <c r="B10" s="12" t="s">
        <v>34</v>
      </c>
      <c r="C10" s="12" t="s">
        <v>85</v>
      </c>
      <c r="D10" s="13">
        <v>1</v>
      </c>
      <c r="E10" s="47">
        <v>41890</v>
      </c>
      <c r="G10" s="53" t="s">
        <v>91</v>
      </c>
    </row>
    <row r="11" spans="1:22" x14ac:dyDescent="0.25">
      <c r="A11" s="11">
        <v>2.2999999999999998</v>
      </c>
      <c r="B11" s="12" t="s">
        <v>35</v>
      </c>
      <c r="C11" s="51" t="s">
        <v>85</v>
      </c>
      <c r="D11" s="13">
        <v>5</v>
      </c>
      <c r="E11" s="47">
        <v>41890</v>
      </c>
      <c r="G11" s="53" t="s">
        <v>91</v>
      </c>
    </row>
    <row r="12" spans="1:22" x14ac:dyDescent="0.25">
      <c r="A12" s="11">
        <v>2.4</v>
      </c>
      <c r="B12" s="12" t="s">
        <v>36</v>
      </c>
      <c r="C12" s="51" t="s">
        <v>85</v>
      </c>
      <c r="D12" s="13">
        <v>3</v>
      </c>
      <c r="E12" s="47">
        <v>41890</v>
      </c>
      <c r="G12" s="53" t="s">
        <v>91</v>
      </c>
    </row>
    <row r="13" spans="1:22" ht="15.75" x14ac:dyDescent="0.25">
      <c r="A13" s="11">
        <v>2.5</v>
      </c>
      <c r="B13" s="59" t="s">
        <v>97</v>
      </c>
      <c r="C13" s="64" t="s">
        <v>15</v>
      </c>
      <c r="D13" s="13">
        <v>10</v>
      </c>
      <c r="E13" s="47">
        <v>41890</v>
      </c>
      <c r="F13" s="70" t="s">
        <v>104</v>
      </c>
      <c r="G13" s="53" t="s">
        <v>91</v>
      </c>
    </row>
    <row r="14" spans="1:22" ht="15.75" thickBot="1" x14ac:dyDescent="0.3">
      <c r="A14" s="20">
        <v>2.6</v>
      </c>
      <c r="B14" s="54" t="s">
        <v>94</v>
      </c>
      <c r="C14" s="67" t="s">
        <v>29</v>
      </c>
      <c r="D14" s="21">
        <v>4</v>
      </c>
      <c r="E14" s="47">
        <v>41892</v>
      </c>
      <c r="G14" s="53" t="s">
        <v>91</v>
      </c>
    </row>
    <row r="15" spans="1:22" x14ac:dyDescent="0.25">
      <c r="A15" s="11">
        <v>3.1</v>
      </c>
      <c r="B15" s="12" t="s">
        <v>38</v>
      </c>
      <c r="C15" s="12" t="s">
        <v>13</v>
      </c>
      <c r="D15" s="13">
        <v>2</v>
      </c>
      <c r="E15" s="47">
        <v>41893</v>
      </c>
      <c r="G15" s="75" t="s">
        <v>91</v>
      </c>
      <c r="H15" s="81" t="s">
        <v>37</v>
      </c>
      <c r="I15" s="81"/>
    </row>
    <row r="16" spans="1:22" x14ac:dyDescent="0.25">
      <c r="A16" s="11">
        <v>3.2</v>
      </c>
      <c r="B16" s="12" t="s">
        <v>42</v>
      </c>
      <c r="C16" s="12" t="s">
        <v>85</v>
      </c>
      <c r="D16" s="13">
        <v>2</v>
      </c>
      <c r="E16" s="47">
        <v>41897</v>
      </c>
      <c r="G16" s="75" t="s">
        <v>91</v>
      </c>
      <c r="H16" s="82" t="s">
        <v>39</v>
      </c>
      <c r="I16" s="82"/>
    </row>
    <row r="17" spans="1:9" x14ac:dyDescent="0.25">
      <c r="A17" s="11">
        <v>3.3</v>
      </c>
      <c r="B17" s="12" t="s">
        <v>44</v>
      </c>
      <c r="C17" s="12" t="s">
        <v>85</v>
      </c>
      <c r="D17" s="13">
        <v>1</v>
      </c>
      <c r="E17" s="48">
        <v>41897</v>
      </c>
      <c r="G17" s="75" t="s">
        <v>91</v>
      </c>
      <c r="H17" s="83" t="s">
        <v>41</v>
      </c>
      <c r="I17" s="83"/>
    </row>
    <row r="18" spans="1:9" x14ac:dyDescent="0.25">
      <c r="A18" s="11">
        <v>3.4</v>
      </c>
      <c r="B18" s="12" t="s">
        <v>40</v>
      </c>
      <c r="C18" s="51" t="s">
        <v>85</v>
      </c>
      <c r="D18" s="13">
        <v>2</v>
      </c>
      <c r="E18" s="47">
        <v>41897</v>
      </c>
      <c r="G18" s="75" t="s">
        <v>91</v>
      </c>
      <c r="H18" s="84" t="s">
        <v>43</v>
      </c>
      <c r="I18" s="84"/>
    </row>
    <row r="19" spans="1:9" x14ac:dyDescent="0.25">
      <c r="A19" s="11">
        <v>3.5</v>
      </c>
      <c r="B19" s="59" t="s">
        <v>98</v>
      </c>
      <c r="C19" s="64" t="s">
        <v>15</v>
      </c>
      <c r="D19" s="13">
        <v>10</v>
      </c>
      <c r="E19" s="47">
        <v>41897</v>
      </c>
      <c r="F19" s="77"/>
      <c r="G19" s="71" t="s">
        <v>91</v>
      </c>
      <c r="H19" s="85" t="s">
        <v>45</v>
      </c>
      <c r="I19" s="85"/>
    </row>
    <row r="20" spans="1:9" ht="15.75" thickBot="1" x14ac:dyDescent="0.3">
      <c r="A20" s="20">
        <v>3.6</v>
      </c>
      <c r="B20" s="79" t="s">
        <v>99</v>
      </c>
      <c r="C20" s="80" t="s">
        <v>29</v>
      </c>
      <c r="D20" s="21">
        <v>4</v>
      </c>
      <c r="E20" s="76">
        <v>41899</v>
      </c>
      <c r="G20" s="75" t="s">
        <v>91</v>
      </c>
    </row>
    <row r="21" spans="1:9" x14ac:dyDescent="0.25">
      <c r="A21" s="11">
        <v>4.0999999999999996</v>
      </c>
      <c r="B21" s="23" t="s">
        <v>46</v>
      </c>
      <c r="C21" s="12" t="s">
        <v>13</v>
      </c>
      <c r="D21" s="13">
        <v>2</v>
      </c>
      <c r="E21" s="47">
        <v>41898</v>
      </c>
    </row>
    <row r="22" spans="1:9" ht="15.75" x14ac:dyDescent="0.25">
      <c r="A22" s="11">
        <v>4.2</v>
      </c>
      <c r="B22" s="12" t="s">
        <v>47</v>
      </c>
      <c r="C22" s="60" t="s">
        <v>8</v>
      </c>
      <c r="D22" s="13">
        <v>5</v>
      </c>
      <c r="F22" s="70" t="s">
        <v>103</v>
      </c>
    </row>
    <row r="23" spans="1:9" x14ac:dyDescent="0.25">
      <c r="A23" s="11">
        <v>4.3</v>
      </c>
      <c r="B23" s="78" t="s">
        <v>151</v>
      </c>
      <c r="C23" s="57" t="s">
        <v>15</v>
      </c>
      <c r="D23" s="13">
        <v>15</v>
      </c>
      <c r="E23" s="47">
        <v>41904</v>
      </c>
    </row>
    <row r="24" spans="1:9" x14ac:dyDescent="0.25">
      <c r="A24" s="11">
        <v>4.4000000000000004</v>
      </c>
      <c r="B24" s="56" t="s">
        <v>100</v>
      </c>
      <c r="C24" s="58" t="s">
        <v>29</v>
      </c>
      <c r="D24" s="13">
        <v>4</v>
      </c>
      <c r="E24" s="47">
        <v>41906</v>
      </c>
    </row>
    <row r="25" spans="1:9" x14ac:dyDescent="0.25">
      <c r="A25" s="11">
        <v>5</v>
      </c>
      <c r="B25" s="12" t="s">
        <v>48</v>
      </c>
      <c r="C25" s="12" t="s">
        <v>13</v>
      </c>
      <c r="D25" s="13">
        <v>2</v>
      </c>
    </row>
    <row r="26" spans="1:9" x14ac:dyDescent="0.25">
      <c r="A26" s="11">
        <v>5</v>
      </c>
      <c r="B26" s="12" t="s">
        <v>49</v>
      </c>
      <c r="C26" s="12" t="s">
        <v>85</v>
      </c>
      <c r="D26" s="13">
        <v>2</v>
      </c>
    </row>
    <row r="27" spans="1:9" x14ac:dyDescent="0.25">
      <c r="A27" s="11">
        <v>5</v>
      </c>
      <c r="B27" s="12" t="s">
        <v>16</v>
      </c>
      <c r="C27" s="60" t="s">
        <v>8</v>
      </c>
      <c r="D27" s="13">
        <v>5</v>
      </c>
    </row>
    <row r="28" spans="1:9" x14ac:dyDescent="0.25">
      <c r="A28" s="11">
        <v>6</v>
      </c>
      <c r="B28" s="12" t="s">
        <v>50</v>
      </c>
      <c r="C28" s="33" t="s">
        <v>14</v>
      </c>
      <c r="D28" s="13">
        <v>50</v>
      </c>
    </row>
    <row r="29" spans="1:9" x14ac:dyDescent="0.25">
      <c r="A29" s="11">
        <v>6</v>
      </c>
      <c r="B29" s="12" t="s">
        <v>51</v>
      </c>
      <c r="C29" s="12" t="s">
        <v>85</v>
      </c>
      <c r="D29" s="13">
        <v>2</v>
      </c>
    </row>
    <row r="30" spans="1:9" x14ac:dyDescent="0.25">
      <c r="A30" s="11">
        <v>6</v>
      </c>
      <c r="B30" s="56" t="s">
        <v>101</v>
      </c>
      <c r="C30" s="63" t="s">
        <v>15</v>
      </c>
      <c r="D30" s="13">
        <v>20</v>
      </c>
    </row>
    <row r="31" spans="1:9" x14ac:dyDescent="0.25">
      <c r="A31" s="11">
        <v>6</v>
      </c>
      <c r="B31" s="56" t="s">
        <v>102</v>
      </c>
      <c r="C31" s="68" t="s">
        <v>29</v>
      </c>
      <c r="D31" s="13">
        <v>5</v>
      </c>
    </row>
    <row r="32" spans="1:9" x14ac:dyDescent="0.25">
      <c r="A32" s="11">
        <v>6</v>
      </c>
      <c r="B32" s="12" t="s">
        <v>52</v>
      </c>
      <c r="C32" s="63" t="s">
        <v>15</v>
      </c>
      <c r="D32" s="13">
        <v>20</v>
      </c>
    </row>
    <row r="33" spans="1:7" x14ac:dyDescent="0.25">
      <c r="A33" s="11">
        <v>6</v>
      </c>
      <c r="B33" s="12" t="s">
        <v>53</v>
      </c>
      <c r="C33" s="68" t="s">
        <v>29</v>
      </c>
      <c r="D33" s="13">
        <v>4</v>
      </c>
      <c r="E33" s="48"/>
      <c r="F33" s="48"/>
      <c r="G33" s="48"/>
    </row>
    <row r="34" spans="1:7" x14ac:dyDescent="0.25">
      <c r="A34" s="11">
        <v>7</v>
      </c>
      <c r="B34" s="12" t="s">
        <v>54</v>
      </c>
      <c r="C34" s="12" t="s">
        <v>13</v>
      </c>
      <c r="D34" s="13">
        <v>2</v>
      </c>
    </row>
    <row r="35" spans="1:7" x14ac:dyDescent="0.25">
      <c r="A35" s="11">
        <v>7</v>
      </c>
      <c r="B35" s="12" t="s">
        <v>55</v>
      </c>
      <c r="C35" s="12" t="s">
        <v>85</v>
      </c>
      <c r="D35" s="13">
        <v>2</v>
      </c>
    </row>
    <row r="36" spans="1:7" x14ac:dyDescent="0.25">
      <c r="A36" s="11">
        <v>7</v>
      </c>
      <c r="B36" s="12" t="s">
        <v>56</v>
      </c>
      <c r="C36" s="12" t="s">
        <v>85</v>
      </c>
      <c r="D36" s="13">
        <v>5</v>
      </c>
    </row>
    <row r="37" spans="1:7" x14ac:dyDescent="0.25">
      <c r="A37" s="11">
        <v>7</v>
      </c>
      <c r="B37" s="12" t="s">
        <v>57</v>
      </c>
      <c r="C37" s="12" t="s">
        <v>85</v>
      </c>
      <c r="D37" s="13">
        <v>1</v>
      </c>
    </row>
    <row r="38" spans="1:7" x14ac:dyDescent="0.25">
      <c r="A38" s="11">
        <v>7</v>
      </c>
      <c r="B38" s="12" t="s">
        <v>58</v>
      </c>
      <c r="C38" s="12" t="s">
        <v>85</v>
      </c>
      <c r="D38" s="13">
        <v>2.5</v>
      </c>
    </row>
    <row r="39" spans="1:7" x14ac:dyDescent="0.25">
      <c r="A39" s="11">
        <v>7</v>
      </c>
      <c r="B39" s="12" t="s">
        <v>59</v>
      </c>
      <c r="C39" s="12" t="s">
        <v>85</v>
      </c>
      <c r="D39" s="13">
        <v>2</v>
      </c>
    </row>
    <row r="40" spans="1:7" x14ac:dyDescent="0.25">
      <c r="A40" s="11">
        <v>8</v>
      </c>
      <c r="B40" s="12" t="s">
        <v>60</v>
      </c>
      <c r="C40" s="12" t="s">
        <v>13</v>
      </c>
      <c r="D40" s="13">
        <v>2</v>
      </c>
      <c r="E40" s="48"/>
      <c r="F40" s="48"/>
      <c r="G40" s="48"/>
    </row>
    <row r="41" spans="1:7" x14ac:dyDescent="0.25">
      <c r="A41" s="11">
        <v>8</v>
      </c>
      <c r="B41" s="12" t="s">
        <v>61</v>
      </c>
      <c r="C41" s="33" t="s">
        <v>14</v>
      </c>
      <c r="D41" s="13">
        <v>50</v>
      </c>
      <c r="E41" s="48"/>
      <c r="F41" s="48"/>
      <c r="G41" s="48"/>
    </row>
    <row r="42" spans="1:7" x14ac:dyDescent="0.25">
      <c r="A42" s="11">
        <v>9</v>
      </c>
      <c r="B42" s="12" t="s">
        <v>62</v>
      </c>
      <c r="C42" s="12" t="s">
        <v>13</v>
      </c>
      <c r="D42" s="13">
        <v>2</v>
      </c>
      <c r="E42" s="48"/>
      <c r="F42" s="48"/>
      <c r="G42" s="48"/>
    </row>
    <row r="43" spans="1:7" x14ac:dyDescent="0.25">
      <c r="A43" s="11">
        <v>9</v>
      </c>
      <c r="B43" s="12" t="s">
        <v>63</v>
      </c>
      <c r="C43" s="12" t="s">
        <v>85</v>
      </c>
      <c r="D43" s="13">
        <v>1</v>
      </c>
      <c r="E43" s="48"/>
      <c r="F43" s="48"/>
      <c r="G43" s="48"/>
    </row>
    <row r="44" spans="1:7" ht="15.75" x14ac:dyDescent="0.25">
      <c r="A44" s="11">
        <v>9</v>
      </c>
      <c r="B44" s="12" t="s">
        <v>17</v>
      </c>
      <c r="C44" s="60" t="s">
        <v>8</v>
      </c>
      <c r="D44" s="13">
        <v>10</v>
      </c>
      <c r="E44" s="48"/>
      <c r="F44" s="70" t="s">
        <v>103</v>
      </c>
      <c r="G44" s="48"/>
    </row>
    <row r="45" spans="1:7" x14ac:dyDescent="0.25">
      <c r="A45" s="11">
        <v>10</v>
      </c>
      <c r="B45" s="12" t="s">
        <v>64</v>
      </c>
      <c r="C45" s="12" t="s">
        <v>13</v>
      </c>
      <c r="D45" s="13">
        <v>2</v>
      </c>
      <c r="E45" s="48"/>
      <c r="F45" s="48"/>
      <c r="G45" s="48"/>
    </row>
    <row r="46" spans="1:7" x14ac:dyDescent="0.25">
      <c r="A46" s="11">
        <v>10</v>
      </c>
      <c r="B46" s="12" t="s">
        <v>65</v>
      </c>
      <c r="C46" s="51" t="s">
        <v>85</v>
      </c>
      <c r="D46" s="13">
        <v>6</v>
      </c>
      <c r="E46" s="48"/>
      <c r="F46" s="48"/>
      <c r="G46" s="48"/>
    </row>
    <row r="47" spans="1:7" x14ac:dyDescent="0.25">
      <c r="A47" s="11">
        <v>10</v>
      </c>
      <c r="B47" s="12" t="s">
        <v>66</v>
      </c>
      <c r="C47" s="12" t="s">
        <v>85</v>
      </c>
      <c r="D47" s="13">
        <v>2</v>
      </c>
      <c r="E47" s="48"/>
      <c r="F47" s="48"/>
      <c r="G47" s="48"/>
    </row>
    <row r="48" spans="1:7" ht="15.75" x14ac:dyDescent="0.25">
      <c r="A48" s="11">
        <v>11</v>
      </c>
      <c r="B48" s="12" t="s">
        <v>67</v>
      </c>
      <c r="C48" s="63" t="s">
        <v>15</v>
      </c>
      <c r="D48" s="13">
        <v>20</v>
      </c>
      <c r="E48" s="48"/>
      <c r="F48" s="70" t="s">
        <v>103</v>
      </c>
      <c r="G48" s="48"/>
    </row>
    <row r="49" spans="1:11" x14ac:dyDescent="0.25">
      <c r="A49" s="11">
        <v>11</v>
      </c>
      <c r="B49" s="12" t="s">
        <v>68</v>
      </c>
      <c r="C49" s="12" t="s">
        <v>13</v>
      </c>
      <c r="D49" s="13">
        <v>2</v>
      </c>
      <c r="E49" s="48"/>
      <c r="F49" s="48"/>
      <c r="G49" s="48"/>
    </row>
    <row r="50" spans="1:11" x14ac:dyDescent="0.25">
      <c r="A50" s="11">
        <v>11</v>
      </c>
      <c r="B50" s="12" t="s">
        <v>86</v>
      </c>
      <c r="C50" s="68" t="s">
        <v>29</v>
      </c>
      <c r="D50" s="13">
        <v>4</v>
      </c>
      <c r="E50" s="48"/>
      <c r="F50" s="48"/>
      <c r="G50" s="48"/>
    </row>
    <row r="51" spans="1:11" ht="15.75" x14ac:dyDescent="0.25">
      <c r="A51" s="11">
        <v>11</v>
      </c>
      <c r="B51" s="12" t="s">
        <v>69</v>
      </c>
      <c r="C51" s="60" t="s">
        <v>8</v>
      </c>
      <c r="D51" s="13">
        <v>10</v>
      </c>
      <c r="E51" s="48"/>
      <c r="F51" s="70" t="s">
        <v>103</v>
      </c>
      <c r="G51" s="48"/>
    </row>
    <row r="52" spans="1:11" x14ac:dyDescent="0.25">
      <c r="A52" s="22">
        <v>12</v>
      </c>
      <c r="B52" s="23" t="s">
        <v>70</v>
      </c>
      <c r="C52" s="23" t="s">
        <v>13</v>
      </c>
      <c r="D52" s="13"/>
      <c r="E52" s="48"/>
      <c r="F52" s="48"/>
      <c r="G52" s="48"/>
    </row>
    <row r="53" spans="1:11" x14ac:dyDescent="0.25">
      <c r="A53" s="11">
        <v>12</v>
      </c>
      <c r="B53" s="23" t="s">
        <v>71</v>
      </c>
      <c r="C53" s="60" t="s">
        <v>8</v>
      </c>
      <c r="D53" s="13">
        <v>10</v>
      </c>
      <c r="E53" s="48"/>
      <c r="F53" s="48"/>
      <c r="G53" s="48"/>
    </row>
    <row r="54" spans="1:11" x14ac:dyDescent="0.25">
      <c r="A54" s="22">
        <v>13</v>
      </c>
      <c r="B54" s="23" t="s">
        <v>72</v>
      </c>
      <c r="C54" s="23" t="s">
        <v>13</v>
      </c>
      <c r="D54" s="13">
        <v>2</v>
      </c>
      <c r="E54" s="48"/>
      <c r="F54" s="48"/>
      <c r="G54" s="48"/>
    </row>
    <row r="55" spans="1:11" ht="15.75" x14ac:dyDescent="0.25">
      <c r="A55" s="22">
        <v>13</v>
      </c>
      <c r="B55" s="23" t="s">
        <v>73</v>
      </c>
      <c r="C55" s="63" t="s">
        <v>15</v>
      </c>
      <c r="D55" s="13">
        <v>20</v>
      </c>
      <c r="E55" s="48"/>
      <c r="F55" s="70" t="s">
        <v>103</v>
      </c>
      <c r="G55" s="48"/>
    </row>
    <row r="56" spans="1:11" x14ac:dyDescent="0.25">
      <c r="A56" s="22">
        <v>13</v>
      </c>
      <c r="B56" s="23" t="s">
        <v>74</v>
      </c>
      <c r="C56" s="68" t="s">
        <v>29</v>
      </c>
      <c r="D56" s="13">
        <v>4</v>
      </c>
      <c r="E56" s="48"/>
      <c r="F56" s="48"/>
      <c r="G56" s="48"/>
    </row>
    <row r="57" spans="1:11" x14ac:dyDescent="0.25">
      <c r="A57" s="11">
        <v>14</v>
      </c>
      <c r="B57" s="23" t="s">
        <v>75</v>
      </c>
      <c r="C57" s="62" t="s">
        <v>15</v>
      </c>
      <c r="D57" s="13">
        <v>10</v>
      </c>
      <c r="E57" s="48"/>
      <c r="F57" s="48"/>
      <c r="G57" s="48"/>
    </row>
    <row r="58" spans="1:11" x14ac:dyDescent="0.25">
      <c r="A58" s="11">
        <v>14</v>
      </c>
      <c r="B58" s="23" t="s">
        <v>76</v>
      </c>
      <c r="C58" s="68" t="s">
        <v>29</v>
      </c>
      <c r="D58" s="13">
        <v>2</v>
      </c>
      <c r="E58" s="48"/>
      <c r="F58" s="48"/>
      <c r="G58" s="48"/>
    </row>
    <row r="59" spans="1:11" x14ac:dyDescent="0.25">
      <c r="A59" s="11">
        <v>15</v>
      </c>
      <c r="B59" s="12" t="s">
        <v>77</v>
      </c>
      <c r="C59" s="62" t="s">
        <v>15</v>
      </c>
      <c r="D59" s="13">
        <v>20</v>
      </c>
      <c r="E59" s="49"/>
      <c r="F59" s="49"/>
      <c r="G59" s="49"/>
    </row>
    <row r="60" spans="1:11" s="18" customFormat="1" x14ac:dyDescent="0.25">
      <c r="A60" s="11">
        <v>15</v>
      </c>
      <c r="B60" s="23" t="s">
        <v>78</v>
      </c>
      <c r="C60" s="69" t="s">
        <v>29</v>
      </c>
      <c r="D60" s="13">
        <v>5</v>
      </c>
      <c r="E60" s="49"/>
      <c r="F60" s="49"/>
      <c r="G60" s="49"/>
      <c r="H60" s="7"/>
      <c r="I60" s="8"/>
      <c r="J60" s="8"/>
      <c r="K60" s="17"/>
    </row>
    <row r="61" spans="1:11" s="18" customFormat="1" x14ac:dyDescent="0.25">
      <c r="A61" s="11">
        <v>15</v>
      </c>
      <c r="B61" s="23" t="s">
        <v>79</v>
      </c>
      <c r="C61" s="23" t="s">
        <v>29</v>
      </c>
      <c r="D61" s="13">
        <v>5</v>
      </c>
      <c r="E61" s="48"/>
      <c r="F61" s="48"/>
      <c r="G61" s="48"/>
      <c r="I61" s="17"/>
      <c r="J61" s="17"/>
      <c r="K61" s="17"/>
    </row>
    <row r="62" spans="1:11" x14ac:dyDescent="0.25">
      <c r="A62" s="11">
        <v>15</v>
      </c>
      <c r="B62" s="12" t="s">
        <v>80</v>
      </c>
      <c r="C62" s="12" t="s">
        <v>13</v>
      </c>
      <c r="D62" s="13">
        <v>5</v>
      </c>
      <c r="E62" s="48"/>
      <c r="F62" s="48"/>
      <c r="G62" s="48"/>
      <c r="H62" s="18"/>
      <c r="I62" s="17"/>
      <c r="J62" s="17"/>
    </row>
    <row r="63" spans="1:11" x14ac:dyDescent="0.25">
      <c r="A63" s="11">
        <v>17</v>
      </c>
      <c r="B63" s="12" t="s">
        <v>18</v>
      </c>
      <c r="C63" s="33" t="s">
        <v>14</v>
      </c>
      <c r="D63" s="13">
        <v>50</v>
      </c>
      <c r="E63" s="48"/>
      <c r="F63" s="48"/>
      <c r="G63" s="48"/>
    </row>
    <row r="64" spans="1:11" x14ac:dyDescent="0.25">
      <c r="A64" s="11">
        <v>17</v>
      </c>
      <c r="B64" s="12" t="s">
        <v>82</v>
      </c>
      <c r="C64" s="12" t="s">
        <v>13</v>
      </c>
      <c r="D64" s="13">
        <v>2</v>
      </c>
      <c r="E64" s="48"/>
      <c r="F64" s="48"/>
      <c r="G64" s="48"/>
    </row>
    <row r="65" spans="1:22" x14ac:dyDescent="0.25">
      <c r="A65" s="11">
        <v>17</v>
      </c>
      <c r="B65" s="12" t="s">
        <v>83</v>
      </c>
      <c r="C65" s="12" t="s">
        <v>13</v>
      </c>
      <c r="D65" s="13">
        <v>1</v>
      </c>
      <c r="E65" s="48"/>
      <c r="F65" s="48"/>
      <c r="G65" s="48"/>
    </row>
    <row r="66" spans="1:22" s="8" customFormat="1" x14ac:dyDescent="0.25">
      <c r="A66" s="11">
        <v>18</v>
      </c>
      <c r="B66" s="12" t="s">
        <v>84</v>
      </c>
      <c r="C66" s="12" t="s">
        <v>29</v>
      </c>
      <c r="D66" s="13">
        <v>10</v>
      </c>
      <c r="E66" s="47"/>
      <c r="F66" s="47"/>
      <c r="G66" s="47"/>
      <c r="H66" s="7"/>
      <c r="L66" s="7"/>
      <c r="M66" s="7"/>
      <c r="N66" s="7"/>
      <c r="O66" s="7"/>
      <c r="P66" s="7"/>
      <c r="Q66" s="7"/>
      <c r="R66" s="7"/>
      <c r="S66" s="7"/>
      <c r="T66" s="7"/>
      <c r="U66" s="7"/>
      <c r="V66" s="7"/>
    </row>
    <row r="67" spans="1:22" s="8" customFormat="1" x14ac:dyDescent="0.25">
      <c r="A67" s="11"/>
      <c r="B67" s="12"/>
      <c r="C67" s="12"/>
      <c r="D67" s="13"/>
      <c r="E67" s="47"/>
      <c r="F67" s="47"/>
      <c r="G67" s="47"/>
      <c r="H67" s="7"/>
      <c r="L67" s="7"/>
      <c r="M67" s="7"/>
      <c r="N67" s="7"/>
      <c r="O67" s="7"/>
      <c r="P67" s="7"/>
      <c r="Q67" s="7"/>
      <c r="R67" s="7"/>
      <c r="S67" s="7"/>
      <c r="T67" s="7"/>
      <c r="U67" s="7"/>
      <c r="V67" s="7"/>
    </row>
    <row r="68" spans="1:22" s="8" customFormat="1" x14ac:dyDescent="0.25">
      <c r="A68" s="11"/>
      <c r="B68" s="35" t="s">
        <v>87</v>
      </c>
      <c r="C68" s="61" t="s">
        <v>8</v>
      </c>
      <c r="D68" s="13">
        <v>5</v>
      </c>
      <c r="E68" s="47"/>
      <c r="F68" s="47"/>
      <c r="G68" s="47"/>
      <c r="H68" s="7"/>
      <c r="L68" s="7"/>
      <c r="M68" s="7"/>
      <c r="N68" s="7"/>
      <c r="O68" s="7"/>
      <c r="P68" s="7"/>
      <c r="Q68" s="7"/>
      <c r="R68" s="7"/>
      <c r="S68" s="7"/>
      <c r="T68" s="7"/>
      <c r="U68" s="7"/>
      <c r="V68" s="7"/>
    </row>
    <row r="69" spans="1:22" s="8" customFormat="1" x14ac:dyDescent="0.25">
      <c r="A69" s="11"/>
      <c r="B69" s="12"/>
      <c r="C69" s="12"/>
      <c r="D69" s="13"/>
      <c r="E69" s="47"/>
      <c r="F69" s="47"/>
      <c r="G69" s="47"/>
      <c r="H69" s="7"/>
      <c r="L69" s="7"/>
      <c r="M69" s="7"/>
      <c r="N69" s="7"/>
      <c r="O69" s="7"/>
      <c r="P69" s="7"/>
      <c r="Q69" s="7"/>
      <c r="R69" s="7"/>
      <c r="S69" s="7"/>
      <c r="T69" s="7"/>
      <c r="U69" s="7"/>
      <c r="V69" s="7"/>
    </row>
    <row r="70" spans="1:22" s="8" customFormat="1" x14ac:dyDescent="0.25">
      <c r="A70" s="11"/>
      <c r="B70" s="12"/>
      <c r="C70" s="12"/>
      <c r="D70" s="13"/>
      <c r="E70" s="47"/>
      <c r="F70" s="47"/>
      <c r="G70" s="47"/>
      <c r="H70" s="7"/>
      <c r="L70" s="7"/>
      <c r="M70" s="7"/>
      <c r="N70" s="7"/>
      <c r="O70" s="7"/>
      <c r="P70" s="7"/>
      <c r="Q70" s="7"/>
      <c r="R70" s="7"/>
      <c r="S70" s="7"/>
      <c r="T70" s="7"/>
      <c r="U70" s="7"/>
      <c r="V70" s="7"/>
    </row>
    <row r="71" spans="1:22" s="8" customFormat="1" x14ac:dyDescent="0.25">
      <c r="A71" s="11"/>
      <c r="B71" s="12"/>
      <c r="C71" s="12"/>
      <c r="D71" s="13"/>
      <c r="E71" s="47"/>
      <c r="F71" s="47"/>
      <c r="G71" s="47"/>
      <c r="H71" s="7"/>
      <c r="L71" s="7"/>
      <c r="M71" s="7"/>
      <c r="N71" s="7"/>
      <c r="O71" s="7"/>
      <c r="P71" s="7"/>
      <c r="Q71" s="7"/>
      <c r="R71" s="7"/>
      <c r="S71" s="7"/>
      <c r="T71" s="7"/>
      <c r="U71" s="7"/>
      <c r="V71" s="7"/>
    </row>
    <row r="72" spans="1:22" s="8" customFormat="1" x14ac:dyDescent="0.25">
      <c r="A72" s="11"/>
      <c r="B72" s="12"/>
      <c r="C72" s="12"/>
      <c r="D72" s="13"/>
      <c r="E72" s="47"/>
      <c r="F72" s="47"/>
      <c r="G72" s="47"/>
      <c r="H72" s="7"/>
      <c r="L72" s="7"/>
      <c r="M72" s="7"/>
      <c r="N72" s="7"/>
      <c r="O72" s="7"/>
      <c r="P72" s="7"/>
      <c r="Q72" s="7"/>
      <c r="R72" s="7"/>
      <c r="S72" s="7"/>
      <c r="T72" s="7"/>
      <c r="U72" s="7"/>
      <c r="V72" s="7"/>
    </row>
    <row r="73" spans="1:22" s="8" customFormat="1" x14ac:dyDescent="0.25">
      <c r="A73" s="11"/>
      <c r="B73" s="12"/>
      <c r="C73" s="12"/>
      <c r="D73" s="13"/>
      <c r="E73" s="47"/>
      <c r="F73" s="47"/>
      <c r="G73" s="47"/>
      <c r="H73" s="7"/>
      <c r="L73" s="7"/>
      <c r="M73" s="7"/>
      <c r="N73" s="7"/>
      <c r="O73" s="7"/>
      <c r="P73" s="7"/>
      <c r="Q73" s="7"/>
      <c r="R73" s="7"/>
      <c r="S73" s="7"/>
      <c r="T73" s="7"/>
      <c r="U73" s="7"/>
      <c r="V73" s="7"/>
    </row>
    <row r="74" spans="1:22" s="8" customFormat="1" x14ac:dyDescent="0.25">
      <c r="A74" s="11"/>
      <c r="B74" s="12"/>
      <c r="C74" s="12"/>
      <c r="D74" s="13"/>
      <c r="E74" s="50"/>
      <c r="F74" s="50"/>
      <c r="G74" s="50"/>
      <c r="H74" s="7"/>
      <c r="L74" s="7"/>
      <c r="M74" s="7"/>
      <c r="N74" s="7"/>
      <c r="O74" s="7"/>
      <c r="P74" s="7"/>
      <c r="Q74" s="7"/>
      <c r="R74" s="7"/>
      <c r="S74" s="7"/>
      <c r="T74" s="7"/>
      <c r="U74" s="7"/>
      <c r="V74" s="7"/>
    </row>
    <row r="75" spans="1:22" s="8" customFormat="1" x14ac:dyDescent="0.25">
      <c r="A75" s="11"/>
      <c r="B75" s="12"/>
      <c r="C75" s="12"/>
      <c r="D75" s="13"/>
      <c r="E75" s="50"/>
      <c r="F75" s="50"/>
      <c r="G75" s="50"/>
      <c r="H75" s="7"/>
      <c r="L75" s="7"/>
      <c r="M75" s="7"/>
      <c r="N75" s="7"/>
      <c r="O75" s="7"/>
      <c r="P75" s="7"/>
      <c r="Q75" s="7"/>
      <c r="R75" s="7"/>
      <c r="S75" s="7"/>
      <c r="T75" s="7"/>
      <c r="U75" s="7"/>
      <c r="V75" s="7"/>
    </row>
    <row r="76" spans="1:22" s="8" customFormat="1" x14ac:dyDescent="0.25">
      <c r="A76" s="11"/>
      <c r="B76" s="12"/>
      <c r="C76" s="12"/>
      <c r="D76" s="13"/>
      <c r="E76" s="50"/>
      <c r="F76" s="50"/>
      <c r="G76" s="50"/>
      <c r="H76" s="7"/>
      <c r="L76" s="7"/>
      <c r="M76" s="7"/>
      <c r="N76" s="7"/>
      <c r="O76" s="7"/>
      <c r="P76" s="7"/>
      <c r="Q76" s="7"/>
      <c r="R76" s="7"/>
      <c r="S76" s="7"/>
      <c r="T76" s="7"/>
      <c r="U76" s="7"/>
      <c r="V76" s="7"/>
    </row>
    <row r="77" spans="1:22" s="8" customFormat="1" x14ac:dyDescent="0.25">
      <c r="A77" s="11"/>
      <c r="B77" s="12"/>
      <c r="C77" s="12"/>
      <c r="D77" s="13"/>
      <c r="E77" s="47"/>
      <c r="F77" s="47"/>
      <c r="G77" s="47"/>
      <c r="H77" s="7"/>
      <c r="I77" s="7"/>
      <c r="J77" s="7"/>
      <c r="L77" s="7"/>
      <c r="M77" s="7"/>
      <c r="N77" s="7"/>
      <c r="O77" s="7"/>
      <c r="P77" s="7"/>
      <c r="Q77" s="7"/>
      <c r="R77" s="7"/>
      <c r="S77" s="7"/>
      <c r="T77" s="7"/>
      <c r="U77" s="7"/>
      <c r="V77" s="7"/>
    </row>
    <row r="78" spans="1:22" s="8" customFormat="1" x14ac:dyDescent="0.25">
      <c r="A78" s="11"/>
      <c r="B78" s="12"/>
      <c r="C78" s="12"/>
      <c r="D78" s="13"/>
      <c r="E78" s="47"/>
      <c r="F78" s="47"/>
      <c r="G78" s="47"/>
      <c r="H78" s="7"/>
      <c r="L78" s="7"/>
      <c r="M78" s="7"/>
      <c r="N78" s="7"/>
      <c r="O78" s="7"/>
      <c r="P78" s="7"/>
      <c r="Q78" s="7"/>
      <c r="R78" s="7"/>
      <c r="S78" s="7"/>
      <c r="T78" s="7"/>
      <c r="U78" s="7"/>
      <c r="V78" s="7"/>
    </row>
    <row r="79" spans="1:22" s="8" customFormat="1" x14ac:dyDescent="0.25">
      <c r="A79" s="11"/>
      <c r="B79" s="12"/>
      <c r="C79" s="12"/>
      <c r="D79" s="13"/>
      <c r="E79" s="47"/>
      <c r="F79" s="47"/>
      <c r="G79" s="47"/>
      <c r="H79" s="7"/>
      <c r="I79" s="7"/>
      <c r="J79" s="7"/>
      <c r="L79" s="7"/>
      <c r="M79" s="7"/>
      <c r="N79" s="7"/>
      <c r="O79" s="7"/>
      <c r="P79" s="7"/>
      <c r="Q79" s="7"/>
      <c r="R79" s="7"/>
      <c r="S79" s="7"/>
      <c r="T79" s="7"/>
      <c r="U79" s="7"/>
      <c r="V79" s="7"/>
    </row>
    <row r="80" spans="1:22" s="8" customFormat="1" x14ac:dyDescent="0.25">
      <c r="A80" s="11"/>
      <c r="B80" s="12"/>
      <c r="C80" s="12"/>
      <c r="D80" s="13"/>
      <c r="E80" s="47"/>
      <c r="F80" s="47"/>
      <c r="G80" s="47"/>
      <c r="H80" s="7"/>
      <c r="I80" s="7"/>
      <c r="J80" s="7"/>
      <c r="L80" s="7"/>
      <c r="M80" s="7"/>
      <c r="N80" s="7"/>
      <c r="O80" s="7"/>
      <c r="P80" s="7"/>
      <c r="Q80" s="7"/>
      <c r="R80" s="7"/>
      <c r="S80" s="7"/>
      <c r="T80" s="7"/>
      <c r="U80" s="7"/>
      <c r="V80" s="7"/>
    </row>
    <row r="81" spans="1:22" s="8" customFormat="1" x14ac:dyDescent="0.25">
      <c r="A81" s="11"/>
      <c r="B81" s="12"/>
      <c r="C81" s="12"/>
      <c r="D81" s="13"/>
      <c r="E81" s="47"/>
      <c r="F81" s="47"/>
      <c r="G81" s="47"/>
      <c r="H81" s="7"/>
      <c r="I81" s="7"/>
      <c r="J81" s="7"/>
      <c r="L81" s="7"/>
      <c r="M81" s="7"/>
      <c r="N81" s="7"/>
      <c r="O81" s="7"/>
      <c r="P81" s="7"/>
      <c r="Q81" s="7"/>
      <c r="R81" s="7"/>
      <c r="S81" s="7"/>
      <c r="T81" s="7"/>
      <c r="U81" s="7"/>
      <c r="V81" s="7"/>
    </row>
    <row r="82" spans="1:22" s="8" customFormat="1" x14ac:dyDescent="0.25">
      <c r="A82" s="11"/>
      <c r="B82" s="12"/>
      <c r="C82" s="12"/>
      <c r="D82" s="13"/>
      <c r="E82" s="47"/>
      <c r="F82" s="47"/>
      <c r="G82" s="47"/>
      <c r="H82" s="7"/>
      <c r="I82" s="7"/>
      <c r="J82" s="7"/>
      <c r="L82" s="7"/>
      <c r="M82" s="7"/>
      <c r="N82" s="7"/>
      <c r="O82" s="7"/>
      <c r="P82" s="7"/>
      <c r="Q82" s="7"/>
      <c r="R82" s="7"/>
      <c r="S82" s="7"/>
      <c r="T82" s="7"/>
      <c r="U82" s="7"/>
      <c r="V82" s="7"/>
    </row>
    <row r="83" spans="1:22" s="8" customFormat="1" x14ac:dyDescent="0.25">
      <c r="A83" s="11"/>
      <c r="B83" s="12"/>
      <c r="C83" s="12"/>
      <c r="D83" s="13"/>
      <c r="E83" s="47"/>
      <c r="F83" s="47"/>
      <c r="G83" s="47"/>
      <c r="H83" s="7"/>
      <c r="I83" s="7"/>
      <c r="J83" s="7"/>
      <c r="L83" s="7"/>
      <c r="M83" s="7"/>
      <c r="N83" s="7"/>
      <c r="O83" s="7"/>
      <c r="P83" s="7"/>
      <c r="Q83" s="7"/>
      <c r="R83" s="7"/>
      <c r="S83" s="7"/>
      <c r="T83" s="7"/>
      <c r="U83" s="7"/>
      <c r="V83" s="7"/>
    </row>
    <row r="84" spans="1:22" s="8" customFormat="1" x14ac:dyDescent="0.25">
      <c r="A84" s="11"/>
      <c r="B84" s="12"/>
      <c r="C84" s="12"/>
      <c r="D84" s="13"/>
      <c r="E84" s="47"/>
      <c r="F84" s="47"/>
      <c r="G84" s="47"/>
      <c r="H84" s="7"/>
      <c r="I84" s="7"/>
      <c r="J84" s="7"/>
      <c r="L84" s="7"/>
      <c r="M84" s="7"/>
      <c r="N84" s="7"/>
      <c r="O84" s="7"/>
      <c r="P84" s="7"/>
      <c r="Q84" s="7"/>
      <c r="R84" s="7"/>
      <c r="S84" s="7"/>
      <c r="T84" s="7"/>
      <c r="U84" s="7"/>
      <c r="V84" s="7"/>
    </row>
    <row r="85" spans="1:22" s="8" customFormat="1" x14ac:dyDescent="0.25">
      <c r="A85" s="11"/>
      <c r="B85" s="12"/>
      <c r="C85" s="12"/>
      <c r="D85" s="13"/>
      <c r="E85" s="47"/>
      <c r="F85" s="47"/>
      <c r="G85" s="47"/>
      <c r="H85" s="7"/>
      <c r="I85" s="7"/>
      <c r="J85" s="7"/>
      <c r="L85" s="7"/>
      <c r="M85" s="7"/>
      <c r="N85" s="7"/>
      <c r="O85" s="7"/>
      <c r="P85" s="7"/>
      <c r="Q85" s="7"/>
      <c r="R85" s="7"/>
      <c r="S85" s="7"/>
      <c r="T85" s="7"/>
      <c r="U85" s="7"/>
      <c r="V85" s="7"/>
    </row>
    <row r="86" spans="1:22" s="8" customFormat="1" x14ac:dyDescent="0.25">
      <c r="A86" s="11"/>
      <c r="B86" s="12"/>
      <c r="C86" s="12"/>
      <c r="D86" s="13"/>
      <c r="E86" s="47"/>
      <c r="F86" s="47"/>
      <c r="G86" s="47"/>
      <c r="H86" s="7"/>
      <c r="I86" s="7"/>
      <c r="J86" s="7"/>
      <c r="L86" s="7"/>
      <c r="M86" s="7"/>
      <c r="N86" s="7"/>
      <c r="O86" s="7"/>
      <c r="P86" s="7"/>
      <c r="Q86" s="7"/>
      <c r="R86" s="7"/>
      <c r="S86" s="7"/>
      <c r="T86" s="7"/>
      <c r="U86" s="7"/>
      <c r="V86" s="7"/>
    </row>
    <row r="87" spans="1:22" s="8" customFormat="1" x14ac:dyDescent="0.25">
      <c r="A87" s="11"/>
      <c r="B87" s="12"/>
      <c r="C87" s="12"/>
      <c r="D87" s="13"/>
      <c r="E87" s="47"/>
      <c r="F87" s="47"/>
      <c r="G87" s="47"/>
      <c r="H87" s="7"/>
      <c r="L87" s="7"/>
      <c r="M87" s="7"/>
      <c r="N87" s="7"/>
      <c r="O87" s="7"/>
      <c r="P87" s="7"/>
      <c r="Q87" s="7"/>
      <c r="R87" s="7"/>
      <c r="S87" s="7"/>
      <c r="T87" s="7"/>
      <c r="U87" s="7"/>
      <c r="V87" s="7"/>
    </row>
    <row r="88" spans="1:22" x14ac:dyDescent="0.25">
      <c r="A88" s="11"/>
      <c r="B88" s="12"/>
      <c r="C88" s="12"/>
      <c r="D88" s="13"/>
    </row>
    <row r="89" spans="1:22" x14ac:dyDescent="0.25">
      <c r="A89" s="24"/>
      <c r="B89" s="25"/>
    </row>
  </sheetData>
  <sortState ref="A2:G89">
    <sortCondition ref="A2:A89"/>
  </sortState>
  <mergeCells count="5">
    <mergeCell ref="H15:I15"/>
    <mergeCell ref="H16:I16"/>
    <mergeCell ref="H17:I17"/>
    <mergeCell ref="H18:I18"/>
    <mergeCell ref="H19:I19"/>
  </mergeCells>
  <conditionalFormatting sqref="J2:J8">
    <cfRule type="dataBar" priority="2">
      <dataBar>
        <cfvo type="min"/>
        <cfvo type="max"/>
        <color rgb="FF008AEF"/>
      </dataBar>
      <extLst>
        <ext xmlns:x14="http://schemas.microsoft.com/office/spreadsheetml/2009/9/main" uri="{B025F937-C7B1-47D3-B67F-A62EFF666E3E}">
          <x14:id>{32B7E5ED-71DC-4570-AE7D-9EF85D8C472B}</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J2:J8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schedule</vt:lpstr>
      <vt:lpstr>Sheet1</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2017-08-20T23:54:22Z</cp:lastPrinted>
  <dcterms:created xsi:type="dcterms:W3CDTF">2016-07-12T01:17:57Z</dcterms:created>
  <dcterms:modified xsi:type="dcterms:W3CDTF">2018-08-27T03:42:28Z</dcterms:modified>
</cp:coreProperties>
</file>