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22E35164-F3E7-4C77-BE1E-7486EF82B90A}"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Sheet1!$A$1:$D$88</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<sst xmlns="http://schemas.openxmlformats.org/spreadsheetml/2006/main" count="276" uniqueCount="161">
  <si>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</si>
  <si>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</si>
  <si>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</si>
  <si>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</si>
  <si>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</si>
  <si>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</si>
  <si>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</si>
  <si>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</si>
  <si>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</si>
  <si>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</si>
  <si>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</si>
  <si>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</si>
  <si>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</si>
  <si>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</si>
  <si>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</si>
  <si>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</si>
  <si>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</si>
  <si>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</si>
  <si>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</si>
  <si>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</si>
  <si>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</si>
  <si>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</si>
  <si>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</si>
  <si>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</si>
  <si>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</si>
  <si>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</si>
  <si>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</si>
  <si>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</si>
  <si>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</si>
  <si>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</si>
  <si>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</si>
  <si>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</si>
  <si>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</si>
  <si>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</si>
  <si>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</si>
  <si>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</si>
  <si>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</si>
  <si>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</si>
  <si>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</si>
  <si>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</si>
  <si>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</si>
  <si>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</si>
  <si>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</si>
  <si>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</si>
  <si>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</si>
  <si>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</si>
  <si>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</si>
  <si>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</si>
  <si>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</si>
  <si>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</si>
  <si>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</si>
  <si>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</si>
  <si>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</si>
  <si>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</si>
  <si>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</si>
  <si>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</si>
  <si>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</si>
  <si>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</si>
  <si>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</si>
  <si>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</si>
  <si>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</si>
  <si>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</si>
  <si>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</si>
  <si>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</si>
  <si>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</si>
  <si>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</si>
  <si>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</si>
  <si>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</si>
  <si>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</si>
  <si>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</si>
  <si>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</si>
  <si>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</si>
  <si>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</si>
  <si>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</si>
  <si>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</si>
  <si>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</si>
  <si>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</si>
  <si>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</si>
  <si>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</si>
  <si>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</si>
  <si>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</si>
  <si>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</si>
  <si>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</si>
  <si>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</si>
  <si>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</si>
  <si>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</si>
  <si>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</si>
  <si>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</si>
  <si>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Introduction to the class, logistics
Reproducible research
Data analysis life cycle</t>
  </si>
  <si>
    <t>Data Camp: Intro to basics</t>
  </si>
  <si>
    <t>Understand how to be successful in this class
Understand how you currently learn
Learn a new set of collaborative tools
Understand the importance and need for reproducible research</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</si>
  <si>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</si>
  <si>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</si>
  <si>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</si>
  <si>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</si>
  <si>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</si>
  <si>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</si>
  <si>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</si>
  <si>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</si>
  <si>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</si>
  <si>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</si>
  <si>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</si>
  <si>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</si>
  <si>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</si>
  <si>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</si>
  <si>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</si>
  <si>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</si>
  <si>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</si>
  <si>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</si>
  <si>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</si>
  <si>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</si>
  <si>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</si>
  <si>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</si>
  <si>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</si>
  <si>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</si>
  <si>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</si>
  <si>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</si>
  <si>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</si>
  <si>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</si>
  <si>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</si>
  <si>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</si>
  <si>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</si>
  <si>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</si>
  <si>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</si>
  <si>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</si>
  <si>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</si>
  <si>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</si>
  <si>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</si>
  <si>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</si>
  <si>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</si>
  <si>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</si>
  <si>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</si>
  <si>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</si>
  <si>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</si>
  <si>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</si>
  <si>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Sun 9/2 )
Metacognition Awareness Inventory [BBL] (Due Sun 9/2 )
R Markdown test file (Due Wed 8/29 )
hw01 Introductions [[HTML]](hw/hw01_introductions.html)[[PDF]](hw/hw01_introductions.pdf)(Due Sun 9/2 )</t>
    </r>
    <r>
      <rPr>
        <sz val="11"/>
        <rFont val="Calibri"/>
        <family val="2"/>
        <scheme val="minor"/>
      </rPr>
      <t xml:space="preserve">
</t>
    </r>
  </si>
  <si>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</si>
  <si>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</si>
  <si>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</si>
  <si>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</si>
  <si>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</si>
  <si>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[Syllabus](https://norcalbiostat.github.io/MATH615/syllabus_315_f18.html)
[Passion Driven Statistics](reading/PDS_Intro_Stat.pdf)
[List of Articles](notes.html)
[PDS video 1](http://passiondrivenstatistics.com/2015/05/20/chapter-01-course-introduction/) 
Applied Stats Course Notes [Chapter 1.0.1](https://norcalbiostat.github.io/AppliedStatistics_notes/data-prep.html)
[Software installation overview](https://norcalbiostat.netlify.com/post/software-overview/)</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</si>
  <si>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</si>
  <si>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</si>
  <si>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[PDS Video 4](http://passiondrivenstatistics.com/2015/09/16/chapter-04/)
[PDS Video 6](http://passiondrivenstatistics.com/2015/12/18/r-chapter-6/)
[Course packet section 2.2, 2.3](reading/RAD_course_notes.pdf)
Lecture notes on [conducting a literature review](notes.html)
[Help using the library](http://library.csuchico.edu/help)
[Connecting to Meriam library from off campus](http://library.csuchico.edu/connecting-off-campus)</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</si>
  <si>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</si>
  <si>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[PDS Video 7](http://passiondrivenstatistics.com/2016/01/08/r-chapter-7/)
[PDS Video 8](http://passiondrivenstatistics.com/2016/01/20/r-chapter-8/)
Week 2-4 from [[Math 130]](https://norcalbiostat.github.io/MATH130/)
Applied Stats Course Notes [1.2-1.7](https://norcalbiostat.github.io/AppliedStatistics_notes/data-prep.html) 
Lecture notes on data management prep questions (notes.html)
R Cookbook http://www.cookbook-r.com/
Quick-R http://www.statmethods.net/</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</si>
  <si>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</si>
  <si>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</si>
  <si>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Readiness Assurance Test (RAT) on class logistics
Introduction to the semester long project
Form support groups and analysis pairs - start to discuss what research topics you want to analyze
* I want all 4 members of a team to be analyzing different research questions from the same data set</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</si>
  <si>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</si>
  <si>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and take the weekend off. This has been a HECK of a week! 
And yes, I anticipate ya'all being pissed off at me by this week because you've hit that wall with coding. This is normal! Yes you really are in a sense teaching yourself how to code. That's how this crap works! I **promise** it will get better after week 5, as long as you make a serious attempt to learn R, **you will** get better and it will get easier. </t>
  </si>
  <si>
    <t>Bivariate Graphics Assignment (Due Sun 9/30 )
Problem Set 2.8, 2.10</t>
  </si>
  <si>
    <r>
      <t xml:space="preserve">Research Proposal (Due Sun 10/7 )
Peer Review Research Proposal (Due Tue 10/9 )
</t>
    </r>
    <r>
      <rPr>
        <sz val="11"/>
        <rFont val="Calibri"/>
        <family val="2"/>
        <scheme val="minor"/>
      </rPr>
      <t>Error Assessment (Due Fri 10/26 )</t>
    </r>
  </si>
  <si>
    <t>hw04 data management</t>
  </si>
  <si>
    <r>
      <rPr>
        <sz val="11"/>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</si>
  <si>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</si>
  <si>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</si>
  <si>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</si>
  <si>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list]](notes.html)
* Learning - your first job
* MAI and academic achievement
* Create a `MATH315` folder on your computer in an easy to find spot. Create subfolders for `hw`, `project`</t>
  </si>
  <si>
    <t xml:space="preserve">Learn how to use RStudio to do and turn in homework (test markdown file, hw1 template)
Write down questions about class logistics and structure [[Google Form]](https://goo.gl/forms/T1aDys2sFeLlsk2A3)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</si>
</sst>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9" fillId="7" borderId="0" applyNumberFormat="0" applyBorder="0" applyAlignment="0" applyProtection="0"/>
    <xf numFmtId="0" fontId="9" fillId="0" borderId="0"/>
    <xf numFmtId="9" fontId="9" fillId="0" borderId="0" applyFont="0" applyFill="0" applyBorder="0" applyAlignment="0" applyProtection="0"/>
  </cellStyleXfs>
  <cellXfs count="86">
    <xf numFmtId="0" fontId="0" fillId="0" borderId="0" xfId="0"/>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2" borderId="0" xfId="0" applyFont="1" applyFill="1" applyBorder="1" applyAlignment="1">
      <alignment horizontal="left" vertical="top" wrapText="1"/>
    </xf>
    <xf numFmtId="0" fontId="13" fillId="0" borderId="1" xfId="77" applyFill="1" applyAlignment="1">
      <alignment horizontal="center"/>
    </xf>
    <xf numFmtId="0" fontId="13" fillId="0" borderId="1" xfId="77" applyAlignment="1">
      <alignment horizontal="center"/>
    </xf>
    <xf numFmtId="0" fontId="14" fillId="0" borderId="2" xfId="78" applyAlignment="1">
      <alignment horizontal="center"/>
    </xf>
    <xf numFmtId="0" fontId="9" fillId="0" borderId="0" xfId="80"/>
    <xf numFmtId="0" fontId="9" fillId="0" borderId="0" xfId="80" applyAlignment="1">
      <alignment horizontal="center"/>
    </xf>
    <xf numFmtId="0" fontId="9" fillId="8" borderId="0" xfId="80" applyFill="1" applyAlignment="1">
      <alignment horizontal="center"/>
    </xf>
    <xf numFmtId="0" fontId="9" fillId="9" borderId="0" xfId="80" applyFill="1" applyAlignment="1">
      <alignment horizontal="center"/>
    </xf>
    <xf numFmtId="0" fontId="9" fillId="0" borderId="0" xfId="80" applyFill="1" applyBorder="1" applyAlignment="1">
      <alignment horizontal="center"/>
    </xf>
    <xf numFmtId="0" fontId="9" fillId="0" borderId="0" xfId="80" applyFill="1" applyBorder="1"/>
    <xf numFmtId="0" fontId="14"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9" fillId="0" borderId="0" xfId="80" applyFill="1" applyAlignment="1">
      <alignment horizontal="center"/>
    </xf>
    <xf numFmtId="0" fontId="9" fillId="0" borderId="0" xfId="80" applyFill="1"/>
    <xf numFmtId="0" fontId="14" fillId="0" borderId="0" xfId="80" applyFont="1" applyFill="1" applyAlignment="1">
      <alignment horizontal="center"/>
    </xf>
    <xf numFmtId="0" fontId="9" fillId="0" borderId="3" xfId="80" applyFill="1" applyBorder="1" applyAlignment="1">
      <alignment horizontal="center"/>
    </xf>
    <xf numFmtId="0" fontId="14" fillId="0" borderId="3" xfId="80" applyFont="1" applyFill="1" applyBorder="1" applyAlignment="1">
      <alignment horizontal="center"/>
    </xf>
    <xf numFmtId="0" fontId="9" fillId="0" borderId="0" xfId="80" applyFont="1" applyFill="1" applyBorder="1" applyAlignment="1">
      <alignment horizontal="center"/>
    </xf>
    <xf numFmtId="0" fontId="9" fillId="0" borderId="0" xfId="80" applyFont="1" applyFill="1" applyBorder="1"/>
    <xf numFmtId="0" fontId="9" fillId="0" borderId="0" xfId="80" applyFont="1" applyFill="1" applyAlignment="1">
      <alignment horizontal="center"/>
    </xf>
    <xf numFmtId="0" fontId="9" fillId="0" borderId="0" xfId="80" applyFont="1" applyFill="1"/>
    <xf numFmtId="1" fontId="0" fillId="8" borderId="0" xfId="81" applyNumberFormat="1" applyFont="1" applyFill="1" applyAlignment="1">
      <alignment horizontal="center"/>
    </xf>
    <xf numFmtId="0" fontId="9" fillId="8" borderId="4" xfId="80" applyFill="1" applyBorder="1" applyAlignment="1">
      <alignment horizontal="center"/>
    </xf>
    <xf numFmtId="9" fontId="9"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9" fillId="9" borderId="4" xfId="80" applyFill="1" applyBorder="1" applyAlignment="1">
      <alignment horizontal="center"/>
    </xf>
    <xf numFmtId="9" fontId="0" fillId="9" borderId="4" xfId="81" applyFont="1" applyFill="1" applyBorder="1" applyAlignment="1">
      <alignment horizontal="center"/>
    </xf>
    <xf numFmtId="0" fontId="9" fillId="6" borderId="0" xfId="80" applyFill="1" applyBorder="1"/>
    <xf numFmtId="0" fontId="13" fillId="0" borderId="1" xfId="77" applyFont="1" applyFill="1" applyAlignment="1">
      <alignment horizontal="center"/>
    </xf>
    <xf numFmtId="0" fontId="8" fillId="0" borderId="0" xfId="80" applyFont="1" applyFill="1" applyBorder="1"/>
    <xf numFmtId="0" fontId="16" fillId="4" borderId="0" xfId="0" applyFont="1" applyFill="1" applyBorder="1" applyAlignment="1">
      <alignment horizontal="center" vertical="top" wrapText="1"/>
    </xf>
    <xf numFmtId="0" fontId="16" fillId="5" borderId="0" xfId="0" applyFont="1" applyFill="1" applyBorder="1" applyAlignment="1">
      <alignment horizontal="center" vertical="top" wrapText="1"/>
    </xf>
    <xf numFmtId="0" fontId="15" fillId="0" borderId="0" xfId="0" applyFont="1" applyBorder="1" applyAlignment="1">
      <alignment vertical="top"/>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vertical="top" wrapText="1"/>
    </xf>
    <xf numFmtId="0" fontId="15" fillId="0" borderId="0" xfId="0" applyFont="1" applyBorder="1" applyAlignment="1">
      <alignment horizontal="center" vertical="top" wrapText="1"/>
    </xf>
    <xf numFmtId="0" fontId="15" fillId="2" borderId="0" xfId="0" applyFont="1" applyFill="1" applyBorder="1" applyAlignment="1">
      <alignment horizontal="center" vertical="top" wrapText="1"/>
    </xf>
    <xf numFmtId="14" fontId="15" fillId="2" borderId="0" xfId="0" applyNumberFormat="1" applyFont="1" applyFill="1" applyBorder="1" applyAlignment="1">
      <alignment horizontal="center" vertical="top" wrapText="1"/>
    </xf>
    <xf numFmtId="0" fontId="15" fillId="0" borderId="0" xfId="0" applyFont="1" applyBorder="1" applyAlignment="1">
      <alignment horizontal="left" vertical="top"/>
    </xf>
    <xf numFmtId="0" fontId="7" fillId="0" borderId="3" xfId="80" applyFont="1" applyFill="1" applyBorder="1"/>
    <xf numFmtId="164" fontId="9" fillId="0" borderId="0" xfId="80" applyNumberFormat="1" applyAlignment="1">
      <alignment horizontal="center"/>
    </xf>
    <xf numFmtId="164" fontId="9" fillId="0" borderId="0" xfId="80" applyNumberFormat="1" applyBorder="1" applyAlignment="1">
      <alignment horizontal="center"/>
    </xf>
    <xf numFmtId="164" fontId="9" fillId="0" borderId="0" xfId="80" applyNumberFormat="1" applyFill="1" applyBorder="1" applyAlignment="1">
      <alignment horizontal="center"/>
    </xf>
    <xf numFmtId="164" fontId="9" fillId="0" borderId="0" xfId="80" applyNumberFormat="1" applyFill="1" applyAlignment="1">
      <alignment horizontal="center"/>
    </xf>
    <xf numFmtId="0" fontId="7" fillId="0" borderId="0" xfId="80" applyFont="1" applyFill="1" applyBorder="1"/>
    <xf numFmtId="164" fontId="6" fillId="0" borderId="0" xfId="80" applyNumberFormat="1" applyFont="1" applyAlignment="1">
      <alignment horizontal="center"/>
    </xf>
    <xf numFmtId="164" fontId="5" fillId="0" borderId="0" xfId="80" applyNumberFormat="1" applyFont="1" applyAlignment="1">
      <alignment horizontal="center"/>
    </xf>
    <xf numFmtId="0" fontId="6" fillId="0" borderId="3" xfId="80" applyFont="1" applyFill="1" applyBorder="1"/>
    <xf numFmtId="0" fontId="17" fillId="0" borderId="0" xfId="0" applyFont="1" applyFill="1" applyBorder="1" applyAlignment="1">
      <alignment horizontal="left" vertical="top" wrapText="1"/>
    </xf>
    <xf numFmtId="0" fontId="4" fillId="0" borderId="0" xfId="80" applyFont="1" applyFill="1" applyBorder="1"/>
    <xf numFmtId="0" fontId="4" fillId="13" borderId="0" xfId="80" applyFont="1" applyFill="1" applyBorder="1"/>
    <xf numFmtId="0" fontId="4" fillId="14" borderId="0" xfId="80" applyFont="1" applyFill="1" applyBorder="1"/>
    <xf numFmtId="0" fontId="4" fillId="15" borderId="0" xfId="80" applyFont="1" applyFill="1" applyBorder="1"/>
    <xf numFmtId="0" fontId="9" fillId="16" borderId="0" xfId="80" applyFill="1" applyBorder="1"/>
    <xf numFmtId="0" fontId="8" fillId="16" borderId="0" xfId="80" applyFont="1" applyFill="1" applyBorder="1"/>
    <xf numFmtId="0" fontId="9" fillId="13" borderId="0" xfId="80" applyFont="1" applyFill="1" applyBorder="1"/>
    <xf numFmtId="0" fontId="9" fillId="13" borderId="0" xfId="80" applyFill="1" applyBorder="1"/>
    <xf numFmtId="0" fontId="8" fillId="13" borderId="0" xfId="80" applyFont="1" applyFill="1" applyBorder="1"/>
    <xf numFmtId="0" fontId="9" fillId="13" borderId="0" xfId="80" applyFill="1"/>
    <xf numFmtId="0" fontId="9" fillId="16" borderId="0" xfId="80" applyFill="1"/>
    <xf numFmtId="0" fontId="6" fillId="14" borderId="3" xfId="80" applyFont="1" applyFill="1" applyBorder="1"/>
    <xf numFmtId="0" fontId="9" fillId="14" borderId="0" xfId="80" applyFill="1" applyBorder="1"/>
    <xf numFmtId="0" fontId="9" fillId="14" borderId="0" xfId="80" applyFont="1" applyFill="1" applyBorder="1"/>
    <xf numFmtId="0" fontId="0" fillId="4" borderId="0" xfId="0" applyFill="1" applyAlignment="1">
      <alignment horizontal="center" vertical="top"/>
    </xf>
    <xf numFmtId="164" fontId="3" fillId="0" borderId="0" xfId="80" applyNumberFormat="1" applyFont="1" applyAlignment="1">
      <alignment horizontal="center"/>
    </xf>
    <xf numFmtId="0" fontId="18" fillId="17"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164" fontId="2" fillId="0" borderId="0" xfId="80" applyNumberFormat="1" applyFont="1" applyAlignment="1">
      <alignment horizontal="center"/>
    </xf>
    <xf numFmtId="164" fontId="9" fillId="0" borderId="3" xfId="80" applyNumberFormat="1" applyBorder="1" applyAlignment="1">
      <alignment horizontal="center"/>
    </xf>
    <xf numFmtId="164" fontId="9" fillId="18" borderId="0" xfId="80" applyNumberFormat="1" applyFill="1" applyAlignment="1">
      <alignment horizontal="center"/>
    </xf>
    <xf numFmtId="0" fontId="9" fillId="10" borderId="0" xfId="80" applyFill="1" applyAlignment="1">
      <alignment horizontal="center"/>
    </xf>
    <xf numFmtId="0" fontId="9" fillId="11" borderId="0" xfId="80" applyFill="1" applyAlignment="1">
      <alignment horizontal="center"/>
    </xf>
    <xf numFmtId="0" fontId="9" fillId="3" borderId="0" xfId="80" applyFill="1" applyAlignment="1">
      <alignment horizontal="center"/>
    </xf>
    <xf numFmtId="0" fontId="9" fillId="4" borderId="0" xfId="80" applyFill="1" applyAlignment="1">
      <alignment horizontal="center"/>
    </xf>
    <xf numFmtId="0" fontId="9" fillId="12" borderId="0" xfId="80" applyFill="1" applyAlignment="1">
      <alignment horizontal="center"/>
    </xf>
    <xf numFmtId="0" fontId="1" fillId="15" borderId="0" xfId="80" applyFont="1" applyFill="1" applyBorder="1"/>
    <xf numFmtId="0" fontId="4" fillId="0" borderId="3" xfId="80" applyFont="1" applyFill="1" applyBorder="1"/>
    <xf numFmtId="0" fontId="4" fillId="14" borderId="3" xfId="80" applyFont="1" applyFill="1" applyBorder="1"/>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3" activePane="bottomLeft" state="frozen"/>
      <selection pane="bottomLeft" activeCell="F3" sqref="F3"/>
    </sheetView>
  </sheetViews>
  <sheetFormatPr defaultColWidth="14.875" defaultRowHeight="15" x14ac:dyDescent="0.25"/>
  <cols>
    <col min="1" max="1" width="8.125" style="38" customWidth="1"/>
    <col min="2" max="2" width="10.125" style="38" customWidth="1"/>
    <col min="3" max="3" width="33.75" style="38" customWidth="1"/>
    <col min="4" max="4" width="27.375" style="45" customWidth="1"/>
    <col min="5" max="5" width="47.75" style="45" customWidth="1"/>
    <col min="6" max="6" width="45.875" style="45" customWidth="1"/>
    <col min="7" max="7" width="30.125" style="45" customWidth="1"/>
    <col min="8" max="9" width="38" style="45" customWidth="1"/>
    <col min="10" max="10" width="46.5" style="45"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ht="409.5" x14ac:dyDescent="0.25">
      <c r="A2" s="39">
        <v>1</v>
      </c>
      <c r="B2" s="40">
        <v>41877</v>
      </c>
      <c r="C2" s="1" t="s">
        <v>88</v>
      </c>
      <c r="D2" s="2" t="s">
        <v>90</v>
      </c>
      <c r="E2" s="41" t="s">
        <v>159</v>
      </c>
      <c r="F2" s="1" t="s">
        <v>141</v>
      </c>
      <c r="G2" s="1" t="s">
        <v>150</v>
      </c>
      <c r="H2" s="1" t="s">
        <v>149</v>
      </c>
      <c r="I2" s="1" t="s">
        <v>160</v>
      </c>
      <c r="J2" s="2" t="s">
        <v>135</v>
      </c>
      <c r="K2" s="1"/>
    </row>
    <row r="3" spans="1:11" ht="255" x14ac:dyDescent="0.25">
      <c r="A3" s="39">
        <v>2</v>
      </c>
      <c r="B3" s="40">
        <f t="shared" ref="B3:B18" si="0">B2+7</f>
        <v>41884</v>
      </c>
      <c r="C3" s="1" t="s">
        <v>96</v>
      </c>
      <c r="D3" s="2" t="s">
        <v>94</v>
      </c>
      <c r="E3" s="2" t="s">
        <v>133</v>
      </c>
      <c r="F3" s="1" t="s">
        <v>128</v>
      </c>
      <c r="G3" s="72" t="s">
        <v>23</v>
      </c>
      <c r="H3" s="1" t="s">
        <v>131</v>
      </c>
      <c r="I3" s="1" t="s">
        <v>132</v>
      </c>
      <c r="J3" s="55" t="s">
        <v>136</v>
      </c>
    </row>
    <row r="4" spans="1:11" ht="270" x14ac:dyDescent="0.25">
      <c r="A4" s="39">
        <v>3</v>
      </c>
      <c r="B4" s="40">
        <f t="shared" si="0"/>
        <v>41891</v>
      </c>
      <c r="C4" s="1" t="s">
        <v>137</v>
      </c>
      <c r="D4" s="2" t="s">
        <v>139</v>
      </c>
      <c r="E4" s="2" t="s">
        <v>134</v>
      </c>
      <c r="F4" s="1" t="s">
        <v>144</v>
      </c>
      <c r="G4" s="1" t="s">
        <v>127</v>
      </c>
      <c r="H4" s="1" t="s">
        <v>140</v>
      </c>
      <c r="I4" s="1" t="s">
        <v>143</v>
      </c>
      <c r="J4" s="1" t="s">
        <v>142</v>
      </c>
    </row>
    <row r="5" spans="1:11" ht="390" x14ac:dyDescent="0.25">
      <c r="A5" s="39">
        <v>4</v>
      </c>
      <c r="B5" s="40">
        <f>B4+7</f>
        <v>41898</v>
      </c>
      <c r="C5" s="1" t="s">
        <v>124</v>
      </c>
      <c r="D5" s="2" t="s">
        <v>145</v>
      </c>
      <c r="E5" s="2" t="s">
        <v>156</v>
      </c>
      <c r="F5" s="2" t="s">
        <v>146</v>
      </c>
      <c r="G5" s="1" t="s">
        <v>147</v>
      </c>
      <c r="H5" s="1" t="s">
        <v>148</v>
      </c>
      <c r="I5" s="1" t="s">
        <v>151</v>
      </c>
      <c r="J5" s="73" t="s">
        <v>155</v>
      </c>
    </row>
    <row r="6" spans="1:11" ht="75" x14ac:dyDescent="0.25">
      <c r="A6" s="39">
        <v>5</v>
      </c>
      <c r="B6" s="40">
        <f t="shared" si="0"/>
        <v>41905</v>
      </c>
      <c r="C6" s="1" t="s">
        <v>118</v>
      </c>
      <c r="D6" s="2" t="s">
        <v>157</v>
      </c>
      <c r="E6" s="2"/>
      <c r="F6" s="2" t="s">
        <v>125</v>
      </c>
      <c r="G6" s="1"/>
      <c r="H6" s="1"/>
      <c r="I6" s="1"/>
      <c r="J6" s="73" t="s">
        <v>152</v>
      </c>
    </row>
    <row r="7" spans="1:11" ht="105" x14ac:dyDescent="0.25">
      <c r="A7" s="39">
        <v>6</v>
      </c>
      <c r="B7" s="40">
        <f t="shared" si="0"/>
        <v>41912</v>
      </c>
      <c r="C7" s="1" t="s">
        <v>130</v>
      </c>
      <c r="D7" s="2" t="s">
        <v>138</v>
      </c>
      <c r="E7" s="2" t="s">
        <v>126</v>
      </c>
      <c r="F7" s="2" t="s">
        <v>129</v>
      </c>
      <c r="G7" s="1"/>
      <c r="H7" s="1"/>
      <c r="I7" s="1"/>
      <c r="J7" s="73" t="s">
        <v>153</v>
      </c>
    </row>
    <row r="8" spans="1:11" ht="45" x14ac:dyDescent="0.25">
      <c r="A8" s="39">
        <v>7</v>
      </c>
      <c r="B8" s="40">
        <f t="shared" si="0"/>
        <v>41919</v>
      </c>
      <c r="C8" s="1" t="s">
        <v>117</v>
      </c>
      <c r="D8" s="2"/>
      <c r="E8" s="2"/>
      <c r="F8" s="2"/>
      <c r="G8" s="1"/>
      <c r="H8" s="1"/>
      <c r="I8" s="1"/>
      <c r="J8" s="73" t="s">
        <v>122</v>
      </c>
    </row>
    <row r="9" spans="1:11" ht="45" x14ac:dyDescent="0.25">
      <c r="A9" s="39">
        <v>8</v>
      </c>
      <c r="B9" s="40">
        <f t="shared" si="0"/>
        <v>41926</v>
      </c>
      <c r="C9" s="1" t="s">
        <v>119</v>
      </c>
      <c r="D9" s="2"/>
      <c r="E9" s="2"/>
      <c r="F9" s="2"/>
      <c r="G9" s="1"/>
      <c r="H9" s="1"/>
      <c r="I9" s="1"/>
      <c r="J9" s="73" t="s">
        <v>123</v>
      </c>
    </row>
    <row r="10" spans="1:11" ht="45" x14ac:dyDescent="0.25">
      <c r="A10" s="42">
        <v>9</v>
      </c>
      <c r="B10" s="40">
        <f t="shared" si="0"/>
        <v>41933</v>
      </c>
      <c r="C10" s="1" t="s">
        <v>158</v>
      </c>
      <c r="D10" s="2"/>
      <c r="E10" s="2"/>
      <c r="F10" s="2"/>
      <c r="G10" s="1"/>
      <c r="H10" s="1"/>
      <c r="I10" s="1"/>
      <c r="J10" s="73"/>
    </row>
    <row r="11" spans="1:11" ht="60" x14ac:dyDescent="0.25">
      <c r="A11" s="42">
        <v>10</v>
      </c>
      <c r="B11" s="40">
        <f t="shared" si="0"/>
        <v>41940</v>
      </c>
      <c r="C11" s="1" t="s">
        <v>120</v>
      </c>
      <c r="D11" s="2"/>
      <c r="E11" s="2"/>
      <c r="F11" s="2"/>
      <c r="G11" s="1"/>
      <c r="H11" s="1"/>
      <c r="I11" s="1"/>
      <c r="J11" s="73" t="s">
        <v>121</v>
      </c>
    </row>
    <row r="12" spans="1:11" ht="45" x14ac:dyDescent="0.25">
      <c r="A12" s="42">
        <v>11</v>
      </c>
      <c r="B12" s="40">
        <f t="shared" si="0"/>
        <v>41947</v>
      </c>
      <c r="C12" s="1" t="s">
        <v>113</v>
      </c>
      <c r="D12" s="2"/>
      <c r="E12" s="2"/>
      <c r="F12" s="2"/>
      <c r="G12" s="1"/>
      <c r="H12" s="1"/>
      <c r="I12" s="1"/>
      <c r="J12" s="73" t="s">
        <v>106</v>
      </c>
    </row>
    <row r="13" spans="1:11" ht="45" x14ac:dyDescent="0.25">
      <c r="A13" s="42">
        <v>12</v>
      </c>
      <c r="B13" s="40">
        <f t="shared" si="0"/>
        <v>41954</v>
      </c>
      <c r="C13" s="2" t="s">
        <v>116</v>
      </c>
      <c r="D13" s="2"/>
      <c r="E13" s="2"/>
      <c r="F13" s="2"/>
      <c r="G13" s="72" t="s">
        <v>112</v>
      </c>
      <c r="H13" s="1"/>
      <c r="I13" s="1"/>
      <c r="J13" s="73" t="s">
        <v>107</v>
      </c>
    </row>
    <row r="14" spans="1:11" x14ac:dyDescent="0.25">
      <c r="A14" s="43"/>
      <c r="B14" s="44">
        <f t="shared" si="0"/>
        <v>41961</v>
      </c>
      <c r="C14" s="3"/>
      <c r="D14" s="3"/>
      <c r="E14" s="3"/>
      <c r="F14" s="3"/>
      <c r="G14" s="3"/>
      <c r="H14" s="3"/>
      <c r="I14" s="3"/>
      <c r="J14" s="74"/>
    </row>
    <row r="15" spans="1:11" ht="45" x14ac:dyDescent="0.25">
      <c r="A15" s="42">
        <v>13</v>
      </c>
      <c r="B15" s="40">
        <f t="shared" si="0"/>
        <v>41968</v>
      </c>
      <c r="C15" s="2" t="s">
        <v>115</v>
      </c>
      <c r="D15" s="2"/>
      <c r="E15" s="2"/>
      <c r="F15" s="2"/>
      <c r="G15" s="1"/>
      <c r="H15" s="1"/>
      <c r="I15" s="1"/>
      <c r="J15" s="73" t="s">
        <v>111</v>
      </c>
    </row>
    <row r="16" spans="1:11" ht="45" x14ac:dyDescent="0.25">
      <c r="A16" s="42">
        <v>14</v>
      </c>
      <c r="B16" s="40">
        <f t="shared" si="0"/>
        <v>41975</v>
      </c>
      <c r="C16" s="1" t="s">
        <v>114</v>
      </c>
      <c r="D16" s="2"/>
      <c r="E16" s="2"/>
      <c r="F16" s="2"/>
      <c r="G16" s="1"/>
      <c r="H16" s="1"/>
      <c r="I16" s="1"/>
      <c r="J16" s="73" t="s">
        <v>109</v>
      </c>
    </row>
    <row r="17" spans="1:10" ht="45" x14ac:dyDescent="0.25">
      <c r="A17" s="42">
        <v>15</v>
      </c>
      <c r="B17" s="40">
        <f t="shared" si="0"/>
        <v>41982</v>
      </c>
      <c r="C17" s="1" t="s">
        <v>108</v>
      </c>
      <c r="D17" s="2"/>
      <c r="E17" s="2"/>
      <c r="F17" s="2"/>
      <c r="G17" s="1"/>
      <c r="H17" s="1"/>
      <c r="I17" s="1"/>
      <c r="J17" s="73" t="s">
        <v>110</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B16" sqref="B16"/>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24</v>
      </c>
      <c r="B1" s="4" t="s">
        <v>8</v>
      </c>
      <c r="C1" s="4" t="s">
        <v>9</v>
      </c>
      <c r="D1" s="34" t="s">
        <v>10</v>
      </c>
      <c r="E1" s="34" t="s">
        <v>85</v>
      </c>
      <c r="F1" s="34" t="s">
        <v>91</v>
      </c>
      <c r="G1" s="34" t="s">
        <v>93</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81</v>
      </c>
      <c r="C2" s="12" t="s">
        <v>29</v>
      </c>
      <c r="D2" s="13">
        <v>10</v>
      </c>
      <c r="H2" s="7" t="s">
        <v>85</v>
      </c>
      <c r="I2" s="8">
        <f>SUMIF($C$2:$C$80,H2,$D$2:$D$80)</f>
        <v>42</v>
      </c>
      <c r="J2" s="14">
        <f t="shared" ref="J2:J8" si="0">I2/$I$9</f>
        <v>8.6956521739130432E-2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60" t="s">
        <v>8</v>
      </c>
      <c r="D3" s="13">
        <v>2</v>
      </c>
      <c r="E3" s="47">
        <v>41879</v>
      </c>
      <c r="G3" s="52" t="s">
        <v>92</v>
      </c>
      <c r="H3" s="66" t="s">
        <v>8</v>
      </c>
      <c r="I3" s="8">
        <f>SUMIF($C$2:$C$80,H3,$D$2:$D$80)</f>
        <v>52</v>
      </c>
      <c r="J3" s="14">
        <f t="shared" si="0"/>
        <v>0.10766045548654245</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1</v>
      </c>
      <c r="E4" s="47">
        <v>41881</v>
      </c>
      <c r="G4" s="53" t="s">
        <v>92</v>
      </c>
      <c r="H4" s="7" t="s">
        <v>29</v>
      </c>
      <c r="I4" s="8">
        <f>SUMIF($C$2:$C$80,H4,$D$2:$D$80)</f>
        <v>64</v>
      </c>
      <c r="J4" s="14">
        <f t="shared" si="0"/>
        <v>0.13250517598343686</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7">
        <v>41883</v>
      </c>
      <c r="G5" s="53" t="s">
        <v>92</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92</v>
      </c>
      <c r="H6" s="7" t="s">
        <v>13</v>
      </c>
      <c r="I6" s="8">
        <f>SUMIF($C$2:$C$80,H6,$D$2:$D$80)</f>
        <v>30</v>
      </c>
      <c r="J6" s="14">
        <f t="shared" si="0"/>
        <v>6.2111801242236024E-2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97</v>
      </c>
      <c r="C7" s="60" t="s">
        <v>8</v>
      </c>
      <c r="D7" s="13">
        <v>5</v>
      </c>
      <c r="E7" s="47">
        <v>41883</v>
      </c>
      <c r="G7" s="52" t="s">
        <v>92</v>
      </c>
      <c r="H7" s="7" t="s">
        <v>14</v>
      </c>
      <c r="I7" s="8">
        <f>SUMIF($C$2:$C$80,H7,$D$2:$D$80)</f>
        <v>150</v>
      </c>
      <c r="J7" s="14">
        <f t="shared" si="0"/>
        <v>0.3105590062111801</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89</v>
      </c>
      <c r="C8" s="46" t="s">
        <v>85</v>
      </c>
      <c r="D8" s="21">
        <v>2.5</v>
      </c>
      <c r="E8" s="47">
        <v>41883</v>
      </c>
      <c r="G8" s="52" t="s">
        <v>92</v>
      </c>
      <c r="H8" s="65" t="s">
        <v>15</v>
      </c>
      <c r="I8" s="8">
        <f>SUMIF($C$2:$C$80,H8,$D$2:$D$80)</f>
        <v>145</v>
      </c>
      <c r="J8" s="14">
        <f t="shared" si="0"/>
        <v>0.30020703933747411</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92</v>
      </c>
      <c r="I9" s="6">
        <f>SUM(I2:I8)</f>
        <v>483</v>
      </c>
      <c r="M9" s="8">
        <v>405</v>
      </c>
      <c r="T9" s="17"/>
      <c r="U9" s="17">
        <v>455</v>
      </c>
      <c r="V9" s="17"/>
    </row>
    <row r="10" spans="1:22" ht="15.75" thickTop="1" x14ac:dyDescent="0.25">
      <c r="A10" s="11">
        <v>2.2000000000000002</v>
      </c>
      <c r="B10" s="12" t="s">
        <v>34</v>
      </c>
      <c r="C10" s="12" t="s">
        <v>85</v>
      </c>
      <c r="D10" s="13">
        <v>1</v>
      </c>
      <c r="E10" s="47">
        <v>41890</v>
      </c>
      <c r="G10" s="53" t="s">
        <v>92</v>
      </c>
    </row>
    <row r="11" spans="1:22" x14ac:dyDescent="0.25">
      <c r="A11" s="11">
        <v>2.2999999999999998</v>
      </c>
      <c r="B11" s="12" t="s">
        <v>35</v>
      </c>
      <c r="C11" s="51" t="s">
        <v>85</v>
      </c>
      <c r="D11" s="13">
        <v>5</v>
      </c>
      <c r="E11" s="47">
        <v>41890</v>
      </c>
      <c r="G11" s="53" t="s">
        <v>92</v>
      </c>
    </row>
    <row r="12" spans="1:22" x14ac:dyDescent="0.25">
      <c r="A12" s="11">
        <v>2.4</v>
      </c>
      <c r="B12" s="12" t="s">
        <v>36</v>
      </c>
      <c r="C12" s="51" t="s">
        <v>85</v>
      </c>
      <c r="D12" s="13">
        <v>3</v>
      </c>
      <c r="E12" s="47">
        <v>41890</v>
      </c>
      <c r="G12" s="53" t="s">
        <v>92</v>
      </c>
    </row>
    <row r="13" spans="1:22" ht="15.75" x14ac:dyDescent="0.25">
      <c r="A13" s="11">
        <v>2.5</v>
      </c>
      <c r="B13" s="59" t="s">
        <v>98</v>
      </c>
      <c r="C13" s="64" t="s">
        <v>15</v>
      </c>
      <c r="D13" s="13">
        <v>10</v>
      </c>
      <c r="E13" s="47">
        <v>41890</v>
      </c>
      <c r="F13" s="70" t="s">
        <v>105</v>
      </c>
      <c r="G13" s="53" t="s">
        <v>92</v>
      </c>
    </row>
    <row r="14" spans="1:22" ht="15.75" thickBot="1" x14ac:dyDescent="0.3">
      <c r="A14" s="20">
        <v>2.6</v>
      </c>
      <c r="B14" s="54" t="s">
        <v>95</v>
      </c>
      <c r="C14" s="67" t="s">
        <v>29</v>
      </c>
      <c r="D14" s="21">
        <v>4</v>
      </c>
      <c r="E14" s="47">
        <v>41892</v>
      </c>
      <c r="G14" s="53" t="s">
        <v>92</v>
      </c>
    </row>
    <row r="15" spans="1:22" x14ac:dyDescent="0.25">
      <c r="A15" s="11">
        <v>3.1</v>
      </c>
      <c r="B15" s="12" t="s">
        <v>38</v>
      </c>
      <c r="C15" s="12" t="s">
        <v>13</v>
      </c>
      <c r="D15" s="13">
        <v>2</v>
      </c>
      <c r="E15" s="47">
        <v>41893</v>
      </c>
      <c r="G15" s="75" t="s">
        <v>92</v>
      </c>
      <c r="H15" s="78" t="s">
        <v>37</v>
      </c>
      <c r="I15" s="78"/>
    </row>
    <row r="16" spans="1:22" x14ac:dyDescent="0.25">
      <c r="A16" s="11">
        <v>3.2</v>
      </c>
      <c r="B16" s="12" t="s">
        <v>42</v>
      </c>
      <c r="C16" s="12" t="s">
        <v>85</v>
      </c>
      <c r="D16" s="13">
        <v>2</v>
      </c>
      <c r="E16" s="47">
        <v>41897</v>
      </c>
      <c r="G16" s="75" t="s">
        <v>92</v>
      </c>
      <c r="H16" s="79" t="s">
        <v>39</v>
      </c>
      <c r="I16" s="79"/>
    </row>
    <row r="17" spans="1:9" x14ac:dyDescent="0.25">
      <c r="A17" s="11">
        <v>3.3</v>
      </c>
      <c r="B17" s="12" t="s">
        <v>44</v>
      </c>
      <c r="C17" s="12" t="s">
        <v>85</v>
      </c>
      <c r="D17" s="13">
        <v>1</v>
      </c>
      <c r="E17" s="48">
        <v>41897</v>
      </c>
      <c r="G17" s="75" t="s">
        <v>92</v>
      </c>
      <c r="H17" s="80" t="s">
        <v>41</v>
      </c>
      <c r="I17" s="80"/>
    </row>
    <row r="18" spans="1:9" x14ac:dyDescent="0.25">
      <c r="A18" s="11">
        <v>3.4</v>
      </c>
      <c r="B18" s="12" t="s">
        <v>40</v>
      </c>
      <c r="C18" s="51" t="s">
        <v>85</v>
      </c>
      <c r="D18" s="13">
        <v>2</v>
      </c>
      <c r="E18" s="47">
        <v>41897</v>
      </c>
      <c r="G18" s="75" t="s">
        <v>92</v>
      </c>
      <c r="H18" s="81" t="s">
        <v>43</v>
      </c>
      <c r="I18" s="81"/>
    </row>
    <row r="19" spans="1:9" x14ac:dyDescent="0.25">
      <c r="A19" s="11">
        <v>3.5</v>
      </c>
      <c r="B19" s="59" t="s">
        <v>99</v>
      </c>
      <c r="C19" s="64" t="s">
        <v>15</v>
      </c>
      <c r="D19" s="13">
        <v>10</v>
      </c>
      <c r="E19" s="47">
        <v>41897</v>
      </c>
      <c r="F19" s="77"/>
      <c r="G19" s="71" t="s">
        <v>92</v>
      </c>
      <c r="H19" s="82" t="s">
        <v>45</v>
      </c>
      <c r="I19" s="82"/>
    </row>
    <row r="20" spans="1:9" ht="15.75" thickBot="1" x14ac:dyDescent="0.3">
      <c r="A20" s="20">
        <v>3.6</v>
      </c>
      <c r="B20" s="84" t="s">
        <v>100</v>
      </c>
      <c r="C20" s="85" t="s">
        <v>29</v>
      </c>
      <c r="D20" s="21">
        <v>4</v>
      </c>
      <c r="E20" s="76">
        <v>41899</v>
      </c>
      <c r="G20" s="75" t="s">
        <v>92</v>
      </c>
    </row>
    <row r="21" spans="1:9" x14ac:dyDescent="0.25">
      <c r="A21" s="11">
        <v>4.0999999999999996</v>
      </c>
      <c r="B21" s="23" t="s">
        <v>46</v>
      </c>
      <c r="C21" s="12" t="s">
        <v>13</v>
      </c>
      <c r="D21" s="13">
        <v>2</v>
      </c>
      <c r="E21" s="47">
        <v>41898</v>
      </c>
    </row>
    <row r="22" spans="1:9" ht="15.75" x14ac:dyDescent="0.25">
      <c r="A22" s="11">
        <v>4.2</v>
      </c>
      <c r="B22" s="12" t="s">
        <v>47</v>
      </c>
      <c r="C22" s="60" t="s">
        <v>8</v>
      </c>
      <c r="D22" s="13">
        <v>5</v>
      </c>
      <c r="F22" s="70" t="s">
        <v>104</v>
      </c>
    </row>
    <row r="23" spans="1:9" x14ac:dyDescent="0.25">
      <c r="A23" s="11">
        <v>4.3</v>
      </c>
      <c r="B23" s="83" t="s">
        <v>154</v>
      </c>
      <c r="C23" s="57" t="s">
        <v>15</v>
      </c>
      <c r="D23" s="13">
        <v>15</v>
      </c>
      <c r="E23" s="47">
        <v>41904</v>
      </c>
    </row>
    <row r="24" spans="1:9" x14ac:dyDescent="0.25">
      <c r="A24" s="11">
        <v>4.4000000000000004</v>
      </c>
      <c r="B24" s="56" t="s">
        <v>101</v>
      </c>
      <c r="C24" s="58" t="s">
        <v>29</v>
      </c>
      <c r="D24" s="13">
        <v>4</v>
      </c>
      <c r="E24" s="47">
        <v>41906</v>
      </c>
    </row>
    <row r="25" spans="1:9" x14ac:dyDescent="0.25">
      <c r="A25" s="11">
        <v>5</v>
      </c>
      <c r="B25" s="12" t="s">
        <v>48</v>
      </c>
      <c r="C25" s="12" t="s">
        <v>13</v>
      </c>
      <c r="D25" s="13">
        <v>2</v>
      </c>
    </row>
    <row r="26" spans="1:9" x14ac:dyDescent="0.25">
      <c r="A26" s="11">
        <v>5</v>
      </c>
      <c r="B26" s="12" t="s">
        <v>49</v>
      </c>
      <c r="C26" s="12" t="s">
        <v>85</v>
      </c>
      <c r="D26" s="13">
        <v>2</v>
      </c>
    </row>
    <row r="27" spans="1:9" x14ac:dyDescent="0.25">
      <c r="A27" s="11">
        <v>5</v>
      </c>
      <c r="B27" s="12" t="s">
        <v>16</v>
      </c>
      <c r="C27" s="60" t="s">
        <v>8</v>
      </c>
      <c r="D27" s="13">
        <v>5</v>
      </c>
    </row>
    <row r="28" spans="1:9" x14ac:dyDescent="0.25">
      <c r="A28" s="11">
        <v>6</v>
      </c>
      <c r="B28" s="12" t="s">
        <v>50</v>
      </c>
      <c r="C28" s="33" t="s">
        <v>14</v>
      </c>
      <c r="D28" s="13">
        <v>50</v>
      </c>
    </row>
    <row r="29" spans="1:9" x14ac:dyDescent="0.25">
      <c r="A29" s="11">
        <v>6</v>
      </c>
      <c r="B29" s="12" t="s">
        <v>51</v>
      </c>
      <c r="C29" s="12" t="s">
        <v>85</v>
      </c>
      <c r="D29" s="13">
        <v>2</v>
      </c>
    </row>
    <row r="30" spans="1:9" x14ac:dyDescent="0.25">
      <c r="A30" s="11">
        <v>6</v>
      </c>
      <c r="B30" s="56" t="s">
        <v>102</v>
      </c>
      <c r="C30" s="63" t="s">
        <v>15</v>
      </c>
      <c r="D30" s="13">
        <v>20</v>
      </c>
    </row>
    <row r="31" spans="1:9" x14ac:dyDescent="0.25">
      <c r="A31" s="11">
        <v>6</v>
      </c>
      <c r="B31" s="56" t="s">
        <v>103</v>
      </c>
      <c r="C31" s="68" t="s">
        <v>29</v>
      </c>
      <c r="D31" s="13">
        <v>5</v>
      </c>
    </row>
    <row r="32" spans="1:9" x14ac:dyDescent="0.25">
      <c r="A32" s="11">
        <v>6</v>
      </c>
      <c r="B32" s="12" t="s">
        <v>52</v>
      </c>
      <c r="C32" s="63" t="s">
        <v>15</v>
      </c>
      <c r="D32" s="13">
        <v>20</v>
      </c>
    </row>
    <row r="33" spans="1:7" x14ac:dyDescent="0.25">
      <c r="A33" s="11">
        <v>6</v>
      </c>
      <c r="B33" s="12" t="s">
        <v>53</v>
      </c>
      <c r="C33" s="68" t="s">
        <v>29</v>
      </c>
      <c r="D33" s="13">
        <v>4</v>
      </c>
      <c r="E33" s="48"/>
      <c r="F33" s="48"/>
      <c r="G33" s="48"/>
    </row>
    <row r="34" spans="1:7" x14ac:dyDescent="0.25">
      <c r="A34" s="11">
        <v>7</v>
      </c>
      <c r="B34" s="12" t="s">
        <v>54</v>
      </c>
      <c r="C34" s="12" t="s">
        <v>13</v>
      </c>
      <c r="D34" s="13">
        <v>2</v>
      </c>
    </row>
    <row r="35" spans="1:7" x14ac:dyDescent="0.25">
      <c r="A35" s="11">
        <v>7</v>
      </c>
      <c r="B35" s="12" t="s">
        <v>55</v>
      </c>
      <c r="C35" s="12" t="s">
        <v>85</v>
      </c>
      <c r="D35" s="13">
        <v>2</v>
      </c>
    </row>
    <row r="36" spans="1:7" x14ac:dyDescent="0.25">
      <c r="A36" s="11">
        <v>7</v>
      </c>
      <c r="B36" s="12" t="s">
        <v>56</v>
      </c>
      <c r="C36" s="12" t="s">
        <v>85</v>
      </c>
      <c r="D36" s="13">
        <v>5</v>
      </c>
    </row>
    <row r="37" spans="1:7" x14ac:dyDescent="0.25">
      <c r="A37" s="11">
        <v>7</v>
      </c>
      <c r="B37" s="12" t="s">
        <v>57</v>
      </c>
      <c r="C37" s="12" t="s">
        <v>85</v>
      </c>
      <c r="D37" s="13">
        <v>1</v>
      </c>
    </row>
    <row r="38" spans="1:7" x14ac:dyDescent="0.25">
      <c r="A38" s="11">
        <v>7</v>
      </c>
      <c r="B38" s="12" t="s">
        <v>58</v>
      </c>
      <c r="C38" s="12" t="s">
        <v>85</v>
      </c>
      <c r="D38" s="13">
        <v>2.5</v>
      </c>
    </row>
    <row r="39" spans="1:7" x14ac:dyDescent="0.25">
      <c r="A39" s="11">
        <v>7</v>
      </c>
      <c r="B39" s="12" t="s">
        <v>59</v>
      </c>
      <c r="C39" s="12" t="s">
        <v>85</v>
      </c>
      <c r="D39" s="13">
        <v>2</v>
      </c>
    </row>
    <row r="40" spans="1:7" x14ac:dyDescent="0.25">
      <c r="A40" s="11">
        <v>8</v>
      </c>
      <c r="B40" s="12" t="s">
        <v>60</v>
      </c>
      <c r="C40" s="12" t="s">
        <v>13</v>
      </c>
      <c r="D40" s="13">
        <v>2</v>
      </c>
      <c r="E40" s="48"/>
      <c r="F40" s="48"/>
      <c r="G40" s="48"/>
    </row>
    <row r="41" spans="1:7" x14ac:dyDescent="0.25">
      <c r="A41" s="11">
        <v>8</v>
      </c>
      <c r="B41" s="12" t="s">
        <v>61</v>
      </c>
      <c r="C41" s="33" t="s">
        <v>14</v>
      </c>
      <c r="D41" s="13">
        <v>50</v>
      </c>
      <c r="E41" s="48"/>
      <c r="F41" s="48"/>
      <c r="G41" s="48"/>
    </row>
    <row r="42" spans="1:7" x14ac:dyDescent="0.25">
      <c r="A42" s="11">
        <v>9</v>
      </c>
      <c r="B42" s="12" t="s">
        <v>62</v>
      </c>
      <c r="C42" s="12" t="s">
        <v>13</v>
      </c>
      <c r="D42" s="13">
        <v>2</v>
      </c>
      <c r="E42" s="48"/>
      <c r="F42" s="48"/>
      <c r="G42" s="48"/>
    </row>
    <row r="43" spans="1:7" x14ac:dyDescent="0.25">
      <c r="A43" s="11">
        <v>9</v>
      </c>
      <c r="B43" s="12" t="s">
        <v>63</v>
      </c>
      <c r="C43" s="12" t="s">
        <v>85</v>
      </c>
      <c r="D43" s="13">
        <v>1</v>
      </c>
      <c r="E43" s="48"/>
      <c r="F43" s="48"/>
      <c r="G43" s="48"/>
    </row>
    <row r="44" spans="1:7" ht="15.75" x14ac:dyDescent="0.25">
      <c r="A44" s="11">
        <v>9</v>
      </c>
      <c r="B44" s="12" t="s">
        <v>17</v>
      </c>
      <c r="C44" s="60" t="s">
        <v>8</v>
      </c>
      <c r="D44" s="13">
        <v>10</v>
      </c>
      <c r="E44" s="48"/>
      <c r="F44" s="70" t="s">
        <v>104</v>
      </c>
      <c r="G44" s="48"/>
    </row>
    <row r="45" spans="1:7" x14ac:dyDescent="0.25">
      <c r="A45" s="11">
        <v>10</v>
      </c>
      <c r="B45" s="12" t="s">
        <v>64</v>
      </c>
      <c r="C45" s="12" t="s">
        <v>13</v>
      </c>
      <c r="D45" s="13">
        <v>2</v>
      </c>
      <c r="E45" s="48"/>
      <c r="F45" s="48"/>
      <c r="G45" s="48"/>
    </row>
    <row r="46" spans="1:7" x14ac:dyDescent="0.25">
      <c r="A46" s="11">
        <v>10</v>
      </c>
      <c r="B46" s="12" t="s">
        <v>65</v>
      </c>
      <c r="C46" s="51" t="s">
        <v>85</v>
      </c>
      <c r="D46" s="13">
        <v>6</v>
      </c>
      <c r="E46" s="48"/>
      <c r="F46" s="48"/>
      <c r="G46" s="48"/>
    </row>
    <row r="47" spans="1:7" x14ac:dyDescent="0.25">
      <c r="A47" s="11">
        <v>10</v>
      </c>
      <c r="B47" s="12" t="s">
        <v>66</v>
      </c>
      <c r="C47" s="12" t="s">
        <v>85</v>
      </c>
      <c r="D47" s="13">
        <v>2</v>
      </c>
      <c r="E47" s="48"/>
      <c r="F47" s="48"/>
      <c r="G47" s="48"/>
    </row>
    <row r="48" spans="1:7" ht="15.75" x14ac:dyDescent="0.25">
      <c r="A48" s="11">
        <v>11</v>
      </c>
      <c r="B48" s="12" t="s">
        <v>67</v>
      </c>
      <c r="C48" s="63" t="s">
        <v>15</v>
      </c>
      <c r="D48" s="13">
        <v>20</v>
      </c>
      <c r="E48" s="48"/>
      <c r="F48" s="70" t="s">
        <v>104</v>
      </c>
      <c r="G48" s="48"/>
    </row>
    <row r="49" spans="1:11" x14ac:dyDescent="0.25">
      <c r="A49" s="11">
        <v>11</v>
      </c>
      <c r="B49" s="12" t="s">
        <v>68</v>
      </c>
      <c r="C49" s="12" t="s">
        <v>13</v>
      </c>
      <c r="D49" s="13">
        <v>2</v>
      </c>
      <c r="E49" s="48"/>
      <c r="F49" s="48"/>
      <c r="G49" s="48"/>
    </row>
    <row r="50" spans="1:11" x14ac:dyDescent="0.25">
      <c r="A50" s="11">
        <v>11</v>
      </c>
      <c r="B50" s="12" t="s">
        <v>86</v>
      </c>
      <c r="C50" s="68" t="s">
        <v>29</v>
      </c>
      <c r="D50" s="13">
        <v>4</v>
      </c>
      <c r="E50" s="48"/>
      <c r="F50" s="48"/>
      <c r="G50" s="48"/>
    </row>
    <row r="51" spans="1:11" ht="15.75" x14ac:dyDescent="0.25">
      <c r="A51" s="11">
        <v>11</v>
      </c>
      <c r="B51" s="12" t="s">
        <v>69</v>
      </c>
      <c r="C51" s="60" t="s">
        <v>8</v>
      </c>
      <c r="D51" s="13">
        <v>10</v>
      </c>
      <c r="E51" s="48"/>
      <c r="F51" s="70" t="s">
        <v>104</v>
      </c>
      <c r="G51" s="48"/>
    </row>
    <row r="52" spans="1:11" x14ac:dyDescent="0.25">
      <c r="A52" s="22">
        <v>12</v>
      </c>
      <c r="B52" s="23" t="s">
        <v>70</v>
      </c>
      <c r="C52" s="23" t="s">
        <v>13</v>
      </c>
      <c r="D52" s="13"/>
      <c r="E52" s="48"/>
      <c r="F52" s="48"/>
      <c r="G52" s="48"/>
    </row>
    <row r="53" spans="1:11" x14ac:dyDescent="0.25">
      <c r="A53" s="11">
        <v>12</v>
      </c>
      <c r="B53" s="23" t="s">
        <v>71</v>
      </c>
      <c r="C53" s="60" t="s">
        <v>8</v>
      </c>
      <c r="D53" s="13">
        <v>10</v>
      </c>
      <c r="E53" s="48"/>
      <c r="F53" s="48"/>
      <c r="G53" s="48"/>
    </row>
    <row r="54" spans="1:11" x14ac:dyDescent="0.25">
      <c r="A54" s="22">
        <v>13</v>
      </c>
      <c r="B54" s="23" t="s">
        <v>72</v>
      </c>
      <c r="C54" s="23" t="s">
        <v>13</v>
      </c>
      <c r="D54" s="13">
        <v>2</v>
      </c>
      <c r="E54" s="48"/>
      <c r="F54" s="48"/>
      <c r="G54" s="48"/>
    </row>
    <row r="55" spans="1:11" ht="15.75" x14ac:dyDescent="0.25">
      <c r="A55" s="22">
        <v>13</v>
      </c>
      <c r="B55" s="23" t="s">
        <v>73</v>
      </c>
      <c r="C55" s="63" t="s">
        <v>15</v>
      </c>
      <c r="D55" s="13">
        <v>20</v>
      </c>
      <c r="E55" s="48"/>
      <c r="F55" s="70" t="s">
        <v>104</v>
      </c>
      <c r="G55" s="48"/>
    </row>
    <row r="56" spans="1:11" x14ac:dyDescent="0.25">
      <c r="A56" s="22">
        <v>13</v>
      </c>
      <c r="B56" s="23" t="s">
        <v>74</v>
      </c>
      <c r="C56" s="68" t="s">
        <v>29</v>
      </c>
      <c r="D56" s="13">
        <v>4</v>
      </c>
      <c r="E56" s="48"/>
      <c r="F56" s="48"/>
      <c r="G56" s="48"/>
    </row>
    <row r="57" spans="1:11" x14ac:dyDescent="0.25">
      <c r="A57" s="11">
        <v>14</v>
      </c>
      <c r="B57" s="23" t="s">
        <v>75</v>
      </c>
      <c r="C57" s="62" t="s">
        <v>15</v>
      </c>
      <c r="D57" s="13">
        <v>10</v>
      </c>
      <c r="E57" s="48"/>
      <c r="F57" s="48"/>
      <c r="G57" s="48"/>
    </row>
    <row r="58" spans="1:11" x14ac:dyDescent="0.25">
      <c r="A58" s="11">
        <v>14</v>
      </c>
      <c r="B58" s="23" t="s">
        <v>76</v>
      </c>
      <c r="C58" s="68" t="s">
        <v>29</v>
      </c>
      <c r="D58" s="13">
        <v>2</v>
      </c>
      <c r="E58" s="48"/>
      <c r="F58" s="48"/>
      <c r="G58" s="48"/>
    </row>
    <row r="59" spans="1:11" x14ac:dyDescent="0.25">
      <c r="A59" s="11">
        <v>15</v>
      </c>
      <c r="B59" s="12" t="s">
        <v>77</v>
      </c>
      <c r="C59" s="62" t="s">
        <v>15</v>
      </c>
      <c r="D59" s="13">
        <v>20</v>
      </c>
      <c r="E59" s="49"/>
      <c r="F59" s="49"/>
      <c r="G59" s="49"/>
    </row>
    <row r="60" spans="1:11" s="18" customFormat="1" x14ac:dyDescent="0.25">
      <c r="A60" s="11">
        <v>15</v>
      </c>
      <c r="B60" s="23" t="s">
        <v>78</v>
      </c>
      <c r="C60" s="69" t="s">
        <v>29</v>
      </c>
      <c r="D60" s="13">
        <v>5</v>
      </c>
      <c r="E60" s="49"/>
      <c r="F60" s="49"/>
      <c r="G60" s="49"/>
      <c r="H60" s="7"/>
      <c r="I60" s="8"/>
      <c r="J60" s="8"/>
      <c r="K60" s="17"/>
    </row>
    <row r="61" spans="1:11" s="18" customFormat="1" x14ac:dyDescent="0.25">
      <c r="A61" s="11">
        <v>15</v>
      </c>
      <c r="B61" s="23" t="s">
        <v>79</v>
      </c>
      <c r="C61" s="23" t="s">
        <v>29</v>
      </c>
      <c r="D61" s="13">
        <v>5</v>
      </c>
      <c r="E61" s="48"/>
      <c r="F61" s="48"/>
      <c r="G61" s="48"/>
      <c r="I61" s="17"/>
      <c r="J61" s="17"/>
      <c r="K61" s="17"/>
    </row>
    <row r="62" spans="1:11" x14ac:dyDescent="0.25">
      <c r="A62" s="11">
        <v>15</v>
      </c>
      <c r="B62" s="12" t="s">
        <v>80</v>
      </c>
      <c r="C62" s="12" t="s">
        <v>13</v>
      </c>
      <c r="D62" s="13">
        <v>5</v>
      </c>
      <c r="E62" s="48"/>
      <c r="F62" s="48"/>
      <c r="G62" s="48"/>
      <c r="H62" s="18"/>
      <c r="I62" s="17"/>
      <c r="J62" s="17"/>
    </row>
    <row r="63" spans="1:11" x14ac:dyDescent="0.25">
      <c r="A63" s="11">
        <v>17</v>
      </c>
      <c r="B63" s="12" t="s">
        <v>18</v>
      </c>
      <c r="C63" s="33" t="s">
        <v>14</v>
      </c>
      <c r="D63" s="13">
        <v>50</v>
      </c>
      <c r="E63" s="48"/>
      <c r="F63" s="48"/>
      <c r="G63" s="48"/>
    </row>
    <row r="64" spans="1:11" x14ac:dyDescent="0.25">
      <c r="A64" s="11">
        <v>17</v>
      </c>
      <c r="B64" s="12" t="s">
        <v>82</v>
      </c>
      <c r="C64" s="12" t="s">
        <v>13</v>
      </c>
      <c r="D64" s="13">
        <v>2</v>
      </c>
      <c r="E64" s="48"/>
      <c r="F64" s="48"/>
      <c r="G64" s="48"/>
    </row>
    <row r="65" spans="1:22" x14ac:dyDescent="0.25">
      <c r="A65" s="11">
        <v>17</v>
      </c>
      <c r="B65" s="12" t="s">
        <v>83</v>
      </c>
      <c r="C65" s="12" t="s">
        <v>13</v>
      </c>
      <c r="D65" s="13">
        <v>1</v>
      </c>
      <c r="E65" s="48"/>
      <c r="F65" s="48"/>
      <c r="G65" s="48"/>
    </row>
    <row r="66" spans="1:22" s="8" customFormat="1" x14ac:dyDescent="0.25">
      <c r="A66" s="11">
        <v>18</v>
      </c>
      <c r="B66" s="12" t="s">
        <v>84</v>
      </c>
      <c r="C66" s="12" t="s">
        <v>29</v>
      </c>
      <c r="D66" s="13">
        <v>10</v>
      </c>
      <c r="E66" s="47"/>
      <c r="F66" s="47"/>
      <c r="G66" s="47"/>
      <c r="H66" s="7"/>
      <c r="L66" s="7"/>
      <c r="M66" s="7"/>
      <c r="N66" s="7"/>
      <c r="O66" s="7"/>
      <c r="P66" s="7"/>
      <c r="Q66" s="7"/>
      <c r="R66" s="7"/>
      <c r="S66" s="7"/>
      <c r="T66" s="7"/>
      <c r="U66" s="7"/>
      <c r="V66" s="7"/>
    </row>
    <row r="67" spans="1:22" s="8" customFormat="1" x14ac:dyDescent="0.25">
      <c r="A67" s="11"/>
      <c r="B67" s="12"/>
      <c r="C67" s="12"/>
      <c r="D67" s="13"/>
      <c r="E67" s="47"/>
      <c r="F67" s="47"/>
      <c r="G67" s="47"/>
      <c r="H67" s="7"/>
      <c r="L67" s="7"/>
      <c r="M67" s="7"/>
      <c r="N67" s="7"/>
      <c r="O67" s="7"/>
      <c r="P67" s="7"/>
      <c r="Q67" s="7"/>
      <c r="R67" s="7"/>
      <c r="S67" s="7"/>
      <c r="T67" s="7"/>
      <c r="U67" s="7"/>
      <c r="V67" s="7"/>
    </row>
    <row r="68" spans="1:22" s="8" customFormat="1" x14ac:dyDescent="0.25">
      <c r="A68" s="11"/>
      <c r="B68" s="35" t="s">
        <v>87</v>
      </c>
      <c r="C68" s="61" t="s">
        <v>8</v>
      </c>
      <c r="D68" s="13">
        <v>5</v>
      </c>
      <c r="E68" s="47"/>
      <c r="F68" s="47"/>
      <c r="G68" s="47"/>
      <c r="H68" s="7"/>
      <c r="L68" s="7"/>
      <c r="M68" s="7"/>
      <c r="N68" s="7"/>
      <c r="O68" s="7"/>
      <c r="P68" s="7"/>
      <c r="Q68" s="7"/>
      <c r="R68" s="7"/>
      <c r="S68" s="7"/>
      <c r="T68" s="7"/>
      <c r="U68" s="7"/>
      <c r="V68" s="7"/>
    </row>
    <row r="69" spans="1:22" s="8" customFormat="1" x14ac:dyDescent="0.25">
      <c r="A69" s="11"/>
      <c r="B69" s="12"/>
      <c r="C69" s="12"/>
      <c r="D69" s="13"/>
      <c r="E69" s="47"/>
      <c r="F69" s="47"/>
      <c r="G69" s="47"/>
      <c r="H69" s="7"/>
      <c r="L69" s="7"/>
      <c r="M69" s="7"/>
      <c r="N69" s="7"/>
      <c r="O69" s="7"/>
      <c r="P69" s="7"/>
      <c r="Q69" s="7"/>
      <c r="R69" s="7"/>
      <c r="S69" s="7"/>
      <c r="T69" s="7"/>
      <c r="U69" s="7"/>
      <c r="V69" s="7"/>
    </row>
    <row r="70" spans="1:22" s="8" customFormat="1" x14ac:dyDescent="0.25">
      <c r="A70" s="11"/>
      <c r="B70" s="12"/>
      <c r="C70" s="12"/>
      <c r="D70" s="13"/>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50"/>
      <c r="F74" s="50"/>
      <c r="G74" s="50"/>
      <c r="H74" s="7"/>
      <c r="L74" s="7"/>
      <c r="M74" s="7"/>
      <c r="N74" s="7"/>
      <c r="O74" s="7"/>
      <c r="P74" s="7"/>
      <c r="Q74" s="7"/>
      <c r="R74" s="7"/>
      <c r="S74" s="7"/>
      <c r="T74" s="7"/>
      <c r="U74" s="7"/>
      <c r="V74" s="7"/>
    </row>
    <row r="75" spans="1:22" s="8" customFormat="1" x14ac:dyDescent="0.25">
      <c r="A75" s="11"/>
      <c r="B75" s="12"/>
      <c r="C75" s="12"/>
      <c r="D75" s="13"/>
      <c r="E75" s="50"/>
      <c r="F75" s="50"/>
      <c r="G75" s="50"/>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47"/>
      <c r="F77" s="47"/>
      <c r="G77" s="47"/>
      <c r="H77" s="7"/>
      <c r="I77" s="7"/>
      <c r="J77" s="7"/>
      <c r="L77" s="7"/>
      <c r="M77" s="7"/>
      <c r="N77" s="7"/>
      <c r="O77" s="7"/>
      <c r="P77" s="7"/>
      <c r="Q77" s="7"/>
      <c r="R77" s="7"/>
      <c r="S77" s="7"/>
      <c r="T77" s="7"/>
      <c r="U77" s="7"/>
      <c r="V77" s="7"/>
    </row>
    <row r="78" spans="1:22" s="8" customFormat="1" x14ac:dyDescent="0.25">
      <c r="A78" s="11"/>
      <c r="B78" s="12"/>
      <c r="C78" s="12"/>
      <c r="D78" s="13"/>
      <c r="E78" s="47"/>
      <c r="F78" s="47"/>
      <c r="G78" s="47"/>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I80" s="7"/>
      <c r="J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2018-08-26T06:56:54Z</dcterms:modified>
</cp:coreProperties>
</file>