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bookViews>
    <workbookView xWindow="30645" yWindow="525" windowWidth="22785" windowHeight="14265" tabRatio="500"/>
  </bookViews>
  <sheets>
    <sheet name="topic_overview" sheetId="9" r:id="rId1"/>
    <sheet name="wk_details" sheetId="8" r:id="rId2"/>
    <sheet name="fall schedule" sheetId="5" r:id="rId3"/>
    <sheet name="points" sheetId="7" r:id="rId4"/>
  </sheets>
  <definedNames>
    <definedName name="_xlnm._FilterDatabase" localSheetId="3" hidden="1">points!$A$1:$D$97</definedName>
  </definedNames>
  <calcPr calcId="162913"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7" l="1"/>
  <c r="I2" i="7"/>
  <c r="I3" i="7"/>
  <c r="I4" i="7"/>
  <c r="I5" i="7"/>
  <c r="I6" i="7"/>
  <c r="I8" i="7"/>
  <c r="J7" i="7"/>
  <c r="J6" i="7"/>
  <c r="J5" i="7"/>
  <c r="J4" i="7"/>
  <c r="J3" i="7"/>
  <c r="J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<sst xmlns="http://schemas.openxmlformats.org/spreadsheetml/2006/main" count="613" uniqueCount="414">
  <si>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</si>
  <si>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</si>
  <si>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</si>
  <si>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</si>
  <si>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</si>
  <si>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</si>
  <si>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</si>
  <si>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</si>
  <si>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</si>
  <si>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</si>
  <si>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</si>
  <si>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</si>
  <si>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</si>
  <si>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</si>
  <si>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</si>
  <si>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</si>
  <si>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</si>
  <si>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</si>
  <si>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</si>
  <si>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</si>
  <si>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</si>
  <si>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</si>
  <si>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</si>
  <si>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</si>
  <si>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</si>
  <si>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</si>
  <si>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</si>
  <si>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Metacognition preassessment</t>
  </si>
  <si>
    <t>R</t>
  </si>
  <si>
    <t>Data Camp: Intro to Data</t>
  </si>
  <si>
    <t>Exam 1</t>
  </si>
  <si>
    <t>Poster Prep I</t>
  </si>
  <si>
    <t>Peer Review Poster Prep I</t>
  </si>
  <si>
    <t>Poster Prep II</t>
  </si>
  <si>
    <t>Poster Prep III</t>
  </si>
  <si>
    <t>Peer Review Poster Prep III</t>
  </si>
  <si>
    <t>Poster draft</t>
  </si>
  <si>
    <t>Peer review of poster draft</t>
  </si>
  <si>
    <t>Final version of poster - Presentation</t>
  </si>
  <si>
    <t>Peer Review of poster presentation</t>
  </si>
  <si>
    <t>Team Evaluation</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</si>
  <si>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</si>
  <si>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</si>
  <si>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</si>
  <si>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</si>
  <si>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</si>
  <si>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</si>
  <si>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</si>
  <si>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</si>
  <si>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hw02 Personal Codebook/RQ</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</si>
  <si>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</si>
  <si>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</si>
  <si>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</si>
  <si>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</si>
  <si>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</si>
  <si>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</si>
  <si>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</si>
  <si>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</si>
  <si>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</si>
  <si>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</si>
  <si>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</si>
  <si>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</si>
  <si>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</si>
  <si>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</si>
  <si>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</si>
  <si>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</si>
  <si>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</si>
  <si>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</si>
  <si>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</si>
  <si>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</si>
  <si>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</si>
  <si>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</si>
  <si>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</si>
  <si>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</si>
  <si>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</si>
  <si>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</si>
  <si>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</si>
  <si>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</si>
  <si>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</si>
  <si>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</si>
  <si>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</si>
  <si>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</si>
  <si>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</si>
  <si>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</si>
  <si>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</si>
  <si>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</si>
  <si>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</si>
  <si>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</si>
  <si>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hw06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</si>
  <si>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</si>
  <si>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</si>
  <si>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</si>
  <si>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</si>
  <si>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</si>
  <si>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</si>
  <si>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</si>
  <si>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</si>
  <si>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</si>
  <si>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</si>
  <si>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</si>
  <si>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</si>
  <si>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</si>
  <si>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</si>
  <si>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</si>
  <si>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</si>
  <si>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</si>
  <si>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</si>
  <si>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</si>
  <si>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</si>
  <si>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</si>
  <si>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</si>
  <si>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</si>
  <si>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</si>
  <si>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</si>
  <si>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</si>
  <si>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</si>
  <si>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</si>
  <si>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</si>
  <si>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</si>
  <si>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</si>
  <si>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</si>
  <si>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</si>
  <si>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</si>
  <si>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</si>
  <si>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</si>
  <si>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</si>
  <si>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</si>
  <si>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</si>
  <si>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</si>
  <si>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</si>
  <si>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</si>
  <si>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</si>
  <si>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</si>
  <si>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</si>
  <si>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</si>
  <si>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</si>
  <si>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</si>
  <si>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</si>
  <si>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</si>
  <si>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</si>
  <si>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</si>
  <si>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</si>
  <si>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</si>
  <si>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</si>
  <si>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</si>
  <si>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</si>
  <si>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</si>
  <si>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</si>
  <si>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</si>
  <si>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</si>
  <si>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</si>
  <si>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</si>
  <si>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</si>
  <si>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</si>
  <si>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</si>
  <si>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</si>
  <si>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</si>
  <si>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</si>
  <si>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</si>
  <si>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</si>
  <si>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</si>
  <si>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</si>
  <si>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</si>
  <si>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Regular contribution to Slack</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</si>
  <si>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</si>
  <si>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</si>
  <si>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</si>
  <si>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</si>
  <si>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</si>
  <si>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</si>
  <si>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</si>
  <si>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</si>
  <si>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</si>
  <si>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</si>
  <si>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</si>
  <si>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</si>
  <si>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</si>
  <si>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</si>
  <si>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</si>
  <si>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</si>
  <si>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</si>
  <si>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</si>
  <si>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</si>
  <si>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</si>
  <si>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</si>
  <si>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</si>
  <si>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</si>
  <si>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</si>
  <si>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</si>
  <si>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</si>
  <si>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</si>
  <si>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</si>
  <si>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</si>
  <si>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</si>
  <si>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</si>
  <si>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</si>
  <si>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</si>
  <si>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</si>
  <si>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</si>
  <si>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</si>
  <si>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</si>
  <si>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</si>
  <si>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</si>
  <si>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</si>
  <si>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</si>
  <si>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</si>
  <si>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</si>
  <si>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</si>
  <si>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Literature review</t>
  </si>
  <si>
    <t>Writing about empirical research</t>
  </si>
  <si>
    <t>Working with data</t>
  </si>
  <si>
    <t xml:space="preserve">Data management </t>
  </si>
  <si>
    <t>Hypothesis testing</t>
  </si>
  <si>
    <t>ANOVA</t>
  </si>
  <si>
    <t>Chi-squared</t>
  </si>
  <si>
    <t>Correlation</t>
  </si>
  <si>
    <t>Moderation</t>
  </si>
  <si>
    <t>Causation</t>
  </si>
  <si>
    <t>x</t>
  </si>
  <si>
    <t>Midterm</t>
  </si>
  <si>
    <t>Final</t>
  </si>
  <si>
    <t>Model building</t>
  </si>
  <si>
    <t>BBL Quiz</t>
  </si>
  <si>
    <t>Explanatory vs Response</t>
  </si>
  <si>
    <t>3.1, 3.2</t>
  </si>
  <si>
    <t>prod data, 2.2, 1.5</t>
  </si>
  <si>
    <t>Logistic Regression</t>
  </si>
  <si>
    <t>Multiple Regression
Confounding
Logistic regression
Interaction terms
Categorical terms</t>
  </si>
  <si>
    <t>1.1</t>
  </si>
  <si>
    <t>2.3</t>
  </si>
  <si>
    <t>T-test</t>
  </si>
  <si>
    <t>Order</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</si>
  <si>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</si>
  <si>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</si>
  <si>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</si>
  <si>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</si>
  <si>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</si>
  <si>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</si>
  <si>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</si>
  <si>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</si>
  <si>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</si>
  <si>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</si>
  <si>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</si>
  <si>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</si>
  <si>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</si>
  <si>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</si>
  <si>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</si>
  <si>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4.8, 1 samp HT, hyp testing II</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</si>
  <si>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</si>
  <si>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</si>
  <si>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</si>
  <si>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</si>
  <si>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</si>
  <si>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</si>
  <si>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</si>
  <si>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</si>
  <si>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</si>
  <si>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</si>
  <si>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</si>
  <si>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</si>
  <si>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</si>
  <si>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</si>
  <si>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</si>
  <si>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</si>
  <si>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</si>
  <si>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</si>
  <si>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</si>
  <si>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</si>
  <si>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</si>
  <si>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</si>
  <si>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</si>
  <si>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</si>
  <si>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</si>
  <si>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</si>
  <si>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</si>
  <si>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</si>
  <si>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</si>
  <si>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</si>
  <si>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</si>
  <si>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</si>
  <si>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</si>
  <si>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</si>
  <si>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</si>
  <si>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</si>
  <si>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</si>
  <si>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</si>
  <si>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</si>
  <si>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</si>
  <si>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</si>
  <si>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</si>
  <si>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</si>
  <si>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</si>
  <si>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</si>
  <si>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</si>
  <si>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</si>
  <si>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</si>
  <si>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</si>
  <si>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3/14 (02) &amp;  3/15 (01)</t>
  </si>
  <si>
    <t xml:space="preserve">6 (2/24) </t>
  </si>
  <si>
    <t>PDS
Video</t>
  </si>
  <si>
    <t>Course
Packet</t>
  </si>
  <si>
    <t>Research Proposal</t>
  </si>
  <si>
    <t>Setting up the story: Stage I</t>
  </si>
  <si>
    <t>EDA: Stage II</t>
  </si>
  <si>
    <t>Inferential Analysis: Stage III</t>
  </si>
  <si>
    <t>Poster Draft</t>
  </si>
  <si>
    <t>Poster Presentation</t>
  </si>
  <si>
    <t>Data Camp: Intro to R</t>
  </si>
  <si>
    <t>PDS Course Pre-Survey</t>
  </si>
  <si>
    <t>hw01: Orientation</t>
  </si>
  <si>
    <t>Data Camp: Intro to ggplot</t>
  </si>
  <si>
    <t>hw7 research proposal outline</t>
  </si>
  <si>
    <t>ind quiz: Working with data</t>
  </si>
  <si>
    <t>ind quiz: Data Management</t>
  </si>
  <si>
    <t>ind quiz: Graphing Numeric</t>
  </si>
  <si>
    <t>ind quiz: Graphing Categorical</t>
  </si>
  <si>
    <t>ind quiz: Graphing Relationships</t>
  </si>
  <si>
    <t>ind quiz: Writing empirical research</t>
  </si>
  <si>
    <t>ind quiz: probabilty Distributions</t>
  </si>
  <si>
    <t>grp quiz: Working with data</t>
  </si>
  <si>
    <t>grp quiz: Data Management</t>
  </si>
  <si>
    <t>grp quiz: Graphing Numeric</t>
  </si>
  <si>
    <t>grp quiz: Graphing Categorical</t>
  </si>
  <si>
    <t>grp quiz: Graphing Relationships</t>
  </si>
  <si>
    <t>grp quiz: Writing empirical research</t>
  </si>
  <si>
    <t>grp quiz: probabilty Distributions</t>
  </si>
  <si>
    <t>ind quiz: confidence intervals</t>
  </si>
  <si>
    <t>grp quiz: confidnece intervals</t>
  </si>
  <si>
    <t>ind quiz: Hypothesis testing</t>
  </si>
  <si>
    <t>grp quiz: Hypothesis testing</t>
  </si>
  <si>
    <t>grp quiz: ANOVA</t>
  </si>
  <si>
    <t>ind quiz: ANVOA</t>
  </si>
  <si>
    <t>hw08 Bivariate inference</t>
  </si>
  <si>
    <t>PDS Course Post-Survey</t>
  </si>
  <si>
    <t>Midterm team evaluation</t>
  </si>
  <si>
    <t>ind quiz: chi-square</t>
  </si>
  <si>
    <t>grp quiz: chi-square</t>
  </si>
  <si>
    <t>ind quiz: correlation</t>
  </si>
  <si>
    <t>grp quiz: correlation</t>
  </si>
  <si>
    <t>ind quiz: regression</t>
  </si>
  <si>
    <t>grp quiz: regression</t>
  </si>
  <si>
    <t>hw09 Moderation Assignment</t>
  </si>
  <si>
    <t>hw10 regression assignment</t>
  </si>
  <si>
    <t>Categorical Predictors</t>
  </si>
  <si>
    <t>ind quiz: moderation</t>
  </si>
  <si>
    <t>grp quiz: moderation</t>
  </si>
  <si>
    <t>ind quiz: confounding &amp; MLR</t>
  </si>
  <si>
    <t>grp quiz: confounding &amp; MLR</t>
  </si>
  <si>
    <t>ind quiz: logistic regression</t>
  </si>
  <si>
    <t>grp quiz: logistic regression</t>
  </si>
  <si>
    <t>due</t>
  </si>
  <si>
    <t>bbl</t>
  </si>
  <si>
    <t>website</t>
  </si>
  <si>
    <t>ind quiz: Lit Review</t>
  </si>
  <si>
    <t>grp quiz: Lit Review</t>
  </si>
  <si>
    <t>hw03 Lit Review</t>
  </si>
  <si>
    <t>Data Camp: Working with R Studio IDE</t>
  </si>
  <si>
    <t>PR HW02</t>
  </si>
  <si>
    <t>[hw01_orientation](hw/hw01_orientation.html) (Due 1/27)</t>
  </si>
  <si>
    <t>[hw03_lit_review](hw/hw03_lit_review.html) (Due 2/9)</t>
  </si>
  <si>
    <t>[hw04_data_management](hw/hw04_data_management.html) (Due 2/9)</t>
  </si>
  <si>
    <t>foundations worksheet (Due with midterm)</t>
  </si>
  <si>
    <t>hw08_bivariate_inference (Due 4/13)</t>
  </si>
  <si>
    <t>hw09_moderation (Due 4/20)</t>
  </si>
  <si>
    <t>hw10_regression (Due 4/27)</t>
  </si>
  <si>
    <t>5/13 (02) &amp; 5/14 (01) (tentative)</t>
  </si>
  <si>
    <t xml:space="preserve">Take home final exam (Due 5/15-tentative) </t>
  </si>
  <si>
    <t>[MWF](https://goo.gl/forms/ZW4DwyStgjfpzSGh2) (Due 1/24) 
[TR](https://goo.gl/forms/AdgB28e0Gjo4tSZg1)  (Due 1/23)</t>
  </si>
  <si>
    <t>Working in R Studio</t>
  </si>
  <si>
    <t>Data Camp: Orientation to R Studio (Due 1/26)</t>
  </si>
  <si>
    <t>Intro to the R language</t>
  </si>
  <si>
    <t>Using R for Data Analysis</t>
  </si>
  <si>
    <t>Graphing with ggplot</t>
  </si>
  <si>
    <t>Practice managing data in R</t>
  </si>
  <si>
    <t>Poster prep Stage II* (Draft Due 4/16, PR 4/18, Final 4/20)</t>
  </si>
  <si>
    <t>Poster prep Stage III* (Draft Due 4/30, PR 5/2, Final 5/4)</t>
  </si>
  <si>
    <t>Powerpoint Poster* (Draft Due 5/9, PR 5/11, Final 5/13)</t>
  </si>
  <si>
    <t>Overview of the class, metacognition topics, how to improve your learning</t>
  </si>
  <si>
    <t>Populations vs Samples, bias, representation</t>
  </si>
  <si>
    <t>[MWF](https://goo.gl/forms/KN93z88tA6xeFtrH3) (Due 1/27) 
[TR](https://goo.gl/forms/Lwvtje8u9bM3EnKq1)  (Due 1/28)</t>
  </si>
  <si>
    <t>ind quiz: codebooks</t>
  </si>
  <si>
    <t>grp quiz: codeboooks</t>
  </si>
  <si>
    <t>ind quiz: Data types</t>
  </si>
  <si>
    <t>grp quiz: Data types</t>
  </si>
  <si>
    <t>[hw02_codebook*](hw/hw02_personal_codebook.html) (Due 2/2, PR 2/4)</t>
  </si>
  <si>
    <t>fix</t>
  </si>
  <si>
    <t>PR hw07</t>
  </si>
  <si>
    <t>Group quiz</t>
  </si>
  <si>
    <t>Data types</t>
  </si>
  <si>
    <t>Data architecture and codebooks</t>
  </si>
  <si>
    <t>[MWF](https://goo.gl/forms/dR2PqvSZRqRk3SB32) (Due 2/1) 
[TR](https://goo.gl/forms/vR1hVhjph6m06bJZ2)  (Due 1/31)</t>
  </si>
  <si>
    <t>[MWF](https://goo.gl/forms/OoLTMmFHgFRQc8yo2) (Due 2/3) 
[TR](https://goo.gl/forms/FmgbJkA2ZW7zVket1)  (Due 2/4)</t>
  </si>
  <si>
    <t>[MWF](https://goo.gl/forms/NRn0XMQraDHww2c62) (Due 2/5) 
[TR](https://goo.gl/forms/PpRhgP6Ol7R1v3Kb2)  (Due 2/6)</t>
  </si>
  <si>
    <t>Data management preparation questions (not turned in [[PDF]](lecture/lec03_dm_prep_questions.pdf)[[HTML]](lecture/lec03_dm_prep_questions.html))</t>
  </si>
  <si>
    <t>Data Camp: Intro to Basics (BBL Quiz Due 2/2)</t>
  </si>
  <si>
    <t>Data Camp: Intro to R (BBL Quiz Due 2/2)</t>
  </si>
  <si>
    <t>Data Camp: Intro to Data (BBL Quiz Due 2/23)</t>
  </si>
  <si>
    <t>Exploring numerical variables</t>
  </si>
  <si>
    <t>Exploring categorical variables</t>
  </si>
  <si>
    <t>Data Camp: Introduction to ggplot (BBL Quiz Due 2/16)</t>
  </si>
  <si>
    <t>2.2</t>
  </si>
  <si>
    <t>[hw06_biv_graphing](hw/hw06_biv_graphing.html) (Due 2/23)</t>
  </si>
  <si>
    <t>Graphing relationships</t>
  </si>
  <si>
    <t>2.4, 2.5, 2.7 (FAILURE)</t>
  </si>
  <si>
    <t>Make due earlier next time. Before this week.</t>
  </si>
  <si>
    <t>[MWF](https://goo.gl/forms/g61lVP845nAkxNEY2) (Due 2/12) 
[TR](https://goo.gl/forms/tRfwIzTVGhuI2oK82)  (Due 2/13)</t>
  </si>
  <si>
    <t>[MWF](https://goo.gl/forms/goNiCOkv4GDGA4zD2) (Due 2/17) 
[TR](https://goo.gl/forms/O7hRABzSHJr8miJ43)  (Due 2/18)</t>
  </si>
  <si>
    <t>[MWF](https://goo.gl/forms/LHreCiFU4XeRvZif2) (Due 2/24) 
[TR](https://goo.gl/forms/TIGOp92bDrFmXodz1)  (Due 2/25)</t>
  </si>
  <si>
    <t>[hw05_univ_graphing](hw/hw05_univ_graphing.html) (Due 2/16)</t>
  </si>
  <si>
    <t>[Notes](lecture/lec02_writing_empirical_research.html)</t>
  </si>
  <si>
    <t>[MWF]() (Due 3/2) 
[TR]()  (Due 3/2)</t>
  </si>
  <si>
    <t xml:space="preserve">[hw07 research proposal](hw/hw07_research_proposal.html)* (Draft Due 3/5, PR 3/7, Final 3/9)
</t>
  </si>
  <si>
    <t>[Poster prep Stage I](project.html)* (Draft Due 3/12, PR 3/14, Final 3/16)</t>
  </si>
  <si>
    <t>[MWF](https://goo.gl/forms/rkvMKfdvnvyEmsiI2) (Due 2/26) 
[TR](https://goo.gl/forms/bmy0TdVHTNM9M3IC3)  (Due 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</si>
</sst>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
      <b/>
      <i/>
      <sz val="11"/>
      <color theme="0" tint="-0.34998626667073579"/>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1" fillId="0" borderId="0"/>
    <xf numFmtId="9" fontId="21"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1" applyNumberFormat="0" applyFill="0" applyAlignment="0" applyProtection="0"/>
    <xf numFmtId="0" fontId="25" fillId="0" borderId="2" applyNumberFormat="0" applyFill="0" applyAlignment="0" applyProtection="0"/>
    <xf numFmtId="0" fontId="20" fillId="5" borderId="0" applyNumberFormat="0" applyBorder="0" applyAlignment="0" applyProtection="0"/>
    <xf numFmtId="0" fontId="20" fillId="0" borderId="0"/>
    <xf numFmtId="9" fontId="20" fillId="0" borderId="0" applyFont="0" applyFill="0" applyBorder="0" applyAlignment="0" applyProtection="0"/>
    <xf numFmtId="0" fontId="30" fillId="0" borderId="5" applyNumberFormat="0" applyFill="0" applyAlignment="0" applyProtection="0"/>
  </cellStyleXfs>
  <cellXfs count="102">
    <xf numFmtId="0" fontId="0" fillId="0" borderId="0" xfId="0"/>
    <xf numFmtId="0" fontId="26" fillId="0" borderId="0" xfId="0" applyFont="1" applyAlignment="1">
      <alignment horizontal="left" vertical="top" wrapText="1"/>
    </xf>
    <xf numFmtId="0" fontId="24" fillId="0" borderId="1" xfId="77" applyAlignment="1">
      <alignment horizontal="center"/>
    </xf>
    <xf numFmtId="0" fontId="25" fillId="0" borderId="2" xfId="78" applyAlignment="1">
      <alignment horizontal="center"/>
    </xf>
    <xf numFmtId="0" fontId="20" fillId="0" borderId="0" xfId="80"/>
    <xf numFmtId="0" fontId="20" fillId="0" borderId="0" xfId="80" applyAlignment="1">
      <alignment horizontal="center"/>
    </xf>
    <xf numFmtId="0" fontId="20" fillId="6" borderId="0" xfId="80" applyFill="1" applyAlignment="1">
      <alignment horizontal="center"/>
    </xf>
    <xf numFmtId="0" fontId="20" fillId="7" borderId="0" xfId="80" applyFill="1" applyAlignment="1">
      <alignment horizontal="center"/>
    </xf>
    <xf numFmtId="0" fontId="25"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20" fillId="0" borderId="3" xfId="80" applyBorder="1" applyAlignment="1">
      <alignment horizontal="center"/>
    </xf>
    <xf numFmtId="0" fontId="25" fillId="0" borderId="3" xfId="80" applyFont="1" applyBorder="1" applyAlignment="1">
      <alignment horizontal="center"/>
    </xf>
    <xf numFmtId="1" fontId="0" fillId="6" borderId="0" xfId="81" applyNumberFormat="1" applyFont="1" applyFill="1" applyAlignment="1">
      <alignment horizontal="center"/>
    </xf>
    <xf numFmtId="0" fontId="20" fillId="6" borderId="4" xfId="80" applyFill="1" applyBorder="1" applyAlignment="1">
      <alignment horizontal="center"/>
    </xf>
    <xf numFmtId="9" fontId="20"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20" fillId="7" borderId="4" xfId="80" applyFill="1" applyBorder="1" applyAlignment="1">
      <alignment horizontal="center"/>
    </xf>
    <xf numFmtId="9" fontId="0" fillId="7" borderId="4" xfId="81" applyFont="1" applyFill="1" applyBorder="1" applyAlignment="1">
      <alignment horizontal="center"/>
    </xf>
    <xf numFmtId="0" fontId="20" fillId="4" borderId="0" xfId="80" applyFill="1"/>
    <xf numFmtId="0" fontId="19" fillId="0" borderId="0" xfId="80" applyFont="1"/>
    <xf numFmtId="0" fontId="27" fillId="2" borderId="0" xfId="0" applyFont="1" applyFill="1" applyAlignment="1">
      <alignment horizontal="center" vertical="top" wrapText="1"/>
    </xf>
    <xf numFmtId="0" fontId="27" fillId="3" borderId="0" xfId="0" applyFont="1" applyFill="1" applyAlignment="1">
      <alignment horizontal="center" vertical="top" wrapText="1"/>
    </xf>
    <xf numFmtId="0" fontId="26" fillId="0" borderId="0" xfId="0" applyFont="1" applyAlignment="1">
      <alignment vertical="top"/>
    </xf>
    <xf numFmtId="0" fontId="26" fillId="0" borderId="0" xfId="0" applyFont="1" applyAlignment="1">
      <alignment horizontal="left" vertical="top"/>
    </xf>
    <xf numFmtId="164" fontId="20" fillId="0" borderId="0" xfId="80" applyNumberFormat="1" applyAlignment="1">
      <alignment horizontal="center"/>
    </xf>
    <xf numFmtId="164" fontId="17" fillId="0" borderId="0" xfId="80" applyNumberFormat="1" applyFont="1" applyAlignment="1">
      <alignment horizontal="center"/>
    </xf>
    <xf numFmtId="164" fontId="16" fillId="0" borderId="0" xfId="80" applyNumberFormat="1" applyFont="1" applyAlignment="1">
      <alignment horizontal="center"/>
    </xf>
    <xf numFmtId="0" fontId="20" fillId="9" borderId="0" xfId="80" applyFill="1"/>
    <xf numFmtId="164" fontId="14" fillId="0" borderId="0" xfId="80" applyNumberFormat="1" applyFont="1" applyAlignment="1">
      <alignment horizontal="center"/>
    </xf>
    <xf numFmtId="0" fontId="29" fillId="10" borderId="0" xfId="0" applyFont="1" applyFill="1" applyAlignment="1">
      <alignment horizontal="left" vertical="top" wrapText="1"/>
    </xf>
    <xf numFmtId="164" fontId="13" fillId="0" borderId="0" xfId="80" applyNumberFormat="1" applyFont="1" applyAlignment="1">
      <alignment horizontal="center"/>
    </xf>
    <xf numFmtId="0" fontId="11" fillId="0" borderId="0" xfId="80" applyFont="1"/>
    <xf numFmtId="0" fontId="9" fillId="0" borderId="0" xfId="80" applyFont="1"/>
    <xf numFmtId="0" fontId="8" fillId="0" borderId="0" xfId="0" applyFont="1" applyAlignment="1">
      <alignment horizontal="left" vertical="top" wrapText="1"/>
    </xf>
    <xf numFmtId="0" fontId="7" fillId="0" borderId="0" xfId="0" applyFont="1" applyAlignment="1">
      <alignment horizontal="left" vertical="top" wrapText="1"/>
    </xf>
    <xf numFmtId="0" fontId="26" fillId="0" borderId="0" xfId="0" applyFont="1" applyAlignment="1">
      <alignment horizontal="center" vertical="top" wrapText="1"/>
    </xf>
    <xf numFmtId="14" fontId="26" fillId="0" borderId="0" xfId="0" applyNumberFormat="1" applyFont="1" applyAlignment="1">
      <alignment horizontal="center" vertical="top" wrapText="1"/>
    </xf>
    <xf numFmtId="0" fontId="26" fillId="0" borderId="0" xfId="0" applyFont="1" applyAlignment="1">
      <alignment vertical="top" wrapText="1"/>
    </xf>
    <xf numFmtId="0" fontId="29" fillId="0" borderId="0" xfId="0" applyFont="1" applyAlignment="1">
      <alignment horizontal="left" vertical="top" wrapText="1"/>
    </xf>
    <xf numFmtId="0" fontId="28" fillId="0" borderId="0" xfId="0" applyFont="1" applyAlignment="1">
      <alignment horizontal="left" vertical="top" wrapText="1"/>
    </xf>
    <xf numFmtId="0" fontId="6" fillId="0" borderId="0" xfId="80" applyFont="1"/>
    <xf numFmtId="164" fontId="10" fillId="0" borderId="0" xfId="80" applyNumberFormat="1" applyFont="1" applyAlignment="1">
      <alignment horizontal="center"/>
    </xf>
    <xf numFmtId="164" fontId="9" fillId="0" borderId="0" xfId="80" applyNumberFormat="1" applyFont="1" applyAlignment="1">
      <alignment horizontal="center"/>
    </xf>
    <xf numFmtId="0" fontId="19" fillId="4" borderId="0" xfId="80" applyFont="1" applyFill="1"/>
    <xf numFmtId="0" fontId="20" fillId="8" borderId="0" xfId="80" applyFill="1"/>
    <xf numFmtId="0" fontId="15" fillId="11" borderId="0" xfId="80" applyFont="1" applyFill="1"/>
    <xf numFmtId="0" fontId="20" fillId="11" borderId="0" xfId="80" applyFill="1"/>
    <xf numFmtId="0" fontId="20" fillId="12" borderId="0" xfId="80" applyFill="1"/>
    <xf numFmtId="0" fontId="18" fillId="9" borderId="0" xfId="80" applyFont="1" applyFill="1"/>
    <xf numFmtId="0" fontId="26" fillId="10" borderId="0" xfId="0" applyFont="1" applyFill="1" applyAlignment="1">
      <alignment horizontal="left" vertical="top" wrapText="1"/>
    </xf>
    <xf numFmtId="0" fontId="28" fillId="10" borderId="0" xfId="0" applyFont="1" applyFill="1" applyAlignment="1">
      <alignment horizontal="left" vertical="top" wrapText="1"/>
    </xf>
    <xf numFmtId="0" fontId="30" fillId="0" borderId="5" xfId="82" applyAlignment="1">
      <alignment horizontal="center"/>
    </xf>
    <xf numFmtId="0" fontId="0" fillId="0" borderId="0" xfId="0" applyAlignment="1">
      <alignment horizontal="center"/>
    </xf>
    <xf numFmtId="0" fontId="0" fillId="0" borderId="0" xfId="0" applyAlignment="1">
      <alignment horizontal="left"/>
    </xf>
    <xf numFmtId="0" fontId="32" fillId="0" borderId="0" xfId="0" applyFont="1" applyAlignment="1">
      <alignment horizontal="center"/>
    </xf>
    <xf numFmtId="0" fontId="32" fillId="0" borderId="0" xfId="0" applyFont="1"/>
    <xf numFmtId="0" fontId="0" fillId="0" borderId="0" xfId="0" quotePrefix="1" applyAlignment="1">
      <alignment horizontal="center"/>
    </xf>
    <xf numFmtId="0" fontId="30" fillId="13" borderId="5" xfId="82" applyFill="1" applyAlignment="1">
      <alignment horizontal="center"/>
    </xf>
    <xf numFmtId="0" fontId="0" fillId="13" borderId="0" xfId="0" applyFill="1" applyAlignment="1">
      <alignment horizontal="center"/>
    </xf>
    <xf numFmtId="0" fontId="32" fillId="13" borderId="0" xfId="0" applyFont="1" applyFill="1" applyAlignment="1">
      <alignment horizontal="center"/>
    </xf>
    <xf numFmtId="0" fontId="33" fillId="13" borderId="0" xfId="0" applyFont="1" applyFill="1" applyAlignment="1">
      <alignment horizontal="center"/>
    </xf>
    <xf numFmtId="49" fontId="0" fillId="0" borderId="0" xfId="0" applyNumberFormat="1" applyAlignment="1">
      <alignment horizontal="left"/>
    </xf>
    <xf numFmtId="49" fontId="31" fillId="0" borderId="0" xfId="0" applyNumberFormat="1" applyFont="1" applyAlignment="1">
      <alignment horizontal="left"/>
    </xf>
    <xf numFmtId="49" fontId="32" fillId="0" borderId="0" xfId="0" applyNumberFormat="1" applyFont="1" applyAlignment="1">
      <alignment horizontal="left"/>
    </xf>
    <xf numFmtId="49" fontId="30" fillId="0" borderId="5" xfId="82" applyNumberFormat="1" applyAlignment="1">
      <alignment horizontal="left" wrapText="1"/>
    </xf>
    <xf numFmtId="0" fontId="30" fillId="0" borderId="5" xfId="82" applyAlignment="1">
      <alignment horizontal="center" wrapText="1"/>
    </xf>
    <xf numFmtId="0" fontId="30" fillId="0" borderId="5" xfId="82" applyAlignment="1">
      <alignment horizontal="left"/>
    </xf>
    <xf numFmtId="0" fontId="5" fillId="0" borderId="0" xfId="80" applyFont="1"/>
    <xf numFmtId="0" fontId="5" fillId="0" borderId="3" xfId="80" applyFont="1" applyBorder="1"/>
    <xf numFmtId="0" fontId="5" fillId="9" borderId="0" xfId="80" applyFont="1" applyFill="1"/>
    <xf numFmtId="0" fontId="18" fillId="0" borderId="0" xfId="80" applyFont="1"/>
    <xf numFmtId="0" fontId="6" fillId="0" borderId="0" xfId="80" applyFont="1" applyAlignment="1">
      <alignment horizontal="left"/>
    </xf>
    <xf numFmtId="0" fontId="20" fillId="4" borderId="3" xfId="80" applyFill="1" applyBorder="1"/>
    <xf numFmtId="0" fontId="20" fillId="9" borderId="3" xfId="80" applyFill="1" applyBorder="1"/>
    <xf numFmtId="0" fontId="12" fillId="0" borderId="3" xfId="80" applyFont="1" applyBorder="1"/>
    <xf numFmtId="0" fontId="20" fillId="14" borderId="0" xfId="80" applyFill="1"/>
    <xf numFmtId="0" fontId="20" fillId="0" borderId="3" xfId="80" applyBorder="1"/>
    <xf numFmtId="0" fontId="5" fillId="4" borderId="3" xfId="80" applyFont="1" applyFill="1" applyBorder="1"/>
    <xf numFmtId="0" fontId="20" fillId="12" borderId="3" xfId="80" applyFill="1" applyBorder="1"/>
    <xf numFmtId="0" fontId="20" fillId="11" borderId="3" xfId="80" applyFill="1" applyBorder="1"/>
    <xf numFmtId="0" fontId="20" fillId="8" borderId="3" xfId="80" applyFill="1" applyBorder="1"/>
    <xf numFmtId="164" fontId="5" fillId="0" borderId="0" xfId="80" applyNumberFormat="1" applyFont="1" applyAlignment="1">
      <alignment horizontal="center"/>
    </xf>
    <xf numFmtId="0" fontId="20" fillId="14" borderId="0" xfId="80" applyFill="1" applyAlignment="1">
      <alignment horizontal="center"/>
    </xf>
    <xf numFmtId="0" fontId="5" fillId="12" borderId="3" xfId="80" applyFont="1" applyFill="1" applyBorder="1"/>
    <xf numFmtId="0" fontId="5" fillId="12" borderId="0" xfId="80" applyFont="1" applyFill="1"/>
    <xf numFmtId="0" fontId="4" fillId="9" borderId="0" xfId="80" applyFont="1" applyFill="1"/>
    <xf numFmtId="0" fontId="4" fillId="9" borderId="3" xfId="80" applyFont="1" applyFill="1" applyBorder="1"/>
    <xf numFmtId="0" fontId="3" fillId="0" borderId="3" xfId="80" applyFont="1" applyBorder="1"/>
    <xf numFmtId="0" fontId="30" fillId="0" borderId="5" xfId="82"/>
    <xf numFmtId="0" fontId="2" fillId="0" borderId="0" xfId="80" applyFont="1"/>
    <xf numFmtId="0" fontId="1" fillId="0" borderId="0" xfId="80" applyFont="1"/>
    <xf numFmtId="0" fontId="1" fillId="12" borderId="0" xfId="80" applyFont="1" applyFill="1"/>
    <xf numFmtId="164" fontId="29" fillId="0" borderId="0" xfId="80" applyNumberFormat="1" applyFont="1" applyAlignment="1">
      <alignment horizontal="center"/>
    </xf>
    <xf numFmtId="0" fontId="1" fillId="0" borderId="3" xfId="80" applyFont="1" applyBorder="1"/>
    <xf numFmtId="0" fontId="34" fillId="0" borderId="0" xfId="80" applyFont="1" applyAlignment="1">
      <alignment horizontal="center"/>
    </xf>
    <xf numFmtId="0" fontId="34" fillId="0" borderId="3" xfId="80" applyFont="1" applyBorder="1" applyAlignment="1">
      <alignment horizontal="center"/>
    </xf>
    <xf numFmtId="0" fontId="0" fillId="13" borderId="0" xfId="0" applyFill="1" applyAlignment="1">
      <alignment horizontal="left"/>
    </xf>
    <xf numFmtId="0" fontId="0" fillId="0" borderId="0" xfId="0" applyAlignment="1">
      <alignment wrapText="1"/>
    </xf>
    <xf numFmtId="0" fontId="0" fillId="0" borderId="0" xfId="0" applyAlignment="1">
      <alignment horizontal="left"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cellStyle name="Normal 3" xfId="80"/>
    <cellStyle name="Percent 2" xfId="52"/>
    <cellStyle name="Percent 3" xfId="81"/>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abSelected="1" zoomScale="85" zoomScaleNormal="85" workbookViewId="0">
      <selection activeCell="F19" sqref="F19"/>
    </sheetView>
  </sheetViews>
  <sheetFormatPr defaultColWidth="8.875" defaultRowHeight="15.75" x14ac:dyDescent="0.25"/>
  <cols>
    <col min="1" max="2" width="9" style="55"/>
    <col min="3" max="3" width="28" bestFit="1" customWidth="1"/>
    <col min="4" max="4" width="10.625" style="64" customWidth="1"/>
    <col min="5" max="5" width="13.875" style="55" customWidth="1"/>
    <col min="6" max="6" width="9.5" style="56" customWidth="1"/>
    <col min="7" max="7" width="64.125" bestFit="1" customWidth="1"/>
    <col min="8" max="8" width="22" style="55" customWidth="1"/>
    <col min="9" max="9" width="31.625" style="55" bestFit="1" customWidth="1"/>
  </cols>
  <sheetData>
    <row r="1" spans="1:9" s="55" customFormat="1" ht="30.75" thickBot="1" x14ac:dyDescent="0.3">
      <c r="A1" s="60" t="s">
        <v>231</v>
      </c>
      <c r="B1" s="54" t="s">
        <v>22</v>
      </c>
      <c r="C1" s="54" t="s">
        <v>206</v>
      </c>
      <c r="D1" s="67" t="s">
        <v>299</v>
      </c>
      <c r="E1" s="68" t="s">
        <v>300</v>
      </c>
      <c r="F1" s="69" t="s">
        <v>161</v>
      </c>
      <c r="G1" s="91" t="s">
        <v>7</v>
      </c>
      <c r="H1" s="60" t="s">
        <v>222</v>
      </c>
      <c r="I1" s="60" t="s">
        <v>232</v>
      </c>
    </row>
    <row r="2" spans="1:9" x14ac:dyDescent="0.25">
      <c r="A2" s="61">
        <v>1.1000000000000001</v>
      </c>
      <c r="B2" s="55" t="s">
        <v>257</v>
      </c>
      <c r="C2" t="s">
        <v>377</v>
      </c>
      <c r="D2" s="64" t="s">
        <v>270</v>
      </c>
      <c r="E2" s="55" t="s">
        <v>207</v>
      </c>
      <c r="G2" t="s">
        <v>358</v>
      </c>
      <c r="H2" s="61"/>
      <c r="I2" s="61"/>
    </row>
    <row r="3" spans="1:9" x14ac:dyDescent="0.25">
      <c r="A3" s="61">
        <v>1.2</v>
      </c>
      <c r="C3" t="s">
        <v>378</v>
      </c>
      <c r="D3" s="64" t="s">
        <v>271</v>
      </c>
      <c r="E3" s="59" t="s">
        <v>228</v>
      </c>
      <c r="H3" s="61" t="s">
        <v>225</v>
      </c>
      <c r="I3" s="61"/>
    </row>
    <row r="4" spans="1:9" x14ac:dyDescent="0.25">
      <c r="A4" s="61">
        <v>1.3</v>
      </c>
      <c r="C4" t="s">
        <v>223</v>
      </c>
      <c r="D4" s="65"/>
      <c r="E4" s="55">
        <v>1.2</v>
      </c>
      <c r="H4" s="61" t="s">
        <v>225</v>
      </c>
      <c r="I4" s="61"/>
    </row>
    <row r="5" spans="1:9" x14ac:dyDescent="0.25">
      <c r="A5" s="61">
        <v>1.4</v>
      </c>
      <c r="C5" t="s">
        <v>368</v>
      </c>
      <c r="G5" t="s">
        <v>369</v>
      </c>
      <c r="H5" s="61"/>
      <c r="I5" s="61"/>
    </row>
    <row r="6" spans="1:9" x14ac:dyDescent="0.25">
      <c r="A6" s="61">
        <v>1.5</v>
      </c>
      <c r="C6" t="s">
        <v>388</v>
      </c>
      <c r="D6" s="64" t="s">
        <v>294</v>
      </c>
      <c r="E6" s="55">
        <v>1.3</v>
      </c>
      <c r="F6" s="56" t="s">
        <v>367</v>
      </c>
      <c r="H6" s="61"/>
      <c r="I6" s="61" t="s">
        <v>234</v>
      </c>
    </row>
    <row r="7" spans="1:9" x14ac:dyDescent="0.25">
      <c r="A7" s="61">
        <v>1.6</v>
      </c>
      <c r="C7" t="s">
        <v>370</v>
      </c>
      <c r="G7" t="s">
        <v>394</v>
      </c>
      <c r="H7" s="61"/>
      <c r="I7" s="61"/>
    </row>
    <row r="8" spans="1:9" x14ac:dyDescent="0.25">
      <c r="A8" s="61">
        <v>2.1</v>
      </c>
      <c r="B8" s="55" t="s">
        <v>258</v>
      </c>
      <c r="C8" t="s">
        <v>389</v>
      </c>
      <c r="D8" s="64" t="s">
        <v>295</v>
      </c>
      <c r="F8" s="56" t="s">
        <v>379</v>
      </c>
      <c r="G8" t="s">
        <v>384</v>
      </c>
      <c r="H8" s="61"/>
      <c r="I8" s="61" t="s">
        <v>233</v>
      </c>
    </row>
    <row r="9" spans="1:9" x14ac:dyDescent="0.25">
      <c r="A9" s="61">
        <v>2.2000000000000002</v>
      </c>
      <c r="C9" t="s">
        <v>371</v>
      </c>
      <c r="G9" t="s">
        <v>395</v>
      </c>
      <c r="H9" s="61"/>
      <c r="I9" s="61"/>
    </row>
    <row r="10" spans="1:9" x14ac:dyDescent="0.25">
      <c r="A10" s="61">
        <v>2.2999999999999998</v>
      </c>
      <c r="C10" t="s">
        <v>208</v>
      </c>
      <c r="D10" s="64" t="s">
        <v>272</v>
      </c>
      <c r="F10" s="56" t="s">
        <v>390</v>
      </c>
      <c r="G10" t="s">
        <v>359</v>
      </c>
      <c r="H10" s="61"/>
      <c r="I10" s="61" t="s">
        <v>235</v>
      </c>
    </row>
    <row r="11" spans="1:9" x14ac:dyDescent="0.25">
      <c r="A11" s="62">
        <v>3.1</v>
      </c>
      <c r="B11" s="57" t="s">
        <v>259</v>
      </c>
      <c r="C11" s="58" t="s">
        <v>210</v>
      </c>
      <c r="D11" s="66" t="s">
        <v>273</v>
      </c>
      <c r="E11" s="57"/>
      <c r="F11" s="56" t="s">
        <v>391</v>
      </c>
      <c r="G11" s="58" t="s">
        <v>393</v>
      </c>
      <c r="H11" s="62"/>
      <c r="I11" s="61" t="s">
        <v>236</v>
      </c>
    </row>
    <row r="12" spans="1:9" x14ac:dyDescent="0.25">
      <c r="A12" s="61">
        <v>3.2</v>
      </c>
      <c r="C12" t="s">
        <v>211</v>
      </c>
      <c r="D12" s="64" t="s">
        <v>274</v>
      </c>
      <c r="E12" s="55">
        <v>1.4</v>
      </c>
      <c r="F12" s="56" t="s">
        <v>392</v>
      </c>
      <c r="G12" t="s">
        <v>360</v>
      </c>
      <c r="H12" s="61"/>
      <c r="I12" s="61" t="s">
        <v>237</v>
      </c>
    </row>
    <row r="13" spans="1:9" x14ac:dyDescent="0.25">
      <c r="A13" s="61">
        <v>4.0999999999999996</v>
      </c>
      <c r="B13" s="55" t="s">
        <v>260</v>
      </c>
      <c r="C13" t="s">
        <v>397</v>
      </c>
      <c r="D13" s="64" t="s">
        <v>275</v>
      </c>
      <c r="E13" s="55">
        <v>2.1</v>
      </c>
      <c r="G13" t="s">
        <v>408</v>
      </c>
      <c r="H13" s="61" t="s">
        <v>403</v>
      </c>
      <c r="I13" s="61" t="s">
        <v>241</v>
      </c>
    </row>
    <row r="14" spans="1:9" x14ac:dyDescent="0.25">
      <c r="A14" s="61">
        <v>4.2</v>
      </c>
      <c r="C14" t="s">
        <v>398</v>
      </c>
      <c r="D14" s="64" t="s">
        <v>275</v>
      </c>
      <c r="E14" s="59" t="s">
        <v>400</v>
      </c>
      <c r="F14" s="56" t="s">
        <v>405</v>
      </c>
      <c r="H14" s="61"/>
      <c r="I14" s="61"/>
    </row>
    <row r="15" spans="1:9" x14ac:dyDescent="0.25">
      <c r="A15" s="61">
        <v>4.3</v>
      </c>
      <c r="C15" t="s">
        <v>372</v>
      </c>
      <c r="G15" t="s">
        <v>399</v>
      </c>
      <c r="H15" s="99" t="s">
        <v>404</v>
      </c>
      <c r="I15" s="61"/>
    </row>
    <row r="16" spans="1:9" x14ac:dyDescent="0.25">
      <c r="A16" s="61">
        <v>5.0999999999999996</v>
      </c>
      <c r="B16" s="55" t="s">
        <v>261</v>
      </c>
      <c r="C16" t="s">
        <v>402</v>
      </c>
      <c r="D16" s="64" t="s">
        <v>276</v>
      </c>
      <c r="E16" s="59" t="s">
        <v>229</v>
      </c>
      <c r="F16" s="56" t="s">
        <v>406</v>
      </c>
      <c r="G16" t="s">
        <v>401</v>
      </c>
      <c r="H16" s="61"/>
      <c r="I16" s="61"/>
    </row>
    <row r="17" spans="1:9" x14ac:dyDescent="0.25">
      <c r="A17" s="61">
        <v>5.2</v>
      </c>
      <c r="C17" t="s">
        <v>373</v>
      </c>
      <c r="E17" s="59"/>
      <c r="G17" t="s">
        <v>396</v>
      </c>
      <c r="H17" s="61"/>
      <c r="I17" s="61"/>
    </row>
    <row r="18" spans="1:9" x14ac:dyDescent="0.25">
      <c r="A18" s="61">
        <v>6.1</v>
      </c>
      <c r="B18" s="55" t="s">
        <v>298</v>
      </c>
      <c r="C18" t="s">
        <v>209</v>
      </c>
      <c r="D18" s="64" t="s">
        <v>409</v>
      </c>
      <c r="F18" s="56" t="s">
        <v>407</v>
      </c>
      <c r="H18" s="62"/>
      <c r="I18" s="61" t="s">
        <v>240</v>
      </c>
    </row>
    <row r="19" spans="1:9" x14ac:dyDescent="0.25">
      <c r="A19" s="61">
        <v>6.2</v>
      </c>
      <c r="C19" t="s">
        <v>251</v>
      </c>
      <c r="D19" s="64" t="s">
        <v>277</v>
      </c>
      <c r="E19" s="55">
        <v>3</v>
      </c>
      <c r="F19" s="56" t="s">
        <v>413</v>
      </c>
      <c r="H19" s="61" t="s">
        <v>224</v>
      </c>
      <c r="I19" s="61"/>
    </row>
    <row r="20" spans="1:9" ht="63" x14ac:dyDescent="0.25">
      <c r="A20" s="61">
        <v>6.3</v>
      </c>
      <c r="C20" t="s">
        <v>301</v>
      </c>
      <c r="E20" s="59"/>
      <c r="F20" s="101" t="s">
        <v>410</v>
      </c>
      <c r="G20" s="100" t="s">
        <v>411</v>
      </c>
      <c r="H20" s="61"/>
      <c r="I20" s="61"/>
    </row>
    <row r="21" spans="1:9" x14ac:dyDescent="0.25">
      <c r="A21" s="61">
        <v>6.4</v>
      </c>
      <c r="C21" t="s">
        <v>302</v>
      </c>
      <c r="F21" s="101"/>
      <c r="G21" t="s">
        <v>412</v>
      </c>
      <c r="H21" s="61"/>
      <c r="I21" s="61"/>
    </row>
    <row r="22" spans="1:9" x14ac:dyDescent="0.25">
      <c r="A22" s="61">
        <v>7.1</v>
      </c>
      <c r="B22" s="55" t="s">
        <v>263</v>
      </c>
      <c r="C22" t="s">
        <v>253</v>
      </c>
      <c r="D22" s="64" t="s">
        <v>288</v>
      </c>
      <c r="E22" s="55" t="s">
        <v>252</v>
      </c>
      <c r="H22" s="61" t="s">
        <v>250</v>
      </c>
      <c r="I22" s="61"/>
    </row>
    <row r="23" spans="1:9" x14ac:dyDescent="0.25">
      <c r="A23" s="61">
        <v>7.2</v>
      </c>
      <c r="C23" t="s">
        <v>248</v>
      </c>
      <c r="E23" s="55">
        <v>4.5</v>
      </c>
      <c r="F23" s="56" t="s">
        <v>218</v>
      </c>
      <c r="G23" t="s">
        <v>361</v>
      </c>
      <c r="H23" s="61">
        <v>4.4000000000000004</v>
      </c>
      <c r="I23" s="61"/>
    </row>
    <row r="24" spans="1:9" x14ac:dyDescent="0.25">
      <c r="A24" s="61">
        <v>8.1</v>
      </c>
      <c r="B24" s="55" t="s">
        <v>264</v>
      </c>
      <c r="C24" t="s">
        <v>219</v>
      </c>
      <c r="G24" t="s">
        <v>297</v>
      </c>
      <c r="H24" s="61"/>
      <c r="I24" s="61"/>
    </row>
    <row r="25" spans="1:9" x14ac:dyDescent="0.25">
      <c r="A25" s="61">
        <v>9.1</v>
      </c>
      <c r="B25" s="55" t="s">
        <v>265</v>
      </c>
      <c r="C25" t="s">
        <v>212</v>
      </c>
      <c r="D25" s="64" t="s">
        <v>289</v>
      </c>
      <c r="E25" s="55" t="s">
        <v>249</v>
      </c>
      <c r="F25" s="56" t="s">
        <v>218</v>
      </c>
      <c r="H25" s="63" t="s">
        <v>247</v>
      </c>
      <c r="I25" s="61" t="s">
        <v>242</v>
      </c>
    </row>
    <row r="26" spans="1:9" x14ac:dyDescent="0.25">
      <c r="A26" s="61">
        <v>9.1999999999999993</v>
      </c>
      <c r="C26" t="s">
        <v>230</v>
      </c>
      <c r="E26" s="55">
        <v>6.1</v>
      </c>
      <c r="G26" t="s">
        <v>362</v>
      </c>
      <c r="H26" s="61"/>
      <c r="I26" s="61"/>
    </row>
    <row r="27" spans="1:9" x14ac:dyDescent="0.25">
      <c r="A27" s="61">
        <v>10.1</v>
      </c>
      <c r="B27" s="55" t="s">
        <v>262</v>
      </c>
      <c r="C27" t="s">
        <v>213</v>
      </c>
      <c r="D27" s="64" t="s">
        <v>278</v>
      </c>
      <c r="E27" s="55">
        <v>6.2</v>
      </c>
      <c r="F27" s="56" t="s">
        <v>218</v>
      </c>
      <c r="H27" s="61">
        <v>6.6</v>
      </c>
      <c r="I27" s="61" t="s">
        <v>238</v>
      </c>
    </row>
    <row r="28" spans="1:9" x14ac:dyDescent="0.25">
      <c r="A28" s="61">
        <v>10.199999999999999</v>
      </c>
      <c r="C28" t="s">
        <v>214</v>
      </c>
      <c r="D28" s="64" t="s">
        <v>279</v>
      </c>
      <c r="E28" s="55">
        <v>6.3</v>
      </c>
      <c r="F28" s="56" t="s">
        <v>218</v>
      </c>
      <c r="H28" s="61"/>
      <c r="I28" s="61" t="s">
        <v>244</v>
      </c>
    </row>
    <row r="29" spans="1:9" x14ac:dyDescent="0.25">
      <c r="A29" s="61">
        <v>11</v>
      </c>
      <c r="B29" s="55" t="s">
        <v>266</v>
      </c>
      <c r="C29" t="s">
        <v>215</v>
      </c>
      <c r="D29" s="64" t="s">
        <v>280</v>
      </c>
      <c r="E29" s="55">
        <v>6.4</v>
      </c>
      <c r="F29" s="56" t="s">
        <v>218</v>
      </c>
      <c r="H29" s="61">
        <v>7.1</v>
      </c>
      <c r="I29" s="61" t="s">
        <v>239</v>
      </c>
    </row>
    <row r="30" spans="1:9" x14ac:dyDescent="0.25">
      <c r="A30" s="61">
        <v>11.1</v>
      </c>
      <c r="C30" t="s">
        <v>254</v>
      </c>
      <c r="D30" s="64" t="s">
        <v>285</v>
      </c>
      <c r="E30" s="55">
        <v>6.5</v>
      </c>
      <c r="F30" s="56" t="s">
        <v>218</v>
      </c>
      <c r="H30" s="61">
        <v>7.3</v>
      </c>
      <c r="I30" s="61" t="s">
        <v>243</v>
      </c>
    </row>
    <row r="31" spans="1:9" x14ac:dyDescent="0.25">
      <c r="A31" s="61">
        <v>11.2</v>
      </c>
      <c r="C31" t="s">
        <v>303</v>
      </c>
      <c r="G31" t="s">
        <v>374</v>
      </c>
      <c r="H31" s="61"/>
      <c r="I31" s="61"/>
    </row>
    <row r="32" spans="1:9" x14ac:dyDescent="0.25">
      <c r="A32" s="61">
        <v>12</v>
      </c>
      <c r="B32" s="55" t="s">
        <v>267</v>
      </c>
      <c r="C32" t="s">
        <v>216</v>
      </c>
      <c r="D32" s="64" t="s">
        <v>281</v>
      </c>
      <c r="E32" s="55">
        <v>7</v>
      </c>
      <c r="F32" s="56" t="s">
        <v>218</v>
      </c>
      <c r="G32" t="s">
        <v>363</v>
      </c>
      <c r="H32" s="61"/>
      <c r="I32" s="61" t="s">
        <v>245</v>
      </c>
    </row>
    <row r="33" spans="1:9" x14ac:dyDescent="0.25">
      <c r="A33" s="61">
        <v>12.2</v>
      </c>
      <c r="C33" t="s">
        <v>217</v>
      </c>
      <c r="D33" s="64" t="s">
        <v>283</v>
      </c>
      <c r="H33" s="61"/>
      <c r="I33" s="61"/>
    </row>
    <row r="34" spans="1:9" x14ac:dyDescent="0.25">
      <c r="A34" s="61">
        <v>12.3</v>
      </c>
      <c r="C34" t="s">
        <v>291</v>
      </c>
      <c r="D34" s="64" t="s">
        <v>282</v>
      </c>
      <c r="E34" s="59" t="s">
        <v>292</v>
      </c>
      <c r="F34" s="56" t="s">
        <v>218</v>
      </c>
      <c r="G34" t="s">
        <v>364</v>
      </c>
      <c r="H34" s="61"/>
      <c r="I34" s="61" t="s">
        <v>246</v>
      </c>
    </row>
    <row r="35" spans="1:9" x14ac:dyDescent="0.25">
      <c r="A35" s="61">
        <v>12.4</v>
      </c>
      <c r="C35" t="s">
        <v>290</v>
      </c>
      <c r="D35" s="64" t="s">
        <v>293</v>
      </c>
      <c r="E35" s="59" t="s">
        <v>286</v>
      </c>
      <c r="H35" s="61"/>
      <c r="I35" s="61"/>
    </row>
    <row r="36" spans="1:9" x14ac:dyDescent="0.25">
      <c r="A36" s="61">
        <v>13</v>
      </c>
      <c r="B36" s="55" t="s">
        <v>268</v>
      </c>
      <c r="C36" t="s">
        <v>226</v>
      </c>
      <c r="D36" s="64" t="s">
        <v>296</v>
      </c>
      <c r="E36" s="59" t="s">
        <v>287</v>
      </c>
      <c r="F36" s="56" t="s">
        <v>218</v>
      </c>
      <c r="H36" s="61"/>
      <c r="I36" s="61"/>
    </row>
    <row r="37" spans="1:9" x14ac:dyDescent="0.25">
      <c r="A37" s="61">
        <v>14.1</v>
      </c>
      <c r="B37" s="55" t="s">
        <v>269</v>
      </c>
      <c r="C37" t="s">
        <v>304</v>
      </c>
      <c r="G37" t="s">
        <v>375</v>
      </c>
      <c r="H37" s="61"/>
      <c r="I37" s="61"/>
    </row>
    <row r="38" spans="1:9" x14ac:dyDescent="0.25">
      <c r="A38" s="61">
        <v>14.2</v>
      </c>
      <c r="C38" t="s">
        <v>343</v>
      </c>
      <c r="E38" s="55">
        <v>8.4</v>
      </c>
      <c r="F38" s="56" t="s">
        <v>218</v>
      </c>
      <c r="H38" s="61"/>
      <c r="I38" s="61"/>
    </row>
    <row r="39" spans="1:9" x14ac:dyDescent="0.25">
      <c r="A39" s="61">
        <v>14.3</v>
      </c>
      <c r="C39" t="s">
        <v>221</v>
      </c>
      <c r="E39" s="59">
        <v>8.4</v>
      </c>
      <c r="H39" s="61"/>
      <c r="I39" s="61"/>
    </row>
    <row r="40" spans="1:9" x14ac:dyDescent="0.25">
      <c r="A40" s="61">
        <v>15</v>
      </c>
      <c r="B40" s="55" t="s">
        <v>255</v>
      </c>
      <c r="C40" t="s">
        <v>305</v>
      </c>
      <c r="D40" s="64" t="s">
        <v>284</v>
      </c>
      <c r="G40" t="s">
        <v>376</v>
      </c>
      <c r="H40" s="61"/>
      <c r="I40" s="61"/>
    </row>
    <row r="41" spans="1:9" x14ac:dyDescent="0.25">
      <c r="A41" s="61">
        <v>16</v>
      </c>
      <c r="B41" s="55" t="s">
        <v>256</v>
      </c>
      <c r="C41" t="s">
        <v>306</v>
      </c>
      <c r="G41" t="s">
        <v>365</v>
      </c>
      <c r="H41" s="61"/>
      <c r="I41" s="61"/>
    </row>
    <row r="42" spans="1:9" x14ac:dyDescent="0.25">
      <c r="A42" s="61">
        <v>16.100000000000001</v>
      </c>
      <c r="C42" t="s">
        <v>220</v>
      </c>
      <c r="G42" t="s">
        <v>366</v>
      </c>
      <c r="H42" s="61"/>
      <c r="I42" s="61"/>
    </row>
  </sheetData>
  <sortState ref="A2:I42">
    <sortCondition ref="A2:A42"/>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25" customWidth="1"/>
    <col min="2" max="2" width="13.5" style="25" customWidth="1"/>
    <col min="3" max="3" width="33.625" style="25" customWidth="1"/>
    <col min="4" max="4" width="36.125" style="26" customWidth="1"/>
    <col min="5" max="5" width="47.625" style="26" customWidth="1"/>
    <col min="6" max="6" width="45.875" style="26" customWidth="1"/>
    <col min="7" max="7" width="61" style="26" customWidth="1"/>
    <col min="8" max="8" width="46.5" style="26" customWidth="1"/>
    <col min="9" max="16384" width="14.875" style="25"/>
  </cols>
  <sheetData>
    <row r="1" spans="1:8" x14ac:dyDescent="0.25">
      <c r="A1" s="23" t="s">
        <v>1</v>
      </c>
      <c r="B1" s="23" t="s">
        <v>2</v>
      </c>
      <c r="C1" s="23" t="s">
        <v>3</v>
      </c>
      <c r="D1" s="24" t="s">
        <v>4</v>
      </c>
      <c r="E1" s="24" t="s">
        <v>5</v>
      </c>
      <c r="F1" s="23" t="s">
        <v>6</v>
      </c>
      <c r="G1" s="24" t="s">
        <v>198</v>
      </c>
      <c r="H1" s="23" t="s">
        <v>7</v>
      </c>
    </row>
    <row r="2" spans="1:8" ht="255" x14ac:dyDescent="0.25">
      <c r="A2" s="38">
        <v>1</v>
      </c>
      <c r="B2" s="39">
        <v>42024</v>
      </c>
      <c r="C2" s="1" t="s">
        <v>177</v>
      </c>
      <c r="D2" s="1" t="s">
        <v>48</v>
      </c>
      <c r="E2" s="40" t="s">
        <v>197</v>
      </c>
      <c r="F2" s="1" t="s">
        <v>203</v>
      </c>
      <c r="G2" s="1" t="s">
        <v>205</v>
      </c>
      <c r="H2" s="42" t="s">
        <v>183</v>
      </c>
    </row>
    <row r="3" spans="1:8" ht="165" x14ac:dyDescent="0.25">
      <c r="A3" s="38">
        <v>2</v>
      </c>
      <c r="B3" s="39">
        <f t="shared" ref="B3:B18" si="0">B2+7</f>
        <v>42031</v>
      </c>
      <c r="C3" s="1" t="s">
        <v>204</v>
      </c>
      <c r="D3" s="1" t="s">
        <v>73</v>
      </c>
      <c r="E3" s="1" t="s">
        <v>201</v>
      </c>
      <c r="F3" s="1" t="s">
        <v>202</v>
      </c>
      <c r="G3" s="1" t="s">
        <v>165</v>
      </c>
      <c r="H3" s="42" t="s">
        <v>81</v>
      </c>
    </row>
    <row r="4" spans="1:8" ht="285" x14ac:dyDescent="0.25">
      <c r="A4" s="38">
        <v>3</v>
      </c>
      <c r="B4" s="39">
        <f t="shared" si="0"/>
        <v>42038</v>
      </c>
      <c r="C4" s="1" t="s">
        <v>178</v>
      </c>
      <c r="D4" s="1" t="s">
        <v>60</v>
      </c>
      <c r="E4" s="1" t="s">
        <v>184</v>
      </c>
      <c r="F4" s="1" t="s">
        <v>185</v>
      </c>
      <c r="G4" s="1" t="s">
        <v>166</v>
      </c>
      <c r="H4" s="42" t="s">
        <v>82</v>
      </c>
    </row>
    <row r="5" spans="1:8" ht="360" x14ac:dyDescent="0.25">
      <c r="A5" s="38">
        <v>4</v>
      </c>
      <c r="B5" s="39">
        <f>B4+7</f>
        <v>42045</v>
      </c>
      <c r="C5" s="1" t="s">
        <v>179</v>
      </c>
      <c r="D5" s="1" t="s">
        <v>86</v>
      </c>
      <c r="E5" s="1" t="s">
        <v>65</v>
      </c>
      <c r="F5" s="1" t="s">
        <v>87</v>
      </c>
      <c r="G5" s="1" t="s">
        <v>167</v>
      </c>
      <c r="H5" s="42" t="s">
        <v>85</v>
      </c>
    </row>
    <row r="6" spans="1:8" ht="150" x14ac:dyDescent="0.25">
      <c r="A6" s="38">
        <v>5</v>
      </c>
      <c r="B6" s="39">
        <f t="shared" si="0"/>
        <v>42052</v>
      </c>
      <c r="C6" s="1" t="s">
        <v>180</v>
      </c>
      <c r="D6" s="1" t="s">
        <v>90</v>
      </c>
      <c r="E6" s="1" t="s">
        <v>92</v>
      </c>
      <c r="F6" s="1" t="s">
        <v>196</v>
      </c>
      <c r="G6" s="1" t="s">
        <v>168</v>
      </c>
      <c r="H6" s="42" t="s">
        <v>108</v>
      </c>
    </row>
    <row r="7" spans="1:8" ht="75" x14ac:dyDescent="0.25">
      <c r="A7" s="38">
        <v>6</v>
      </c>
      <c r="B7" s="39">
        <f t="shared" si="0"/>
        <v>42059</v>
      </c>
      <c r="C7" s="1" t="s">
        <v>181</v>
      </c>
      <c r="D7" s="1" t="s">
        <v>59</v>
      </c>
      <c r="E7" s="1" t="s">
        <v>111</v>
      </c>
      <c r="F7" s="1" t="s">
        <v>195</v>
      </c>
      <c r="G7" s="1" t="s">
        <v>169</v>
      </c>
      <c r="H7" s="42" t="s">
        <v>107</v>
      </c>
    </row>
    <row r="8" spans="1:8" ht="210" x14ac:dyDescent="0.25">
      <c r="A8" s="38">
        <v>7</v>
      </c>
      <c r="B8" s="39">
        <f t="shared" si="0"/>
        <v>42066</v>
      </c>
      <c r="C8" s="1" t="s">
        <v>182</v>
      </c>
      <c r="D8" s="1" t="s">
        <v>116</v>
      </c>
      <c r="E8" s="1" t="s">
        <v>99</v>
      </c>
      <c r="F8" s="1" t="s">
        <v>186</v>
      </c>
      <c r="G8" s="1" t="s">
        <v>170</v>
      </c>
      <c r="H8" s="42" t="s">
        <v>102</v>
      </c>
    </row>
    <row r="9" spans="1:8" x14ac:dyDescent="0.25">
      <c r="A9" s="38">
        <v>8</v>
      </c>
      <c r="B9" s="39">
        <f t="shared" si="0"/>
        <v>42073</v>
      </c>
      <c r="C9" s="32" t="s">
        <v>176</v>
      </c>
      <c r="D9" s="52"/>
      <c r="E9" s="52"/>
      <c r="F9" s="52"/>
      <c r="G9" s="52"/>
      <c r="H9" s="53"/>
    </row>
    <row r="10" spans="1:8" ht="150" x14ac:dyDescent="0.25">
      <c r="A10" s="38">
        <v>9</v>
      </c>
      <c r="B10" s="39">
        <f t="shared" si="0"/>
        <v>42080</v>
      </c>
      <c r="C10" s="1" t="s">
        <v>188</v>
      </c>
      <c r="D10" s="1" t="s">
        <v>113</v>
      </c>
      <c r="E10" s="1" t="s">
        <v>115</v>
      </c>
      <c r="F10" s="1" t="s">
        <v>194</v>
      </c>
      <c r="G10" s="1" t="s">
        <v>106</v>
      </c>
      <c r="H10" s="42" t="s">
        <v>104</v>
      </c>
    </row>
    <row r="11" spans="1:8" ht="105" x14ac:dyDescent="0.25">
      <c r="A11" s="38">
        <v>10</v>
      </c>
      <c r="B11" s="39">
        <f t="shared" si="0"/>
        <v>42087</v>
      </c>
      <c r="C11" s="1" t="s">
        <v>187</v>
      </c>
      <c r="D11" s="1" t="s">
        <v>117</v>
      </c>
      <c r="E11" s="1" t="s">
        <v>118</v>
      </c>
      <c r="F11" s="1" t="s">
        <v>189</v>
      </c>
      <c r="G11" s="1" t="s">
        <v>171</v>
      </c>
      <c r="H11" s="42" t="s">
        <v>103</v>
      </c>
    </row>
    <row r="12" spans="1:8" ht="150" x14ac:dyDescent="0.25">
      <c r="A12" s="38">
        <v>11</v>
      </c>
      <c r="B12" s="39">
        <f t="shared" si="0"/>
        <v>42094</v>
      </c>
      <c r="C12" s="1"/>
      <c r="D12" s="1" t="s">
        <v>125</v>
      </c>
      <c r="E12" s="1" t="s">
        <v>126</v>
      </c>
      <c r="F12" s="1" t="s">
        <v>190</v>
      </c>
      <c r="G12" s="1" t="s">
        <v>172</v>
      </c>
      <c r="H12" s="42" t="s">
        <v>134</v>
      </c>
    </row>
    <row r="13" spans="1:8" ht="90" x14ac:dyDescent="0.25">
      <c r="A13" s="38">
        <v>12</v>
      </c>
      <c r="B13" s="39">
        <f t="shared" si="0"/>
        <v>42101</v>
      </c>
      <c r="C13" s="1" t="s">
        <v>200</v>
      </c>
      <c r="D13" s="1" t="s">
        <v>128</v>
      </c>
      <c r="E13" s="1" t="s">
        <v>129</v>
      </c>
      <c r="F13" s="1" t="s">
        <v>191</v>
      </c>
      <c r="G13" s="1" t="s">
        <v>173</v>
      </c>
      <c r="H13" s="42" t="s">
        <v>145</v>
      </c>
    </row>
    <row r="14" spans="1:8" ht="180" x14ac:dyDescent="0.25">
      <c r="A14" s="38"/>
      <c r="B14" s="39">
        <f t="shared" si="0"/>
        <v>42108</v>
      </c>
      <c r="C14" s="1" t="s">
        <v>227</v>
      </c>
      <c r="D14" s="1" t="s">
        <v>149</v>
      </c>
      <c r="E14" s="1" t="s">
        <v>143</v>
      </c>
      <c r="F14" s="1" t="s">
        <v>153</v>
      </c>
      <c r="G14" s="1" t="s">
        <v>174</v>
      </c>
      <c r="H14" s="42"/>
    </row>
    <row r="15" spans="1:8" ht="75" x14ac:dyDescent="0.25">
      <c r="A15" s="38">
        <v>13</v>
      </c>
      <c r="B15" s="39">
        <f t="shared" si="0"/>
        <v>42115</v>
      </c>
      <c r="C15" s="1" t="s">
        <v>141</v>
      </c>
      <c r="D15" s="1" t="s">
        <v>132</v>
      </c>
      <c r="E15" s="1" t="s">
        <v>142</v>
      </c>
      <c r="F15" s="41" t="s">
        <v>193</v>
      </c>
      <c r="G15" s="1" t="s">
        <v>175</v>
      </c>
      <c r="H15" s="42" t="s">
        <v>139</v>
      </c>
    </row>
    <row r="16" spans="1:8" ht="45" x14ac:dyDescent="0.25">
      <c r="A16" s="38">
        <v>14</v>
      </c>
      <c r="B16" s="39">
        <f t="shared" si="0"/>
        <v>42122</v>
      </c>
      <c r="C16" s="1" t="s">
        <v>140</v>
      </c>
      <c r="D16" s="1" t="s">
        <v>133</v>
      </c>
      <c r="E16" s="1" t="s">
        <v>164</v>
      </c>
      <c r="F16" s="1" t="s">
        <v>192</v>
      </c>
      <c r="G16" s="1"/>
      <c r="H16" s="1" t="s">
        <v>159</v>
      </c>
    </row>
    <row r="17" spans="1:8" x14ac:dyDescent="0.25">
      <c r="A17" s="38">
        <v>15</v>
      </c>
      <c r="B17" s="39">
        <f t="shared" si="0"/>
        <v>42129</v>
      </c>
      <c r="C17" s="25" t="s">
        <v>199</v>
      </c>
      <c r="D17" s="25"/>
      <c r="E17" s="25"/>
      <c r="F17" s="25"/>
      <c r="G17" s="25"/>
      <c r="H17" s="25"/>
    </row>
    <row r="18" spans="1:8" ht="135" x14ac:dyDescent="0.25">
      <c r="A18" s="38" t="s">
        <v>0</v>
      </c>
      <c r="B18" s="39">
        <f t="shared" si="0"/>
        <v>42136</v>
      </c>
      <c r="C18" s="1" t="s">
        <v>160</v>
      </c>
      <c r="D18" s="1"/>
      <c r="E18" s="1"/>
      <c r="F18" s="1"/>
      <c r="G18" s="1"/>
      <c r="H18" s="1" t="s">
        <v>158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70" zoomScaleNormal="70" workbookViewId="0">
      <pane ySplit="1" topLeftCell="A5" activePane="bottomLeft" state="frozen"/>
      <selection pane="bottomLeft" activeCell="A7" sqref="A7:XFD7"/>
    </sheetView>
  </sheetViews>
  <sheetFormatPr defaultColWidth="14.875" defaultRowHeight="15" x14ac:dyDescent="0.25"/>
  <cols>
    <col min="1" max="1" width="8.125" style="25" customWidth="1"/>
    <col min="2" max="2" width="13.5" style="25" customWidth="1"/>
    <col min="3" max="3" width="33.625" style="25" customWidth="1"/>
    <col min="4" max="4" width="27.375" style="26" customWidth="1"/>
    <col min="5" max="5" width="47.625" style="26" customWidth="1"/>
    <col min="6" max="6" width="45.875" style="26" customWidth="1"/>
    <col min="7" max="7" width="30.125" style="26" customWidth="1"/>
    <col min="8" max="9" width="38" style="26" customWidth="1"/>
    <col min="10" max="10" width="46.5" style="26" customWidth="1"/>
    <col min="11" max="16384" width="14.875" style="25"/>
  </cols>
  <sheetData>
    <row r="1" spans="1:11" x14ac:dyDescent="0.25">
      <c r="A1" s="23" t="s">
        <v>1</v>
      </c>
      <c r="B1" s="23" t="s">
        <v>2</v>
      </c>
      <c r="C1" s="23" t="s">
        <v>3</v>
      </c>
      <c r="D1" s="24" t="s">
        <v>4</v>
      </c>
      <c r="E1" s="24" t="s">
        <v>5</v>
      </c>
      <c r="F1" s="23" t="s">
        <v>6</v>
      </c>
      <c r="G1" s="24" t="s">
        <v>18</v>
      </c>
      <c r="H1" s="24" t="s">
        <v>19</v>
      </c>
      <c r="I1" s="24" t="s">
        <v>20</v>
      </c>
      <c r="J1" s="23" t="s">
        <v>7</v>
      </c>
    </row>
    <row r="2" spans="1:11" ht="409.5" x14ac:dyDescent="0.25">
      <c r="A2" s="38">
        <v>1</v>
      </c>
      <c r="B2" s="39">
        <v>41877</v>
      </c>
      <c r="C2" s="1" t="s">
        <v>75</v>
      </c>
      <c r="D2" s="1" t="s">
        <v>48</v>
      </c>
      <c r="E2" s="40" t="s">
        <v>71</v>
      </c>
      <c r="F2" s="1" t="s">
        <v>69</v>
      </c>
      <c r="G2" s="1" t="s">
        <v>63</v>
      </c>
      <c r="H2" s="1" t="s">
        <v>68</v>
      </c>
      <c r="I2" s="1" t="s">
        <v>67</v>
      </c>
      <c r="J2" s="1" t="s">
        <v>80</v>
      </c>
      <c r="K2" s="1"/>
    </row>
    <row r="3" spans="1:11" ht="225" x14ac:dyDescent="0.25">
      <c r="A3" s="38">
        <v>2</v>
      </c>
      <c r="B3" s="39">
        <f t="shared" ref="B3:B18" si="0">B2+7</f>
        <v>41884</v>
      </c>
      <c r="C3" s="1" t="s">
        <v>74</v>
      </c>
      <c r="D3" s="1" t="s">
        <v>73</v>
      </c>
      <c r="E3" s="1" t="s">
        <v>56</v>
      </c>
      <c r="F3" s="1" t="s">
        <v>79</v>
      </c>
      <c r="G3" s="41" t="s">
        <v>21</v>
      </c>
      <c r="H3" s="1" t="s">
        <v>72</v>
      </c>
      <c r="I3" s="1" t="s">
        <v>78</v>
      </c>
      <c r="J3" s="42" t="s">
        <v>81</v>
      </c>
    </row>
    <row r="4" spans="1:11" ht="240" x14ac:dyDescent="0.25">
      <c r="A4" s="38">
        <v>3</v>
      </c>
      <c r="B4" s="39">
        <f t="shared" si="0"/>
        <v>41891</v>
      </c>
      <c r="C4" s="1" t="s">
        <v>58</v>
      </c>
      <c r="D4" s="1" t="s">
        <v>60</v>
      </c>
      <c r="E4" s="1" t="s">
        <v>57</v>
      </c>
      <c r="F4" s="1" t="s">
        <v>70</v>
      </c>
      <c r="G4" s="1" t="s">
        <v>54</v>
      </c>
      <c r="H4" s="1" t="s">
        <v>77</v>
      </c>
      <c r="I4" s="1" t="s">
        <v>61</v>
      </c>
      <c r="J4" s="42" t="s">
        <v>82</v>
      </c>
    </row>
    <row r="5" spans="1:11" ht="300" x14ac:dyDescent="0.25">
      <c r="A5" s="38">
        <v>4</v>
      </c>
      <c r="B5" s="39">
        <f>B4+7</f>
        <v>41898</v>
      </c>
      <c r="C5" s="1" t="s">
        <v>53</v>
      </c>
      <c r="D5" s="1" t="s">
        <v>86</v>
      </c>
      <c r="E5" s="1" t="s">
        <v>65</v>
      </c>
      <c r="F5" s="1" t="s">
        <v>87</v>
      </c>
      <c r="G5" s="1" t="s">
        <v>83</v>
      </c>
      <c r="H5" s="1" t="s">
        <v>62</v>
      </c>
      <c r="I5" s="1" t="s">
        <v>84</v>
      </c>
      <c r="J5" s="42" t="s">
        <v>85</v>
      </c>
    </row>
    <row r="6" spans="1:11" ht="165" x14ac:dyDescent="0.25">
      <c r="A6" s="38">
        <v>5</v>
      </c>
      <c r="B6" s="39">
        <f t="shared" si="0"/>
        <v>41905</v>
      </c>
      <c r="C6" s="1" t="s">
        <v>89</v>
      </c>
      <c r="D6" s="1" t="s">
        <v>90</v>
      </c>
      <c r="E6" s="1" t="s">
        <v>92</v>
      </c>
      <c r="F6" s="1" t="s">
        <v>97</v>
      </c>
      <c r="G6" s="1" t="s">
        <v>94</v>
      </c>
      <c r="H6" s="1" t="s">
        <v>93</v>
      </c>
      <c r="I6" s="1" t="s">
        <v>91</v>
      </c>
      <c r="J6" s="42" t="s">
        <v>108</v>
      </c>
    </row>
    <row r="7" spans="1:11" ht="150" x14ac:dyDescent="0.25">
      <c r="A7" s="38">
        <v>6</v>
      </c>
      <c r="B7" s="39">
        <f t="shared" si="0"/>
        <v>41912</v>
      </c>
      <c r="C7" s="1" t="s">
        <v>55</v>
      </c>
      <c r="D7" s="1" t="s">
        <v>59</v>
      </c>
      <c r="E7" s="1" t="s">
        <v>111</v>
      </c>
      <c r="F7" s="1" t="s">
        <v>98</v>
      </c>
      <c r="G7" s="1" t="s">
        <v>96</v>
      </c>
      <c r="H7" s="1" t="s">
        <v>30</v>
      </c>
      <c r="I7" s="1" t="s">
        <v>95</v>
      </c>
      <c r="J7" s="42" t="s">
        <v>107</v>
      </c>
    </row>
    <row r="8" spans="1:11" ht="270" x14ac:dyDescent="0.25">
      <c r="A8" s="38">
        <v>7</v>
      </c>
      <c r="B8" s="39">
        <f t="shared" si="0"/>
        <v>41919</v>
      </c>
      <c r="C8" s="1" t="s">
        <v>51</v>
      </c>
      <c r="D8" s="1" t="s">
        <v>116</v>
      </c>
      <c r="E8" s="1" t="s">
        <v>99</v>
      </c>
      <c r="F8" s="1" t="s">
        <v>110</v>
      </c>
      <c r="G8" s="1" t="s">
        <v>100</v>
      </c>
      <c r="H8" s="1" t="s">
        <v>105</v>
      </c>
      <c r="I8" s="1" t="s">
        <v>112</v>
      </c>
      <c r="J8" s="42" t="s">
        <v>102</v>
      </c>
    </row>
    <row r="9" spans="1:11" ht="195" x14ac:dyDescent="0.25">
      <c r="A9" s="38">
        <v>8</v>
      </c>
      <c r="B9" s="39">
        <f t="shared" si="0"/>
        <v>41926</v>
      </c>
      <c r="C9" s="1" t="s">
        <v>52</v>
      </c>
      <c r="D9" s="1" t="s">
        <v>113</v>
      </c>
      <c r="E9" s="1" t="s">
        <v>115</v>
      </c>
      <c r="F9" s="1" t="s">
        <v>114</v>
      </c>
      <c r="G9" s="1"/>
      <c r="H9" s="1" t="s">
        <v>106</v>
      </c>
      <c r="I9" s="1"/>
      <c r="J9" s="42" t="s">
        <v>104</v>
      </c>
    </row>
    <row r="10" spans="1:11" ht="180" x14ac:dyDescent="0.25">
      <c r="A10" s="38">
        <v>9</v>
      </c>
      <c r="B10" s="39">
        <f t="shared" si="0"/>
        <v>41933</v>
      </c>
      <c r="C10" s="1" t="s">
        <v>66</v>
      </c>
      <c r="D10" s="1" t="s">
        <v>117</v>
      </c>
      <c r="E10" s="1" t="s">
        <v>118</v>
      </c>
      <c r="F10" s="1" t="s">
        <v>130</v>
      </c>
      <c r="G10" s="1" t="s">
        <v>119</v>
      </c>
      <c r="H10" s="1" t="s">
        <v>120</v>
      </c>
      <c r="I10" s="1" t="s">
        <v>121</v>
      </c>
      <c r="J10" s="42" t="s">
        <v>103</v>
      </c>
    </row>
    <row r="11" spans="1:11" ht="180" x14ac:dyDescent="0.25">
      <c r="A11" s="38">
        <v>10</v>
      </c>
      <c r="B11" s="39">
        <f t="shared" si="0"/>
        <v>41940</v>
      </c>
      <c r="C11" s="1" t="s">
        <v>101</v>
      </c>
      <c r="D11" s="1" t="s">
        <v>125</v>
      </c>
      <c r="E11" s="1" t="s">
        <v>126</v>
      </c>
      <c r="F11" s="1" t="s">
        <v>127</v>
      </c>
      <c r="G11" s="1" t="s">
        <v>122</v>
      </c>
      <c r="H11" s="1" t="s">
        <v>123</v>
      </c>
      <c r="I11" s="1" t="s">
        <v>124</v>
      </c>
      <c r="J11" s="42" t="s">
        <v>134</v>
      </c>
    </row>
    <row r="12" spans="1:11" ht="165" x14ac:dyDescent="0.25">
      <c r="A12" s="38">
        <v>11</v>
      </c>
      <c r="B12" s="39">
        <f t="shared" si="0"/>
        <v>41947</v>
      </c>
      <c r="C12" s="1" t="s">
        <v>144</v>
      </c>
      <c r="D12" s="1" t="s">
        <v>128</v>
      </c>
      <c r="E12" s="1" t="s">
        <v>129</v>
      </c>
      <c r="F12" s="1" t="s">
        <v>137</v>
      </c>
      <c r="G12" s="1" t="s">
        <v>131</v>
      </c>
      <c r="H12" s="1" t="s">
        <v>136</v>
      </c>
      <c r="I12" s="1"/>
      <c r="J12" s="42" t="s">
        <v>145</v>
      </c>
    </row>
    <row r="13" spans="1:11" x14ac:dyDescent="0.25">
      <c r="A13" s="38">
        <v>12</v>
      </c>
      <c r="B13" s="39">
        <f t="shared" si="0"/>
        <v>41954</v>
      </c>
      <c r="C13" s="1" t="s">
        <v>146</v>
      </c>
      <c r="D13" s="1"/>
      <c r="E13" s="1"/>
      <c r="F13" s="1"/>
      <c r="G13" s="41" t="s">
        <v>50</v>
      </c>
      <c r="H13" s="36"/>
      <c r="I13" s="1"/>
      <c r="J13" s="42"/>
    </row>
    <row r="14" spans="1:11" x14ac:dyDescent="0.25">
      <c r="A14" s="38"/>
      <c r="B14" s="39">
        <f t="shared" si="0"/>
        <v>41961</v>
      </c>
      <c r="C14" s="1" t="s">
        <v>135</v>
      </c>
      <c r="D14" s="1"/>
      <c r="E14" s="1"/>
      <c r="F14" s="1"/>
      <c r="G14" s="1"/>
      <c r="H14" s="1"/>
      <c r="I14" s="1"/>
      <c r="J14" s="41"/>
    </row>
    <row r="15" spans="1:11" ht="120" x14ac:dyDescent="0.25">
      <c r="A15" s="38">
        <v>13</v>
      </c>
      <c r="B15" s="39">
        <f t="shared" si="0"/>
        <v>41968</v>
      </c>
      <c r="C15" s="1" t="s">
        <v>147</v>
      </c>
      <c r="D15" s="1" t="s">
        <v>149</v>
      </c>
      <c r="E15" s="1" t="s">
        <v>143</v>
      </c>
      <c r="F15" s="1" t="s">
        <v>153</v>
      </c>
      <c r="G15" s="1" t="s">
        <v>148</v>
      </c>
      <c r="H15" s="37" t="s">
        <v>151</v>
      </c>
      <c r="I15" s="37" t="s">
        <v>150</v>
      </c>
      <c r="J15" s="42"/>
    </row>
    <row r="16" spans="1:11" ht="90" x14ac:dyDescent="0.25">
      <c r="A16" s="38">
        <v>14</v>
      </c>
      <c r="B16" s="39">
        <f t="shared" si="0"/>
        <v>41975</v>
      </c>
      <c r="C16" s="1" t="s">
        <v>141</v>
      </c>
      <c r="D16" s="1" t="s">
        <v>132</v>
      </c>
      <c r="E16" s="1" t="s">
        <v>142</v>
      </c>
      <c r="F16" s="1" t="s">
        <v>152</v>
      </c>
      <c r="G16" s="1" t="s">
        <v>154</v>
      </c>
      <c r="H16" s="1" t="s">
        <v>155</v>
      </c>
      <c r="I16" s="1" t="s">
        <v>156</v>
      </c>
      <c r="J16" s="42" t="s">
        <v>139</v>
      </c>
    </row>
    <row r="17" spans="1:10" ht="45" x14ac:dyDescent="0.25">
      <c r="A17" s="38">
        <v>15</v>
      </c>
      <c r="B17" s="39">
        <f t="shared" si="0"/>
        <v>41982</v>
      </c>
      <c r="C17" s="1" t="s">
        <v>140</v>
      </c>
      <c r="D17" s="1" t="s">
        <v>133</v>
      </c>
      <c r="E17" s="1" t="s">
        <v>157</v>
      </c>
      <c r="F17" s="1" t="s">
        <v>109</v>
      </c>
      <c r="G17" s="1"/>
      <c r="H17" s="1"/>
      <c r="I17" s="1"/>
      <c r="J17" s="1" t="s">
        <v>159</v>
      </c>
    </row>
    <row r="18" spans="1:10" ht="135" x14ac:dyDescent="0.25">
      <c r="A18" s="38" t="s">
        <v>0</v>
      </c>
      <c r="B18" s="39">
        <f t="shared" si="0"/>
        <v>41989</v>
      </c>
      <c r="C18" s="1" t="s">
        <v>138</v>
      </c>
      <c r="D18" s="1"/>
      <c r="E18" s="1"/>
      <c r="F18" s="1"/>
      <c r="G18" s="1"/>
      <c r="H18" s="1"/>
      <c r="I18" s="1"/>
      <c r="J18" s="1" t="s">
        <v>158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topLeftCell="A22" zoomScale="115" zoomScaleNormal="115" workbookViewId="0">
      <selection activeCell="D39" sqref="D39"/>
    </sheetView>
  </sheetViews>
  <sheetFormatPr defaultColWidth="7.625" defaultRowHeight="15" x14ac:dyDescent="0.25"/>
  <cols>
    <col min="1" max="1" width="7.625" style="5"/>
    <col min="2" max="2" width="40.625" style="4" bestFit="1" customWidth="1"/>
    <col min="3" max="3" width="11.5" style="4" bestFit="1" customWidth="1"/>
    <col min="4" max="4" width="7.625" style="8"/>
    <col min="5" max="5" width="10.5" style="27" customWidth="1"/>
    <col min="6" max="6" width="7.625" style="27" customWidth="1"/>
    <col min="7" max="7" width="10.5" style="27" customWidth="1"/>
    <col min="8" max="8" width="13.5" style="4" customWidth="1"/>
    <col min="9" max="9" width="10" style="5" customWidth="1"/>
    <col min="10" max="10" width="7.625" style="5"/>
    <col min="11" max="11" width="4.625" style="5" customWidth="1"/>
    <col min="12" max="12" width="10.625" style="4" bestFit="1" customWidth="1"/>
    <col min="13" max="15" width="7.625" style="4"/>
    <col min="16" max="16" width="11.5" style="4" bestFit="1" customWidth="1"/>
    <col min="17" max="16384" width="7.625" style="4"/>
  </cols>
  <sheetData>
    <row r="1" spans="1:26" ht="18" thickBot="1" x14ac:dyDescent="0.35">
      <c r="A1" s="2" t="s">
        <v>22</v>
      </c>
      <c r="B1" s="2" t="s">
        <v>8</v>
      </c>
      <c r="C1" s="2" t="s">
        <v>9</v>
      </c>
      <c r="D1" s="2" t="s">
        <v>10</v>
      </c>
      <c r="E1" s="2" t="s">
        <v>350</v>
      </c>
      <c r="F1" s="2" t="s">
        <v>351</v>
      </c>
      <c r="G1" s="2" t="s">
        <v>352</v>
      </c>
      <c r="H1" s="2" t="s">
        <v>9</v>
      </c>
      <c r="I1" s="2" t="s">
        <v>10</v>
      </c>
      <c r="J1" s="2" t="s">
        <v>11</v>
      </c>
      <c r="L1" s="2" t="s">
        <v>9</v>
      </c>
      <c r="M1" s="2" t="s">
        <v>10</v>
      </c>
      <c r="N1" s="2" t="s">
        <v>11</v>
      </c>
      <c r="O1" s="5"/>
      <c r="P1" s="15" t="s">
        <v>9</v>
      </c>
      <c r="Q1" s="15" t="s">
        <v>10</v>
      </c>
      <c r="R1" s="15" t="s">
        <v>11</v>
      </c>
      <c r="T1" s="15" t="s">
        <v>9</v>
      </c>
      <c r="U1" s="15" t="s">
        <v>10</v>
      </c>
      <c r="V1" s="15" t="s">
        <v>11</v>
      </c>
      <c r="X1" s="19" t="s">
        <v>9</v>
      </c>
      <c r="Y1" s="19" t="s">
        <v>10</v>
      </c>
      <c r="Z1" s="19" t="s">
        <v>11</v>
      </c>
    </row>
    <row r="2" spans="1:26" ht="16.5" thickTop="1" x14ac:dyDescent="0.25">
      <c r="A2" s="5">
        <v>1.1000000000000001</v>
      </c>
      <c r="B2" s="4" t="s">
        <v>12</v>
      </c>
      <c r="C2" s="47" t="s">
        <v>13</v>
      </c>
      <c r="D2" s="8">
        <v>3</v>
      </c>
      <c r="F2" s="84" t="s">
        <v>218</v>
      </c>
      <c r="G2" s="84" t="s">
        <v>218</v>
      </c>
      <c r="H2" s="43" t="s">
        <v>161</v>
      </c>
      <c r="I2" s="5">
        <f t="shared" ref="I2:I7" si="0">SUMIF($C$2:$C$89,H2,$D$2:$D$89)</f>
        <v>59.5</v>
      </c>
      <c r="J2" s="9">
        <f t="shared" ref="J2:J7" si="1">I2/$I$8</f>
        <v>0.13538111490329921</v>
      </c>
      <c r="L2" s="4" t="s">
        <v>44</v>
      </c>
      <c r="M2" s="5">
        <v>36</v>
      </c>
      <c r="N2" s="9">
        <v>8.8452088452088448E-2</v>
      </c>
      <c r="O2" s="5"/>
      <c r="P2" s="6" t="s">
        <v>23</v>
      </c>
      <c r="Q2" s="6">
        <v>16</v>
      </c>
      <c r="R2" s="10">
        <v>3.9506172839506172E-2</v>
      </c>
      <c r="T2" s="10" t="s">
        <v>17</v>
      </c>
      <c r="U2" s="14">
        <v>20</v>
      </c>
      <c r="V2" s="10">
        <v>4.3956043956043959E-2</v>
      </c>
      <c r="X2" s="7" t="s">
        <v>17</v>
      </c>
      <c r="Y2" s="7">
        <v>14</v>
      </c>
      <c r="Z2" s="11">
        <v>3.0837004405286344E-2</v>
      </c>
    </row>
    <row r="3" spans="1:26" ht="15.75" x14ac:dyDescent="0.25">
      <c r="A3" s="5">
        <v>1.2</v>
      </c>
      <c r="B3" s="70" t="s">
        <v>308</v>
      </c>
      <c r="C3" s="48" t="s">
        <v>25</v>
      </c>
      <c r="D3" s="8">
        <v>0</v>
      </c>
      <c r="E3" s="27">
        <v>42029</v>
      </c>
      <c r="F3" s="84" t="s">
        <v>218</v>
      </c>
      <c r="H3" s="70" t="s">
        <v>24</v>
      </c>
      <c r="I3" s="5">
        <f t="shared" si="0"/>
        <v>70</v>
      </c>
      <c r="J3" s="9">
        <f t="shared" si="1"/>
        <v>0.15927189988623436</v>
      </c>
      <c r="L3" s="4" t="s">
        <v>8</v>
      </c>
      <c r="M3" s="5">
        <v>72</v>
      </c>
      <c r="N3" s="9">
        <v>0.1769041769041769</v>
      </c>
      <c r="O3" s="5"/>
      <c r="P3" s="6" t="s">
        <v>8</v>
      </c>
      <c r="Q3" s="6">
        <v>36</v>
      </c>
      <c r="R3" s="10">
        <v>8.8888888888888892E-2</v>
      </c>
      <c r="T3" s="10" t="s">
        <v>24</v>
      </c>
      <c r="U3" s="14">
        <v>100</v>
      </c>
      <c r="V3" s="10">
        <v>0.21978021978021978</v>
      </c>
      <c r="X3" s="7" t="s">
        <v>24</v>
      </c>
      <c r="Y3" s="7">
        <v>99</v>
      </c>
      <c r="Z3" s="11">
        <v>0.21806167400881057</v>
      </c>
    </row>
    <row r="4" spans="1:26" ht="15.75" x14ac:dyDescent="0.25">
      <c r="A4" s="5">
        <v>1.3</v>
      </c>
      <c r="B4" s="4" t="s">
        <v>27</v>
      </c>
      <c r="C4" s="47" t="s">
        <v>13</v>
      </c>
      <c r="D4" s="8">
        <v>1</v>
      </c>
      <c r="E4" s="27">
        <v>42029</v>
      </c>
      <c r="F4" s="84" t="s">
        <v>218</v>
      </c>
      <c r="H4" s="4" t="s">
        <v>25</v>
      </c>
      <c r="I4" s="5">
        <f t="shared" si="0"/>
        <v>30</v>
      </c>
      <c r="J4" s="9">
        <f t="shared" si="1"/>
        <v>6.8259385665529013E-2</v>
      </c>
      <c r="L4" s="4" t="s">
        <v>25</v>
      </c>
      <c r="M4" s="5">
        <v>50</v>
      </c>
      <c r="N4" s="9">
        <v>0.12285012285012285</v>
      </c>
      <c r="O4" s="5"/>
      <c r="P4" s="6" t="s">
        <v>25</v>
      </c>
      <c r="Q4" s="6">
        <v>40</v>
      </c>
      <c r="R4" s="10">
        <v>9.8765432098765427E-2</v>
      </c>
      <c r="T4" s="10" t="s">
        <v>26</v>
      </c>
      <c r="U4" s="14">
        <v>25</v>
      </c>
      <c r="V4" s="10">
        <v>5.4945054945054944E-2</v>
      </c>
      <c r="X4" s="7" t="s">
        <v>26</v>
      </c>
      <c r="Y4" s="7">
        <v>20</v>
      </c>
      <c r="Z4" s="11">
        <v>4.405286343612335E-2</v>
      </c>
    </row>
    <row r="5" spans="1:26" ht="15.75" x14ac:dyDescent="0.25">
      <c r="A5" s="5">
        <v>1.4</v>
      </c>
      <c r="B5" s="92" t="s">
        <v>382</v>
      </c>
      <c r="C5" s="51" t="s">
        <v>161</v>
      </c>
      <c r="D5" s="8">
        <v>2.5</v>
      </c>
      <c r="F5" s="28"/>
      <c r="G5" s="84" t="s">
        <v>218</v>
      </c>
      <c r="H5" s="4" t="s">
        <v>13</v>
      </c>
      <c r="I5" s="5">
        <f t="shared" si="0"/>
        <v>50</v>
      </c>
      <c r="J5" s="9">
        <f t="shared" si="1"/>
        <v>0.11376564277588168</v>
      </c>
      <c r="M5" s="5"/>
      <c r="N5" s="9"/>
      <c r="O5" s="5"/>
      <c r="P5" s="6" t="s">
        <v>28</v>
      </c>
      <c r="Q5" s="6">
        <v>26</v>
      </c>
      <c r="R5" s="10">
        <v>6.4197530864197536E-2</v>
      </c>
      <c r="T5" s="10" t="s">
        <v>13</v>
      </c>
      <c r="U5" s="14">
        <v>10</v>
      </c>
      <c r="V5" s="10">
        <v>2.197802197802198E-2</v>
      </c>
      <c r="X5" s="7" t="s">
        <v>28</v>
      </c>
      <c r="Y5" s="7">
        <v>32</v>
      </c>
      <c r="Z5" s="11">
        <v>6.8281938325991193E-2</v>
      </c>
    </row>
    <row r="6" spans="1:26" ht="15.75" x14ac:dyDescent="0.25">
      <c r="A6" s="5">
        <v>1.5</v>
      </c>
      <c r="B6" s="92" t="s">
        <v>383</v>
      </c>
      <c r="C6" s="88" t="s">
        <v>387</v>
      </c>
      <c r="D6" s="97">
        <v>1</v>
      </c>
      <c r="F6" s="29"/>
      <c r="H6" s="4" t="s">
        <v>14</v>
      </c>
      <c r="I6" s="5">
        <f t="shared" si="0"/>
        <v>100</v>
      </c>
      <c r="J6" s="9">
        <f t="shared" si="1"/>
        <v>0.22753128555176336</v>
      </c>
      <c r="L6" s="4" t="s">
        <v>13</v>
      </c>
      <c r="M6" s="5">
        <v>24</v>
      </c>
      <c r="N6" s="9">
        <v>5.896805896805897E-2</v>
      </c>
      <c r="O6" s="5"/>
      <c r="P6" s="6" t="s">
        <v>13</v>
      </c>
      <c r="Q6" s="6">
        <v>27</v>
      </c>
      <c r="R6" s="10">
        <v>6.6666666666666666E-2</v>
      </c>
      <c r="T6" s="10" t="s">
        <v>14</v>
      </c>
      <c r="U6" s="14">
        <v>150</v>
      </c>
      <c r="V6" s="10">
        <v>0.32967032967032966</v>
      </c>
      <c r="X6" s="7" t="s">
        <v>13</v>
      </c>
      <c r="Y6" s="7">
        <v>10</v>
      </c>
      <c r="Z6" s="11">
        <v>2.2026431718061675E-2</v>
      </c>
    </row>
    <row r="7" spans="1:26" ht="15.75" x14ac:dyDescent="0.25">
      <c r="A7" s="5">
        <v>1.6</v>
      </c>
      <c r="B7" s="70" t="s">
        <v>356</v>
      </c>
      <c r="C7" s="72" t="s">
        <v>161</v>
      </c>
      <c r="D7" s="8">
        <v>0.5</v>
      </c>
      <c r="E7" s="27">
        <v>42030</v>
      </c>
      <c r="F7" s="29"/>
      <c r="H7" s="4" t="s">
        <v>15</v>
      </c>
      <c r="I7" s="5">
        <f t="shared" si="0"/>
        <v>130</v>
      </c>
      <c r="J7" s="9">
        <f t="shared" si="1"/>
        <v>0.29579067121729236</v>
      </c>
      <c r="L7" s="4" t="s">
        <v>14</v>
      </c>
      <c r="M7" s="5">
        <v>100</v>
      </c>
      <c r="N7" s="9">
        <v>0.24570024570024571</v>
      </c>
      <c r="O7" s="5"/>
      <c r="P7" s="6" t="s">
        <v>14</v>
      </c>
      <c r="Q7" s="6">
        <v>150</v>
      </c>
      <c r="R7" s="10">
        <v>0.37037037037037035</v>
      </c>
      <c r="T7" s="17" t="s">
        <v>15</v>
      </c>
      <c r="U7" s="18">
        <v>150</v>
      </c>
      <c r="V7" s="17">
        <v>0.32967032967032966</v>
      </c>
      <c r="X7" s="7" t="s">
        <v>14</v>
      </c>
      <c r="Y7" s="7">
        <v>175</v>
      </c>
      <c r="Z7" s="11">
        <v>0.38546255506607929</v>
      </c>
    </row>
    <row r="8" spans="1:26" ht="16.5" thickBot="1" x14ac:dyDescent="0.3">
      <c r="A8" s="12">
        <v>1.7</v>
      </c>
      <c r="B8" s="71" t="s">
        <v>309</v>
      </c>
      <c r="C8" s="80" t="s">
        <v>24</v>
      </c>
      <c r="D8" s="13">
        <v>10</v>
      </c>
      <c r="E8" s="27">
        <v>42030</v>
      </c>
      <c r="F8" s="84" t="s">
        <v>218</v>
      </c>
      <c r="G8" s="84" t="s">
        <v>218</v>
      </c>
      <c r="I8" s="3">
        <f>SUM(I2:I7)</f>
        <v>439.5</v>
      </c>
      <c r="L8" s="4" t="s">
        <v>15</v>
      </c>
      <c r="M8" s="5">
        <v>125</v>
      </c>
      <c r="N8" s="9">
        <v>0.30712530712530711</v>
      </c>
      <c r="O8" s="5"/>
      <c r="P8" s="15" t="s">
        <v>15</v>
      </c>
      <c r="Q8" s="15">
        <v>110</v>
      </c>
      <c r="R8" s="16">
        <v>0.27160493827160492</v>
      </c>
      <c r="T8" s="5"/>
      <c r="U8" s="5">
        <v>455</v>
      </c>
      <c r="V8" s="5"/>
      <c r="X8" s="19" t="s">
        <v>15</v>
      </c>
      <c r="Y8" s="19">
        <v>105</v>
      </c>
      <c r="Z8" s="20">
        <v>0.23127753303964757</v>
      </c>
    </row>
    <row r="9" spans="1:26" ht="15.75" thickBot="1" x14ac:dyDescent="0.3">
      <c r="A9" s="5">
        <v>2.1</v>
      </c>
      <c r="B9" s="92" t="s">
        <v>380</v>
      </c>
      <c r="C9" s="51" t="s">
        <v>161</v>
      </c>
      <c r="D9" s="8">
        <v>2.5</v>
      </c>
      <c r="F9" s="84"/>
      <c r="G9" s="84"/>
      <c r="I9" s="4"/>
      <c r="J9" s="4"/>
      <c r="M9" s="3">
        <v>407</v>
      </c>
      <c r="N9" s="5"/>
      <c r="O9" s="5"/>
      <c r="Q9" s="5">
        <v>405</v>
      </c>
      <c r="X9" s="5"/>
      <c r="Y9" s="5">
        <v>455</v>
      </c>
      <c r="Z9" s="5"/>
    </row>
    <row r="10" spans="1:26" ht="15.75" thickTop="1" x14ac:dyDescent="0.25">
      <c r="A10" s="5">
        <v>2.2000000000000002</v>
      </c>
      <c r="B10" s="92" t="s">
        <v>381</v>
      </c>
      <c r="C10" s="88" t="s">
        <v>387</v>
      </c>
      <c r="D10" s="97">
        <v>1</v>
      </c>
      <c r="F10" s="84"/>
      <c r="G10" s="84"/>
    </row>
    <row r="11" spans="1:26" x14ac:dyDescent="0.25">
      <c r="A11" s="5">
        <v>2.2999999999999998</v>
      </c>
      <c r="B11" s="70" t="s">
        <v>353</v>
      </c>
      <c r="C11" s="51" t="s">
        <v>161</v>
      </c>
      <c r="D11" s="8">
        <v>2.5</v>
      </c>
      <c r="F11" s="29"/>
    </row>
    <row r="12" spans="1:26" x14ac:dyDescent="0.25">
      <c r="A12" s="5">
        <v>2.4</v>
      </c>
      <c r="B12" s="70" t="s">
        <v>354</v>
      </c>
      <c r="C12" s="88" t="s">
        <v>387</v>
      </c>
      <c r="D12" s="97">
        <v>1</v>
      </c>
      <c r="F12" s="29"/>
    </row>
    <row r="13" spans="1:26" x14ac:dyDescent="0.25">
      <c r="A13" s="5">
        <v>2.5</v>
      </c>
      <c r="B13" s="73" t="s">
        <v>47</v>
      </c>
      <c r="C13" s="72" t="s">
        <v>161</v>
      </c>
      <c r="D13" s="8">
        <v>2.5</v>
      </c>
      <c r="E13" s="27">
        <v>42036</v>
      </c>
      <c r="F13" s="84" t="s">
        <v>218</v>
      </c>
    </row>
    <row r="14" spans="1:26" x14ac:dyDescent="0.25">
      <c r="A14" s="5">
        <v>2.6</v>
      </c>
      <c r="B14" s="70" t="s">
        <v>307</v>
      </c>
      <c r="C14" s="72" t="s">
        <v>161</v>
      </c>
      <c r="D14" s="8">
        <v>3</v>
      </c>
      <c r="E14" s="27">
        <v>42036</v>
      </c>
      <c r="F14" s="84" t="s">
        <v>218</v>
      </c>
      <c r="H14" s="29"/>
      <c r="I14" s="29"/>
    </row>
    <row r="15" spans="1:26" x14ac:dyDescent="0.25">
      <c r="A15" s="5">
        <v>2.7</v>
      </c>
      <c r="B15" s="70" t="s">
        <v>49</v>
      </c>
      <c r="C15" s="72" t="s">
        <v>15</v>
      </c>
      <c r="D15" s="8">
        <v>10</v>
      </c>
      <c r="E15" s="27">
        <v>42036</v>
      </c>
      <c r="F15" s="84" t="s">
        <v>218</v>
      </c>
      <c r="H15" s="29"/>
      <c r="I15" s="29"/>
    </row>
    <row r="16" spans="1:26" ht="15.75" thickBot="1" x14ac:dyDescent="0.3">
      <c r="A16" s="12">
        <v>2.8</v>
      </c>
      <c r="B16" s="90" t="s">
        <v>357</v>
      </c>
      <c r="C16" s="83" t="s">
        <v>13</v>
      </c>
      <c r="D16" s="13">
        <v>5</v>
      </c>
      <c r="E16" s="27">
        <v>42038</v>
      </c>
      <c r="F16" s="84"/>
      <c r="H16" s="29"/>
      <c r="I16" s="29"/>
    </row>
    <row r="17" spans="1:9" x14ac:dyDescent="0.25">
      <c r="A17" s="5">
        <v>3.1</v>
      </c>
      <c r="B17" s="70" t="s">
        <v>312</v>
      </c>
      <c r="C17" s="30" t="s">
        <v>161</v>
      </c>
      <c r="D17" s="8">
        <v>2.5</v>
      </c>
      <c r="F17" s="33"/>
      <c r="H17" s="29"/>
      <c r="I17" s="29"/>
    </row>
    <row r="18" spans="1:9" x14ac:dyDescent="0.25">
      <c r="A18" s="5">
        <v>3.2</v>
      </c>
      <c r="B18" s="70" t="s">
        <v>319</v>
      </c>
      <c r="C18" s="88" t="s">
        <v>387</v>
      </c>
      <c r="D18" s="97">
        <v>1</v>
      </c>
      <c r="F18" s="33"/>
      <c r="H18" s="29"/>
      <c r="I18" s="29"/>
    </row>
    <row r="19" spans="1:9" x14ac:dyDescent="0.25">
      <c r="A19" s="5">
        <v>3.3</v>
      </c>
      <c r="B19" s="70" t="s">
        <v>313</v>
      </c>
      <c r="C19" s="30" t="s">
        <v>161</v>
      </c>
      <c r="D19" s="8">
        <v>2.5</v>
      </c>
      <c r="F19" s="33"/>
      <c r="H19" s="29"/>
      <c r="I19" s="29"/>
    </row>
    <row r="20" spans="1:9" x14ac:dyDescent="0.25">
      <c r="A20" s="5">
        <v>3.4</v>
      </c>
      <c r="B20" s="70" t="s">
        <v>320</v>
      </c>
      <c r="C20" s="88" t="s">
        <v>387</v>
      </c>
      <c r="D20" s="97">
        <v>1</v>
      </c>
      <c r="F20" s="31"/>
      <c r="H20" s="29"/>
      <c r="I20" s="29"/>
    </row>
    <row r="21" spans="1:9" x14ac:dyDescent="0.25">
      <c r="A21" s="5">
        <v>3.5</v>
      </c>
      <c r="B21" s="70" t="s">
        <v>355</v>
      </c>
      <c r="C21" s="87" t="s">
        <v>15</v>
      </c>
      <c r="D21" s="8">
        <v>10</v>
      </c>
      <c r="E21" s="27">
        <v>42043</v>
      </c>
      <c r="F21" s="84" t="s">
        <v>218</v>
      </c>
      <c r="H21" s="29"/>
      <c r="I21" s="29"/>
    </row>
    <row r="22" spans="1:9" ht="15.75" thickBot="1" x14ac:dyDescent="0.3">
      <c r="A22" s="12">
        <v>3.6</v>
      </c>
      <c r="B22" s="77" t="s">
        <v>64</v>
      </c>
      <c r="C22" s="86" t="s">
        <v>15</v>
      </c>
      <c r="D22" s="13">
        <v>10</v>
      </c>
      <c r="E22" s="27">
        <v>42043</v>
      </c>
      <c r="F22" s="84" t="s">
        <v>218</v>
      </c>
    </row>
    <row r="23" spans="1:9" x14ac:dyDescent="0.25">
      <c r="A23" s="5">
        <v>4.0999999999999996</v>
      </c>
      <c r="B23" s="70" t="s">
        <v>314</v>
      </c>
      <c r="C23" s="30" t="s">
        <v>161</v>
      </c>
      <c r="D23" s="8">
        <v>2.5</v>
      </c>
      <c r="F23" s="44"/>
    </row>
    <row r="24" spans="1:9" x14ac:dyDescent="0.25">
      <c r="A24" s="5">
        <v>4.2</v>
      </c>
      <c r="B24" s="70" t="s">
        <v>321</v>
      </c>
      <c r="C24" s="88" t="s">
        <v>387</v>
      </c>
      <c r="D24" s="97">
        <v>1</v>
      </c>
      <c r="F24" s="45"/>
      <c r="H24" s="29"/>
      <c r="I24" s="29"/>
    </row>
    <row r="25" spans="1:9" x14ac:dyDescent="0.25">
      <c r="A25" s="5">
        <v>4.3</v>
      </c>
      <c r="B25" s="70" t="s">
        <v>315</v>
      </c>
      <c r="C25" s="30" t="s">
        <v>161</v>
      </c>
      <c r="D25" s="8">
        <v>2.5</v>
      </c>
      <c r="F25" s="44"/>
      <c r="H25" s="29"/>
      <c r="I25" s="29"/>
    </row>
    <row r="26" spans="1:9" x14ac:dyDescent="0.25">
      <c r="A26" s="5">
        <v>4.4000000000000004</v>
      </c>
      <c r="B26" s="70" t="s">
        <v>322</v>
      </c>
      <c r="C26" s="88" t="s">
        <v>387</v>
      </c>
      <c r="D26" s="97">
        <v>1</v>
      </c>
      <c r="F26" s="45"/>
      <c r="H26" s="29"/>
      <c r="I26" s="29"/>
    </row>
    <row r="27" spans="1:9" x14ac:dyDescent="0.25">
      <c r="A27" s="5">
        <v>4.5</v>
      </c>
      <c r="B27" s="34" t="s">
        <v>76</v>
      </c>
      <c r="C27" s="21" t="s">
        <v>24</v>
      </c>
      <c r="D27" s="8">
        <v>10</v>
      </c>
      <c r="E27" s="27">
        <v>42050</v>
      </c>
      <c r="F27" s="84" t="s">
        <v>218</v>
      </c>
      <c r="H27" s="29"/>
      <c r="I27" s="29"/>
    </row>
    <row r="28" spans="1:9" ht="15.75" thickBot="1" x14ac:dyDescent="0.3">
      <c r="A28" s="12">
        <v>4.5999999999999996</v>
      </c>
      <c r="B28" s="71" t="s">
        <v>310</v>
      </c>
      <c r="C28" s="76" t="s">
        <v>161</v>
      </c>
      <c r="D28" s="13">
        <v>2</v>
      </c>
      <c r="E28" s="27">
        <v>42050</v>
      </c>
      <c r="F28" s="84" t="s">
        <v>218</v>
      </c>
      <c r="H28" s="29"/>
      <c r="I28" s="29"/>
    </row>
    <row r="29" spans="1:9" x14ac:dyDescent="0.25">
      <c r="A29" s="5">
        <v>5.0999999999999996</v>
      </c>
      <c r="B29" s="70" t="s">
        <v>316</v>
      </c>
      <c r="C29" s="30" t="s">
        <v>161</v>
      </c>
      <c r="D29" s="8">
        <v>2.5</v>
      </c>
      <c r="F29" s="44"/>
      <c r="H29" s="29"/>
      <c r="I29" s="29"/>
    </row>
    <row r="30" spans="1:9" x14ac:dyDescent="0.25">
      <c r="A30" s="5">
        <v>5.2</v>
      </c>
      <c r="B30" s="70" t="s">
        <v>323</v>
      </c>
      <c r="C30" s="88" t="s">
        <v>387</v>
      </c>
      <c r="D30" s="97">
        <v>1</v>
      </c>
      <c r="F30" s="45"/>
      <c r="H30" s="29"/>
      <c r="I30" s="29"/>
    </row>
    <row r="31" spans="1:9" x14ac:dyDescent="0.25">
      <c r="A31" s="5">
        <v>5.3</v>
      </c>
      <c r="B31" s="35" t="s">
        <v>88</v>
      </c>
      <c r="C31" s="21" t="s">
        <v>24</v>
      </c>
      <c r="D31" s="8">
        <v>10</v>
      </c>
      <c r="E31" s="27">
        <v>42057</v>
      </c>
      <c r="F31" s="84" t="s">
        <v>218</v>
      </c>
    </row>
    <row r="32" spans="1:9" ht="15.75" thickBot="1" x14ac:dyDescent="0.3">
      <c r="A32" s="12">
        <v>5.4</v>
      </c>
      <c r="B32" s="79" t="s">
        <v>29</v>
      </c>
      <c r="C32" s="76" t="s">
        <v>161</v>
      </c>
      <c r="D32" s="13">
        <v>4</v>
      </c>
      <c r="E32" s="27">
        <v>42057</v>
      </c>
      <c r="F32" s="84" t="s">
        <v>218</v>
      </c>
    </row>
    <row r="33" spans="1:6" x14ac:dyDescent="0.25">
      <c r="A33" s="5">
        <v>6.1</v>
      </c>
      <c r="B33" s="70" t="s">
        <v>317</v>
      </c>
      <c r="C33" s="30" t="s">
        <v>161</v>
      </c>
      <c r="D33" s="8">
        <v>2.5</v>
      </c>
      <c r="F33" s="45"/>
    </row>
    <row r="34" spans="1:6" x14ac:dyDescent="0.25">
      <c r="A34" s="5">
        <v>6.2</v>
      </c>
      <c r="B34" s="70" t="s">
        <v>324</v>
      </c>
      <c r="C34" s="88" t="s">
        <v>387</v>
      </c>
      <c r="D34" s="97">
        <v>1</v>
      </c>
      <c r="F34" s="45"/>
    </row>
    <row r="35" spans="1:6" x14ac:dyDescent="0.25">
      <c r="A35" s="5">
        <v>6.3</v>
      </c>
      <c r="B35" s="70" t="s">
        <v>318</v>
      </c>
      <c r="C35" s="30" t="s">
        <v>161</v>
      </c>
      <c r="D35" s="8">
        <v>2.5</v>
      </c>
      <c r="F35" s="45"/>
    </row>
    <row r="36" spans="1:6" ht="15.75" thickBot="1" x14ac:dyDescent="0.3">
      <c r="A36" s="12">
        <v>6.4</v>
      </c>
      <c r="B36" s="71" t="s">
        <v>325</v>
      </c>
      <c r="C36" s="89" t="s">
        <v>387</v>
      </c>
      <c r="D36" s="98">
        <v>1</v>
      </c>
      <c r="F36" s="45"/>
    </row>
    <row r="37" spans="1:6" x14ac:dyDescent="0.25">
      <c r="A37" s="5">
        <v>7.1</v>
      </c>
      <c r="B37" s="70" t="s">
        <v>326</v>
      </c>
      <c r="C37" s="30" t="s">
        <v>161</v>
      </c>
      <c r="D37" s="8">
        <v>2.5</v>
      </c>
    </row>
    <row r="38" spans="1:6" x14ac:dyDescent="0.25">
      <c r="A38" s="5">
        <v>7.2</v>
      </c>
      <c r="B38" s="70" t="s">
        <v>327</v>
      </c>
      <c r="C38" s="88" t="s">
        <v>387</v>
      </c>
      <c r="D38" s="97">
        <v>1</v>
      </c>
    </row>
    <row r="39" spans="1:6" x14ac:dyDescent="0.25">
      <c r="A39" s="5">
        <v>7.3</v>
      </c>
      <c r="B39" s="93" t="s">
        <v>311</v>
      </c>
      <c r="C39" s="94" t="s">
        <v>15</v>
      </c>
      <c r="D39" s="8">
        <v>20</v>
      </c>
      <c r="E39" s="27">
        <v>42067</v>
      </c>
      <c r="F39" s="95" t="s">
        <v>385</v>
      </c>
    </row>
    <row r="40" spans="1:6" ht="15.75" thickBot="1" x14ac:dyDescent="0.3">
      <c r="A40" s="12">
        <v>7.4</v>
      </c>
      <c r="B40" s="96" t="s">
        <v>386</v>
      </c>
      <c r="C40" s="83" t="s">
        <v>13</v>
      </c>
      <c r="D40" s="13">
        <v>5</v>
      </c>
      <c r="F40" s="84"/>
    </row>
    <row r="41" spans="1:6" x14ac:dyDescent="0.25">
      <c r="A41" s="5">
        <v>8.1</v>
      </c>
      <c r="B41" s="22" t="s">
        <v>46</v>
      </c>
      <c r="C41" s="46" t="s">
        <v>24</v>
      </c>
      <c r="D41" s="8">
        <v>10</v>
      </c>
      <c r="F41" s="84" t="s">
        <v>218</v>
      </c>
    </row>
    <row r="42" spans="1:6" x14ac:dyDescent="0.25">
      <c r="A42" s="85">
        <v>8.1999999999999993</v>
      </c>
      <c r="B42" s="78" t="s">
        <v>30</v>
      </c>
      <c r="C42" s="78" t="s">
        <v>14</v>
      </c>
      <c r="D42" s="8">
        <v>50</v>
      </c>
      <c r="F42" s="84" t="s">
        <v>218</v>
      </c>
    </row>
    <row r="43" spans="1:6" x14ac:dyDescent="0.25">
      <c r="A43" s="5">
        <v>8.3000000000000007</v>
      </c>
      <c r="B43" s="4" t="s">
        <v>32</v>
      </c>
      <c r="C43" s="47" t="s">
        <v>13</v>
      </c>
      <c r="D43" s="8">
        <v>5</v>
      </c>
      <c r="E43" s="27">
        <v>42076</v>
      </c>
      <c r="F43" s="84" t="s">
        <v>218</v>
      </c>
    </row>
    <row r="44" spans="1:6" ht="15.75" thickBot="1" x14ac:dyDescent="0.3">
      <c r="A44" s="12">
        <v>8.4</v>
      </c>
      <c r="B44" s="79" t="s">
        <v>31</v>
      </c>
      <c r="C44" s="81" t="s">
        <v>15</v>
      </c>
      <c r="D44" s="13">
        <v>10</v>
      </c>
      <c r="E44" s="27">
        <v>42078</v>
      </c>
      <c r="F44" s="84" t="s">
        <v>218</v>
      </c>
    </row>
    <row r="45" spans="1:6" x14ac:dyDescent="0.25">
      <c r="A45" s="5">
        <v>9.1</v>
      </c>
      <c r="B45" s="70" t="s">
        <v>328</v>
      </c>
      <c r="C45" s="30" t="s">
        <v>161</v>
      </c>
      <c r="D45" s="8">
        <v>2.5</v>
      </c>
    </row>
    <row r="46" spans="1:6" x14ac:dyDescent="0.25">
      <c r="A46" s="5">
        <v>9.1999999999999993</v>
      </c>
      <c r="B46" s="70" t="s">
        <v>329</v>
      </c>
      <c r="C46" s="88" t="s">
        <v>387</v>
      </c>
      <c r="D46" s="97">
        <v>1</v>
      </c>
    </row>
    <row r="47" spans="1:6" x14ac:dyDescent="0.25">
      <c r="A47" s="5">
        <v>9.3000000000000007</v>
      </c>
      <c r="B47" s="70" t="s">
        <v>331</v>
      </c>
      <c r="C47" s="30" t="s">
        <v>161</v>
      </c>
      <c r="D47" s="8">
        <v>2.5</v>
      </c>
    </row>
    <row r="48" spans="1:6" x14ac:dyDescent="0.25">
      <c r="A48" s="5">
        <v>9.4</v>
      </c>
      <c r="B48" s="70" t="s">
        <v>330</v>
      </c>
      <c r="C48" s="88" t="s">
        <v>387</v>
      </c>
      <c r="D48" s="97">
        <v>1</v>
      </c>
    </row>
    <row r="49" spans="1:5" ht="15.75" thickBot="1" x14ac:dyDescent="0.3">
      <c r="A49" s="12">
        <v>9.5</v>
      </c>
      <c r="B49" s="71" t="s">
        <v>334</v>
      </c>
      <c r="C49" s="82" t="s">
        <v>25</v>
      </c>
      <c r="D49" s="13">
        <v>4</v>
      </c>
      <c r="E49" s="27">
        <v>42092</v>
      </c>
    </row>
    <row r="50" spans="1:5" x14ac:dyDescent="0.25">
      <c r="A50" s="5">
        <v>10.1</v>
      </c>
      <c r="B50" s="70" t="s">
        <v>335</v>
      </c>
      <c r="C50" s="30" t="s">
        <v>161</v>
      </c>
      <c r="D50" s="8">
        <v>2.5</v>
      </c>
    </row>
    <row r="51" spans="1:5" x14ac:dyDescent="0.25">
      <c r="A51" s="5">
        <v>10.199999999999999</v>
      </c>
      <c r="B51" s="70" t="s">
        <v>336</v>
      </c>
      <c r="C51" s="88" t="s">
        <v>387</v>
      </c>
      <c r="D51" s="97">
        <v>1</v>
      </c>
    </row>
    <row r="52" spans="1:5" x14ac:dyDescent="0.25">
      <c r="A52" s="5">
        <v>10.3</v>
      </c>
      <c r="B52" s="70" t="s">
        <v>337</v>
      </c>
      <c r="C52" s="30" t="s">
        <v>161</v>
      </c>
      <c r="D52" s="8">
        <v>2.5</v>
      </c>
    </row>
    <row r="53" spans="1:5" ht="15.75" thickBot="1" x14ac:dyDescent="0.3">
      <c r="A53" s="12">
        <v>10.4</v>
      </c>
      <c r="B53" s="71" t="s">
        <v>338</v>
      </c>
      <c r="C53" s="89" t="s">
        <v>387</v>
      </c>
      <c r="D53" s="98">
        <v>1</v>
      </c>
    </row>
    <row r="54" spans="1:5" x14ac:dyDescent="0.25">
      <c r="A54" s="5">
        <v>11.1</v>
      </c>
      <c r="B54" s="70" t="s">
        <v>339</v>
      </c>
      <c r="C54" s="30" t="s">
        <v>161</v>
      </c>
      <c r="D54" s="8">
        <v>2.5</v>
      </c>
    </row>
    <row r="55" spans="1:5" x14ac:dyDescent="0.25">
      <c r="A55" s="5">
        <v>11.2</v>
      </c>
      <c r="B55" s="70" t="s">
        <v>340</v>
      </c>
      <c r="C55" s="88" t="s">
        <v>387</v>
      </c>
      <c r="D55" s="97">
        <v>1</v>
      </c>
    </row>
    <row r="56" spans="1:5" ht="15.75" thickBot="1" x14ac:dyDescent="0.3">
      <c r="A56" s="12">
        <v>11.3</v>
      </c>
      <c r="B56" s="71" t="s">
        <v>332</v>
      </c>
      <c r="C56" s="75" t="s">
        <v>24</v>
      </c>
      <c r="D56" s="13">
        <v>10</v>
      </c>
    </row>
    <row r="57" spans="1:5" x14ac:dyDescent="0.25">
      <c r="A57" s="5">
        <v>12.1</v>
      </c>
      <c r="B57" s="70" t="s">
        <v>344</v>
      </c>
      <c r="C57" s="30" t="s">
        <v>161</v>
      </c>
      <c r="D57" s="8">
        <v>2.5</v>
      </c>
    </row>
    <row r="58" spans="1:5" x14ac:dyDescent="0.25">
      <c r="A58" s="5">
        <v>12.2</v>
      </c>
      <c r="B58" s="70" t="s">
        <v>345</v>
      </c>
      <c r="C58" s="88" t="s">
        <v>387</v>
      </c>
      <c r="D58" s="97">
        <v>1</v>
      </c>
    </row>
    <row r="59" spans="1:5" x14ac:dyDescent="0.25">
      <c r="A59" s="5">
        <v>12.3</v>
      </c>
      <c r="B59" s="70" t="s">
        <v>346</v>
      </c>
      <c r="C59" s="30" t="s">
        <v>161</v>
      </c>
      <c r="D59" s="8">
        <v>2.5</v>
      </c>
    </row>
    <row r="60" spans="1:5" x14ac:dyDescent="0.25">
      <c r="A60" s="5">
        <v>12.4</v>
      </c>
      <c r="B60" s="70" t="s">
        <v>347</v>
      </c>
      <c r="C60" s="88" t="s">
        <v>387</v>
      </c>
      <c r="D60" s="97">
        <v>1</v>
      </c>
    </row>
    <row r="61" spans="1:5" x14ac:dyDescent="0.25">
      <c r="A61" s="5">
        <v>12.5</v>
      </c>
      <c r="B61" s="4" t="s">
        <v>45</v>
      </c>
      <c r="C61" s="47" t="s">
        <v>13</v>
      </c>
      <c r="D61" s="8">
        <v>5</v>
      </c>
    </row>
    <row r="62" spans="1:5" x14ac:dyDescent="0.25">
      <c r="A62" s="5">
        <v>12.6</v>
      </c>
      <c r="B62" s="70" t="s">
        <v>341</v>
      </c>
      <c r="C62" s="21" t="s">
        <v>24</v>
      </c>
      <c r="D62" s="8">
        <v>10</v>
      </c>
    </row>
    <row r="63" spans="1:5" ht="15.75" thickBot="1" x14ac:dyDescent="0.3">
      <c r="A63" s="12">
        <v>12.7</v>
      </c>
      <c r="B63" s="79" t="s">
        <v>33</v>
      </c>
      <c r="C63" s="81" t="s">
        <v>15</v>
      </c>
      <c r="D63" s="13">
        <v>20</v>
      </c>
    </row>
    <row r="64" spans="1:5" x14ac:dyDescent="0.25">
      <c r="A64" s="5">
        <v>13.1</v>
      </c>
      <c r="B64" s="70" t="s">
        <v>348</v>
      </c>
      <c r="C64" s="30" t="s">
        <v>161</v>
      </c>
      <c r="D64" s="8">
        <v>2.5</v>
      </c>
    </row>
    <row r="65" spans="1:22" x14ac:dyDescent="0.25">
      <c r="A65" s="5">
        <v>13.2</v>
      </c>
      <c r="B65" s="70" t="s">
        <v>349</v>
      </c>
      <c r="C65" s="88" t="s">
        <v>387</v>
      </c>
      <c r="D65" s="97">
        <v>1</v>
      </c>
    </row>
    <row r="66" spans="1:22" ht="15.75" thickBot="1" x14ac:dyDescent="0.3">
      <c r="A66" s="12">
        <v>13.5</v>
      </c>
      <c r="B66" s="71" t="s">
        <v>342</v>
      </c>
      <c r="C66" s="75" t="s">
        <v>24</v>
      </c>
      <c r="D66" s="13">
        <v>10</v>
      </c>
    </row>
    <row r="67" spans="1:22" x14ac:dyDescent="0.25">
      <c r="A67" s="5">
        <v>14.1</v>
      </c>
      <c r="B67" s="4" t="s">
        <v>35</v>
      </c>
      <c r="C67" s="47" t="s">
        <v>13</v>
      </c>
      <c r="D67" s="8">
        <v>5</v>
      </c>
    </row>
    <row r="68" spans="1:22" ht="15.75" thickBot="1" x14ac:dyDescent="0.3">
      <c r="A68" s="12">
        <v>14.2</v>
      </c>
      <c r="B68" s="79" t="s">
        <v>34</v>
      </c>
      <c r="C68" s="81" t="s">
        <v>15</v>
      </c>
      <c r="D68" s="13">
        <v>20</v>
      </c>
    </row>
    <row r="69" spans="1:22" x14ac:dyDescent="0.25">
      <c r="A69" s="5">
        <v>15</v>
      </c>
      <c r="B69" s="4" t="s">
        <v>40</v>
      </c>
      <c r="C69" s="49" t="s">
        <v>25</v>
      </c>
      <c r="D69" s="8">
        <v>4</v>
      </c>
    </row>
    <row r="70" spans="1:22" x14ac:dyDescent="0.25">
      <c r="A70" s="5">
        <v>15.1</v>
      </c>
      <c r="B70" s="4" t="s">
        <v>37</v>
      </c>
      <c r="C70" s="47" t="s">
        <v>13</v>
      </c>
      <c r="D70" s="8">
        <v>5</v>
      </c>
    </row>
    <row r="71" spans="1:22" ht="15.75" thickBot="1" x14ac:dyDescent="0.3">
      <c r="A71" s="12">
        <v>15.2</v>
      </c>
      <c r="B71" s="79" t="s">
        <v>36</v>
      </c>
      <c r="C71" s="81" t="s">
        <v>15</v>
      </c>
      <c r="D71" s="13">
        <v>10</v>
      </c>
    </row>
    <row r="72" spans="1:22" x14ac:dyDescent="0.25">
      <c r="A72" s="5">
        <v>16</v>
      </c>
      <c r="B72" s="4" t="s">
        <v>39</v>
      </c>
      <c r="C72" s="47" t="s">
        <v>13</v>
      </c>
      <c r="D72" s="8">
        <v>5</v>
      </c>
    </row>
    <row r="73" spans="1:22" x14ac:dyDescent="0.25">
      <c r="A73" s="5">
        <v>16</v>
      </c>
      <c r="B73" s="4" t="s">
        <v>38</v>
      </c>
      <c r="C73" s="50" t="s">
        <v>15</v>
      </c>
      <c r="D73" s="8">
        <v>20</v>
      </c>
    </row>
    <row r="74" spans="1:22" x14ac:dyDescent="0.25">
      <c r="A74" s="5">
        <v>16</v>
      </c>
      <c r="B74" s="4" t="s">
        <v>16</v>
      </c>
      <c r="C74" s="78" t="s">
        <v>14</v>
      </c>
      <c r="D74" s="8">
        <v>50</v>
      </c>
    </row>
    <row r="75" spans="1:22" x14ac:dyDescent="0.25">
      <c r="A75" s="5">
        <v>16</v>
      </c>
      <c r="B75" s="4" t="s">
        <v>42</v>
      </c>
      <c r="C75" s="49" t="s">
        <v>25</v>
      </c>
      <c r="D75" s="8">
        <v>2</v>
      </c>
    </row>
    <row r="76" spans="1:22" x14ac:dyDescent="0.25">
      <c r="A76" s="5">
        <v>16</v>
      </c>
      <c r="B76" s="70" t="s">
        <v>333</v>
      </c>
      <c r="C76" s="49" t="s">
        <v>25</v>
      </c>
      <c r="D76" s="8">
        <v>0</v>
      </c>
    </row>
    <row r="77" spans="1:22" s="5" customFormat="1" ht="15.75" thickBot="1" x14ac:dyDescent="0.3">
      <c r="A77" s="12">
        <v>16</v>
      </c>
      <c r="B77" s="79" t="s">
        <v>43</v>
      </c>
      <c r="C77" s="83" t="s">
        <v>13</v>
      </c>
      <c r="D77" s="13">
        <v>1</v>
      </c>
      <c r="E77" s="27"/>
      <c r="F77" s="27"/>
      <c r="G77" s="27"/>
      <c r="H77" s="4"/>
      <c r="L77" s="4"/>
      <c r="M77" s="4"/>
      <c r="N77" s="4"/>
      <c r="O77" s="4"/>
      <c r="P77" s="4"/>
      <c r="Q77" s="4"/>
      <c r="R77" s="4"/>
      <c r="S77" s="4"/>
      <c r="T77" s="4"/>
      <c r="U77" s="4"/>
      <c r="V77" s="4"/>
    </row>
    <row r="78" spans="1:22" s="5" customFormat="1" x14ac:dyDescent="0.25">
      <c r="A78" s="5">
        <v>17</v>
      </c>
      <c r="B78" s="4" t="s">
        <v>41</v>
      </c>
      <c r="C78" s="49" t="s">
        <v>25</v>
      </c>
      <c r="D78" s="8">
        <v>20</v>
      </c>
      <c r="E78" s="84"/>
      <c r="F78" s="84" t="s">
        <v>218</v>
      </c>
      <c r="G78" s="27"/>
      <c r="H78" s="4"/>
      <c r="L78" s="4"/>
      <c r="M78" s="4"/>
      <c r="N78" s="4"/>
      <c r="O78" s="4"/>
      <c r="P78" s="4"/>
      <c r="Q78" s="4"/>
      <c r="R78" s="4"/>
      <c r="S78" s="4"/>
      <c r="T78" s="4"/>
      <c r="U78" s="4"/>
      <c r="V78" s="4"/>
    </row>
    <row r="79" spans="1:22" s="5" customFormat="1" x14ac:dyDescent="0.25">
      <c r="A79" s="5">
        <v>17</v>
      </c>
      <c r="B79" s="74" t="s">
        <v>162</v>
      </c>
      <c r="C79" s="47" t="s">
        <v>13</v>
      </c>
      <c r="D79" s="8">
        <v>5</v>
      </c>
      <c r="E79" s="27"/>
      <c r="F79" s="27"/>
      <c r="G79" s="27"/>
      <c r="H79" s="4"/>
      <c r="L79" s="4"/>
      <c r="M79" s="4"/>
      <c r="N79" s="4"/>
      <c r="O79" s="4"/>
      <c r="P79" s="4"/>
      <c r="Q79" s="4"/>
      <c r="R79" s="4"/>
      <c r="S79" s="4"/>
      <c r="T79" s="4"/>
      <c r="U79" s="4"/>
      <c r="V79" s="4"/>
    </row>
    <row r="80" spans="1:22" s="5" customFormat="1" x14ac:dyDescent="0.25">
      <c r="A80" s="5">
        <v>17</v>
      </c>
      <c r="B80" s="43" t="s">
        <v>163</v>
      </c>
      <c r="C80" s="47" t="s">
        <v>13</v>
      </c>
      <c r="D80" s="8">
        <v>5</v>
      </c>
      <c r="E80" s="27"/>
      <c r="F80" s="27"/>
      <c r="G80" s="27"/>
      <c r="H80" s="4"/>
      <c r="I80" s="4"/>
      <c r="J80" s="4"/>
      <c r="L80" s="4"/>
      <c r="M80" s="4"/>
      <c r="N80" s="4"/>
      <c r="O80" s="4"/>
      <c r="P80" s="4"/>
      <c r="Q80" s="4"/>
      <c r="R80" s="4"/>
      <c r="S80" s="4"/>
      <c r="T80" s="4"/>
      <c r="U80" s="4"/>
      <c r="V80" s="4"/>
    </row>
    <row r="81" spans="2:22" s="5" customFormat="1" x14ac:dyDescent="0.25">
      <c r="B81" s="4"/>
      <c r="C81" s="4"/>
      <c r="D81" s="8"/>
      <c r="E81" s="27"/>
      <c r="F81" s="27"/>
      <c r="G81" s="27"/>
      <c r="H81" s="4"/>
      <c r="L81" s="4"/>
      <c r="M81" s="4"/>
      <c r="N81" s="4"/>
      <c r="O81" s="4"/>
      <c r="P81" s="4"/>
      <c r="Q81" s="4"/>
      <c r="R81" s="4"/>
      <c r="S81" s="4"/>
      <c r="T81" s="4"/>
      <c r="U81" s="4"/>
      <c r="V81" s="4"/>
    </row>
    <row r="82" spans="2:22" s="5" customFormat="1" x14ac:dyDescent="0.25">
      <c r="B82" s="4"/>
      <c r="C82" s="4"/>
      <c r="D82" s="8"/>
      <c r="E82" s="27"/>
      <c r="F82" s="27"/>
      <c r="G82" s="27"/>
      <c r="H82" s="4"/>
      <c r="I82" s="4"/>
      <c r="J82" s="4"/>
      <c r="L82" s="4"/>
      <c r="M82" s="4"/>
      <c r="N82" s="4"/>
      <c r="O82" s="4"/>
      <c r="P82" s="4"/>
      <c r="Q82" s="4"/>
      <c r="R82" s="4"/>
      <c r="S82" s="4"/>
      <c r="T82" s="4"/>
      <c r="U82" s="4"/>
      <c r="V82" s="4"/>
    </row>
    <row r="83" spans="2:22" s="5" customFormat="1" x14ac:dyDescent="0.25">
      <c r="B83" s="4"/>
      <c r="C83" s="4"/>
      <c r="D83" s="8"/>
      <c r="E83" s="27"/>
      <c r="F83" s="27"/>
      <c r="G83" s="27"/>
      <c r="H83" s="4"/>
      <c r="I83" s="4"/>
      <c r="J83" s="4"/>
      <c r="L83" s="4"/>
      <c r="M83" s="4"/>
      <c r="N83" s="4"/>
      <c r="O83" s="4"/>
      <c r="P83" s="4"/>
      <c r="Q83" s="4"/>
      <c r="R83" s="4"/>
      <c r="S83" s="4"/>
      <c r="T83" s="4"/>
      <c r="U83" s="4"/>
      <c r="V83" s="4"/>
    </row>
    <row r="84" spans="2:22" s="5" customFormat="1" x14ac:dyDescent="0.25">
      <c r="B84" s="4"/>
      <c r="C84" s="4"/>
      <c r="D84" s="8"/>
      <c r="E84" s="27"/>
      <c r="F84" s="27"/>
      <c r="G84" s="27"/>
      <c r="H84" s="4"/>
      <c r="I84" s="4"/>
      <c r="J84" s="4"/>
      <c r="L84" s="4"/>
      <c r="M84" s="4"/>
      <c r="N84" s="4"/>
      <c r="O84" s="4"/>
      <c r="P84" s="4"/>
      <c r="Q84" s="4"/>
      <c r="R84" s="4"/>
      <c r="S84" s="4"/>
      <c r="T84" s="4"/>
      <c r="U84" s="4"/>
      <c r="V84" s="4"/>
    </row>
    <row r="85" spans="2:22" s="5" customFormat="1" x14ac:dyDescent="0.25">
      <c r="B85" s="4"/>
      <c r="C85" s="4"/>
      <c r="D85" s="8"/>
      <c r="E85" s="27"/>
      <c r="F85" s="27"/>
      <c r="G85" s="27"/>
      <c r="H85" s="4"/>
      <c r="I85" s="4"/>
      <c r="J85" s="4"/>
      <c r="L85" s="4"/>
      <c r="M85" s="4"/>
      <c r="N85" s="4"/>
      <c r="O85" s="4"/>
      <c r="P85" s="4"/>
      <c r="Q85" s="4"/>
      <c r="R85" s="4"/>
      <c r="S85" s="4"/>
      <c r="T85" s="4"/>
      <c r="U85" s="4"/>
      <c r="V85" s="4"/>
    </row>
    <row r="86" spans="2:22" s="5" customFormat="1" x14ac:dyDescent="0.25">
      <c r="B86" s="4"/>
      <c r="C86" s="4"/>
      <c r="D86" s="8"/>
      <c r="E86" s="27"/>
      <c r="F86" s="27"/>
      <c r="G86" s="27"/>
      <c r="H86" s="4"/>
      <c r="I86" s="4"/>
      <c r="J86" s="4"/>
      <c r="L86" s="4"/>
      <c r="M86" s="4"/>
      <c r="N86" s="4"/>
      <c r="O86" s="4"/>
      <c r="P86" s="4"/>
      <c r="Q86" s="4"/>
      <c r="R86" s="4"/>
      <c r="S86" s="4"/>
      <c r="T86" s="4"/>
      <c r="U86" s="4"/>
      <c r="V86" s="4"/>
    </row>
    <row r="87" spans="2:22" s="5" customFormat="1" x14ac:dyDescent="0.25">
      <c r="B87" s="4"/>
      <c r="C87" s="4"/>
      <c r="D87" s="8"/>
      <c r="E87" s="27"/>
      <c r="F87" s="27"/>
      <c r="G87" s="27"/>
      <c r="H87" s="4"/>
      <c r="I87" s="4"/>
      <c r="J87" s="4"/>
      <c r="L87" s="4"/>
      <c r="M87" s="4"/>
      <c r="N87" s="4"/>
      <c r="O87" s="4"/>
      <c r="P87" s="4"/>
      <c r="Q87" s="4"/>
      <c r="R87" s="4"/>
      <c r="S87" s="4"/>
      <c r="T87" s="4"/>
      <c r="U87" s="4"/>
      <c r="V87" s="4"/>
    </row>
    <row r="88" spans="2:22" s="5" customFormat="1" x14ac:dyDescent="0.25">
      <c r="B88" s="4"/>
      <c r="C88" s="4"/>
      <c r="D88" s="8"/>
      <c r="E88" s="27"/>
      <c r="F88" s="27"/>
      <c r="G88" s="27"/>
      <c r="H88" s="4"/>
      <c r="I88" s="4"/>
      <c r="J88" s="4"/>
      <c r="L88" s="4"/>
      <c r="M88" s="4"/>
      <c r="N88" s="4"/>
      <c r="O88" s="4"/>
      <c r="P88" s="4"/>
      <c r="Q88" s="4"/>
      <c r="R88" s="4"/>
      <c r="S88" s="4"/>
      <c r="T88" s="4"/>
      <c r="U88" s="4"/>
      <c r="V88" s="4"/>
    </row>
    <row r="89" spans="2:22" s="5" customFormat="1" x14ac:dyDescent="0.25">
      <c r="B89" s="4"/>
      <c r="C89" s="4"/>
      <c r="D89" s="8"/>
      <c r="E89" s="27"/>
      <c r="F89" s="27"/>
      <c r="G89" s="27"/>
      <c r="H89" s="4"/>
      <c r="I89" s="4"/>
      <c r="J89" s="4"/>
      <c r="L89" s="4"/>
      <c r="M89" s="4"/>
      <c r="N89" s="4"/>
      <c r="O89" s="4"/>
      <c r="P89" s="4"/>
      <c r="Q89" s="4"/>
      <c r="R89" s="4"/>
      <c r="S89" s="4"/>
      <c r="T89" s="4"/>
      <c r="U89" s="4"/>
      <c r="V89" s="4"/>
    </row>
    <row r="90" spans="2:22" s="5" customFormat="1" x14ac:dyDescent="0.25">
      <c r="B90" s="4"/>
      <c r="C90" s="4"/>
      <c r="D90" s="8"/>
      <c r="E90" s="27"/>
      <c r="F90" s="27"/>
      <c r="G90" s="27"/>
      <c r="H90" s="4"/>
      <c r="L90" s="4"/>
      <c r="M90" s="4"/>
      <c r="N90" s="4"/>
      <c r="O90" s="4"/>
      <c r="P90" s="4"/>
      <c r="Q90" s="4"/>
      <c r="R90" s="4"/>
      <c r="S90" s="4"/>
      <c r="T90" s="4"/>
      <c r="U90" s="4"/>
      <c r="V90" s="4"/>
    </row>
    <row r="91" spans="2:22" s="5" customFormat="1" x14ac:dyDescent="0.25">
      <c r="B91" s="4"/>
      <c r="C91" s="4"/>
      <c r="D91" s="8"/>
      <c r="E91" s="27"/>
      <c r="F91" s="27"/>
      <c r="G91" s="27"/>
      <c r="H91" s="4"/>
      <c r="L91" s="4"/>
      <c r="M91" s="4"/>
      <c r="N91" s="4"/>
      <c r="O91" s="4"/>
      <c r="P91" s="4"/>
      <c r="Q91" s="4"/>
      <c r="R91" s="4"/>
      <c r="S91" s="4"/>
      <c r="T91" s="4"/>
      <c r="U91" s="4"/>
      <c r="V91" s="4"/>
    </row>
  </sheetData>
  <sortState ref="A2:D112">
    <sortCondition ref="A2:A112"/>
  </sortState>
  <conditionalFormatting sqref="N2:N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J2:J7">
    <cfRule type="dataBar" priority="4">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N2:N8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Donatello, Robin</cp:lastModifiedBy>
  <cp:lastPrinted>2019-01-26T20:09:47Z</cp:lastPrinted>
  <dcterms:created xsi:type="dcterms:W3CDTF">2016-07-12T01:17:57Z</dcterms:created>
  <dcterms:modified xsi:type="dcterms:W3CDTF">2019-02-25T19:05:12Z</dcterms:modified>
</cp:coreProperties>
</file>