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A2A2D79F-2342-49D3-B8AB-DC761AA0406B}" xr6:coauthVersionLast="45" xr6:coauthVersionMax="45" xr10:uidLastSave="{00000000-0000-0000-0000-000000000000}"/>
  <bookViews>
    <workbookView xWindow="30375" yWindow="450" windowWidth="24165" windowHeight="14295" tabRatio="500" xr2:uid="{00000000-000D-0000-FFFF-FFFF00000000}"/>
  </bookViews>
  <sheets>
    <sheet name="weekly_schedule" sheetId="12" r:id="rId1"/>
    <sheet name="points" sheetId="10" r:id="rId2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 l="1"/>
  <c r="I4" i="10"/>
  <c r="I3" i="10"/>
  <c r="I2" i="10"/>
  <c r="I7" i="10" l="1"/>
  <c r="J3" i="10" l="1"/>
  <c r="J5" i="10"/>
  <c r="J6" i="10"/>
  <c r="J4" i="10"/>
  <c r="J2" i="10"/>
</calcChain>
</file>

<file path=xl/sharedStrings.xml><?xml version="1.0" encoding="utf-8"?>
<sst xmlns="http://schemas.openxmlformats.org/spreadsheetml/2006/main" count="485" uniqueCount="128">
  <si>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</si>
  <si>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</si>
  <si>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</si>
  <si>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</si>
  <si>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</si>
  <si>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</si>
  <si>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</si>
  <si>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</si>
  <si>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</si>
  <si>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</si>
  <si>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</si>
  <si>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</si>
  <si>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</si>
  <si>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</si>
  <si>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</si>
  <si>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</si>
  <si>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</si>
  <si>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</si>
  <si>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</si>
  <si>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</si>
  <si>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</si>
  <si>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</si>
  <si>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</si>
  <si>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</si>
  <si>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</si>
  <si>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</si>
  <si>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</si>
  <si>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</si>
  <si>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</si>
  <si>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</si>
  <si>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</si>
  <si>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</si>
  <si>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</si>
  <si>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</si>
  <si>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</si>
  <si>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</si>
  <si>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</si>
  <si>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</si>
  <si>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</si>
  <si>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</si>
  <si>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</si>
  <si>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</si>
  <si>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</si>
  <si>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</si>
  <si>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</si>
  <si>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</si>
  <si>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</si>
  <si>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</si>
  <si>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</si>
  <si>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</si>
  <si>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</si>
  <si>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</si>
  <si>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</si>
  <si>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</si>
  <si>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</si>
  <si>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</si>
  <si>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</si>
  <si>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</si>
  <si>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</si>
  <si>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</si>
  <si>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</si>
  <si>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</si>
  <si>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Regression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</si>
  <si>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</si>
  <si>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</si>
  <si>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</si>
  <si>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</si>
  <si>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</si>
  <si>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</si>
  <si>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Develop Research Poster</t>
  </si>
  <si>
    <t>Reading</t>
  </si>
  <si>
    <t>06 Research Proposal Outline</t>
  </si>
  <si>
    <t>07 Foundations for Inference</t>
  </si>
  <si>
    <t>Quiz 14</t>
  </si>
  <si>
    <t>03 RR / DM</t>
  </si>
  <si>
    <t>Describing relationships (Q~C, Q~Q)</t>
  </si>
  <si>
    <t>Quiz 04 (Due 09/23 )</t>
  </si>
  <si>
    <t>[Poster prep Stage I](project.html) (Draft Due 9/17, PR 9/19, Final 9/21 )</t>
  </si>
  <si>
    <t>Quiz 05 (Due 09/30 )</t>
  </si>
  <si>
    <t>[hw06 research proposal outline](hw/hw06_research_proposal_outline.html)(Draft Due 10/4, PR 10/5, Final 10/6 )</t>
  </si>
  <si>
    <t>Quiz 06 (Due 10/07 )</t>
  </si>
  <si>
    <t>Quiz 07 (Due 10/14 )</t>
  </si>
  <si>
    <t>[hw07_foundations](hw/hw07_foundations.html) (Due 10/13 )</t>
  </si>
  <si>
    <t>Poster prep Stage II* (Draft Due 10/08, PR 10/10, Final 10/12 )</t>
  </si>
  <si>
    <t>Quiz 08 (Due 10/21 )</t>
  </si>
  <si>
    <t>[hw08_biv_inference](hw/hw08_biv_inference.html) (Draft Due 11/01, PR 11/02, Final 11/03 )</t>
  </si>
  <si>
    <t>Quiz 09 (Due 10/28 )</t>
  </si>
  <si>
    <t>Quiz 10 (Due 11/04 )</t>
  </si>
  <si>
    <t>[hw09_moderation](hw/hw09_moderation.html) (Draft Due 11/08, PR 11/09, Final 11/10 )</t>
  </si>
  <si>
    <t>Quiz 12 (Due 11/18 )</t>
  </si>
  <si>
    <t>[hw10_regression](hw/hw10_regression.html) (Draft Due 11/22, PR 11/23, Final 11/24 )</t>
  </si>
  <si>
    <t>Quiz 11 (Due 11/11 )</t>
  </si>
  <si>
    <t>Poster prep Stage III* (Draft Due 11/05, PR 11/07, Final 11/09 )</t>
  </si>
  <si>
    <t>Quiz 13 (Due 11/25 )</t>
  </si>
  <si>
    <t>Quiz 14 (Due 12/09 )</t>
  </si>
  <si>
    <t>Take home final exam (Due 12/19 )</t>
  </si>
  <si>
    <t>e-Poster*  (Draft Due 12/13 , PR 12/15, Final 12/19 10am )</t>
  </si>
  <si>
    <t>Thursday 12/19, 10-12 noon.  I'll bring snacks!</t>
  </si>
  <si>
    <t>What to watch out for</t>
  </si>
  <si>
    <t>Formulating testable hypothesis
Preparing data for analysis</t>
  </si>
  <si>
    <t>PMA6 Ch 4
ASCN Ch 2</t>
  </si>
  <si>
    <t>PMA5 Ch 4</t>
  </si>
  <si>
    <t>PMA5 Ch 6
ASCN Ch 5</t>
  </si>
  <si>
    <t>PMA5 Ch 5</t>
  </si>
  <si>
    <t>PMA5 Ch7
ASCN Ch 6</t>
  </si>
  <si>
    <t>PMA5 Ch12
ASCN Ch 8</t>
  </si>
  <si>
    <t>PMA5 Ch 9.3</t>
  </si>
  <si>
    <t>PMA5 Ch8</t>
  </si>
  <si>
    <t>PMA6 Ch 10.2, 10.5
ASCN Ch 12</t>
  </si>
  <si>
    <t>Describing distributions
Describing relationships (C~C)</t>
  </si>
  <si>
    <t>Writing about empirical research
Probabilty Distributions
Sampling distributions</t>
  </si>
  <si>
    <t>Interval estimates
Foundations for Inference</t>
  </si>
  <si>
    <t>Hypothesis testing
T-tests
ANOVA</t>
  </si>
  <si>
    <t>Chi-squared analysis
Correlation analysis</t>
  </si>
  <si>
    <t>Moderation
Study Design
Causation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</si>
  <si>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</si>
  <si>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</si>
  <si>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</si>
  <si>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</si>
  <si>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</si>
  <si>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</si>
  <si>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[Lec02](https://hackmd.io/@norcalbiostat/math615_lec02)
[ASCN Ch 1](https://norcalbiostat.github.io/AppliedStatistics_notes/data-prep.html)
PMA6 Ch 3
[Lec03](https://hackmd.io/@norcalbiostat/math615_lec03)</t>
  </si>
  <si>
    <t>[[Quiz 02]](https://forms.gle/oowUHf421qFPS7Eu7) (Due 09/09 )</t>
  </si>
  <si>
    <t>[[Quiz 01]](https://forms.gle/KaKtWNULi58BX37y5) (Due 09/02 )</t>
  </si>
  <si>
    <t>[hw04_univ_graphing](hw/04_univ_graphing.html) (Draft Due 9/20, PR 9/21, Final 9/22 )</t>
  </si>
  <si>
    <t>[hw05_biv_graphing](hw/05_biv_graphing.html) (Draft Due 9/27, PR 9/28, Final 9/29 )</t>
  </si>
  <si>
    <t>[[Quiz 03]](https://forms.gle/P7hah7kJJidU3z2TA) (Due 09/16 )</t>
  </si>
  <si>
    <t>[hw03_data_management](hw/03_data_management.html) (Due 9/15 ) PR removed due to illness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</si>
</sst>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4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abSelected="1" zoomScale="110" zoomScaleNormal="70" workbookViewId="0">
      <selection activeCell="F4" sqref="F4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31.625" style="38" customWidth="1"/>
    <col min="5" max="5" width="25.125" style="38" customWidth="1"/>
    <col min="6" max="6" width="21.875" style="3" customWidth="1"/>
    <col min="7" max="7" width="79.625" style="38" customWidth="1"/>
    <col min="8" max="16384" width="8.875" style="38"/>
  </cols>
  <sheetData>
    <row r="1" spans="1:7" s="2" customFormat="1" ht="16.5" thickBot="1" x14ac:dyDescent="0.3">
      <c r="A1" s="5" t="s">
        <v>14</v>
      </c>
      <c r="B1" s="1" t="s">
        <v>30</v>
      </c>
      <c r="C1" s="1" t="s">
        <v>9</v>
      </c>
      <c r="D1" s="1" t="s">
        <v>12</v>
      </c>
      <c r="E1" s="1" t="s">
        <v>70</v>
      </c>
      <c r="F1" s="33" t="s">
        <v>11</v>
      </c>
      <c r="G1" s="37" t="s">
        <v>0</v>
      </c>
    </row>
    <row r="2" spans="1:7" ht="63" x14ac:dyDescent="0.25">
      <c r="A2" s="6">
        <v>1.1000000000000001</v>
      </c>
      <c r="B2" s="2">
        <v>1</v>
      </c>
      <c r="D2" s="8" t="s">
        <v>116</v>
      </c>
      <c r="E2" s="38" t="s">
        <v>117</v>
      </c>
      <c r="F2" s="43" t="s">
        <v>123</v>
      </c>
      <c r="G2" s="42" t="s">
        <v>119</v>
      </c>
    </row>
    <row r="3" spans="1:7" ht="31.5" x14ac:dyDescent="0.25">
      <c r="A3" s="6">
        <v>2.1</v>
      </c>
      <c r="B3" s="2">
        <v>2</v>
      </c>
      <c r="D3" s="8" t="s">
        <v>99</v>
      </c>
      <c r="E3" s="38" t="s">
        <v>121</v>
      </c>
      <c r="F3" s="43" t="s">
        <v>122</v>
      </c>
      <c r="G3" s="42" t="s">
        <v>120</v>
      </c>
    </row>
    <row r="4" spans="1:7" x14ac:dyDescent="0.25">
      <c r="A4" s="7">
        <v>3.1</v>
      </c>
      <c r="B4" s="4">
        <v>3</v>
      </c>
      <c r="C4" s="4"/>
      <c r="D4" s="38" t="s">
        <v>13</v>
      </c>
      <c r="E4" s="8" t="s">
        <v>101</v>
      </c>
      <c r="F4" s="43" t="s">
        <v>126</v>
      </c>
      <c r="G4" s="42" t="s">
        <v>127</v>
      </c>
    </row>
    <row r="5" spans="1:7" ht="31.5" x14ac:dyDescent="0.25">
      <c r="A5" s="6">
        <v>4.0999999999999996</v>
      </c>
      <c r="B5" s="2">
        <v>4</v>
      </c>
      <c r="D5" s="8" t="s">
        <v>109</v>
      </c>
      <c r="E5" s="8" t="s">
        <v>100</v>
      </c>
      <c r="F5" s="36" t="s">
        <v>76</v>
      </c>
      <c r="G5" s="39" t="s">
        <v>124</v>
      </c>
    </row>
    <row r="6" spans="1:7" x14ac:dyDescent="0.25">
      <c r="A6" s="6">
        <v>4.3</v>
      </c>
      <c r="D6" s="40" t="s">
        <v>60</v>
      </c>
      <c r="E6" s="40"/>
      <c r="F6" s="34"/>
      <c r="G6" s="40" t="s">
        <v>77</v>
      </c>
    </row>
    <row r="7" spans="1:7" x14ac:dyDescent="0.25">
      <c r="A7" s="6">
        <v>5.0999999999999996</v>
      </c>
      <c r="B7" s="2">
        <v>5</v>
      </c>
      <c r="D7" s="38" t="s">
        <v>75</v>
      </c>
      <c r="F7" s="36" t="s">
        <v>78</v>
      </c>
      <c r="G7" s="39" t="s">
        <v>125</v>
      </c>
    </row>
    <row r="8" spans="1:7" ht="47.25" x14ac:dyDescent="0.25">
      <c r="A8" s="6">
        <v>6.1</v>
      </c>
      <c r="B8" s="2">
        <v>6</v>
      </c>
      <c r="D8" s="8" t="s">
        <v>110</v>
      </c>
      <c r="E8" s="8"/>
      <c r="F8" s="36" t="s">
        <v>80</v>
      </c>
      <c r="G8" s="39" t="s">
        <v>79</v>
      </c>
    </row>
    <row r="9" spans="1:7" ht="31.5" x14ac:dyDescent="0.25">
      <c r="A9" s="6">
        <v>7.1</v>
      </c>
      <c r="B9" s="2">
        <v>7</v>
      </c>
      <c r="D9" s="8" t="s">
        <v>111</v>
      </c>
      <c r="F9" s="36" t="s">
        <v>81</v>
      </c>
      <c r="G9" s="39" t="s">
        <v>82</v>
      </c>
    </row>
    <row r="10" spans="1:7" x14ac:dyDescent="0.25">
      <c r="A10" s="6">
        <v>7.3</v>
      </c>
      <c r="D10" s="40" t="s">
        <v>61</v>
      </c>
      <c r="E10" s="40"/>
      <c r="F10" s="34"/>
      <c r="G10" s="40" t="s">
        <v>83</v>
      </c>
    </row>
    <row r="11" spans="1:7" ht="47.25" x14ac:dyDescent="0.25">
      <c r="A11" s="6">
        <v>8.1</v>
      </c>
      <c r="B11" s="2">
        <v>8</v>
      </c>
      <c r="D11" s="8" t="s">
        <v>112</v>
      </c>
      <c r="E11" s="38" t="s">
        <v>103</v>
      </c>
      <c r="F11" s="36" t="s">
        <v>84</v>
      </c>
      <c r="G11" s="39" t="s">
        <v>85</v>
      </c>
    </row>
    <row r="12" spans="1:7" ht="31.5" x14ac:dyDescent="0.25">
      <c r="A12" s="6">
        <v>9.1</v>
      </c>
      <c r="B12" s="2">
        <v>9</v>
      </c>
      <c r="D12" s="8" t="s">
        <v>113</v>
      </c>
      <c r="F12" s="36" t="s">
        <v>86</v>
      </c>
    </row>
    <row r="13" spans="1:7" ht="31.5" x14ac:dyDescent="0.25">
      <c r="A13" s="6">
        <v>10.1</v>
      </c>
      <c r="B13" s="2">
        <v>10</v>
      </c>
      <c r="D13" s="38" t="s">
        <v>62</v>
      </c>
      <c r="E13" s="8" t="s">
        <v>102</v>
      </c>
      <c r="F13" s="36" t="s">
        <v>87</v>
      </c>
    </row>
    <row r="14" spans="1:7" x14ac:dyDescent="0.25">
      <c r="A14" s="6">
        <v>10.199999999999999</v>
      </c>
      <c r="D14" s="40" t="s">
        <v>63</v>
      </c>
      <c r="E14" s="40"/>
      <c r="F14" s="34"/>
      <c r="G14" s="40" t="s">
        <v>92</v>
      </c>
    </row>
    <row r="15" spans="1:7" ht="47.25" x14ac:dyDescent="0.25">
      <c r="A15" s="6">
        <v>11.1</v>
      </c>
      <c r="B15" s="2">
        <v>11</v>
      </c>
      <c r="D15" s="8" t="s">
        <v>114</v>
      </c>
      <c r="F15" s="36" t="s">
        <v>91</v>
      </c>
      <c r="G15" s="39" t="s">
        <v>88</v>
      </c>
    </row>
    <row r="16" spans="1:7" ht="31.5" x14ac:dyDescent="0.25">
      <c r="A16" s="6">
        <v>12.1</v>
      </c>
      <c r="B16" s="2">
        <v>12</v>
      </c>
      <c r="D16" s="8" t="s">
        <v>115</v>
      </c>
      <c r="E16" s="8" t="s">
        <v>104</v>
      </c>
      <c r="F16" s="36" t="s">
        <v>89</v>
      </c>
      <c r="G16" s="39" t="s">
        <v>90</v>
      </c>
    </row>
    <row r="17" spans="1:7" ht="31.5" x14ac:dyDescent="0.25">
      <c r="A17" s="6">
        <v>13.1</v>
      </c>
      <c r="B17" s="2">
        <v>13</v>
      </c>
      <c r="D17" s="38" t="s">
        <v>64</v>
      </c>
      <c r="E17" s="8" t="s">
        <v>105</v>
      </c>
      <c r="F17" s="36" t="s">
        <v>93</v>
      </c>
    </row>
    <row r="18" spans="1:7" x14ac:dyDescent="0.25">
      <c r="A18" s="6">
        <v>13.2</v>
      </c>
      <c r="D18" s="38" t="s">
        <v>16</v>
      </c>
      <c r="E18" s="38" t="s">
        <v>106</v>
      </c>
    </row>
    <row r="19" spans="1:7" x14ac:dyDescent="0.25">
      <c r="A19" s="6">
        <v>14.1</v>
      </c>
      <c r="D19" s="41" t="s">
        <v>65</v>
      </c>
      <c r="E19" s="41"/>
      <c r="F19" s="35"/>
      <c r="G19" s="41"/>
    </row>
    <row r="20" spans="1:7" x14ac:dyDescent="0.25">
      <c r="A20" s="6">
        <v>15.1</v>
      </c>
      <c r="B20" s="2">
        <v>14</v>
      </c>
      <c r="D20" s="38" t="s">
        <v>66</v>
      </c>
      <c r="E20" s="38" t="s">
        <v>107</v>
      </c>
      <c r="F20" s="36" t="s">
        <v>94</v>
      </c>
    </row>
    <row r="21" spans="1:7" ht="31.5" x14ac:dyDescent="0.25">
      <c r="A21" s="6">
        <v>15.2</v>
      </c>
      <c r="D21" s="38" t="s">
        <v>98</v>
      </c>
      <c r="E21" s="8" t="s">
        <v>108</v>
      </c>
    </row>
    <row r="22" spans="1:7" x14ac:dyDescent="0.25">
      <c r="A22" s="6">
        <v>15.3</v>
      </c>
      <c r="D22" s="40" t="s">
        <v>67</v>
      </c>
      <c r="E22" s="40"/>
      <c r="F22" s="34"/>
      <c r="G22" s="40" t="s">
        <v>68</v>
      </c>
    </row>
    <row r="23" spans="1:7" x14ac:dyDescent="0.25">
      <c r="A23" s="6">
        <v>16.100000000000001</v>
      </c>
      <c r="B23" s="2">
        <v>15</v>
      </c>
      <c r="D23" s="38" t="s">
        <v>69</v>
      </c>
      <c r="G23" s="38" t="s">
        <v>96</v>
      </c>
    </row>
    <row r="24" spans="1:7" x14ac:dyDescent="0.25">
      <c r="A24" s="6">
        <v>17.100000000000001</v>
      </c>
      <c r="B24" s="2">
        <v>16</v>
      </c>
      <c r="D24" s="38" t="s">
        <v>15</v>
      </c>
      <c r="G24" s="38" t="s">
        <v>97</v>
      </c>
    </row>
    <row r="25" spans="1:7" x14ac:dyDescent="0.25">
      <c r="A25" s="6">
        <v>17.2</v>
      </c>
      <c r="D25" s="38" t="s">
        <v>8</v>
      </c>
      <c r="G25" s="38" t="s">
        <v>95</v>
      </c>
    </row>
  </sheetData>
  <sortState xmlns:xlrd2="http://schemas.microsoft.com/office/spreadsheetml/2017/richdata2"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zoomScale="85" zoomScaleNormal="85" workbookViewId="0">
      <selection activeCell="D8" sqref="D8"/>
    </sheetView>
  </sheetViews>
  <sheetFormatPr defaultColWidth="8.875" defaultRowHeight="15.75" x14ac:dyDescent="0.25"/>
  <cols>
    <col min="1" max="1" width="8.875" style="12"/>
    <col min="2" max="2" width="36.875" style="12" bestFit="1" customWidth="1"/>
    <col min="3" max="3" width="18.625" style="12" customWidth="1"/>
    <col min="4" max="4" width="9.625" style="13" bestFit="1" customWidth="1"/>
    <col min="5" max="5" width="12.375" style="12" customWidth="1"/>
    <col min="6" max="6" width="8.875" style="12"/>
    <col min="7" max="7" width="5.125" style="11" customWidth="1"/>
    <col min="8" max="8" width="13.5" style="11" customWidth="1"/>
    <col min="9" max="9" width="10" style="12" customWidth="1"/>
    <col min="10" max="10" width="8.875" style="12"/>
    <col min="11" max="11" width="4.625" style="12" customWidth="1"/>
    <col min="12" max="16384" width="8.875" style="11"/>
  </cols>
  <sheetData>
    <row r="1" spans="1:16" ht="18" thickBot="1" x14ac:dyDescent="0.3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 x14ac:dyDescent="0.25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100</v>
      </c>
      <c r="J2" s="17">
        <f>I2/$I$7</f>
        <v>0.2</v>
      </c>
      <c r="N2" s="15" t="s">
        <v>1</v>
      </c>
      <c r="O2" s="16">
        <v>35</v>
      </c>
      <c r="P2" s="17">
        <v>0.1111111111111111</v>
      </c>
    </row>
    <row r="3" spans="1:16" x14ac:dyDescent="0.25">
      <c r="A3" s="12">
        <v>1.2</v>
      </c>
      <c r="B3" s="12" t="s">
        <v>41</v>
      </c>
      <c r="C3" s="12" t="s">
        <v>118</v>
      </c>
      <c r="D3" s="13" t="s">
        <v>118</v>
      </c>
      <c r="E3" s="18" t="s">
        <v>1</v>
      </c>
      <c r="F3" s="18">
        <v>10</v>
      </c>
      <c r="H3" s="19" t="s">
        <v>10</v>
      </c>
      <c r="I3" s="14">
        <f>SUMIF($E$2:$E$89,H3,$F$2:$F$89)</f>
        <v>70</v>
      </c>
      <c r="J3" s="20">
        <f>I3/$I$7</f>
        <v>0.14000000000000001</v>
      </c>
      <c r="N3" s="19" t="s">
        <v>10</v>
      </c>
      <c r="O3" s="14">
        <v>40</v>
      </c>
      <c r="P3" s="20">
        <v>0.12698412698412698</v>
      </c>
    </row>
    <row r="4" spans="1:16" x14ac:dyDescent="0.25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5">
      <c r="A5" s="12">
        <v>2</v>
      </c>
      <c r="B5" s="12" t="s">
        <v>19</v>
      </c>
      <c r="C5" s="12" t="s">
        <v>118</v>
      </c>
      <c r="D5" s="13" t="s">
        <v>118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6.5" thickBot="1" x14ac:dyDescent="0.3">
      <c r="A6" s="12">
        <v>2.1</v>
      </c>
      <c r="B6" s="12" t="s">
        <v>31</v>
      </c>
      <c r="D6" s="13" t="s">
        <v>118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7.25" thickTop="1" thickBot="1" x14ac:dyDescent="0.3">
      <c r="A7" s="12">
        <v>2.2000000000000002</v>
      </c>
      <c r="B7" s="12" t="s">
        <v>47</v>
      </c>
      <c r="D7" s="13" t="s">
        <v>118</v>
      </c>
      <c r="E7" s="31" t="s">
        <v>11</v>
      </c>
      <c r="F7" s="31">
        <v>10</v>
      </c>
      <c r="I7" s="27">
        <f>SUM(I2:I6)</f>
        <v>500</v>
      </c>
    </row>
    <row r="8" spans="1:16" ht="16.5" thickTop="1" x14ac:dyDescent="0.25">
      <c r="A8" s="12">
        <v>3</v>
      </c>
      <c r="B8" s="29" t="s">
        <v>74</v>
      </c>
      <c r="C8" s="12" t="s">
        <v>118</v>
      </c>
      <c r="E8" s="18" t="s">
        <v>1</v>
      </c>
      <c r="F8" s="18">
        <v>10</v>
      </c>
    </row>
    <row r="9" spans="1:16" x14ac:dyDescent="0.25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5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5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5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5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5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5">
      <c r="A15" s="12">
        <v>4.4000000000000004</v>
      </c>
      <c r="B15" s="29" t="s">
        <v>34</v>
      </c>
      <c r="E15" s="14" t="s">
        <v>10</v>
      </c>
      <c r="F15" s="14">
        <v>6</v>
      </c>
    </row>
    <row r="16" spans="1:16" x14ac:dyDescent="0.25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5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5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5">
      <c r="A19" s="12">
        <v>6</v>
      </c>
      <c r="B19" s="29" t="s">
        <v>71</v>
      </c>
      <c r="D19" s="28"/>
      <c r="E19" s="18" t="s">
        <v>1</v>
      </c>
      <c r="F19" s="18">
        <v>10</v>
      </c>
      <c r="I19" s="11"/>
    </row>
    <row r="20" spans="1:9" x14ac:dyDescent="0.25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5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5">
      <c r="A22" s="12">
        <v>7</v>
      </c>
      <c r="B22" s="29" t="s">
        <v>72</v>
      </c>
      <c r="E22" s="18" t="s">
        <v>1</v>
      </c>
      <c r="F22" s="18">
        <v>10</v>
      </c>
      <c r="I22" s="11"/>
    </row>
    <row r="23" spans="1:9" x14ac:dyDescent="0.25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5">
      <c r="A24" s="12">
        <v>7.2</v>
      </c>
      <c r="B24" s="29" t="s">
        <v>22</v>
      </c>
      <c r="E24" s="14" t="s">
        <v>10</v>
      </c>
      <c r="F24" s="14">
        <v>6</v>
      </c>
      <c r="I24" s="11"/>
    </row>
    <row r="25" spans="1:9" x14ac:dyDescent="0.25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5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5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5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5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5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5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5">
      <c r="A32" s="12">
        <v>8.6</v>
      </c>
      <c r="B32" s="29" t="s">
        <v>25</v>
      </c>
      <c r="E32" s="14" t="s">
        <v>10</v>
      </c>
      <c r="F32" s="14">
        <v>6</v>
      </c>
      <c r="I32" s="11"/>
    </row>
    <row r="33" spans="1:16" x14ac:dyDescent="0.25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5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5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5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5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5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5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5">
      <c r="A40" s="12">
        <v>10.4</v>
      </c>
      <c r="B40" s="12" t="s">
        <v>73</v>
      </c>
      <c r="E40" s="31" t="s">
        <v>11</v>
      </c>
      <c r="F40" s="31">
        <v>10</v>
      </c>
    </row>
    <row r="41" spans="1:16" x14ac:dyDescent="0.25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5">
      <c r="A42" s="12">
        <v>10.6</v>
      </c>
      <c r="B42" s="29" t="s">
        <v>37</v>
      </c>
      <c r="E42" s="14" t="s">
        <v>10</v>
      </c>
      <c r="F42" s="14">
        <v>6</v>
      </c>
    </row>
    <row r="43" spans="1:16" x14ac:dyDescent="0.25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5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5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5">
      <c r="A46" s="12">
        <v>12.1</v>
      </c>
      <c r="B46" s="29" t="s">
        <v>29</v>
      </c>
      <c r="E46" s="14" t="s">
        <v>10</v>
      </c>
      <c r="F46" s="14">
        <v>6</v>
      </c>
    </row>
    <row r="47" spans="1:16" x14ac:dyDescent="0.25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5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5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5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5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5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5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5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5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5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5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5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5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5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5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5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5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5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5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5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5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5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5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5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5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5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5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5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5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5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5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5">
      <c r="D98" s="13"/>
      <c r="G98" s="11"/>
      <c r="H98" s="11"/>
      <c r="L98" s="11"/>
      <c r="M98" s="11"/>
      <c r="N98" s="11"/>
      <c r="O98" s="11"/>
      <c r="P98" s="11"/>
    </row>
  </sheetData>
  <sortState xmlns:xlrd2="http://schemas.microsoft.com/office/spreadsheetml/2017/richdata2"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2019-09-13T20:56:54Z</dcterms:modified>
</cp:coreProperties>
</file>