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xr:revisionPtr revIDLastSave="0" documentId="13_ncr:1_{419A6FDA-E3ED-41EA-A7BA-607C99C3F47B}" xr6:coauthVersionLast="45" xr6:coauthVersionMax="45" xr10:uidLastSave="{00000000-0000-0000-0000-000000000000}"/>
  <bookViews>
    <workbookView xWindow="-120" yWindow="-120" windowWidth="29040" windowHeight="15990" tabRatio="500" xr2:uid="{00000000-000D-0000-FFFF-FFFF00000000}"/>
  </bookViews>
  <sheets>
    <sheet name="weekly_schedule" sheetId="12" r:id="rId1"/>
    <sheet name="points" sheetId="10" r:id="rId2"/>
  </sheets>
  <calcPr calcId="191029" concurrentCalc="0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6" i="10"/>
  <c r="I4" i="10"/>
  <c r="I3" i="10"/>
  <c r="I2" i="10"/>
  <c r="I7" i="10"/>
  <c r="J3" i="10"/>
  <c r="J5" i="10"/>
  <c r="J6" i="10"/>
  <c r="J4" i="10"/>
  <c r="J2" i="10"/>
</calcChain>
</file>

<file path=xl/sharedStrings.xml><?xml version="1.0" encoding="utf-8"?>
<sst xmlns="http://schemas.openxmlformats.org/spreadsheetml/2006/main" count="195" uniqueCount="130">
  <si>
    <t>Assignments</t>
  </si>
  <si>
    <t>Assignment</t>
  </si>
  <si>
    <t>Catgory</t>
  </si>
  <si>
    <t>Points</t>
  </si>
  <si>
    <t>%</t>
  </si>
  <si>
    <t>Slack Introductions</t>
  </si>
  <si>
    <t>Exam</t>
  </si>
  <si>
    <t>Project</t>
  </si>
  <si>
    <t>Final Exam</t>
  </si>
  <si>
    <t>Week</t>
  </si>
  <si>
    <t>Participation</t>
  </si>
  <si>
    <t>Quiz</t>
  </si>
  <si>
    <t>Topic</t>
  </si>
  <si>
    <t xml:space="preserve">Data management </t>
  </si>
  <si>
    <t>Order</t>
  </si>
  <si>
    <t>Poster Presentation</t>
  </si>
  <si>
    <t>Categorical Predictors</t>
  </si>
  <si>
    <t>Rubric?</t>
  </si>
  <si>
    <t>BBL Entry</t>
  </si>
  <si>
    <t>02 RQ and codebook</t>
  </si>
  <si>
    <t>05 Bivariate graphing</t>
  </si>
  <si>
    <t>08 Bivariate Inference</t>
  </si>
  <si>
    <t>PR Poster prep II</t>
  </si>
  <si>
    <t>09 Moderation</t>
  </si>
  <si>
    <t>10 Regression</t>
  </si>
  <si>
    <t>PR Poster prep III</t>
  </si>
  <si>
    <t>Poster Draft</t>
  </si>
  <si>
    <t>PR Poster Draft</t>
  </si>
  <si>
    <t>Final Poster</t>
  </si>
  <si>
    <t>PR Final Poster</t>
  </si>
  <si>
    <t>wknum</t>
  </si>
  <si>
    <t>PR 02</t>
  </si>
  <si>
    <t>PR 03</t>
  </si>
  <si>
    <t>PR 04</t>
  </si>
  <si>
    <t>PR PP1</t>
  </si>
  <si>
    <t>PR 05</t>
  </si>
  <si>
    <t>PR 06</t>
  </si>
  <si>
    <t>PR Poster prep IV</t>
  </si>
  <si>
    <t>PR 09</t>
  </si>
  <si>
    <t>PR 10</t>
  </si>
  <si>
    <t>PR 08</t>
  </si>
  <si>
    <t>01 Data Structure and Entry</t>
  </si>
  <si>
    <t>Poster prep I: Intro to RQ</t>
  </si>
  <si>
    <t>Poster prep II: EDA</t>
  </si>
  <si>
    <t>Poster prep III: Bivariate Analysis</t>
  </si>
  <si>
    <t>Poster prep IV: Multivariate Analysis</t>
  </si>
  <si>
    <t>Quiz 01</t>
  </si>
  <si>
    <t>Quiz 02</t>
  </si>
  <si>
    <t>Quiz 03</t>
  </si>
  <si>
    <t>Quiz 04</t>
  </si>
  <si>
    <t>Quiz 05</t>
  </si>
  <si>
    <t>Quiz 06</t>
  </si>
  <si>
    <t>Quiz 07</t>
  </si>
  <si>
    <t>Quiz 08</t>
  </si>
  <si>
    <t>Quiz 09</t>
  </si>
  <si>
    <t>Quiz 10</t>
  </si>
  <si>
    <t>Quiz 11</t>
  </si>
  <si>
    <t>Quiz 12</t>
  </si>
  <si>
    <t>Quiz 13</t>
  </si>
  <si>
    <t>04 Univariate Graphics</t>
  </si>
  <si>
    <t>Project Stage I: Setting up the story</t>
  </si>
  <si>
    <t>Project Stage II: Exploratory Data Analysis</t>
  </si>
  <si>
    <t>Project Stage III: Bivariate Inference</t>
  </si>
  <si>
    <t>Logistic Regression analysis</t>
  </si>
  <si>
    <t xml:space="preserve">Go relax and take a well deserved break. </t>
  </si>
  <si>
    <t>Assessing model fit</t>
  </si>
  <si>
    <t>Project Stage IV: Multivariable Analysis &amp; Conclusions</t>
  </si>
  <si>
    <t>Poster prep Stage IV* (Draft Due 12/03, PR 12/05, Final 12/07 )</t>
  </si>
  <si>
    <t>Develop Research Poster</t>
  </si>
  <si>
    <t>Reading</t>
  </si>
  <si>
    <t>06 Research Proposal Outline</t>
  </si>
  <si>
    <t>07 Foundations for Inference</t>
  </si>
  <si>
    <t>Quiz 14</t>
  </si>
  <si>
    <t>03 RR / DM</t>
  </si>
  <si>
    <t>Describing relationships (Q~C, Q~Q)</t>
  </si>
  <si>
    <t>[hw10_regression](hw/hw10_regression.html) (Draft Due 11/22, PR 11/23, Final 11/24 )</t>
  </si>
  <si>
    <t>Poster prep Stage III* (Draft Due 11/05, PR 11/07, Final 11/09 )</t>
  </si>
  <si>
    <t>Take home final exam (Due 12/19 )</t>
  </si>
  <si>
    <t>e-Poster*  (Draft Due 12/13 , PR 12/15, Final 12/19 10am )</t>
  </si>
  <si>
    <t>Thursday 12/19, 10-12 noon.  I'll bring snacks!</t>
  </si>
  <si>
    <t>What to watch out for</t>
  </si>
  <si>
    <t>Formulating testable hypothesis
Preparing data for analysis</t>
  </si>
  <si>
    <t>PMA6 Ch 4
ASCN Ch 2</t>
  </si>
  <si>
    <t>PMA5 Ch 4</t>
  </si>
  <si>
    <t>PMA5 Ch 9.3</t>
  </si>
  <si>
    <t>PMA5 Ch8</t>
  </si>
  <si>
    <t>PMA6 Ch 10.2, 10.5
ASCN Ch 12</t>
  </si>
  <si>
    <t>Describing distributions
Describing relationships (C~C)</t>
  </si>
  <si>
    <t>Moderation
Study Design
Causation</t>
  </si>
  <si>
    <t>Multiple Regression analysis
Confounding</t>
  </si>
  <si>
    <t>Introduction to the class
Data types, architecture
Data entry &amp; Codebook creation
Choosing project research data</t>
  </si>
  <si>
    <t>PMA5 Ch 1, 2
[Lec00](lecture/lec00_intro_class.html)
[Lec01](https://hackmd.io/@norcalbiostat/math615_lec01)</t>
  </si>
  <si>
    <t>x</t>
  </si>
  <si>
    <t>[HW01 Data Entry](hw/01_data_entry.html) (Due 09/01 )</t>
  </si>
  <si>
    <t>[HW02 RQ Formulation](hw/02_rq_formulation.html) (Draft Due 9/6, PR 9/7, Final 9/8 )</t>
  </si>
  <si>
    <t>[Lec02](https://hackmd.io/@norcalbiostat/math615_lec02)
[ASCN Ch 1](https://norcalbiostat.github.io/AppliedStatistics_notes/data-prep.html)
PMA6 Ch 3
[Lec03](https://hackmd.io/@norcalbiostat/math615_lec03)</t>
  </si>
  <si>
    <t>[[Quiz 02]](https://forms.gle/oowUHf421qFPS7Eu7) (Due 09/09 )</t>
  </si>
  <si>
    <t>[[Quiz 01]](https://forms.gle/KaKtWNULi58BX37y5) (Due 09/02 )</t>
  </si>
  <si>
    <t>[[Quiz 03]](https://forms.gle/P7hah7kJJidU3z2TA) (Due 09/16 )</t>
  </si>
  <si>
    <t>[HW04 Describing Data Univariately](hw/04_univariate_graphing.html) (Draft Due 9/20, PR 9/21, Final 9/22 )</t>
  </si>
  <si>
    <t>[HW03 Data Management](hw/03_data_management.html) (Due 9/15 ) PR removed due to illness</t>
  </si>
  <si>
    <t>[Poster prep Stage I](project.html) (Draft Due 9/24, PR 9/26, Final 9/28 )</t>
  </si>
  <si>
    <t>[[Quiz 04]](https://forms.gle/8tLFYadDErC9h7499) (Due 09/23 )</t>
  </si>
  <si>
    <t>[[Quiz 05]](https://forms.gle/JCiibRkibNnaJgY79) (Due 09/30 )</t>
  </si>
  <si>
    <t>[HW05 Graphing Relationships](hw/05_bivariate_graphing_assignment.html) (Draft Due 9/27, PR 9/28, Final 9/29 )</t>
  </si>
  <si>
    <t>[Lec04](https://hackmd.io/@norcalbiostat/math615_lec04)</t>
  </si>
  <si>
    <t>Populations vs Samples
Probabilty Distributions
Quantifying Uncertainty</t>
  </si>
  <si>
    <t>[Poster prep Stage II](project.html) (Draft Due 10/08, PR 10/10, Final 10/12 )</t>
  </si>
  <si>
    <t>[OpenIntro Statistics textbook Ch5](https://leanpub.com/openintro-statistics) or Dr. D's [Math 315 course notes Ch4](https://norcalbiostat.github.io/MATH315/reading/RAD_course_notes_f19.pdf) 
[Lec05](https://hackmd.io/@norcalbiostat/math615_lec05)</t>
  </si>
  <si>
    <t>[[Quiz 06]](https://forms.gle/vxFAYZbzsRdGRf487)(Due 10/09 )</t>
  </si>
  <si>
    <t>[HW07 Foundations for Inference](hw/07_foundations.html) and  
[Interval Estimation Activity](hw/activity_interval_estimation.docx) (Due 10/10 )</t>
  </si>
  <si>
    <t>[[Quiz 07]](https://forms.gle/oQ85KTf6b3rH6C7cA) (Due 10/14 )</t>
  </si>
  <si>
    <t>Interval Estimation 
Hypothesis testing Foundations</t>
  </si>
  <si>
    <t>[Lec06](https://hackmd.io/@norcalbiostat/math615_lec06)</t>
  </si>
  <si>
    <t>PMA5 Ch 4 [Lec07](https://hackmd.io/@norcalbiostat/math615_lec07)
PMA5 Ch 5 [Lec08](https://hackmd.io/@norcalbiostat/math615_lec08)</t>
  </si>
  <si>
    <t>[hw09_moderation](hw/hw09_moderation.html) (Draft Due 11/07, PR 11/09, Final 11/11 )</t>
  </si>
  <si>
    <t>[HW08 Bivariate Inference](hw/08_bivariate_inference.html) (Draft Due 10/31, PR 11/02, Final 11/04 )</t>
  </si>
  <si>
    <t>ANOVA
Chi-Square</t>
  </si>
  <si>
    <t>Transformations for Normality
Choosing appropriate Analyses
T-tests for difference in means</t>
  </si>
  <si>
    <t>Correlation 
Regression analysis</t>
  </si>
  <si>
    <t>Quiz includes T-tests</t>
  </si>
  <si>
    <t>Quiz 10 (Due 11/11 )</t>
  </si>
  <si>
    <t>Quiz 11 (Due 11/18 )</t>
  </si>
  <si>
    <t>Quiz 12 (Due 11/25 )</t>
  </si>
  <si>
    <t>Quiz 13 (Due 12/09 )</t>
  </si>
  <si>
    <t>[[Quiz 08]](https://forms.gle/csRZSV4CA2d9BeVU8) (Due 10/28 )</t>
  </si>
  <si>
    <t>[[Quiz 09]](https://forms.gle/1Qx4LKfLDRCu5HwaA) (Due 11/04 )</t>
  </si>
  <si>
    <t>PMA5 Ch 6
ASCN Ch 7</t>
  </si>
  <si>
    <t>PMA5 Ch12
ASCN Ch 10</t>
  </si>
  <si>
    <t>PMA5 Ch 7
ASCN Ch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</si>
</sst>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3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</cellStyleXfs>
  <cellXfs count="45">
    <xf numFmtId="0" fontId="0" fillId="0" borderId="0" xfId="0"/>
    <xf numFmtId="0" fontId="7" fillId="0" borderId="3" xfId="8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0" fontId="7" fillId="5" borderId="3" xfId="81" applyFill="1" applyAlignment="1">
      <alignment horizontal="center"/>
    </xf>
    <xf numFmtId="0" fontId="0" fillId="5" borderId="0" xfId="0" applyFill="1" applyAlignment="1">
      <alignment horizontal="center"/>
    </xf>
    <xf numFmtId="0" fontId="8" fillId="5" borderId="0" xfId="0" applyFont="1" applyFill="1" applyAlignment="1">
      <alignment horizontal="center"/>
    </xf>
    <xf numFmtId="0" fontId="0" fillId="0" borderId="0" xfId="0" applyAlignment="1">
      <alignment wrapText="1"/>
    </xf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164" fontId="0" fillId="0" borderId="0" xfId="0" applyNumberFormat="1" applyAlignment="1">
      <alignment horizontal="center" vertical="top" wrapText="1"/>
    </xf>
    <xf numFmtId="0" fontId="0" fillId="0" borderId="0" xfId="0" applyFill="1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0" fontId="7" fillId="0" borderId="3" xfId="81" applyAlignment="1">
      <alignment horizontal="left"/>
    </xf>
    <xf numFmtId="0" fontId="0" fillId="9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7" fillId="0" borderId="3" xfId="81" applyAlignment="1"/>
    <xf numFmtId="0" fontId="0" fillId="0" borderId="0" xfId="0" applyAlignment="1"/>
    <xf numFmtId="0" fontId="0" fillId="10" borderId="0" xfId="0" applyFill="1" applyAlignment="1"/>
    <xf numFmtId="0" fontId="0" fillId="9" borderId="0" xfId="0" applyFill="1" applyAlignment="1"/>
    <xf numFmtId="0" fontId="0" fillId="11" borderId="0" xfId="0" applyFill="1" applyAlignment="1"/>
    <xf numFmtId="0" fontId="0" fillId="0" borderId="0" xfId="0" applyFill="1" applyAlignment="1"/>
    <xf numFmtId="0" fontId="0" fillId="0" borderId="0" xfId="0" applyFill="1" applyAlignment="1">
      <alignment horizontal="left"/>
    </xf>
    <xf numFmtId="0" fontId="0" fillId="0" borderId="0" xfId="0" applyFill="1" applyAlignment="1">
      <alignment wrapText="1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3430-DF90-419A-8B50-2697098F702F}">
  <dimension ref="A1:G25"/>
  <sheetViews>
    <sheetView tabSelected="1" topLeftCell="A9" zoomScale="110" zoomScaleNormal="70" workbookViewId="0">
      <selection activeCell="E17" sqref="E17"/>
    </sheetView>
  </sheetViews>
  <sheetFormatPr defaultColWidth="8.875" defaultRowHeight="15.75" x14ac:dyDescent="0.25"/>
  <cols>
    <col min="1" max="2" width="8.875" style="2"/>
    <col min="3" max="3" width="0" style="2" hidden="1" customWidth="1"/>
    <col min="4" max="4" width="31.625" style="38" customWidth="1"/>
    <col min="5" max="5" width="25.125" style="38" customWidth="1"/>
    <col min="6" max="6" width="21.875" style="3" customWidth="1"/>
    <col min="7" max="7" width="79.625" style="38" customWidth="1"/>
    <col min="8" max="16384" width="8.875" style="38"/>
  </cols>
  <sheetData>
    <row r="1" spans="1:7" s="2" customFormat="1" ht="16.5" thickBot="1" x14ac:dyDescent="0.3">
      <c r="A1" s="5" t="s">
        <v>14</v>
      </c>
      <c r="B1" s="1" t="s">
        <v>30</v>
      </c>
      <c r="C1" s="1" t="s">
        <v>9</v>
      </c>
      <c r="D1" s="1" t="s">
        <v>12</v>
      </c>
      <c r="E1" s="1" t="s">
        <v>69</v>
      </c>
      <c r="F1" s="33" t="s">
        <v>11</v>
      </c>
      <c r="G1" s="37" t="s">
        <v>0</v>
      </c>
    </row>
    <row r="2" spans="1:7" ht="63" x14ac:dyDescent="0.25">
      <c r="A2" s="6">
        <v>1.1000000000000001</v>
      </c>
      <c r="B2" s="2">
        <v>1</v>
      </c>
      <c r="D2" s="8" t="s">
        <v>90</v>
      </c>
      <c r="E2" s="38" t="s">
        <v>91</v>
      </c>
      <c r="F2" s="43" t="s">
        <v>97</v>
      </c>
      <c r="G2" s="42" t="s">
        <v>93</v>
      </c>
    </row>
    <row r="3" spans="1:7" ht="173.25" x14ac:dyDescent="0.25">
      <c r="A3" s="6">
        <v>2.1</v>
      </c>
      <c r="B3" s="2">
        <v>2</v>
      </c>
      <c r="D3" s="8" t="s">
        <v>81</v>
      </c>
      <c r="E3" s="8" t="s">
        <v>95</v>
      </c>
      <c r="F3" s="43" t="s">
        <v>96</v>
      </c>
      <c r="G3" s="42" t="s">
        <v>94</v>
      </c>
    </row>
    <row r="4" spans="1:7" x14ac:dyDescent="0.25">
      <c r="A4" s="7">
        <v>3.1</v>
      </c>
      <c r="B4" s="4">
        <v>3</v>
      </c>
      <c r="C4" s="4"/>
      <c r="D4" s="38" t="s">
        <v>13</v>
      </c>
      <c r="E4" s="8" t="s">
        <v>83</v>
      </c>
      <c r="F4" s="43" t="s">
        <v>98</v>
      </c>
      <c r="G4" s="42" t="s">
        <v>100</v>
      </c>
    </row>
    <row r="5" spans="1:7" ht="31.5" x14ac:dyDescent="0.25">
      <c r="A5" s="6">
        <v>4.0999999999999996</v>
      </c>
      <c r="B5" s="2">
        <v>4</v>
      </c>
      <c r="D5" s="8" t="s">
        <v>87</v>
      </c>
      <c r="E5" s="8" t="s">
        <v>82</v>
      </c>
      <c r="F5" s="43" t="s">
        <v>102</v>
      </c>
      <c r="G5" s="42" t="s">
        <v>99</v>
      </c>
    </row>
    <row r="6" spans="1:7" ht="47.25" x14ac:dyDescent="0.25">
      <c r="A6" s="6">
        <v>5.0999999999999996</v>
      </c>
      <c r="B6" s="2">
        <v>5</v>
      </c>
      <c r="D6" s="38" t="s">
        <v>74</v>
      </c>
      <c r="E6" s="8" t="s">
        <v>105</v>
      </c>
      <c r="F6" s="43" t="s">
        <v>103</v>
      </c>
      <c r="G6" s="42" t="s">
        <v>104</v>
      </c>
    </row>
    <row r="7" spans="1:7" x14ac:dyDescent="0.25">
      <c r="A7" s="6">
        <v>5.2</v>
      </c>
      <c r="D7" s="40" t="s">
        <v>60</v>
      </c>
      <c r="E7" s="40"/>
      <c r="F7" s="34"/>
      <c r="G7" s="40" t="s">
        <v>101</v>
      </c>
    </row>
    <row r="8" spans="1:7" ht="173.25" x14ac:dyDescent="0.25">
      <c r="A8" s="6">
        <v>6.1</v>
      </c>
      <c r="B8" s="2">
        <v>6</v>
      </c>
      <c r="D8" s="8" t="s">
        <v>106</v>
      </c>
      <c r="E8" s="8" t="s">
        <v>108</v>
      </c>
      <c r="F8" s="43" t="s">
        <v>109</v>
      </c>
      <c r="G8" s="44" t="s">
        <v>110</v>
      </c>
    </row>
    <row r="9" spans="1:7" ht="47.25" x14ac:dyDescent="0.25">
      <c r="A9" s="6">
        <v>7.1</v>
      </c>
      <c r="B9" s="2">
        <v>7</v>
      </c>
      <c r="D9" s="8" t="s">
        <v>112</v>
      </c>
      <c r="E9" s="8" t="s">
        <v>113</v>
      </c>
      <c r="F9" s="43" t="s">
        <v>111</v>
      </c>
      <c r="G9" s="42"/>
    </row>
    <row r="10" spans="1:7" x14ac:dyDescent="0.25">
      <c r="A10" s="6">
        <v>7.3</v>
      </c>
      <c r="D10" s="40" t="s">
        <v>61</v>
      </c>
      <c r="E10" s="40"/>
      <c r="F10" s="34"/>
      <c r="G10" s="40" t="s">
        <v>107</v>
      </c>
    </row>
    <row r="11" spans="1:7" ht="126" x14ac:dyDescent="0.25">
      <c r="A11" s="6">
        <v>8.1</v>
      </c>
      <c r="B11" s="2">
        <v>8</v>
      </c>
      <c r="D11" s="8" t="s">
        <v>118</v>
      </c>
      <c r="E11" s="8" t="s">
        <v>114</v>
      </c>
      <c r="F11" s="43"/>
      <c r="G11" s="38" t="s">
        <v>116</v>
      </c>
    </row>
    <row r="12" spans="1:7" ht="31.5" x14ac:dyDescent="0.25">
      <c r="A12" s="6">
        <v>9.1</v>
      </c>
      <c r="B12" s="2">
        <v>9</v>
      </c>
      <c r="D12" s="8" t="s">
        <v>117</v>
      </c>
      <c r="F12" s="43" t="s">
        <v>125</v>
      </c>
      <c r="G12" s="38" t="s">
        <v>120</v>
      </c>
    </row>
    <row r="13" spans="1:7" ht="31.5" x14ac:dyDescent="0.25">
      <c r="A13" s="6">
        <v>10.1</v>
      </c>
      <c r="B13" s="2">
        <v>10</v>
      </c>
      <c r="D13" s="8" t="s">
        <v>119</v>
      </c>
      <c r="E13" s="8" t="s">
        <v>127</v>
      </c>
      <c r="F13" s="43" t="s">
        <v>126</v>
      </c>
    </row>
    <row r="14" spans="1:7" x14ac:dyDescent="0.25">
      <c r="A14" s="6">
        <v>10.199999999999999</v>
      </c>
      <c r="D14" s="40" t="s">
        <v>62</v>
      </c>
      <c r="E14" s="40"/>
      <c r="F14" s="34"/>
      <c r="G14" s="40" t="s">
        <v>76</v>
      </c>
    </row>
    <row r="15" spans="1:7" ht="47.25" x14ac:dyDescent="0.25">
      <c r="A15" s="6">
        <v>11.1</v>
      </c>
      <c r="B15" s="2">
        <v>11</v>
      </c>
      <c r="D15" s="8" t="s">
        <v>88</v>
      </c>
      <c r="F15" s="36" t="s">
        <v>121</v>
      </c>
      <c r="G15" s="39" t="s">
        <v>115</v>
      </c>
    </row>
    <row r="16" spans="1:7" ht="31.5" x14ac:dyDescent="0.25">
      <c r="A16" s="6">
        <v>12.1</v>
      </c>
      <c r="B16" s="2">
        <v>12</v>
      </c>
      <c r="D16" s="8" t="s">
        <v>89</v>
      </c>
      <c r="E16" s="8" t="s">
        <v>129</v>
      </c>
      <c r="F16" s="36" t="s">
        <v>122</v>
      </c>
      <c r="G16" s="39" t="s">
        <v>75</v>
      </c>
    </row>
    <row r="17" spans="1:7" ht="31.5" x14ac:dyDescent="0.25">
      <c r="A17" s="6">
        <v>13.1</v>
      </c>
      <c r="B17" s="2">
        <v>13</v>
      </c>
      <c r="D17" s="38" t="s">
        <v>63</v>
      </c>
      <c r="E17" s="8" t="s">
        <v>128</v>
      </c>
      <c r="F17" s="36" t="s">
        <v>123</v>
      </c>
    </row>
    <row r="18" spans="1:7" x14ac:dyDescent="0.25">
      <c r="A18" s="6">
        <v>13.2</v>
      </c>
      <c r="D18" s="38" t="s">
        <v>16</v>
      </c>
      <c r="E18" s="38" t="s">
        <v>84</v>
      </c>
    </row>
    <row r="19" spans="1:7" x14ac:dyDescent="0.25">
      <c r="A19" s="6">
        <v>14.1</v>
      </c>
      <c r="D19" s="41" t="s">
        <v>64</v>
      </c>
      <c r="E19" s="41"/>
      <c r="F19" s="35"/>
      <c r="G19" s="41"/>
    </row>
    <row r="20" spans="1:7" x14ac:dyDescent="0.25">
      <c r="A20" s="6">
        <v>15.1</v>
      </c>
      <c r="B20" s="2">
        <v>14</v>
      </c>
      <c r="D20" s="38" t="s">
        <v>65</v>
      </c>
      <c r="E20" s="38" t="s">
        <v>85</v>
      </c>
      <c r="F20" s="36" t="s">
        <v>124</v>
      </c>
    </row>
    <row r="21" spans="1:7" ht="31.5" x14ac:dyDescent="0.25">
      <c r="A21" s="6">
        <v>15.2</v>
      </c>
      <c r="D21" s="38" t="s">
        <v>80</v>
      </c>
      <c r="E21" s="8" t="s">
        <v>86</v>
      </c>
    </row>
    <row r="22" spans="1:7" x14ac:dyDescent="0.25">
      <c r="A22" s="6">
        <v>15.3</v>
      </c>
      <c r="D22" s="40" t="s">
        <v>66</v>
      </c>
      <c r="E22" s="40"/>
      <c r="F22" s="34"/>
      <c r="G22" s="40" t="s">
        <v>67</v>
      </c>
    </row>
    <row r="23" spans="1:7" x14ac:dyDescent="0.25">
      <c r="A23" s="6">
        <v>16.100000000000001</v>
      </c>
      <c r="B23" s="2">
        <v>15</v>
      </c>
      <c r="D23" s="38" t="s">
        <v>68</v>
      </c>
      <c r="G23" s="38" t="s">
        <v>78</v>
      </c>
    </row>
    <row r="24" spans="1:7" x14ac:dyDescent="0.25">
      <c r="A24" s="6">
        <v>17.100000000000001</v>
      </c>
      <c r="B24" s="2">
        <v>16</v>
      </c>
      <c r="D24" s="38" t="s">
        <v>15</v>
      </c>
      <c r="G24" s="38" t="s">
        <v>79</v>
      </c>
    </row>
    <row r="25" spans="1:7" x14ac:dyDescent="0.25">
      <c r="A25" s="6">
        <v>17.2</v>
      </c>
      <c r="D25" s="38" t="s">
        <v>8</v>
      </c>
      <c r="G25" s="38" t="s">
        <v>77</v>
      </c>
    </row>
  </sheetData>
  <sortState xmlns:xlrd2="http://schemas.microsoft.com/office/spreadsheetml/2017/richdata2" ref="A2:G25">
    <sortCondition ref="A2:A2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P98"/>
  <sheetViews>
    <sheetView zoomScale="85" zoomScaleNormal="85" workbookViewId="0">
      <selection activeCell="F47" sqref="F47"/>
    </sheetView>
  </sheetViews>
  <sheetFormatPr defaultColWidth="8.875" defaultRowHeight="15.75" x14ac:dyDescent="0.25"/>
  <cols>
    <col min="1" max="1" width="8.875" style="12"/>
    <col min="2" max="2" width="36.875" style="12" bestFit="1" customWidth="1"/>
    <col min="3" max="3" width="18.625" style="12" customWidth="1"/>
    <col min="4" max="4" width="9.625" style="13" bestFit="1" customWidth="1"/>
    <col min="5" max="5" width="12.375" style="12" customWidth="1"/>
    <col min="6" max="6" width="8.875" style="12"/>
    <col min="7" max="7" width="5.125" style="11" customWidth="1"/>
    <col min="8" max="8" width="13.5" style="11" customWidth="1"/>
    <col min="9" max="9" width="10" style="12" customWidth="1"/>
    <col min="10" max="10" width="8.875" style="12"/>
    <col min="11" max="11" width="4.625" style="12" customWidth="1"/>
    <col min="12" max="16384" width="8.875" style="11"/>
  </cols>
  <sheetData>
    <row r="1" spans="1:16" ht="18" thickBot="1" x14ac:dyDescent="0.3">
      <c r="A1" s="9" t="s">
        <v>12</v>
      </c>
      <c r="B1" s="9" t="s">
        <v>1</v>
      </c>
      <c r="C1" s="9" t="s">
        <v>17</v>
      </c>
      <c r="D1" s="10" t="s">
        <v>18</v>
      </c>
      <c r="E1" s="9" t="s">
        <v>2</v>
      </c>
      <c r="F1" s="9" t="s">
        <v>3</v>
      </c>
      <c r="H1" s="9" t="s">
        <v>2</v>
      </c>
      <c r="I1" s="9" t="s">
        <v>3</v>
      </c>
      <c r="J1" s="9" t="s">
        <v>4</v>
      </c>
      <c r="N1" s="9" t="s">
        <v>2</v>
      </c>
      <c r="O1" s="9" t="s">
        <v>3</v>
      </c>
      <c r="P1" s="9" t="s">
        <v>4</v>
      </c>
    </row>
    <row r="2" spans="1:16" ht="16.5" thickTop="1" x14ac:dyDescent="0.25">
      <c r="A2" s="12">
        <v>1</v>
      </c>
      <c r="B2" s="12" t="s">
        <v>5</v>
      </c>
      <c r="E2" s="14" t="s">
        <v>10</v>
      </c>
      <c r="F2" s="14">
        <v>2</v>
      </c>
      <c r="H2" s="15" t="s">
        <v>1</v>
      </c>
      <c r="I2" s="16">
        <f>SUMIF($E$2:$E$89,H2,$F$2:$F$89)</f>
        <v>90</v>
      </c>
      <c r="J2" s="17">
        <f>I2/$I$7</f>
        <v>0.18</v>
      </c>
      <c r="N2" s="15" t="s">
        <v>1</v>
      </c>
      <c r="O2" s="16">
        <v>35</v>
      </c>
      <c r="P2" s="17">
        <v>0.1111111111111111</v>
      </c>
    </row>
    <row r="3" spans="1:16" x14ac:dyDescent="0.25">
      <c r="A3" s="12">
        <v>1.2</v>
      </c>
      <c r="B3" s="12" t="s">
        <v>41</v>
      </c>
      <c r="C3" s="12" t="s">
        <v>92</v>
      </c>
      <c r="D3" s="13" t="s">
        <v>92</v>
      </c>
      <c r="E3" s="18" t="s">
        <v>1</v>
      </c>
      <c r="F3" s="18">
        <v>10</v>
      </c>
      <c r="H3" s="19" t="s">
        <v>10</v>
      </c>
      <c r="I3" s="14">
        <f>SUMIF($E$2:$E$89,H3,$F$2:$F$89)</f>
        <v>80</v>
      </c>
      <c r="J3" s="20">
        <f>I3/$I$7</f>
        <v>0.16</v>
      </c>
      <c r="N3" s="19" t="s">
        <v>10</v>
      </c>
      <c r="O3" s="14">
        <v>40</v>
      </c>
      <c r="P3" s="20">
        <v>0.12698412698412698</v>
      </c>
    </row>
    <row r="4" spans="1:16" x14ac:dyDescent="0.25">
      <c r="A4" s="12">
        <v>1.3</v>
      </c>
      <c r="B4" s="12" t="s">
        <v>46</v>
      </c>
      <c r="E4" s="31" t="s">
        <v>11</v>
      </c>
      <c r="F4" s="31">
        <v>10</v>
      </c>
      <c r="H4" s="22" t="s">
        <v>6</v>
      </c>
      <c r="I4" s="23">
        <f>SUMIF($E$2:$E$89,H4,$F$2:$F$89)</f>
        <v>100</v>
      </c>
      <c r="J4" s="24">
        <f>I4/$I$7</f>
        <v>0.2</v>
      </c>
      <c r="N4" s="22" t="s">
        <v>6</v>
      </c>
      <c r="O4" s="23">
        <v>100</v>
      </c>
      <c r="P4" s="24">
        <v>0.31746031746031744</v>
      </c>
    </row>
    <row r="5" spans="1:16" x14ac:dyDescent="0.25">
      <c r="A5" s="12">
        <v>2</v>
      </c>
      <c r="B5" s="12" t="s">
        <v>19</v>
      </c>
      <c r="C5" s="12" t="s">
        <v>92</v>
      </c>
      <c r="D5" s="13" t="s">
        <v>92</v>
      </c>
      <c r="E5" s="18" t="s">
        <v>1</v>
      </c>
      <c r="F5" s="18">
        <v>10</v>
      </c>
      <c r="H5" s="30" t="s">
        <v>11</v>
      </c>
      <c r="I5" s="31">
        <f>SUMIF($E$2:$E$89,H5,$F$2:$F$89)-1*10</f>
        <v>130</v>
      </c>
      <c r="J5" s="32">
        <f>I5/$I$7</f>
        <v>0.26</v>
      </c>
      <c r="N5" s="25" t="s">
        <v>7</v>
      </c>
      <c r="O5" s="21">
        <v>140</v>
      </c>
      <c r="P5" s="26">
        <v>0.44444444444444442</v>
      </c>
    </row>
    <row r="6" spans="1:16" ht="16.5" thickBot="1" x14ac:dyDescent="0.3">
      <c r="A6" s="12">
        <v>2.1</v>
      </c>
      <c r="B6" s="12" t="s">
        <v>31</v>
      </c>
      <c r="D6" s="13" t="s">
        <v>92</v>
      </c>
      <c r="E6" s="14" t="s">
        <v>10</v>
      </c>
      <c r="F6" s="14">
        <v>4</v>
      </c>
      <c r="H6" s="25" t="s">
        <v>7</v>
      </c>
      <c r="I6" s="21">
        <f>SUMIF($E$2:$E$89,H6,$F$2:$F$89)</f>
        <v>100</v>
      </c>
      <c r="J6" s="26">
        <f>I6/$I$7</f>
        <v>0.2</v>
      </c>
      <c r="O6" s="27">
        <v>315</v>
      </c>
      <c r="P6" s="12"/>
    </row>
    <row r="7" spans="1:16" ht="17.25" thickTop="1" thickBot="1" x14ac:dyDescent="0.3">
      <c r="A7" s="12">
        <v>2.2000000000000002</v>
      </c>
      <c r="B7" s="12" t="s">
        <v>47</v>
      </c>
      <c r="D7" s="13" t="s">
        <v>92</v>
      </c>
      <c r="E7" s="31" t="s">
        <v>11</v>
      </c>
      <c r="F7" s="31">
        <v>10</v>
      </c>
      <c r="I7" s="27">
        <f>SUM(I2:I6)</f>
        <v>500</v>
      </c>
    </row>
    <row r="8" spans="1:16" ht="16.5" thickTop="1" x14ac:dyDescent="0.25">
      <c r="A8" s="12">
        <v>3</v>
      </c>
      <c r="B8" s="29" t="s">
        <v>73</v>
      </c>
      <c r="C8" s="12" t="s">
        <v>92</v>
      </c>
      <c r="E8" s="18" t="s">
        <v>1</v>
      </c>
      <c r="F8" s="18">
        <v>10</v>
      </c>
    </row>
    <row r="9" spans="1:16" x14ac:dyDescent="0.25">
      <c r="A9" s="12">
        <v>3.1</v>
      </c>
      <c r="B9" s="29" t="s">
        <v>32</v>
      </c>
      <c r="E9" s="14" t="s">
        <v>10</v>
      </c>
      <c r="F9" s="14">
        <v>4</v>
      </c>
    </row>
    <row r="10" spans="1:16" x14ac:dyDescent="0.25">
      <c r="A10" s="12">
        <v>3.1</v>
      </c>
      <c r="B10" s="29" t="s">
        <v>33</v>
      </c>
      <c r="E10" s="14" t="s">
        <v>10</v>
      </c>
      <c r="F10" s="14">
        <v>4</v>
      </c>
    </row>
    <row r="11" spans="1:16" x14ac:dyDescent="0.25">
      <c r="A11" s="12">
        <v>3.2</v>
      </c>
      <c r="B11" s="12" t="s">
        <v>48</v>
      </c>
      <c r="E11" s="31" t="s">
        <v>11</v>
      </c>
      <c r="F11" s="31">
        <v>10</v>
      </c>
    </row>
    <row r="12" spans="1:16" x14ac:dyDescent="0.25">
      <c r="A12" s="12">
        <v>4</v>
      </c>
      <c r="B12" s="12" t="s">
        <v>59</v>
      </c>
      <c r="E12" s="18" t="s">
        <v>1</v>
      </c>
      <c r="F12" s="18">
        <v>10</v>
      </c>
    </row>
    <row r="13" spans="1:16" x14ac:dyDescent="0.25">
      <c r="A13" s="12">
        <v>4.2</v>
      </c>
      <c r="B13" s="12" t="s">
        <v>49</v>
      </c>
      <c r="E13" s="31" t="s">
        <v>11</v>
      </c>
      <c r="F13" s="31">
        <v>10</v>
      </c>
    </row>
    <row r="14" spans="1:16" x14ac:dyDescent="0.25">
      <c r="A14" s="12">
        <v>4.3</v>
      </c>
      <c r="B14" s="29" t="s">
        <v>42</v>
      </c>
      <c r="E14" s="21" t="s">
        <v>7</v>
      </c>
      <c r="F14" s="21">
        <v>20</v>
      </c>
    </row>
    <row r="15" spans="1:16" x14ac:dyDescent="0.25">
      <c r="A15" s="12">
        <v>4.4000000000000004</v>
      </c>
      <c r="B15" s="29" t="s">
        <v>34</v>
      </c>
      <c r="E15" s="14" t="s">
        <v>10</v>
      </c>
      <c r="F15" s="14">
        <v>8</v>
      </c>
    </row>
    <row r="16" spans="1:16" x14ac:dyDescent="0.25">
      <c r="A16" s="12">
        <v>5</v>
      </c>
      <c r="B16" s="29" t="s">
        <v>20</v>
      </c>
      <c r="E16" s="18" t="s">
        <v>1</v>
      </c>
      <c r="F16" s="18">
        <v>10</v>
      </c>
    </row>
    <row r="17" spans="1:9" x14ac:dyDescent="0.25">
      <c r="A17" s="12">
        <v>5.0999999999999996</v>
      </c>
      <c r="B17" s="29" t="s">
        <v>35</v>
      </c>
      <c r="E17" s="14" t="s">
        <v>10</v>
      </c>
      <c r="F17" s="14">
        <v>4</v>
      </c>
      <c r="I17" s="11"/>
    </row>
    <row r="18" spans="1:9" x14ac:dyDescent="0.25">
      <c r="A18" s="12">
        <v>5.2</v>
      </c>
      <c r="B18" s="12" t="s">
        <v>50</v>
      </c>
      <c r="E18" s="31" t="s">
        <v>11</v>
      </c>
      <c r="F18" s="31">
        <v>10</v>
      </c>
      <c r="I18" s="11"/>
    </row>
    <row r="19" spans="1:9" x14ac:dyDescent="0.25">
      <c r="A19" s="12">
        <v>6</v>
      </c>
      <c r="B19" s="29" t="s">
        <v>70</v>
      </c>
      <c r="D19" s="28"/>
      <c r="E19" s="18" t="s">
        <v>1</v>
      </c>
      <c r="F19" s="18"/>
      <c r="I19" s="11"/>
    </row>
    <row r="20" spans="1:9" x14ac:dyDescent="0.25">
      <c r="A20" s="12">
        <v>6.1</v>
      </c>
      <c r="B20" s="29" t="s">
        <v>36</v>
      </c>
      <c r="D20" s="28"/>
      <c r="E20" s="14" t="s">
        <v>10</v>
      </c>
      <c r="F20" s="14">
        <v>4</v>
      </c>
      <c r="I20" s="11"/>
    </row>
    <row r="21" spans="1:9" x14ac:dyDescent="0.25">
      <c r="A21" s="12">
        <v>6.2</v>
      </c>
      <c r="B21" s="12" t="s">
        <v>51</v>
      </c>
      <c r="E21" s="31" t="s">
        <v>11</v>
      </c>
      <c r="F21" s="31">
        <v>10</v>
      </c>
      <c r="I21" s="11"/>
    </row>
    <row r="22" spans="1:9" x14ac:dyDescent="0.25">
      <c r="A22" s="12">
        <v>7</v>
      </c>
      <c r="B22" s="29" t="s">
        <v>71</v>
      </c>
      <c r="E22" s="18" t="s">
        <v>1</v>
      </c>
      <c r="F22" s="18">
        <v>10</v>
      </c>
      <c r="I22" s="11"/>
    </row>
    <row r="23" spans="1:9" x14ac:dyDescent="0.25">
      <c r="A23" s="12">
        <v>7.1</v>
      </c>
      <c r="B23" s="29" t="s">
        <v>43</v>
      </c>
      <c r="E23" s="21" t="s">
        <v>7</v>
      </c>
      <c r="F23" s="21">
        <v>20</v>
      </c>
      <c r="I23" s="11"/>
    </row>
    <row r="24" spans="1:9" x14ac:dyDescent="0.25">
      <c r="A24" s="12">
        <v>7.2</v>
      </c>
      <c r="B24" s="29" t="s">
        <v>22</v>
      </c>
      <c r="E24" s="14" t="s">
        <v>10</v>
      </c>
      <c r="F24" s="14">
        <v>8</v>
      </c>
      <c r="I24" s="11"/>
    </row>
    <row r="25" spans="1:9" x14ac:dyDescent="0.25">
      <c r="A25" s="12">
        <v>7.3</v>
      </c>
      <c r="B25" s="12" t="s">
        <v>52</v>
      </c>
      <c r="E25" s="31" t="s">
        <v>11</v>
      </c>
      <c r="F25" s="31">
        <v>10</v>
      </c>
      <c r="I25" s="11"/>
    </row>
    <row r="26" spans="1:9" x14ac:dyDescent="0.25">
      <c r="A26" s="12">
        <v>8</v>
      </c>
      <c r="B26" s="29" t="s">
        <v>21</v>
      </c>
      <c r="E26" s="18" t="s">
        <v>1</v>
      </c>
      <c r="F26" s="18">
        <v>10</v>
      </c>
      <c r="I26" s="11"/>
    </row>
    <row r="27" spans="1:9" x14ac:dyDescent="0.25">
      <c r="A27" s="12">
        <v>8.1</v>
      </c>
      <c r="B27" s="29" t="s">
        <v>40</v>
      </c>
      <c r="E27" s="14" t="s">
        <v>10</v>
      </c>
      <c r="F27" s="14">
        <v>4</v>
      </c>
      <c r="I27" s="11"/>
    </row>
    <row r="28" spans="1:9" x14ac:dyDescent="0.25">
      <c r="A28" s="12">
        <v>8.1999999999999993</v>
      </c>
      <c r="B28" s="12" t="s">
        <v>53</v>
      </c>
      <c r="E28" s="31" t="s">
        <v>11</v>
      </c>
      <c r="F28" s="31">
        <v>10</v>
      </c>
      <c r="I28" s="11"/>
    </row>
    <row r="29" spans="1:9" x14ac:dyDescent="0.25">
      <c r="A29" s="12">
        <v>8.3000000000000007</v>
      </c>
      <c r="B29" s="12" t="s">
        <v>54</v>
      </c>
      <c r="E29" s="31" t="s">
        <v>11</v>
      </c>
      <c r="F29" s="31">
        <v>10</v>
      </c>
      <c r="I29" s="11"/>
    </row>
    <row r="30" spans="1:9" x14ac:dyDescent="0.25">
      <c r="A30" s="12">
        <v>8.4</v>
      </c>
      <c r="B30" s="12" t="s">
        <v>55</v>
      </c>
      <c r="E30" s="31" t="s">
        <v>11</v>
      </c>
      <c r="F30" s="31">
        <v>10</v>
      </c>
      <c r="I30" s="11"/>
    </row>
    <row r="31" spans="1:9" x14ac:dyDescent="0.25">
      <c r="A31" s="12">
        <v>8.5</v>
      </c>
      <c r="B31" s="29" t="s">
        <v>44</v>
      </c>
      <c r="E31" s="21" t="s">
        <v>7</v>
      </c>
      <c r="F31" s="21">
        <v>20</v>
      </c>
      <c r="I31" s="11"/>
    </row>
    <row r="32" spans="1:9" x14ac:dyDescent="0.25">
      <c r="A32" s="12">
        <v>8.6</v>
      </c>
      <c r="B32" s="29" t="s">
        <v>25</v>
      </c>
      <c r="E32" s="14" t="s">
        <v>10</v>
      </c>
      <c r="F32" s="14">
        <v>8</v>
      </c>
      <c r="I32" s="11"/>
    </row>
    <row r="33" spans="1:16" x14ac:dyDescent="0.25">
      <c r="A33" s="12">
        <v>9</v>
      </c>
      <c r="B33" s="29" t="s">
        <v>23</v>
      </c>
      <c r="E33" s="18" t="s">
        <v>1</v>
      </c>
      <c r="F33" s="18">
        <v>10</v>
      </c>
      <c r="I33" s="11"/>
    </row>
    <row r="34" spans="1:16" s="12" customFormat="1" x14ac:dyDescent="0.25">
      <c r="A34" s="12">
        <v>9.1</v>
      </c>
      <c r="B34" s="29" t="s">
        <v>38</v>
      </c>
      <c r="D34" s="13"/>
      <c r="E34" s="14" t="s">
        <v>10</v>
      </c>
      <c r="F34" s="14">
        <v>4</v>
      </c>
      <c r="G34" s="11"/>
      <c r="H34" s="11"/>
      <c r="L34" s="11"/>
      <c r="M34" s="11"/>
      <c r="N34" s="11"/>
      <c r="O34" s="11"/>
      <c r="P34" s="11"/>
    </row>
    <row r="35" spans="1:16" s="12" customFormat="1" x14ac:dyDescent="0.25">
      <c r="A35" s="12">
        <v>9.1999999999999993</v>
      </c>
      <c r="B35" s="12" t="s">
        <v>56</v>
      </c>
      <c r="D35" s="13"/>
      <c r="E35" s="31" t="s">
        <v>11</v>
      </c>
      <c r="F35" s="31">
        <v>10</v>
      </c>
      <c r="G35" s="11"/>
      <c r="H35" s="11"/>
      <c r="L35" s="11"/>
      <c r="M35" s="11"/>
      <c r="N35" s="11"/>
      <c r="O35" s="11"/>
      <c r="P35" s="11"/>
    </row>
    <row r="36" spans="1:16" s="12" customFormat="1" x14ac:dyDescent="0.25">
      <c r="A36" s="12">
        <v>10</v>
      </c>
      <c r="B36" s="29" t="s">
        <v>24</v>
      </c>
      <c r="D36" s="13"/>
      <c r="E36" s="18" t="s">
        <v>1</v>
      </c>
      <c r="F36" s="18">
        <v>10</v>
      </c>
      <c r="G36" s="11"/>
      <c r="H36" s="11"/>
      <c r="L36" s="11"/>
      <c r="M36" s="11"/>
      <c r="N36" s="11"/>
      <c r="O36" s="11"/>
      <c r="P36" s="11"/>
    </row>
    <row r="37" spans="1:16" s="12" customFormat="1" x14ac:dyDescent="0.25">
      <c r="A37" s="12">
        <v>10.1</v>
      </c>
      <c r="B37" s="29" t="s">
        <v>39</v>
      </c>
      <c r="D37" s="13"/>
      <c r="E37" s="14" t="s">
        <v>10</v>
      </c>
      <c r="F37" s="14">
        <v>4</v>
      </c>
      <c r="G37" s="11"/>
      <c r="H37" s="11"/>
      <c r="L37" s="11"/>
      <c r="M37" s="11"/>
      <c r="N37" s="11"/>
      <c r="O37" s="11"/>
      <c r="P37" s="11"/>
    </row>
    <row r="38" spans="1:16" x14ac:dyDescent="0.25">
      <c r="A38" s="12">
        <v>10.199999999999999</v>
      </c>
      <c r="B38" s="12" t="s">
        <v>57</v>
      </c>
      <c r="E38" s="31" t="s">
        <v>11</v>
      </c>
      <c r="F38" s="31">
        <v>10</v>
      </c>
    </row>
    <row r="39" spans="1:16" x14ac:dyDescent="0.25">
      <c r="A39" s="12">
        <v>10.3</v>
      </c>
      <c r="B39" s="12" t="s">
        <v>58</v>
      </c>
      <c r="E39" s="31" t="s">
        <v>11</v>
      </c>
      <c r="F39" s="31">
        <v>10</v>
      </c>
    </row>
    <row r="40" spans="1:16" x14ac:dyDescent="0.25">
      <c r="A40" s="12">
        <v>10.4</v>
      </c>
      <c r="B40" s="12" t="s">
        <v>72</v>
      </c>
      <c r="E40" s="31" t="s">
        <v>11</v>
      </c>
      <c r="F40" s="31">
        <v>10</v>
      </c>
    </row>
    <row r="41" spans="1:16" x14ac:dyDescent="0.25">
      <c r="A41" s="12">
        <v>10.5</v>
      </c>
      <c r="B41" s="29" t="s">
        <v>45</v>
      </c>
      <c r="E41" s="21" t="s">
        <v>7</v>
      </c>
      <c r="F41" s="21">
        <v>20</v>
      </c>
    </row>
    <row r="42" spans="1:16" x14ac:dyDescent="0.25">
      <c r="A42" s="12">
        <v>10.6</v>
      </c>
      <c r="B42" s="29" t="s">
        <v>37</v>
      </c>
      <c r="E42" s="14" t="s">
        <v>10</v>
      </c>
      <c r="F42" s="14">
        <v>8</v>
      </c>
    </row>
    <row r="43" spans="1:16" x14ac:dyDescent="0.25">
      <c r="A43" s="12">
        <v>11</v>
      </c>
      <c r="B43" s="29" t="s">
        <v>26</v>
      </c>
      <c r="E43" s="21" t="s">
        <v>7</v>
      </c>
      <c r="F43" s="21">
        <v>10</v>
      </c>
    </row>
    <row r="44" spans="1:16" x14ac:dyDescent="0.25">
      <c r="A44" s="12">
        <v>11.2</v>
      </c>
      <c r="B44" s="29" t="s">
        <v>27</v>
      </c>
      <c r="E44" s="14" t="s">
        <v>10</v>
      </c>
      <c r="F44" s="14">
        <v>6</v>
      </c>
    </row>
    <row r="45" spans="1:16" x14ac:dyDescent="0.25">
      <c r="A45" s="12">
        <v>12</v>
      </c>
      <c r="B45" s="29" t="s">
        <v>28</v>
      </c>
      <c r="E45" s="21" t="s">
        <v>7</v>
      </c>
      <c r="F45" s="21">
        <v>10</v>
      </c>
    </row>
    <row r="46" spans="1:16" x14ac:dyDescent="0.25">
      <c r="A46" s="12">
        <v>12.1</v>
      </c>
      <c r="B46" s="29" t="s">
        <v>29</v>
      </c>
      <c r="E46" s="14" t="s">
        <v>10</v>
      </c>
      <c r="F46" s="14">
        <v>8</v>
      </c>
    </row>
    <row r="47" spans="1:16" x14ac:dyDescent="0.25">
      <c r="A47" s="12">
        <v>13</v>
      </c>
      <c r="B47" s="12" t="s">
        <v>8</v>
      </c>
      <c r="E47" s="23" t="s">
        <v>6</v>
      </c>
      <c r="F47" s="23">
        <v>100</v>
      </c>
    </row>
    <row r="52" spans="4:16" s="12" customFormat="1" x14ac:dyDescent="0.25">
      <c r="D52" s="13"/>
      <c r="G52" s="11"/>
      <c r="H52" s="11"/>
      <c r="L52" s="11"/>
      <c r="M52" s="11"/>
      <c r="N52" s="11"/>
      <c r="O52" s="11"/>
      <c r="P52" s="11"/>
    </row>
    <row r="53" spans="4:16" s="12" customFormat="1" x14ac:dyDescent="0.25">
      <c r="D53" s="13"/>
      <c r="G53" s="11"/>
      <c r="H53" s="11"/>
      <c r="L53" s="11"/>
      <c r="M53" s="11"/>
      <c r="N53" s="11"/>
      <c r="O53" s="11"/>
      <c r="P53" s="11"/>
    </row>
    <row r="54" spans="4:16" s="12" customFormat="1" x14ac:dyDescent="0.25">
      <c r="D54" s="13"/>
      <c r="G54" s="11"/>
      <c r="H54" s="11"/>
      <c r="L54" s="11"/>
      <c r="M54" s="11"/>
      <c r="N54" s="11"/>
      <c r="O54" s="11"/>
      <c r="P54" s="11"/>
    </row>
    <row r="55" spans="4:16" s="12" customFormat="1" x14ac:dyDescent="0.25">
      <c r="D55" s="13"/>
      <c r="G55" s="11"/>
      <c r="H55" s="11"/>
      <c r="L55" s="11"/>
      <c r="M55" s="11"/>
      <c r="N55" s="11"/>
      <c r="O55" s="11"/>
      <c r="P55" s="11"/>
    </row>
    <row r="56" spans="4:16" s="12" customFormat="1" x14ac:dyDescent="0.25">
      <c r="D56" s="13"/>
      <c r="G56" s="11"/>
      <c r="H56" s="11"/>
      <c r="L56" s="11"/>
      <c r="M56" s="11"/>
      <c r="N56" s="11"/>
      <c r="O56" s="11"/>
      <c r="P56" s="11"/>
    </row>
    <row r="57" spans="4:16" s="12" customFormat="1" x14ac:dyDescent="0.25">
      <c r="D57" s="13"/>
      <c r="G57" s="11"/>
      <c r="H57" s="11"/>
      <c r="L57" s="11"/>
      <c r="M57" s="11"/>
      <c r="N57" s="11"/>
      <c r="O57" s="11"/>
      <c r="P57" s="11"/>
    </row>
    <row r="58" spans="4:16" s="12" customFormat="1" x14ac:dyDescent="0.25">
      <c r="D58" s="13"/>
      <c r="G58" s="11"/>
      <c r="H58" s="11"/>
      <c r="L58" s="11"/>
      <c r="M58" s="11"/>
      <c r="N58" s="11"/>
      <c r="O58" s="11"/>
      <c r="P58" s="11"/>
    </row>
    <row r="59" spans="4:16" s="12" customFormat="1" x14ac:dyDescent="0.25">
      <c r="D59" s="13"/>
      <c r="G59" s="11"/>
      <c r="H59" s="11"/>
      <c r="L59" s="11"/>
      <c r="M59" s="11"/>
      <c r="N59" s="11"/>
      <c r="O59" s="11"/>
      <c r="P59" s="11"/>
    </row>
    <row r="60" spans="4:16" s="12" customFormat="1" x14ac:dyDescent="0.25">
      <c r="D60" s="13"/>
      <c r="G60" s="11"/>
      <c r="H60" s="11"/>
      <c r="L60" s="11"/>
      <c r="M60" s="11"/>
      <c r="N60" s="11"/>
      <c r="O60" s="11"/>
      <c r="P60" s="11"/>
    </row>
    <row r="61" spans="4:16" s="12" customFormat="1" x14ac:dyDescent="0.25">
      <c r="D61" s="13"/>
      <c r="G61" s="11"/>
      <c r="H61" s="11"/>
      <c r="L61" s="11"/>
      <c r="M61" s="11"/>
      <c r="N61" s="11"/>
      <c r="O61" s="11"/>
      <c r="P61" s="11"/>
    </row>
    <row r="62" spans="4:16" s="12" customFormat="1" x14ac:dyDescent="0.25">
      <c r="D62" s="13"/>
      <c r="G62" s="11"/>
      <c r="H62" s="11"/>
      <c r="L62" s="11"/>
      <c r="M62" s="11"/>
      <c r="N62" s="11"/>
      <c r="O62" s="11"/>
      <c r="P62" s="11"/>
    </row>
    <row r="63" spans="4:16" s="12" customFormat="1" x14ac:dyDescent="0.25">
      <c r="D63" s="13"/>
      <c r="G63" s="11"/>
      <c r="H63" s="11"/>
      <c r="L63" s="11"/>
      <c r="M63" s="11"/>
      <c r="N63" s="11"/>
      <c r="O63" s="11"/>
      <c r="P63" s="11"/>
    </row>
    <row r="64" spans="4:16" s="12" customFormat="1" x14ac:dyDescent="0.25">
      <c r="D64" s="13"/>
      <c r="G64" s="11"/>
      <c r="H64" s="11"/>
      <c r="L64" s="11"/>
      <c r="M64" s="11"/>
      <c r="N64" s="11"/>
      <c r="O64" s="11"/>
      <c r="P64" s="11"/>
    </row>
    <row r="65" spans="4:16" s="12" customFormat="1" x14ac:dyDescent="0.25">
      <c r="D65" s="13"/>
      <c r="G65" s="11"/>
      <c r="H65" s="11"/>
      <c r="L65" s="11"/>
      <c r="M65" s="11"/>
      <c r="N65" s="11"/>
      <c r="O65" s="11"/>
      <c r="P65" s="11"/>
    </row>
    <row r="66" spans="4:16" s="12" customFormat="1" x14ac:dyDescent="0.25">
      <c r="D66" s="13"/>
      <c r="G66" s="11"/>
      <c r="H66" s="11"/>
      <c r="L66" s="11"/>
      <c r="M66" s="11"/>
      <c r="N66" s="11"/>
      <c r="O66" s="11"/>
      <c r="P66" s="11"/>
    </row>
    <row r="67" spans="4:16" s="12" customFormat="1" x14ac:dyDescent="0.25">
      <c r="D67" s="13"/>
      <c r="G67" s="11"/>
      <c r="H67" s="11"/>
      <c r="L67" s="11"/>
      <c r="M67" s="11"/>
      <c r="N67" s="11"/>
      <c r="O67" s="11"/>
      <c r="P67" s="11"/>
    </row>
    <row r="84" spans="4:16" s="12" customFormat="1" x14ac:dyDescent="0.25">
      <c r="D84" s="13"/>
      <c r="G84" s="11"/>
      <c r="H84" s="11"/>
      <c r="I84" s="11"/>
      <c r="J84" s="11"/>
      <c r="L84" s="11"/>
      <c r="M84" s="11"/>
      <c r="N84" s="11"/>
      <c r="O84" s="11"/>
      <c r="P84" s="11"/>
    </row>
    <row r="85" spans="4:16" s="12" customFormat="1" x14ac:dyDescent="0.25">
      <c r="D85" s="13"/>
      <c r="G85" s="11"/>
      <c r="H85" s="11"/>
      <c r="L85" s="11"/>
      <c r="M85" s="11"/>
      <c r="N85" s="11"/>
      <c r="O85" s="11"/>
      <c r="P85" s="11"/>
    </row>
    <row r="86" spans="4:16" s="12" customFormat="1" x14ac:dyDescent="0.25">
      <c r="D86" s="13"/>
      <c r="G86" s="11"/>
      <c r="H86" s="11"/>
      <c r="I86" s="11"/>
      <c r="J86" s="11"/>
      <c r="L86" s="11"/>
      <c r="M86" s="11"/>
      <c r="N86" s="11"/>
      <c r="O86" s="11"/>
      <c r="P86" s="11"/>
    </row>
    <row r="87" spans="4:16" s="12" customFormat="1" x14ac:dyDescent="0.25">
      <c r="D87" s="13"/>
      <c r="G87" s="11"/>
      <c r="H87" s="11"/>
      <c r="I87" s="11"/>
      <c r="J87" s="11"/>
      <c r="L87" s="11"/>
      <c r="M87" s="11"/>
      <c r="N87" s="11"/>
      <c r="O87" s="11"/>
      <c r="P87" s="11"/>
    </row>
    <row r="88" spans="4:16" s="12" customFormat="1" x14ac:dyDescent="0.25">
      <c r="D88" s="13"/>
      <c r="G88" s="11"/>
      <c r="H88" s="11"/>
      <c r="I88" s="11"/>
      <c r="J88" s="11"/>
      <c r="L88" s="11"/>
      <c r="M88" s="11"/>
      <c r="N88" s="11"/>
      <c r="O88" s="11"/>
      <c r="P88" s="11"/>
    </row>
    <row r="89" spans="4:16" s="12" customFormat="1" x14ac:dyDescent="0.25">
      <c r="D89" s="13"/>
      <c r="G89" s="11"/>
      <c r="H89" s="11"/>
      <c r="I89" s="11"/>
      <c r="J89" s="11"/>
      <c r="L89" s="11"/>
      <c r="M89" s="11"/>
      <c r="N89" s="11"/>
      <c r="O89" s="11"/>
      <c r="P89" s="11"/>
    </row>
    <row r="90" spans="4:16" s="12" customFormat="1" x14ac:dyDescent="0.25">
      <c r="D90" s="13"/>
      <c r="G90" s="11"/>
      <c r="H90" s="11"/>
      <c r="I90" s="11"/>
      <c r="J90" s="11"/>
      <c r="L90" s="11"/>
      <c r="M90" s="11"/>
      <c r="N90" s="11"/>
      <c r="O90" s="11"/>
      <c r="P90" s="11"/>
    </row>
    <row r="91" spans="4:16" s="12" customFormat="1" x14ac:dyDescent="0.25">
      <c r="D91" s="13"/>
      <c r="G91" s="11"/>
      <c r="H91" s="11"/>
      <c r="I91" s="11"/>
      <c r="J91" s="11"/>
      <c r="L91" s="11"/>
      <c r="M91" s="11"/>
      <c r="N91" s="11"/>
      <c r="O91" s="11"/>
      <c r="P91" s="11"/>
    </row>
    <row r="92" spans="4:16" s="12" customFormat="1" x14ac:dyDescent="0.25">
      <c r="D92" s="13"/>
      <c r="G92" s="11"/>
      <c r="H92" s="11"/>
      <c r="I92" s="11"/>
      <c r="J92" s="11"/>
      <c r="L92" s="11"/>
      <c r="M92" s="11"/>
      <c r="N92" s="11"/>
      <c r="O92" s="11"/>
      <c r="P92" s="11"/>
    </row>
    <row r="93" spans="4:16" s="12" customFormat="1" x14ac:dyDescent="0.25">
      <c r="D93" s="13"/>
      <c r="G93" s="11"/>
      <c r="H93" s="11"/>
      <c r="I93" s="11"/>
      <c r="J93" s="11"/>
      <c r="L93" s="11"/>
      <c r="M93" s="11"/>
      <c r="N93" s="11"/>
      <c r="O93" s="11"/>
      <c r="P93" s="11"/>
    </row>
    <row r="94" spans="4:16" s="12" customFormat="1" x14ac:dyDescent="0.25">
      <c r="D94" s="13"/>
      <c r="G94" s="11"/>
      <c r="H94" s="11"/>
      <c r="L94" s="11"/>
      <c r="M94" s="11"/>
      <c r="N94" s="11"/>
      <c r="O94" s="11"/>
      <c r="P94" s="11"/>
    </row>
    <row r="95" spans="4:16" s="12" customFormat="1" x14ac:dyDescent="0.25">
      <c r="D95" s="13"/>
      <c r="G95" s="11"/>
      <c r="H95" s="11"/>
      <c r="L95" s="11"/>
      <c r="M95" s="11"/>
      <c r="N95" s="11"/>
      <c r="O95" s="11"/>
      <c r="P95" s="11"/>
    </row>
    <row r="96" spans="4:16" s="12" customFormat="1" x14ac:dyDescent="0.25">
      <c r="D96" s="13"/>
      <c r="G96" s="11"/>
      <c r="H96" s="11"/>
      <c r="L96" s="11"/>
      <c r="M96" s="11"/>
      <c r="N96" s="11"/>
      <c r="O96" s="11"/>
      <c r="P96" s="11"/>
    </row>
    <row r="97" spans="4:16" s="12" customFormat="1" x14ac:dyDescent="0.25">
      <c r="D97" s="13"/>
      <c r="G97" s="11"/>
      <c r="H97" s="11"/>
      <c r="L97" s="11"/>
      <c r="M97" s="11"/>
      <c r="N97" s="11"/>
      <c r="O97" s="11"/>
      <c r="P97" s="11"/>
    </row>
    <row r="98" spans="4:16" s="12" customFormat="1" x14ac:dyDescent="0.25">
      <c r="D98" s="13"/>
      <c r="G98" s="11"/>
      <c r="H98" s="11"/>
      <c r="L98" s="11"/>
      <c r="M98" s="11"/>
      <c r="N98" s="11"/>
      <c r="O98" s="11"/>
      <c r="P98" s="11"/>
    </row>
  </sheetData>
  <sortState xmlns:xlrd2="http://schemas.microsoft.com/office/spreadsheetml/2017/richdata2" ref="A2:F101">
    <sortCondition ref="A2:A101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weekly_schedule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2019-01-26T20:09:47Z</cp:lastPrinted>
  <dcterms:created xsi:type="dcterms:W3CDTF">2016-07-12T01:17:57Z</dcterms:created>
  <dcterms:modified xsi:type="dcterms:W3CDTF">2019-10-27T00:34:04Z</dcterms:modified>
</cp:coreProperties>
</file>