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DFF7113F-048B-4D25-A2BF-ABBD86C41166}" xr6:coauthVersionLast="36" xr6:coauthVersionMax="36" xr10:uidLastSave="{00000000-0000-0000-0000-000000000000}"/>
  <bookViews>
    <workbookView xWindow="0" yWindow="435" windowWidth="25605" windowHeight="14445" tabRatio="500" xr2:uid="{00000000-000D-0000-FFFF-FFFF00000000}"/>
  </bookViews>
  <sheets>
    <sheet name="schedule" sheetId="2" r:id="rId1"/>
    <sheet name="assignments" sheetId="6" r:id="rId2"/>
    <sheet name="Sheet1" sheetId="3" r:id="rId3"/>
    <sheet name="Sheet3" sheetId="5" r:id="rId4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J2" i="6"/>
  <c r="J3" i="6"/>
  <c r="J4" i="6"/>
  <c r="J5" i="6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</calcChain>
</file>

<file path=xl/sharedStrings.xml><?xml version="1.0" encoding="utf-8"?>
<sst xmlns="http://schemas.openxmlformats.org/spreadsheetml/2006/main" count="190" uniqueCount="148">
  <si>
    <t>Finals Week</t>
  </si>
  <si>
    <t>Final Exam</t>
  </si>
  <si>
    <t>Date</t>
  </si>
  <si>
    <t>SLO</t>
  </si>
  <si>
    <t>Materials</t>
  </si>
  <si>
    <t>Assignments</t>
  </si>
  <si>
    <t>Topics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</si>
  <si>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</si>
  <si>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</si>
  <si>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</si>
  <si>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</si>
  <si>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</si>
  <si>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</si>
  <si>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</si>
  <si>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</si>
  <si>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</si>
  <si>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%</t>
  </si>
  <si>
    <t>Assignment</t>
  </si>
  <si>
    <t>Project</t>
  </si>
  <si>
    <t>Catgory</t>
  </si>
  <si>
    <t>Points</t>
  </si>
  <si>
    <t>Exam</t>
  </si>
  <si>
    <t>Midterm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</si>
  <si>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</si>
  <si>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</si>
  <si>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</si>
  <si>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</si>
  <si>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</si>
  <si>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</si>
  <si>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</si>
  <si>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</si>
  <si>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</si>
  <si>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</si>
  <si>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</si>
  <si>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</si>
  <si>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</si>
  <si>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</si>
  <si>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</si>
  <si>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</si>
  <si>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</si>
  <si>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</si>
  <si>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Topic</t>
  </si>
  <si>
    <t>Research Proposal</t>
  </si>
  <si>
    <t>Tuesday</t>
  </si>
  <si>
    <t>Thursday</t>
  </si>
  <si>
    <t>Moderation</t>
  </si>
  <si>
    <t>Model building/ fit</t>
  </si>
  <si>
    <t>PMA5 Ch 8 (Variable Selection)</t>
  </si>
  <si>
    <t>Read Intro for:  PMA15 Ch 13, 14,15, 16, 18</t>
  </si>
  <si>
    <t>wk</t>
  </si>
  <si>
    <t>Prepare</t>
  </si>
  <si>
    <t>[Categorical Data Analysis Notes](notes/lec04_cda.html)
PMA5 Ch 6 (Corr &amp; Reg) 
[Regression](docs/lec05_LinReg.html) notes
PDS [[Correlation]](https://www.youtube.com/watch?v=qBwjKfytls8&amp;list=PLDEF0B9CBD27AD37E&amp;index=60) video (11 min)</t>
  </si>
  <si>
    <t>[Moderation Notes](notes/Moderation.html)
[PDS video 14](http://passiondrivenstatistics.com/2016/08/20/r-chapter-14/)(21 min)</t>
  </si>
  <si>
    <t>Poster Presentations
Final Review</t>
  </si>
  <si>
    <t xml:space="preserve">* Introduction to the class structure, materials, requirements, expectations and resources. 
* Review and discuss [available research topics and data sets](https://drive.google.com/open?id=1jULudBjRbHdW-uLIvmMbxRBEJJkq9crY)
* Discuss analysis program options and the need for reproducible materials. </t>
  </si>
  <si>
    <t>Introduction to the class
Data types, data entry and codebook creation</t>
  </si>
  <si>
    <t xml:space="preserve">Understand how to be successful in this class
Learn a new set of collaborative tools
Understand the importance and need for reproducible research
Practice data entry and creating a codebook
Create a code file to import a data set. </t>
  </si>
  <si>
    <t>Implement a common file organization framework for data analysis
Create a reproducible data management code file
Create univariate visualizations of data</t>
  </si>
  <si>
    <t>Data Import
Univariate Data Visualizations</t>
  </si>
  <si>
    <t>* Workflow - Keeping your raw data untouched
* Using GUI methods to extract code. 
* Import your raw analysis data set your SPC, keep only variables of interest from your codebook, save an analysis data file to disk
* How to identify categorical vs numerical values in your SPC</t>
  </si>
  <si>
    <t xml:space="preserve">Familarize yourself with the course website organization
Buy the textbook (PMA5), read PMA6 draft ch 1-3 (skip 3.4)
Join Slack workspace: math615.slack.com 
Install statistical analysis software before Thursday
Read through the rest of the posted materials below. </t>
  </si>
  <si>
    <t xml:space="preserve">* Review basic data structures, types 
* What's a codebook? Aka a Data Dictionary. Defines each variable definition and the expected values. 
* Enter [Medical Records](hw/01_DataEntry.html) data and create a codebook.
* Import your created data set into your software program of choice (SPC) using point and click methods. </t>
  </si>
  <si>
    <t>[AS Notebook](https://norcalbiostat.github.io/AppliedStatistics_notes/) Chapter 1.1, 1.3
[PMA6 DRAFT](reading/PMA6 DRAFT.pdf)</t>
  </si>
  <si>
    <t>Create and interpret appropriate visualizations to examine associations between two variables</t>
  </si>
  <si>
    <t xml:space="preserve">Clean up all variables directly related to your research questions
Read PMA6 DRAFT Ch 4.3, 4.6
</t>
  </si>
  <si>
    <t>Create a `MATH615`  folder in an easy to find place on your computer. Create the following sub-folders 1) `data`, 2) `code`, 3) `results`
Download the data set that you are going to be analyzing and save it into your `MATH615\data` folder. 
Start a code file (`dm.Rmd` or `dm.sps`) and import your chosen analysis data set. Save this code file to your `MATH615\code` folder. 
Skim AS Notes Chapter 1 notes before Tuesday
Read PMA6 DRAFT Ch 4.1, 4.2, 4.5 before Thursday</t>
  </si>
  <si>
    <t xml:space="preserve">[PMA6 DRAFT](reading/PMA6 DRAFT.pdf)  </t>
  </si>
  <si>
    <t>Read through the data management prep questions and use your last graphing assignment to start to think about what variables will need to be changed. 
Read PMA6 DRAFT Chapter 3.4 - Data Recoding
Read PMA5 Chapter 4 - Transforming your variables</t>
  </si>
  <si>
    <t>Poster Prep: Stage II (Due Wed 10/24 )
Peer Review: Stage II (Due Fri 10/26 )</t>
  </si>
  <si>
    <t>Final Poster</t>
  </si>
  <si>
    <t>PR Poster Draft</t>
  </si>
  <si>
    <t>Poster Draft</t>
  </si>
  <si>
    <t>PR Poster prep III</t>
  </si>
  <si>
    <t>Poster prep III</t>
  </si>
  <si>
    <t>PR Regression</t>
  </si>
  <si>
    <t>PR Moderation</t>
  </si>
  <si>
    <t>PR Poster prep II</t>
  </si>
  <si>
    <t>Poster prep II</t>
  </si>
  <si>
    <t>PR Bivariate Inference</t>
  </si>
  <si>
    <t>Bivariate Inference</t>
  </si>
  <si>
    <t>Foundations Assignment</t>
  </si>
  <si>
    <t>PR Bivariate Graphing</t>
  </si>
  <si>
    <t>Bivariate graphing</t>
  </si>
  <si>
    <t>PR Poster prep I</t>
  </si>
  <si>
    <t>Poster prep I</t>
  </si>
  <si>
    <t>RQ and codebook</t>
  </si>
  <si>
    <t>DM code file</t>
  </si>
  <si>
    <t>PR Univ Graphics</t>
  </si>
  <si>
    <t>Univariate Graphics</t>
  </si>
  <si>
    <t>Data Entry</t>
  </si>
  <si>
    <t>PR Final Poster</t>
  </si>
  <si>
    <t>Slack participation</t>
  </si>
  <si>
    <t>EC</t>
  </si>
  <si>
    <t>Read PMA5 Ch 9.3 (dummy variables)
Read PMA5 Ch 6.9 (transformations)
Read PMA5 Ch 12 (Logistic Regression)</t>
  </si>
  <si>
    <t>[AS Notebook]() CH 7</t>
  </si>
  <si>
    <t>[AS Notebook]() CH 8</t>
  </si>
  <si>
    <t>Read PMA5 Chapter 7, 9.1-9.3, 9.5</t>
  </si>
  <si>
    <t xml:space="preserve">[PDS video 17](http://passiondrivenstatistics.com/2016/10/06/r-chapter-17/) (57 min)
Study Design Notes [[HTML]](docs/lec06_StudyDesign.html) [[PDF]](docs/lec06_StudyDesign.pdf)
AS Notebook [Ch 6]() 
[Regression Assignment Examples](hw/Regression_Assignment_Examples.html)
</t>
  </si>
  <si>
    <t>Decide on a data set to analyze and install your software program of choice (Due Thu 8/30 )
Take [this survey](https://goo.gl/forms/qLBv2jMF6fBv3BTR2) to help me set my OH (Due Thu 8/30 )
Join our [Slack team](http://math615.slack.com) and post an `#introduction` (See instructions in channel) (Due Mon 9/3 )
Data entry assignment [[HTML]](hw/01_data_entry.html)[[PDF]](hw/01_data_entry.pdf) (Due Mon 9/3 )</t>
  </si>
  <si>
    <t>Final Posters as printed  (Due Mon 12/10 )
Poster scoring (Due Fri 12/14 )</t>
  </si>
  <si>
    <t>Poster Design
Special Analysis Topics</t>
  </si>
  <si>
    <t>Model building tactics</t>
  </si>
  <si>
    <t>Open work session</t>
  </si>
  <si>
    <t>Poster Prep: Stage III (Due Fri 11/30 )
Peer Review: Stage III (Due Sun 12/2 )</t>
  </si>
  <si>
    <t>Poster draft (Due Friday 12/7 )
[PR poster draft](https://norcalbiostat.github.io/MATH615/project.html#final_posters) (Due Sun 12/9 )</t>
  </si>
  <si>
    <t>Preparing your data for analysis
Recoding, data editing and transformations</t>
  </si>
  <si>
    <t xml:space="preserve">* What's the difference between writing about empirical research and other types of writing? 
* Let's discuss some best practices and tips on how to read journal articles without burning yourself out. 
* Then you can refine your own research questions based on current literature. </t>
  </si>
  <si>
    <t>* Choosing appropriate citations
* How to prepare to write your research proposal</t>
  </si>
  <si>
    <t>* Appropriate methods to visualize combinations of categorical variables, C~C, C~Q</t>
  </si>
  <si>
    <t>* Appropriate methods to visualize combinations of quantitative variables (Q~Q)
* Creating Multivariate graphics. 
* Best practices for informative graphics (no chart junk)</t>
  </si>
  <si>
    <t>* Hypothesis Testing &amp; p-values</t>
  </si>
  <si>
    <t xml:space="preserve">* What steps are needed to prepare your data for analysis? 
* We need to ensure that these steps taken are all recorded in code, such that there are no manual changes conducted. 
* Often we would like normally distributed data. There are a few ways we can achieve that. We'll cover how to identify non-normally distributed data and what transformations are available. 
</t>
  </si>
  <si>
    <t>Foundations worksheet</t>
  </si>
  <si>
    <t>* Probability of exploding kittens
* Sampling Distributions
* Confidence intervals</t>
  </si>
  <si>
    <t>Midterm
Normality and Hypothesis Testing</t>
  </si>
  <si>
    <t>Understand and implement best practices for reading journal articles and citing literature. 
Write a testable hypothesis that is supported by the literature
Identify areas of new research</t>
  </si>
  <si>
    <t>PR Research Proposal</t>
  </si>
  <si>
    <t>Moderation assignment [[HTML]](hw/08_moderation.html)[[PDF]](hw/08_moderation.pdf) (Due Mon 10/29 )
Peer Review (Due Wed 10/31 )</t>
  </si>
  <si>
    <t>Regression assignment [[HTML]](hw/09_regression.html)[[PDF]](hw/09_regression.pdf) (Due Mon 11/12 )
Peer Review (Due Wed 11/14)</t>
  </si>
  <si>
    <t>[Syllabus](https://norcalbiostat.github.io/MATH615/syllabus_615_f18.html)
[Lec 00 - Introduction to the class](lecture/lec00_intro_class.html)
[Reproducibility slides](http://benmarwick.github.io/UW-eScience-reproducibility-social-sciences/#/)
[Passion Driven Statistics](reading/PDS_Intro_Stat.pdf)
[PMA6 DRAFT](reading/PMA6 DRAFT.pdf)
[Medical Records Data Files](https://norcalbiostat.netlify.com/data/raw_data/)</t>
  </si>
  <si>
    <t>Exploring bivariate relationships</t>
  </si>
  <si>
    <t>Probability &amp; Confidence Intervals
Foundations for inference</t>
  </si>
  <si>
    <t>Bivariate analysis: T-tests
Bivariate analysis: ANOVA</t>
  </si>
  <si>
    <t>Bivariate analysis: Chi-squared
Bivariate analysis: Correlation and Regression</t>
  </si>
  <si>
    <t>Study Design
Multiple Regression</t>
  </si>
  <si>
    <t xml:space="preserve">Categorical Predictors
Log and logit transformations </t>
  </si>
  <si>
    <t>[PMA6 DRAFT](reading/PMA6 DRAFT.pdf)  
**PMA5** Chapter 4 
Data Management preparation questions [[HTML]](lecture/lec01_dm_prep_questions.html)[[PDF]](lecture/lec01_dm_prep_questions.pdf)
[AS Notebook](https://norcalbiostat.github.io/AppliedStatistics_notes/) Chapter 1</t>
  </si>
  <si>
    <t>Rubric?</t>
  </si>
  <si>
    <t>Existing %, no criteria described</t>
  </si>
  <si>
    <t>Ready to be used, point based</t>
  </si>
  <si>
    <t>Ready to be used, % based</t>
  </si>
  <si>
    <t>BBL Entry</t>
  </si>
  <si>
    <t>Participation</t>
  </si>
  <si>
    <t xml:space="preserve">* Create pretty pictures to win friends and influence people. 
* Or just to get to know your data. 
* The text is your reference for what type of graphics are appropriate for each data type. 
* The important part is to learn how to interpret the graph in plain english
* How to make the graphics in your SPC is done by you outside of class via notes/tutorials. 
* Analysis code files should be separate. Read in the analysis data set - not the raw data. </t>
  </si>
  <si>
    <t>Univariate graphing assignment [[HTML]](hw/02_univariate_graphing_assignment.html)[[PDF]](hw/02_univariate_graphing_assignment.pdf) (Due Mon 9/10 )
Peer Revew of Univariate Graphs (Due Wed 9/12 )
Research Question and Codebook Assignment [[HTML]](hw/03_research_codebook.html)[[PDF]](hw/03_research_codebook.pdf)  (Due Wed 9/12 )</t>
  </si>
  <si>
    <t>In use, % based</t>
  </si>
  <si>
    <t>Bivariate graphing assignment [[HTML]](hw/05_bivariate_graphing_assignment.html)[[PDF]](hw/05_bivariate_graphing_assignment.pdf) (Due Mon 9/24 )
Peer Review (Due Wed 9/26 )</t>
  </si>
  <si>
    <t>Data management code file [[HTML]](hw/04_data_management.html)[[PDF]](hw/04_data_management.pdf) (Due Mon 9/17 ) 
Poster Prep: Stage I (Due Wed 9/19 ) [Drop a note in BBL when done] 
Peer Review: Stage I (Due Fri 9/21 )</t>
  </si>
  <si>
    <t xml:space="preserve">* Work on your `dm` (data management) code file during class. You will turn a copy of this in. Your results must be able to be replicated on my computer. 
* Start to build your analysis story. Descriptive analysis always comes first. Setting the stage. </t>
  </si>
  <si>
    <t>Identify features of data that will need to be changed prior to analysis
Implement various data prepration tasks in an analysis software program</t>
  </si>
  <si>
    <t>Writing about empirical research
Literature review and proper citations</t>
  </si>
  <si>
    <t xml:space="preserve">Read through the lecture materials. 
Skim through the example files, you will end up coming back to them as reference docs. </t>
  </si>
  <si>
    <t>Writing about empirical research [[HTML]](lecture/lec02a_writing_em.html)[[PDF]](lecture/lec02a_writing_em.pdf)
Literature Review notes [[HTML]](lecture/lec02b_lit_review.html)[[PDF]](lecture/lec02b_lit_review.pdf)
How to read a Journal Article[[PDF]](reading/How to Read a Journal Article.pdf)
Citation Assignment (not assigned)[[PDF]](reading/Citation_Assignment.pdf)
Citation Assignment Example [[PDF]](reading/Citation Assignment Example.pdf)
Research proposal preparation (not assigned) [[PDF]](reading/Research Proposal Preparation.pdf)
Research proposal examples [[PDF]](reading/Research Proposal Examples.pdf)
Sample Research Plan (good example of first half of proposal) [[PDF]](reading/Model Research Plan.pdf)</t>
  </si>
  <si>
    <t>Created, % based - needs descriptions.</t>
  </si>
  <si>
    <t>Research proposal [[HTML]](hw/06_research_proposal.html)[[PDF]](hw/06_research_proposal.pdf) (Due Mon 10/8 )
PR Research proposal (Due Fri 10/12 )</t>
  </si>
  <si>
    <t>Foundations assignment [[PDF]](hw/07_foundations_for_inference.pdf) (Due Fri 10/5 )</t>
  </si>
  <si>
    <t>Identify one binary and one continuous variable in your data set of interest. 
Come prepared with summary statistics for each (n, # missing values, #yes, mean, sd)</t>
  </si>
  <si>
    <t>Bivariate inference assignment [[HTML]](hw/07_bivariate_Inference.html)[[PDF]](hw/07_bivariate_Inference.pdf) (Due Mon 10/22 )
Peer Review (Due Wed 10/24 )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</si>
</sst>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</cellStyleXfs>
  <cellXfs count="61">
    <xf numFmtId="0" fontId="0" fillId="0" borderId="0" xfId="0"/>
    <xf numFmtId="0" fontId="7" fillId="0" borderId="0" xfId="0" applyFont="1" applyBorder="1" applyAlignment="1">
      <alignment vertical="top"/>
    </xf>
    <xf numFmtId="0" fontId="7" fillId="0" borderId="0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14" fillId="9" borderId="0" xfId="0" applyFont="1" applyFill="1" applyBorder="1" applyAlignment="1">
      <alignment horizontal="left" vertical="top" wrapText="1"/>
    </xf>
    <xf numFmtId="0" fontId="7" fillId="9" borderId="0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0" fontId="13" fillId="3" borderId="0" xfId="0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 wrapText="1"/>
    </xf>
    <xf numFmtId="14" fontId="7" fillId="0" borderId="0" xfId="0" applyNumberFormat="1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7" fillId="9" borderId="0" xfId="0" applyFont="1" applyFill="1" applyBorder="1" applyAlignment="1">
      <alignment horizontal="center" vertical="top" wrapText="1"/>
    </xf>
    <xf numFmtId="14" fontId="7" fillId="9" borderId="0" xfId="0" applyNumberFormat="1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vertical="top" wrapText="1"/>
    </xf>
    <xf numFmtId="0" fontId="15" fillId="0" borderId="0" xfId="0" applyFont="1" applyFill="1" applyBorder="1" applyAlignment="1">
      <alignment horizontal="center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2" fillId="0" borderId="1" xfId="90" applyFill="1" applyAlignment="1">
      <alignment horizontal="center" vertical="top"/>
    </xf>
    <xf numFmtId="164" fontId="12" fillId="0" borderId="1" xfId="90" applyNumberFormat="1" applyFill="1" applyAlignment="1">
      <alignment horizontal="center" vertical="top"/>
    </xf>
    <xf numFmtId="0" fontId="0" fillId="0" borderId="0" xfId="0" applyAlignment="1">
      <alignment vertical="top"/>
    </xf>
    <xf numFmtId="0" fontId="12" fillId="0" borderId="1" xfId="9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Fill="1" applyAlignment="1">
      <alignment horizontal="center" vertical="top"/>
    </xf>
    <xf numFmtId="164" fontId="0" fillId="0" borderId="0" xfId="0" applyNumberFormat="1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9" applyFont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4" borderId="0" xfId="0" applyFill="1" applyAlignment="1">
      <alignment horizontal="left" vertical="top"/>
    </xf>
    <xf numFmtId="9" fontId="0" fillId="4" borderId="0" xfId="89" applyFont="1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9" applyFont="1" applyFill="1" applyAlignment="1">
      <alignment horizontal="center" vertical="top"/>
    </xf>
    <xf numFmtId="0" fontId="0" fillId="5" borderId="0" xfId="0" applyFill="1" applyAlignment="1">
      <alignment vertical="top"/>
    </xf>
    <xf numFmtId="0" fontId="0" fillId="5" borderId="0" xfId="0" applyFill="1" applyAlignment="1">
      <alignment horizontal="center" vertical="top"/>
    </xf>
    <xf numFmtId="9" fontId="0" fillId="5" borderId="0" xfId="89" applyFont="1" applyFill="1" applyAlignment="1">
      <alignment horizontal="center" vertical="top"/>
    </xf>
    <xf numFmtId="0" fontId="13" fillId="0" borderId="2" xfId="91" applyAlignment="1">
      <alignment horizontal="center" vertical="top"/>
    </xf>
    <xf numFmtId="0" fontId="0" fillId="10" borderId="0" xfId="0" applyFill="1" applyAlignment="1">
      <alignment horizontal="center" vertical="top"/>
    </xf>
    <xf numFmtId="164" fontId="0" fillId="0" borderId="0" xfId="0" applyNumberFormat="1" applyFill="1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center" vertical="top"/>
    </xf>
    <xf numFmtId="164" fontId="0" fillId="0" borderId="0" xfId="0" applyNumberFormat="1" applyFill="1" applyBorder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164" fontId="0" fillId="0" borderId="0" xfId="0" applyNumberFormat="1" applyFont="1" applyFill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0" fillId="11" borderId="0" xfId="0" applyFill="1" applyAlignment="1">
      <alignment horizontal="center" vertical="top"/>
    </xf>
  </cellXfs>
  <cellStyles count="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0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9000000}"/>
    <cellStyle name="Percent" xfId="89" builtinId="5"/>
    <cellStyle name="Percent 2" xfId="52" xr:uid="{00000000-0005-0000-0000-00005B000000}"/>
    <cellStyle name="Total" xfId="91" builtinId="25"/>
  </cellStyles>
  <dxfs count="0"/>
  <tableStyles count="0" defaultTableStyle="TableStyleMedium9" defaultPivotStyle="PivotStyleMedium4"/>
  <colors>
    <mruColors>
      <color rgb="FFFF6D6D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85" zoomScaleNormal="85" workbookViewId="0">
      <pane ySplit="1" topLeftCell="A5" activePane="bottomLeft" state="frozen"/>
      <selection pane="bottomLeft" activeCell="I9" sqref="I9"/>
    </sheetView>
  </sheetViews>
  <sheetFormatPr defaultColWidth="14.875" defaultRowHeight="15" x14ac:dyDescent="0.25"/>
  <cols>
    <col min="1" max="1" width="4.5" style="1" customWidth="1"/>
    <col min="2" max="2" width="10.125" style="1" customWidth="1"/>
    <col min="3" max="3" width="24.625" style="1" customWidth="1"/>
    <col min="4" max="4" width="27.375" style="9" customWidth="1"/>
    <col min="5" max="5" width="31.875" style="9" customWidth="1"/>
    <col min="6" max="6" width="45.875" style="9" customWidth="1"/>
    <col min="7" max="7" width="30.125" style="9" customWidth="1"/>
    <col min="8" max="8" width="32.875" style="9" customWidth="1"/>
    <col min="9" max="9" width="54.75" style="9" customWidth="1"/>
    <col min="10" max="16384" width="14.875" style="1"/>
  </cols>
  <sheetData>
    <row r="1" spans="1:9" x14ac:dyDescent="0.25">
      <c r="A1" s="10" t="s">
        <v>49</v>
      </c>
      <c r="B1" s="10" t="s">
        <v>2</v>
      </c>
      <c r="C1" s="10" t="s">
        <v>6</v>
      </c>
      <c r="D1" s="11" t="s">
        <v>3</v>
      </c>
      <c r="E1" s="11" t="s">
        <v>50</v>
      </c>
      <c r="F1" s="10" t="s">
        <v>4</v>
      </c>
      <c r="G1" s="11" t="s">
        <v>43</v>
      </c>
      <c r="H1" s="11" t="s">
        <v>44</v>
      </c>
      <c r="I1" s="10" t="s">
        <v>5</v>
      </c>
    </row>
    <row r="2" spans="1:9" ht="165" x14ac:dyDescent="0.25">
      <c r="A2" s="21">
        <v>1</v>
      </c>
      <c r="B2" s="13">
        <v>41878</v>
      </c>
      <c r="C2" s="2" t="s">
        <v>55</v>
      </c>
      <c r="D2" s="4" t="s">
        <v>56</v>
      </c>
      <c r="E2" s="20" t="s">
        <v>60</v>
      </c>
      <c r="F2" s="18" t="s">
        <v>119</v>
      </c>
      <c r="G2" s="2" t="s">
        <v>54</v>
      </c>
      <c r="H2" s="19" t="s">
        <v>61</v>
      </c>
      <c r="I2" s="6" t="s">
        <v>98</v>
      </c>
    </row>
    <row r="3" spans="1:9" ht="225" x14ac:dyDescent="0.25">
      <c r="A3" s="21">
        <v>2</v>
      </c>
      <c r="B3" s="13">
        <f t="shared" ref="B3:B18" si="0">B2+7</f>
        <v>41885</v>
      </c>
      <c r="C3" s="17" t="s">
        <v>58</v>
      </c>
      <c r="D3" s="4" t="s">
        <v>57</v>
      </c>
      <c r="E3" s="22" t="s">
        <v>65</v>
      </c>
      <c r="F3" s="18" t="s">
        <v>62</v>
      </c>
      <c r="G3" s="19" t="s">
        <v>59</v>
      </c>
      <c r="H3" s="25" t="s">
        <v>133</v>
      </c>
      <c r="I3" s="18" t="s">
        <v>134</v>
      </c>
    </row>
    <row r="4" spans="1:9" ht="195" x14ac:dyDescent="0.25">
      <c r="A4" s="12">
        <v>3</v>
      </c>
      <c r="B4" s="13">
        <f t="shared" si="0"/>
        <v>41892</v>
      </c>
      <c r="C4" s="23" t="s">
        <v>105</v>
      </c>
      <c r="D4" s="26" t="s">
        <v>139</v>
      </c>
      <c r="E4" s="22" t="s">
        <v>67</v>
      </c>
      <c r="F4" s="18" t="s">
        <v>126</v>
      </c>
      <c r="G4" s="3" t="s">
        <v>111</v>
      </c>
      <c r="H4" s="3" t="s">
        <v>138</v>
      </c>
      <c r="I4" s="18" t="s">
        <v>137</v>
      </c>
    </row>
    <row r="5" spans="1:9" ht="90" x14ac:dyDescent="0.25">
      <c r="A5" s="12">
        <v>4</v>
      </c>
      <c r="B5" s="13">
        <f>B4+7</f>
        <v>41899</v>
      </c>
      <c r="C5" s="24" t="s">
        <v>120</v>
      </c>
      <c r="D5" s="5" t="s">
        <v>63</v>
      </c>
      <c r="E5" s="5" t="s">
        <v>64</v>
      </c>
      <c r="F5" s="22" t="s">
        <v>66</v>
      </c>
      <c r="G5" s="3" t="s">
        <v>108</v>
      </c>
      <c r="H5" s="3" t="s">
        <v>109</v>
      </c>
      <c r="I5" s="6" t="s">
        <v>136</v>
      </c>
    </row>
    <row r="6" spans="1:9" ht="270" x14ac:dyDescent="0.25">
      <c r="A6" s="12">
        <v>5</v>
      </c>
      <c r="B6" s="13">
        <f t="shared" si="0"/>
        <v>41906</v>
      </c>
      <c r="C6" s="59" t="s">
        <v>140</v>
      </c>
      <c r="D6" s="5" t="s">
        <v>115</v>
      </c>
      <c r="E6" s="5" t="s">
        <v>141</v>
      </c>
      <c r="F6" s="26" t="s">
        <v>142</v>
      </c>
      <c r="G6" s="3" t="s">
        <v>106</v>
      </c>
      <c r="H6" s="3" t="s">
        <v>107</v>
      </c>
      <c r="I6" s="6" t="s">
        <v>144</v>
      </c>
    </row>
    <row r="7" spans="1:9" ht="90" x14ac:dyDescent="0.25">
      <c r="A7" s="12">
        <v>6</v>
      </c>
      <c r="B7" s="13">
        <f t="shared" si="0"/>
        <v>41913</v>
      </c>
      <c r="C7" s="24" t="s">
        <v>121</v>
      </c>
      <c r="D7" s="5"/>
      <c r="E7" s="5" t="s">
        <v>146</v>
      </c>
      <c r="F7" s="22"/>
      <c r="G7" s="3" t="s">
        <v>113</v>
      </c>
      <c r="H7" s="23" t="s">
        <v>112</v>
      </c>
      <c r="I7" s="6" t="s">
        <v>145</v>
      </c>
    </row>
    <row r="8" spans="1:9" ht="45" x14ac:dyDescent="0.25">
      <c r="A8" s="12">
        <v>7</v>
      </c>
      <c r="B8" s="13">
        <f t="shared" si="0"/>
        <v>41920</v>
      </c>
      <c r="C8" s="3" t="s">
        <v>114</v>
      </c>
      <c r="D8" s="4"/>
      <c r="E8" s="4"/>
      <c r="F8" s="22"/>
      <c r="G8" s="23" t="s">
        <v>22</v>
      </c>
      <c r="H8" s="23" t="s">
        <v>110</v>
      </c>
      <c r="I8" s="5"/>
    </row>
    <row r="9" spans="1:9" ht="60" x14ac:dyDescent="0.25">
      <c r="A9" s="12">
        <v>8</v>
      </c>
      <c r="B9" s="13">
        <f t="shared" si="0"/>
        <v>41927</v>
      </c>
      <c r="C9" s="3" t="s">
        <v>122</v>
      </c>
      <c r="D9" s="4"/>
      <c r="E9" s="4"/>
      <c r="F9" s="4"/>
      <c r="G9" s="2"/>
      <c r="H9" s="2"/>
      <c r="I9" s="5" t="s">
        <v>147</v>
      </c>
    </row>
    <row r="10" spans="1:9" ht="105" x14ac:dyDescent="0.25">
      <c r="A10" s="14">
        <v>9</v>
      </c>
      <c r="B10" s="13">
        <f t="shared" si="0"/>
        <v>41934</v>
      </c>
      <c r="C10" s="24" t="s">
        <v>123</v>
      </c>
      <c r="D10" s="4"/>
      <c r="E10" s="4"/>
      <c r="F10" s="22" t="s">
        <v>51</v>
      </c>
      <c r="G10" s="2"/>
      <c r="H10" s="2"/>
      <c r="I10" s="5" t="s">
        <v>68</v>
      </c>
    </row>
    <row r="11" spans="1:9" ht="60" x14ac:dyDescent="0.25">
      <c r="A11" s="14">
        <v>10</v>
      </c>
      <c r="B11" s="13">
        <f t="shared" si="0"/>
        <v>41941</v>
      </c>
      <c r="C11" s="2" t="s">
        <v>45</v>
      </c>
      <c r="D11" s="4"/>
      <c r="E11" s="4"/>
      <c r="F11" s="4" t="s">
        <v>52</v>
      </c>
      <c r="G11" s="2"/>
      <c r="H11" s="2"/>
      <c r="I11" s="5" t="s">
        <v>117</v>
      </c>
    </row>
    <row r="12" spans="1:9" ht="150" x14ac:dyDescent="0.25">
      <c r="A12" s="14">
        <v>11</v>
      </c>
      <c r="B12" s="13">
        <f t="shared" si="0"/>
        <v>41948</v>
      </c>
      <c r="C12" s="3" t="s">
        <v>124</v>
      </c>
      <c r="D12" s="4"/>
      <c r="E12" s="22" t="s">
        <v>96</v>
      </c>
      <c r="F12" s="22" t="s">
        <v>97</v>
      </c>
      <c r="G12" s="2"/>
      <c r="H12" s="2"/>
      <c r="I12" s="5" t="s">
        <v>118</v>
      </c>
    </row>
    <row r="13" spans="1:9" ht="45" x14ac:dyDescent="0.25">
      <c r="A13" s="14">
        <v>12</v>
      </c>
      <c r="B13" s="13">
        <f t="shared" si="0"/>
        <v>41955</v>
      </c>
      <c r="C13" s="5" t="s">
        <v>125</v>
      </c>
      <c r="D13" s="4"/>
      <c r="E13" s="22" t="s">
        <v>93</v>
      </c>
      <c r="F13" s="22" t="s">
        <v>95</v>
      </c>
      <c r="G13" s="2"/>
      <c r="H13" s="2"/>
      <c r="I13" s="6"/>
    </row>
    <row r="14" spans="1:9" x14ac:dyDescent="0.25">
      <c r="A14" s="15"/>
      <c r="B14" s="16">
        <f t="shared" si="0"/>
        <v>41962</v>
      </c>
      <c r="C14" s="7"/>
      <c r="D14" s="8"/>
      <c r="E14" s="8"/>
      <c r="F14" s="8"/>
      <c r="G14" s="8"/>
      <c r="H14" s="8"/>
      <c r="I14" s="8"/>
    </row>
    <row r="15" spans="1:9" ht="30" x14ac:dyDescent="0.25">
      <c r="A15" s="14">
        <v>13</v>
      </c>
      <c r="B15" s="13">
        <f t="shared" si="0"/>
        <v>41969</v>
      </c>
      <c r="C15" s="5" t="s">
        <v>46</v>
      </c>
      <c r="D15" s="4"/>
      <c r="E15" s="4" t="s">
        <v>47</v>
      </c>
      <c r="F15" s="22" t="s">
        <v>94</v>
      </c>
      <c r="G15" s="23" t="s">
        <v>101</v>
      </c>
      <c r="H15" s="23" t="s">
        <v>102</v>
      </c>
      <c r="I15" s="22" t="s">
        <v>103</v>
      </c>
    </row>
    <row r="16" spans="1:9" ht="60" x14ac:dyDescent="0.25">
      <c r="A16" s="14">
        <v>14</v>
      </c>
      <c r="B16" s="13">
        <f t="shared" si="0"/>
        <v>41976</v>
      </c>
      <c r="C16" s="3" t="s">
        <v>100</v>
      </c>
      <c r="D16" s="4"/>
      <c r="E16" s="4" t="s">
        <v>48</v>
      </c>
      <c r="F16" s="4"/>
      <c r="G16" s="2"/>
      <c r="H16" s="2"/>
      <c r="I16" s="22" t="s">
        <v>104</v>
      </c>
    </row>
    <row r="17" spans="1:9" ht="30" x14ac:dyDescent="0.25">
      <c r="A17" s="14">
        <v>15</v>
      </c>
      <c r="B17" s="13">
        <f t="shared" si="0"/>
        <v>41983</v>
      </c>
      <c r="C17" s="3" t="s">
        <v>53</v>
      </c>
      <c r="D17" s="4"/>
      <c r="E17" s="4"/>
      <c r="F17" s="4"/>
      <c r="G17" s="2"/>
      <c r="H17" s="2"/>
      <c r="I17" s="22" t="s">
        <v>99</v>
      </c>
    </row>
    <row r="18" spans="1:9" ht="60" x14ac:dyDescent="0.25">
      <c r="A18" s="14" t="s">
        <v>0</v>
      </c>
      <c r="B18" s="13">
        <f t="shared" si="0"/>
        <v>41990</v>
      </c>
      <c r="C18" s="2"/>
      <c r="D18" s="4"/>
      <c r="E18" s="4"/>
      <c r="F18" s="4"/>
      <c r="G18" s="4"/>
      <c r="H18" s="4"/>
      <c r="I1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A633-0D4B-46C7-9CFF-955F6192B7FE}">
  <dimension ref="A1:K98"/>
  <sheetViews>
    <sheetView zoomScale="85" zoomScaleNormal="85" workbookViewId="0">
      <selection activeCell="C7" sqref="C7"/>
    </sheetView>
  </sheetViews>
  <sheetFormatPr defaultColWidth="8.875" defaultRowHeight="15.75" x14ac:dyDescent="0.25"/>
  <cols>
    <col min="1" max="1" width="8.875" style="32"/>
    <col min="2" max="2" width="29.375" style="32" customWidth="1"/>
    <col min="3" max="3" width="30.125" style="32" customWidth="1"/>
    <col min="4" max="4" width="9.625" style="33" bestFit="1" customWidth="1"/>
    <col min="5" max="5" width="12.375" style="32" customWidth="1"/>
    <col min="6" max="6" width="8.875" style="32"/>
    <col min="7" max="7" width="5.125" style="29" customWidth="1"/>
    <col min="8" max="8" width="13.5" style="29" customWidth="1"/>
    <col min="9" max="9" width="10" style="31" customWidth="1"/>
    <col min="10" max="10" width="8.875" style="31"/>
    <col min="11" max="11" width="4.625" style="31" customWidth="1"/>
    <col min="12" max="16384" width="8.875" style="29"/>
  </cols>
  <sheetData>
    <row r="1" spans="1:10" ht="18" thickBot="1" x14ac:dyDescent="0.3">
      <c r="A1" s="27" t="s">
        <v>41</v>
      </c>
      <c r="B1" s="27" t="s">
        <v>17</v>
      </c>
      <c r="C1" s="27" t="s">
        <v>127</v>
      </c>
      <c r="D1" s="28" t="s">
        <v>131</v>
      </c>
      <c r="E1" s="27" t="s">
        <v>19</v>
      </c>
      <c r="F1" s="27" t="s">
        <v>20</v>
      </c>
      <c r="H1" s="30" t="s">
        <v>19</v>
      </c>
      <c r="I1" s="30" t="s">
        <v>20</v>
      </c>
      <c r="J1" s="30" t="s">
        <v>16</v>
      </c>
    </row>
    <row r="2" spans="1:10" ht="16.5" thickTop="1" x14ac:dyDescent="0.25">
      <c r="A2" s="31">
        <v>1.1000000000000001</v>
      </c>
      <c r="B2" s="32" t="s">
        <v>23</v>
      </c>
      <c r="D2" s="33">
        <v>41884</v>
      </c>
      <c r="E2" s="34" t="s">
        <v>132</v>
      </c>
      <c r="F2" s="34">
        <v>5</v>
      </c>
      <c r="H2" s="35" t="s">
        <v>17</v>
      </c>
      <c r="I2" s="36">
        <f>SUMIF($E$2:$E$89,H2,$F$2:$F$89)</f>
        <v>35</v>
      </c>
      <c r="J2" s="37">
        <f>I2/$I$6</f>
        <v>0.1044776119402985</v>
      </c>
    </row>
    <row r="3" spans="1:10" x14ac:dyDescent="0.25">
      <c r="A3" s="31">
        <v>1.2</v>
      </c>
      <c r="B3" s="32" t="s">
        <v>89</v>
      </c>
      <c r="C3" s="38" t="s">
        <v>130</v>
      </c>
      <c r="D3" s="33">
        <v>41884</v>
      </c>
      <c r="E3" s="39" t="s">
        <v>17</v>
      </c>
      <c r="F3" s="39">
        <v>5</v>
      </c>
      <c r="H3" s="40" t="s">
        <v>132</v>
      </c>
      <c r="I3" s="34">
        <f>SUMIF($E$2:$E$89,H3,$F$2:$F$89)</f>
        <v>60</v>
      </c>
      <c r="J3" s="41">
        <f>I3/$I$6</f>
        <v>0.17910447761194029</v>
      </c>
    </row>
    <row r="4" spans="1:10" x14ac:dyDescent="0.25">
      <c r="A4" s="31">
        <v>2.1</v>
      </c>
      <c r="B4" s="32" t="s">
        <v>88</v>
      </c>
      <c r="C4" s="38" t="s">
        <v>130</v>
      </c>
      <c r="D4" s="33">
        <v>41891</v>
      </c>
      <c r="E4" s="39" t="s">
        <v>17</v>
      </c>
      <c r="F4" s="39">
        <v>5</v>
      </c>
      <c r="H4" s="42" t="s">
        <v>21</v>
      </c>
      <c r="I4" s="43">
        <f>SUMIF($E$2:$E$89,H4,$F$2:$F$89)</f>
        <v>100</v>
      </c>
      <c r="J4" s="44">
        <f>I4/$I$6</f>
        <v>0.29850746268656714</v>
      </c>
    </row>
    <row r="5" spans="1:10" x14ac:dyDescent="0.25">
      <c r="A5" s="31">
        <v>2.2000000000000002</v>
      </c>
      <c r="B5" s="32" t="s">
        <v>87</v>
      </c>
      <c r="D5" s="33">
        <v>41893</v>
      </c>
      <c r="E5" s="34" t="s">
        <v>132</v>
      </c>
      <c r="F5" s="34">
        <v>5</v>
      </c>
      <c r="H5" s="45" t="s">
        <v>18</v>
      </c>
      <c r="I5" s="46">
        <f>SUMIF($E$2:$E$89,H5,$F$2:$F$89)</f>
        <v>140</v>
      </c>
      <c r="J5" s="47">
        <f>I5/$I$6</f>
        <v>0.41791044776119401</v>
      </c>
    </row>
    <row r="6" spans="1:10" ht="16.5" thickBot="1" x14ac:dyDescent="0.3">
      <c r="A6" s="31">
        <v>2.2999999999999998</v>
      </c>
      <c r="B6" s="32" t="s">
        <v>85</v>
      </c>
      <c r="C6" s="38" t="s">
        <v>135</v>
      </c>
      <c r="D6" s="33">
        <v>41893</v>
      </c>
      <c r="E6" s="46" t="s">
        <v>18</v>
      </c>
      <c r="F6" s="46">
        <v>10</v>
      </c>
      <c r="I6" s="48">
        <f>SUM(I2:I5)</f>
        <v>335</v>
      </c>
    </row>
    <row r="7" spans="1:10" ht="16.5" thickTop="1" x14ac:dyDescent="0.25">
      <c r="A7" s="31">
        <v>3.1</v>
      </c>
      <c r="B7" s="32" t="s">
        <v>86</v>
      </c>
      <c r="D7" s="33">
        <v>41898</v>
      </c>
      <c r="E7" s="46" t="s">
        <v>18</v>
      </c>
      <c r="F7" s="46">
        <v>10</v>
      </c>
    </row>
    <row r="8" spans="1:10" x14ac:dyDescent="0.25">
      <c r="A8" s="31">
        <v>3.2</v>
      </c>
      <c r="B8" s="32" t="s">
        <v>84</v>
      </c>
      <c r="C8" s="38" t="s">
        <v>129</v>
      </c>
      <c r="D8" s="33">
        <v>41900</v>
      </c>
      <c r="E8" s="46" t="s">
        <v>18</v>
      </c>
      <c r="F8" s="46">
        <v>20</v>
      </c>
    </row>
    <row r="9" spans="1:10" x14ac:dyDescent="0.25">
      <c r="A9" s="31">
        <v>3.3</v>
      </c>
      <c r="B9" s="32" t="s">
        <v>83</v>
      </c>
      <c r="D9" s="33">
        <v>41902</v>
      </c>
      <c r="E9" s="34" t="s">
        <v>132</v>
      </c>
      <c r="F9" s="34">
        <v>5</v>
      </c>
    </row>
    <row r="10" spans="1:10" x14ac:dyDescent="0.25">
      <c r="A10" s="31">
        <v>4.0999999999999996</v>
      </c>
      <c r="B10" s="32" t="s">
        <v>82</v>
      </c>
      <c r="C10" s="49"/>
      <c r="D10" s="33">
        <v>41905</v>
      </c>
      <c r="E10" s="39" t="s">
        <v>17</v>
      </c>
      <c r="F10" s="39">
        <v>5</v>
      </c>
    </row>
    <row r="11" spans="1:10" x14ac:dyDescent="0.25">
      <c r="A11" s="31">
        <v>4.2</v>
      </c>
      <c r="B11" s="32" t="s">
        <v>81</v>
      </c>
      <c r="D11" s="33">
        <v>41907</v>
      </c>
      <c r="E11" s="34" t="s">
        <v>132</v>
      </c>
      <c r="F11" s="34">
        <v>5</v>
      </c>
    </row>
    <row r="12" spans="1:10" x14ac:dyDescent="0.25">
      <c r="A12" s="31">
        <v>5.0999999999999996</v>
      </c>
      <c r="B12" s="32" t="s">
        <v>42</v>
      </c>
      <c r="C12" s="60" t="s">
        <v>143</v>
      </c>
      <c r="D12" s="50">
        <v>41919</v>
      </c>
      <c r="E12" s="46" t="s">
        <v>18</v>
      </c>
      <c r="F12" s="46">
        <v>20</v>
      </c>
      <c r="I12" s="29"/>
    </row>
    <row r="13" spans="1:10" x14ac:dyDescent="0.25">
      <c r="A13" s="31">
        <v>5.2</v>
      </c>
      <c r="B13" s="32" t="s">
        <v>116</v>
      </c>
      <c r="D13" s="33">
        <v>41923</v>
      </c>
      <c r="E13" s="34" t="s">
        <v>132</v>
      </c>
      <c r="F13" s="34">
        <v>5</v>
      </c>
      <c r="I13" s="29"/>
    </row>
    <row r="14" spans="1:10" x14ac:dyDescent="0.25">
      <c r="A14" s="31">
        <v>6</v>
      </c>
      <c r="B14" s="32" t="s">
        <v>80</v>
      </c>
      <c r="D14" s="33">
        <v>41916</v>
      </c>
      <c r="E14" s="39" t="s">
        <v>17</v>
      </c>
      <c r="F14" s="39">
        <v>5</v>
      </c>
      <c r="I14" s="29"/>
    </row>
    <row r="15" spans="1:10" x14ac:dyDescent="0.25">
      <c r="A15" s="31">
        <v>7.1</v>
      </c>
      <c r="B15" s="32" t="s">
        <v>22</v>
      </c>
      <c r="D15" s="33">
        <v>41920</v>
      </c>
      <c r="E15" s="43" t="s">
        <v>21</v>
      </c>
      <c r="F15" s="43">
        <v>50</v>
      </c>
      <c r="I15" s="29"/>
    </row>
    <row r="16" spans="1:10" x14ac:dyDescent="0.25">
      <c r="A16" s="31">
        <v>8.1</v>
      </c>
      <c r="B16" s="32" t="s">
        <v>79</v>
      </c>
      <c r="C16" s="38" t="s">
        <v>130</v>
      </c>
      <c r="E16" s="39" t="s">
        <v>17</v>
      </c>
      <c r="F16" s="39">
        <v>5</v>
      </c>
      <c r="I16" s="29"/>
    </row>
    <row r="17" spans="1:9" x14ac:dyDescent="0.25">
      <c r="A17" s="31">
        <v>8.1999999999999993</v>
      </c>
      <c r="B17" s="32" t="s">
        <v>78</v>
      </c>
      <c r="E17" s="34" t="s">
        <v>132</v>
      </c>
      <c r="F17" s="34">
        <v>5</v>
      </c>
      <c r="I17" s="29"/>
    </row>
    <row r="18" spans="1:9" x14ac:dyDescent="0.25">
      <c r="A18" s="31">
        <v>9.1</v>
      </c>
      <c r="B18" s="32" t="s">
        <v>77</v>
      </c>
      <c r="C18" s="38" t="s">
        <v>130</v>
      </c>
      <c r="E18" s="46" t="s">
        <v>18</v>
      </c>
      <c r="F18" s="46">
        <v>20</v>
      </c>
      <c r="I18" s="29"/>
    </row>
    <row r="19" spans="1:9" x14ac:dyDescent="0.25">
      <c r="A19" s="31">
        <v>9.1999999999999993</v>
      </c>
      <c r="B19" s="32" t="s">
        <v>76</v>
      </c>
      <c r="E19" s="34" t="s">
        <v>132</v>
      </c>
      <c r="F19" s="34">
        <v>5</v>
      </c>
      <c r="I19" s="29"/>
    </row>
    <row r="20" spans="1:9" x14ac:dyDescent="0.25">
      <c r="A20" s="31">
        <v>10.1</v>
      </c>
      <c r="B20" s="32" t="s">
        <v>45</v>
      </c>
      <c r="C20" s="38" t="s">
        <v>130</v>
      </c>
      <c r="E20" s="39" t="s">
        <v>17</v>
      </c>
      <c r="F20" s="39">
        <v>5</v>
      </c>
      <c r="I20" s="29"/>
    </row>
    <row r="21" spans="1:9" x14ac:dyDescent="0.25">
      <c r="A21" s="31">
        <v>10.199999999999999</v>
      </c>
      <c r="B21" s="32" t="s">
        <v>75</v>
      </c>
      <c r="E21" s="34" t="s">
        <v>132</v>
      </c>
      <c r="F21" s="34">
        <v>5</v>
      </c>
      <c r="I21" s="29"/>
    </row>
    <row r="22" spans="1:9" x14ac:dyDescent="0.25">
      <c r="A22" s="31">
        <v>12.1</v>
      </c>
      <c r="B22" s="32" t="s">
        <v>31</v>
      </c>
      <c r="C22" s="49" t="s">
        <v>128</v>
      </c>
      <c r="E22" s="39" t="s">
        <v>17</v>
      </c>
      <c r="F22" s="39">
        <v>5</v>
      </c>
      <c r="I22" s="29"/>
    </row>
    <row r="23" spans="1:9" x14ac:dyDescent="0.25">
      <c r="A23" s="31">
        <v>12.2</v>
      </c>
      <c r="B23" s="32" t="s">
        <v>74</v>
      </c>
      <c r="E23" s="34" t="s">
        <v>132</v>
      </c>
      <c r="F23" s="34">
        <v>5</v>
      </c>
      <c r="I23" s="29"/>
    </row>
    <row r="24" spans="1:9" x14ac:dyDescent="0.25">
      <c r="A24" s="31">
        <v>13.1</v>
      </c>
      <c r="B24" s="32" t="s">
        <v>73</v>
      </c>
      <c r="C24" s="38" t="s">
        <v>130</v>
      </c>
      <c r="E24" s="46" t="s">
        <v>18</v>
      </c>
      <c r="F24" s="46">
        <v>20</v>
      </c>
      <c r="I24" s="29"/>
    </row>
    <row r="25" spans="1:9" x14ac:dyDescent="0.25">
      <c r="A25" s="31">
        <v>13.2</v>
      </c>
      <c r="B25" s="32" t="s">
        <v>72</v>
      </c>
      <c r="E25" s="34" t="s">
        <v>132</v>
      </c>
      <c r="F25" s="34">
        <v>5</v>
      </c>
    </row>
    <row r="26" spans="1:9" x14ac:dyDescent="0.25">
      <c r="A26" s="31">
        <v>14.1</v>
      </c>
      <c r="B26" s="32" t="s">
        <v>71</v>
      </c>
      <c r="E26" s="46" t="s">
        <v>18</v>
      </c>
      <c r="F26" s="46">
        <v>10</v>
      </c>
    </row>
    <row r="27" spans="1:9" x14ac:dyDescent="0.25">
      <c r="A27" s="31">
        <v>14.2</v>
      </c>
      <c r="B27" s="32" t="s">
        <v>70</v>
      </c>
      <c r="E27" s="34" t="s">
        <v>132</v>
      </c>
      <c r="F27" s="34">
        <v>5</v>
      </c>
    </row>
    <row r="28" spans="1:9" x14ac:dyDescent="0.25">
      <c r="A28" s="31">
        <v>15.1</v>
      </c>
      <c r="B28" s="32" t="s">
        <v>69</v>
      </c>
      <c r="E28" s="46" t="s">
        <v>18</v>
      </c>
      <c r="F28" s="46">
        <v>30</v>
      </c>
    </row>
    <row r="29" spans="1:9" x14ac:dyDescent="0.25">
      <c r="A29" s="31">
        <v>15.2</v>
      </c>
      <c r="B29" s="32" t="s">
        <v>90</v>
      </c>
      <c r="E29" s="34" t="s">
        <v>132</v>
      </c>
      <c r="F29" s="34">
        <v>5</v>
      </c>
    </row>
    <row r="30" spans="1:9" x14ac:dyDescent="0.25">
      <c r="A30" s="31">
        <v>16</v>
      </c>
      <c r="B30" s="32" t="s">
        <v>1</v>
      </c>
      <c r="E30" s="43" t="s">
        <v>21</v>
      </c>
      <c r="F30" s="43">
        <v>50</v>
      </c>
    </row>
    <row r="31" spans="1:9" x14ac:dyDescent="0.25">
      <c r="A31" s="31">
        <v>16</v>
      </c>
      <c r="B31" s="32" t="s">
        <v>91</v>
      </c>
      <c r="E31" s="34" t="s">
        <v>92</v>
      </c>
      <c r="F31" s="34">
        <v>10</v>
      </c>
    </row>
    <row r="32" spans="1:9" x14ac:dyDescent="0.25">
      <c r="A32" s="31"/>
    </row>
    <row r="33" spans="1:7" x14ac:dyDescent="0.25">
      <c r="A33" s="31"/>
    </row>
    <row r="34" spans="1:7" x14ac:dyDescent="0.25">
      <c r="A34" s="31"/>
      <c r="B34" s="31"/>
      <c r="C34" s="31"/>
      <c r="D34" s="51"/>
      <c r="E34" s="31"/>
      <c r="F34" s="31"/>
    </row>
    <row r="35" spans="1:7" x14ac:dyDescent="0.25">
      <c r="A35" s="31"/>
      <c r="B35" s="31"/>
      <c r="C35" s="31"/>
      <c r="D35" s="51"/>
      <c r="E35" s="31"/>
      <c r="F35" s="31"/>
    </row>
    <row r="36" spans="1:7" x14ac:dyDescent="0.25">
      <c r="A36" s="31"/>
      <c r="B36" s="31"/>
      <c r="C36" s="31"/>
      <c r="D36" s="51"/>
      <c r="E36" s="31"/>
      <c r="F36" s="31"/>
    </row>
    <row r="37" spans="1:7" x14ac:dyDescent="0.25">
      <c r="A37" s="31"/>
      <c r="B37" s="31"/>
      <c r="C37" s="31"/>
      <c r="D37" s="51"/>
      <c r="E37" s="31"/>
      <c r="F37" s="31"/>
    </row>
    <row r="38" spans="1:7" x14ac:dyDescent="0.25">
      <c r="A38" s="31"/>
      <c r="B38" s="31"/>
      <c r="C38" s="31"/>
      <c r="D38" s="51"/>
      <c r="E38" s="31"/>
      <c r="F38" s="31"/>
    </row>
    <row r="39" spans="1:7" x14ac:dyDescent="0.25">
      <c r="A39" s="31"/>
      <c r="B39" s="31"/>
      <c r="C39" s="31"/>
      <c r="D39" s="51"/>
      <c r="E39" s="31"/>
      <c r="F39" s="31"/>
    </row>
    <row r="40" spans="1:7" x14ac:dyDescent="0.25">
      <c r="A40" s="31"/>
      <c r="B40" s="31"/>
      <c r="C40" s="31"/>
      <c r="D40" s="51"/>
      <c r="E40" s="31"/>
      <c r="F40" s="31"/>
    </row>
    <row r="41" spans="1:7" x14ac:dyDescent="0.25">
      <c r="A41" s="31"/>
      <c r="B41" s="31"/>
      <c r="C41" s="31"/>
      <c r="D41" s="51"/>
      <c r="E41" s="31"/>
      <c r="F41" s="31"/>
    </row>
    <row r="42" spans="1:7" x14ac:dyDescent="0.25">
      <c r="A42" s="31"/>
      <c r="B42" s="31"/>
      <c r="C42" s="31"/>
      <c r="D42" s="51"/>
      <c r="E42" s="31"/>
      <c r="F42" s="31"/>
      <c r="G42" s="52"/>
    </row>
    <row r="43" spans="1:7" x14ac:dyDescent="0.25">
      <c r="A43" s="31"/>
      <c r="B43" s="31"/>
      <c r="C43" s="31"/>
      <c r="D43" s="51"/>
      <c r="E43" s="31"/>
      <c r="F43" s="31"/>
    </row>
    <row r="44" spans="1:7" x14ac:dyDescent="0.25">
      <c r="A44" s="31"/>
      <c r="B44" s="31"/>
      <c r="C44" s="31"/>
      <c r="D44" s="51"/>
      <c r="E44" s="31"/>
      <c r="F44" s="31"/>
    </row>
    <row r="45" spans="1:7" x14ac:dyDescent="0.25">
      <c r="A45" s="31"/>
      <c r="B45" s="31"/>
      <c r="C45" s="31"/>
      <c r="D45" s="51"/>
      <c r="E45" s="31"/>
      <c r="F45" s="31"/>
    </row>
    <row r="46" spans="1:7" x14ac:dyDescent="0.25">
      <c r="A46" s="31"/>
      <c r="B46" s="31"/>
      <c r="C46" s="31"/>
      <c r="D46" s="51"/>
      <c r="E46" s="31"/>
      <c r="F46" s="31"/>
    </row>
    <row r="47" spans="1:7" x14ac:dyDescent="0.25">
      <c r="A47" s="31"/>
      <c r="B47" s="31"/>
      <c r="C47" s="31"/>
      <c r="D47" s="51"/>
      <c r="E47" s="31"/>
      <c r="F47" s="31"/>
    </row>
    <row r="48" spans="1:7" x14ac:dyDescent="0.25">
      <c r="A48" s="31"/>
      <c r="B48" s="31"/>
      <c r="C48" s="31"/>
      <c r="D48" s="51"/>
      <c r="E48" s="31"/>
      <c r="F48" s="31"/>
    </row>
    <row r="49" spans="1:7" x14ac:dyDescent="0.25">
      <c r="A49" s="31"/>
      <c r="B49" s="31"/>
      <c r="C49" s="31"/>
      <c r="D49" s="51"/>
      <c r="E49" s="31"/>
      <c r="F49" s="31"/>
      <c r="G49" s="52"/>
    </row>
    <row r="50" spans="1:7" x14ac:dyDescent="0.25">
      <c r="A50" s="31"/>
      <c r="B50" s="31"/>
      <c r="C50" s="31"/>
      <c r="D50" s="51"/>
      <c r="E50" s="31"/>
      <c r="F50" s="31"/>
      <c r="G50" s="52"/>
    </row>
    <row r="51" spans="1:7" x14ac:dyDescent="0.25">
      <c r="A51" s="31"/>
      <c r="B51" s="31"/>
      <c r="C51" s="31"/>
      <c r="D51" s="51"/>
      <c r="E51" s="31"/>
      <c r="F51" s="31"/>
      <c r="G51" s="52"/>
    </row>
    <row r="52" spans="1:7" x14ac:dyDescent="0.25">
      <c r="A52" s="31"/>
      <c r="B52" s="31"/>
      <c r="C52" s="31"/>
      <c r="D52" s="51"/>
      <c r="E52" s="31"/>
      <c r="F52" s="31"/>
      <c r="G52" s="52"/>
    </row>
    <row r="53" spans="1:7" x14ac:dyDescent="0.25">
      <c r="A53" s="31"/>
      <c r="B53" s="31"/>
      <c r="C53" s="31"/>
      <c r="D53" s="51"/>
      <c r="E53" s="31"/>
      <c r="F53" s="31"/>
      <c r="G53" s="52"/>
    </row>
    <row r="54" spans="1:7" x14ac:dyDescent="0.25">
      <c r="A54" s="31"/>
      <c r="B54" s="31"/>
      <c r="C54" s="31"/>
      <c r="D54" s="51"/>
      <c r="E54" s="31"/>
      <c r="F54" s="31"/>
      <c r="G54" s="52"/>
    </row>
    <row r="55" spans="1:7" x14ac:dyDescent="0.25">
      <c r="A55" s="31"/>
      <c r="B55" s="31"/>
      <c r="C55" s="31"/>
      <c r="D55" s="51"/>
      <c r="E55" s="31"/>
      <c r="F55" s="31"/>
      <c r="G55" s="52"/>
    </row>
    <row r="56" spans="1:7" x14ac:dyDescent="0.25">
      <c r="A56" s="31"/>
      <c r="B56" s="31"/>
      <c r="C56" s="31"/>
      <c r="D56" s="51"/>
      <c r="E56" s="31"/>
      <c r="F56" s="31"/>
      <c r="G56" s="52"/>
    </row>
    <row r="57" spans="1:7" x14ac:dyDescent="0.25">
      <c r="A57" s="31"/>
      <c r="B57" s="31"/>
      <c r="C57" s="31"/>
      <c r="D57" s="51"/>
      <c r="E57" s="31"/>
      <c r="F57" s="31"/>
      <c r="G57" s="52"/>
    </row>
    <row r="58" spans="1:7" x14ac:dyDescent="0.25">
      <c r="A58" s="31"/>
      <c r="B58" s="31"/>
      <c r="C58" s="31"/>
      <c r="D58" s="51"/>
      <c r="E58" s="31"/>
      <c r="F58" s="31"/>
      <c r="G58" s="52"/>
    </row>
    <row r="59" spans="1:7" x14ac:dyDescent="0.25">
      <c r="A59" s="31"/>
      <c r="B59" s="31"/>
      <c r="C59" s="31"/>
      <c r="D59" s="51"/>
      <c r="E59" s="31"/>
      <c r="F59" s="31"/>
      <c r="G59" s="52"/>
    </row>
    <row r="60" spans="1:7" x14ac:dyDescent="0.25">
      <c r="A60" s="31"/>
      <c r="B60" s="31"/>
      <c r="C60" s="31"/>
      <c r="D60" s="51"/>
      <c r="E60" s="31"/>
      <c r="F60" s="31"/>
      <c r="G60" s="52"/>
    </row>
    <row r="61" spans="1:7" x14ac:dyDescent="0.25">
      <c r="A61" s="31"/>
      <c r="B61" s="31"/>
      <c r="C61" s="31"/>
      <c r="D61" s="51"/>
      <c r="E61" s="31"/>
      <c r="F61" s="31"/>
      <c r="G61" s="52"/>
    </row>
    <row r="62" spans="1:7" x14ac:dyDescent="0.25">
      <c r="A62" s="31"/>
      <c r="B62" s="31"/>
      <c r="C62" s="31"/>
      <c r="D62" s="51"/>
      <c r="E62" s="31"/>
      <c r="F62" s="31"/>
      <c r="G62" s="52"/>
    </row>
    <row r="63" spans="1:7" x14ac:dyDescent="0.25">
      <c r="A63" s="31"/>
      <c r="B63" s="31"/>
      <c r="C63" s="31"/>
      <c r="D63" s="51"/>
      <c r="E63" s="31"/>
      <c r="F63" s="31"/>
      <c r="G63" s="52"/>
    </row>
    <row r="64" spans="1:7" x14ac:dyDescent="0.25">
      <c r="A64" s="31"/>
      <c r="B64" s="31"/>
      <c r="C64" s="31"/>
      <c r="D64" s="51"/>
      <c r="E64" s="31"/>
      <c r="F64" s="31"/>
      <c r="G64" s="52"/>
    </row>
    <row r="65" spans="1:11" x14ac:dyDescent="0.25">
      <c r="A65" s="31"/>
      <c r="B65" s="31"/>
      <c r="C65" s="31"/>
      <c r="D65" s="51"/>
      <c r="E65" s="31"/>
      <c r="F65" s="31"/>
      <c r="G65" s="52"/>
    </row>
    <row r="66" spans="1:11" x14ac:dyDescent="0.25">
      <c r="A66" s="31"/>
      <c r="B66" s="31"/>
      <c r="C66" s="31"/>
      <c r="D66" s="51"/>
      <c r="E66" s="31"/>
      <c r="F66" s="31"/>
      <c r="G66" s="52"/>
      <c r="H66" s="53"/>
      <c r="I66" s="32"/>
      <c r="J66" s="32"/>
    </row>
    <row r="67" spans="1:11" x14ac:dyDescent="0.25">
      <c r="A67" s="31"/>
      <c r="B67" s="31"/>
      <c r="C67" s="31"/>
      <c r="D67" s="51"/>
      <c r="E67" s="31"/>
      <c r="F67" s="31"/>
      <c r="G67" s="52"/>
      <c r="H67" s="53"/>
      <c r="I67" s="32"/>
      <c r="J67" s="32"/>
    </row>
    <row r="68" spans="1:11" x14ac:dyDescent="0.25">
      <c r="A68" s="31"/>
      <c r="B68" s="31"/>
      <c r="C68" s="31"/>
      <c r="D68" s="51"/>
      <c r="E68" s="31"/>
      <c r="F68" s="31"/>
      <c r="G68" s="54"/>
      <c r="K68" s="32"/>
    </row>
    <row r="69" spans="1:11" x14ac:dyDescent="0.25">
      <c r="A69" s="31"/>
      <c r="B69" s="31"/>
      <c r="C69" s="31"/>
      <c r="D69" s="51"/>
      <c r="E69" s="31"/>
      <c r="F69" s="31"/>
      <c r="G69" s="54"/>
      <c r="K69" s="32"/>
    </row>
    <row r="70" spans="1:11" x14ac:dyDescent="0.25">
      <c r="A70" s="31"/>
      <c r="B70" s="31"/>
      <c r="C70" s="31"/>
      <c r="D70" s="51"/>
      <c r="E70" s="31"/>
      <c r="F70" s="31"/>
      <c r="G70" s="52"/>
    </row>
    <row r="71" spans="1:11" x14ac:dyDescent="0.25">
      <c r="A71" s="31"/>
      <c r="B71" s="31"/>
      <c r="C71" s="31"/>
      <c r="D71" s="51"/>
      <c r="E71" s="31"/>
      <c r="F71" s="31"/>
      <c r="G71" s="52"/>
    </row>
    <row r="72" spans="1:11" x14ac:dyDescent="0.25">
      <c r="A72" s="31"/>
      <c r="B72" s="31"/>
      <c r="C72" s="31"/>
      <c r="D72" s="51"/>
      <c r="E72" s="31"/>
      <c r="F72" s="31"/>
      <c r="G72" s="52"/>
    </row>
    <row r="73" spans="1:11" x14ac:dyDescent="0.25">
      <c r="A73" s="31"/>
      <c r="B73" s="31"/>
      <c r="C73" s="31"/>
      <c r="D73" s="51"/>
      <c r="E73" s="31"/>
      <c r="F73" s="31"/>
      <c r="G73" s="52"/>
    </row>
    <row r="74" spans="1:11" x14ac:dyDescent="0.25">
      <c r="A74" s="31"/>
      <c r="B74" s="31"/>
      <c r="C74" s="31"/>
      <c r="D74" s="51"/>
      <c r="E74" s="31"/>
      <c r="F74" s="31"/>
      <c r="G74" s="52"/>
    </row>
    <row r="75" spans="1:11" x14ac:dyDescent="0.25">
      <c r="A75" s="31"/>
      <c r="B75" s="31"/>
      <c r="C75" s="31"/>
      <c r="D75" s="51"/>
      <c r="E75" s="31"/>
      <c r="F75" s="31"/>
      <c r="G75" s="52"/>
    </row>
    <row r="76" spans="1:11" x14ac:dyDescent="0.25">
      <c r="A76" s="31"/>
      <c r="B76" s="31"/>
      <c r="C76" s="31"/>
      <c r="D76" s="51"/>
      <c r="E76" s="31"/>
      <c r="F76" s="31"/>
    </row>
    <row r="77" spans="1:11" x14ac:dyDescent="0.25">
      <c r="A77" s="55"/>
      <c r="B77" s="55"/>
      <c r="C77" s="55"/>
      <c r="D77" s="56"/>
      <c r="E77" s="55"/>
      <c r="F77" s="55"/>
    </row>
    <row r="78" spans="1:11" x14ac:dyDescent="0.25">
      <c r="A78" s="55"/>
      <c r="B78" s="55"/>
      <c r="C78" s="55"/>
      <c r="D78" s="56"/>
      <c r="E78" s="55"/>
      <c r="F78" s="55"/>
    </row>
    <row r="79" spans="1:11" x14ac:dyDescent="0.25">
      <c r="A79" s="55"/>
      <c r="B79" s="55"/>
      <c r="C79" s="55"/>
      <c r="D79" s="56"/>
      <c r="E79" s="55"/>
      <c r="F79" s="55"/>
    </row>
    <row r="80" spans="1:11" x14ac:dyDescent="0.25">
      <c r="A80" s="55"/>
      <c r="B80" s="55"/>
      <c r="C80" s="55"/>
      <c r="D80" s="56"/>
      <c r="E80" s="55"/>
      <c r="F80" s="55"/>
    </row>
    <row r="81" spans="1:10" x14ac:dyDescent="0.25">
      <c r="A81" s="55"/>
      <c r="B81" s="55"/>
      <c r="C81" s="55"/>
      <c r="D81" s="56"/>
      <c r="E81" s="55"/>
      <c r="F81" s="55"/>
    </row>
    <row r="82" spans="1:10" x14ac:dyDescent="0.25">
      <c r="A82" s="55"/>
      <c r="B82" s="55"/>
      <c r="C82" s="55"/>
      <c r="D82" s="56"/>
      <c r="E82" s="55"/>
      <c r="F82" s="55"/>
      <c r="G82" s="53"/>
    </row>
    <row r="83" spans="1:10" x14ac:dyDescent="0.25">
      <c r="A83" s="55"/>
      <c r="B83" s="55"/>
      <c r="C83" s="55"/>
      <c r="D83" s="56"/>
      <c r="E83" s="55"/>
      <c r="F83" s="55"/>
      <c r="G83" s="53"/>
      <c r="I83" s="29"/>
      <c r="J83" s="29"/>
    </row>
    <row r="84" spans="1:10" x14ac:dyDescent="0.25">
      <c r="A84" s="55"/>
      <c r="B84" s="55"/>
      <c r="C84" s="55"/>
      <c r="D84" s="56"/>
      <c r="E84" s="55"/>
      <c r="F84" s="55"/>
      <c r="G84" s="53"/>
    </row>
    <row r="85" spans="1:10" x14ac:dyDescent="0.25">
      <c r="A85" s="55"/>
      <c r="B85" s="55"/>
      <c r="C85" s="55"/>
      <c r="D85" s="56"/>
      <c r="E85" s="55"/>
      <c r="F85" s="55"/>
      <c r="I85" s="29"/>
      <c r="J85" s="29"/>
    </row>
    <row r="86" spans="1:10" x14ac:dyDescent="0.25">
      <c r="A86" s="55"/>
      <c r="B86" s="55"/>
      <c r="C86" s="55"/>
      <c r="D86" s="56"/>
      <c r="E86" s="55"/>
      <c r="F86" s="55"/>
      <c r="I86" s="29"/>
      <c r="J86" s="29"/>
    </row>
    <row r="87" spans="1:10" x14ac:dyDescent="0.25">
      <c r="A87" s="55"/>
      <c r="B87" s="55"/>
      <c r="C87" s="55"/>
      <c r="D87" s="56"/>
      <c r="E87" s="55"/>
      <c r="F87" s="55"/>
      <c r="I87" s="29"/>
      <c r="J87" s="29"/>
    </row>
    <row r="88" spans="1:10" x14ac:dyDescent="0.25">
      <c r="A88" s="55"/>
      <c r="B88" s="55"/>
      <c r="C88" s="55"/>
      <c r="D88" s="56"/>
      <c r="E88" s="55"/>
      <c r="F88" s="55"/>
      <c r="I88" s="29"/>
      <c r="J88" s="29"/>
    </row>
    <row r="89" spans="1:10" x14ac:dyDescent="0.25">
      <c r="A89" s="55"/>
      <c r="B89" s="55"/>
      <c r="C89" s="55"/>
      <c r="D89" s="56"/>
      <c r="E89" s="55"/>
      <c r="F89" s="55"/>
      <c r="I89" s="29"/>
      <c r="J89" s="29"/>
    </row>
    <row r="90" spans="1:10" x14ac:dyDescent="0.25">
      <c r="A90" s="55"/>
      <c r="B90" s="55"/>
      <c r="C90" s="55"/>
      <c r="D90" s="56"/>
      <c r="E90" s="55"/>
      <c r="F90" s="55"/>
      <c r="I90" s="29"/>
      <c r="J90" s="29"/>
    </row>
    <row r="91" spans="1:10" x14ac:dyDescent="0.25">
      <c r="A91" s="55"/>
      <c r="B91" s="55"/>
      <c r="C91" s="55"/>
      <c r="D91" s="56"/>
      <c r="E91" s="55"/>
      <c r="F91" s="55"/>
      <c r="I91" s="29"/>
      <c r="J91" s="29"/>
    </row>
    <row r="92" spans="1:10" x14ac:dyDescent="0.25">
      <c r="A92" s="55"/>
      <c r="B92" s="55"/>
      <c r="C92" s="55"/>
      <c r="D92" s="56"/>
      <c r="E92" s="55"/>
      <c r="F92" s="55"/>
      <c r="I92" s="29"/>
      <c r="J92" s="29"/>
    </row>
    <row r="93" spans="1:10" x14ac:dyDescent="0.25">
      <c r="A93" s="55"/>
      <c r="B93" s="55"/>
      <c r="C93" s="55"/>
      <c r="D93" s="56"/>
      <c r="E93" s="55"/>
      <c r="F93" s="55"/>
    </row>
    <row r="94" spans="1:10" x14ac:dyDescent="0.25">
      <c r="A94" s="55"/>
      <c r="B94" s="55"/>
      <c r="C94" s="55"/>
      <c r="D94" s="56"/>
      <c r="E94" s="55"/>
      <c r="F94" s="55"/>
    </row>
    <row r="95" spans="1:10" x14ac:dyDescent="0.25">
      <c r="A95" s="55"/>
      <c r="B95" s="55"/>
      <c r="C95" s="55"/>
      <c r="D95" s="56"/>
      <c r="E95" s="55"/>
      <c r="F95" s="55"/>
    </row>
    <row r="96" spans="1:10" x14ac:dyDescent="0.25">
      <c r="A96" s="55"/>
      <c r="B96" s="55"/>
      <c r="C96" s="55"/>
      <c r="D96" s="56"/>
      <c r="E96" s="55"/>
      <c r="F96" s="55"/>
    </row>
    <row r="97" spans="1:6" x14ac:dyDescent="0.25">
      <c r="A97" s="55"/>
      <c r="B97" s="55"/>
      <c r="C97" s="55"/>
      <c r="D97" s="56"/>
      <c r="E97" s="55"/>
      <c r="F97" s="55"/>
    </row>
    <row r="98" spans="1:6" x14ac:dyDescent="0.25">
      <c r="A98" s="57"/>
      <c r="B98" s="57"/>
      <c r="C98" s="57"/>
      <c r="D98" s="58"/>
      <c r="F98" s="57"/>
    </row>
  </sheetData>
  <sortState ref="A2:F100">
    <sortCondition ref="A2:A10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A6" sqref="A6"/>
    </sheetView>
  </sheetViews>
  <sheetFormatPr defaultColWidth="8.875" defaultRowHeight="15.75" x14ac:dyDescent="0.25"/>
  <cols>
    <col min="1" max="1" width="25.875" bestFit="1" customWidth="1"/>
    <col min="2" max="2" width="28.125" bestFit="1" customWidth="1"/>
  </cols>
  <sheetData>
    <row r="2" spans="1:3" x14ac:dyDescent="0.25">
      <c r="A2" t="s">
        <v>8</v>
      </c>
      <c r="B2" t="s">
        <v>9</v>
      </c>
      <c r="C2" t="s">
        <v>7</v>
      </c>
    </row>
    <row r="3" spans="1:3" x14ac:dyDescent="0.25">
      <c r="A3" t="s">
        <v>11</v>
      </c>
      <c r="C3" t="s">
        <v>10</v>
      </c>
    </row>
    <row r="4" spans="1:3" x14ac:dyDescent="0.25">
      <c r="A4" t="s">
        <v>12</v>
      </c>
      <c r="C4" t="s">
        <v>13</v>
      </c>
    </row>
    <row r="5" spans="1:3" x14ac:dyDescent="0.25">
      <c r="A5" t="s">
        <v>15</v>
      </c>
      <c r="C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G15"/>
  <sheetViews>
    <sheetView workbookViewId="0">
      <selection activeCell="G5" sqref="G5:G8"/>
    </sheetView>
  </sheetViews>
  <sheetFormatPr defaultColWidth="8.875" defaultRowHeight="15.75" x14ac:dyDescent="0.25"/>
  <cols>
    <col min="2" max="2" width="13" bestFit="1" customWidth="1"/>
    <col min="5" max="5" width="10.125" bestFit="1" customWidth="1"/>
    <col min="6" max="6" width="19.125" bestFit="1" customWidth="1"/>
  </cols>
  <sheetData>
    <row r="4" spans="2:7" x14ac:dyDescent="0.25">
      <c r="B4" t="s">
        <v>25</v>
      </c>
      <c r="C4" t="s">
        <v>26</v>
      </c>
      <c r="E4" t="s">
        <v>28</v>
      </c>
      <c r="F4" t="s">
        <v>25</v>
      </c>
      <c r="G4" t="s">
        <v>26</v>
      </c>
    </row>
    <row r="5" spans="2:7" x14ac:dyDescent="0.25">
      <c r="B5" t="s">
        <v>24</v>
      </c>
      <c r="C5">
        <v>6200</v>
      </c>
      <c r="E5" t="s">
        <v>29</v>
      </c>
      <c r="F5" t="s">
        <v>30</v>
      </c>
      <c r="G5">
        <v>3950</v>
      </c>
    </row>
    <row r="6" spans="2:7" x14ac:dyDescent="0.25">
      <c r="B6" t="s">
        <v>27</v>
      </c>
      <c r="C6">
        <v>7150</v>
      </c>
      <c r="F6" t="s">
        <v>31</v>
      </c>
      <c r="G6">
        <v>5250</v>
      </c>
    </row>
    <row r="7" spans="2:7" x14ac:dyDescent="0.25">
      <c r="F7" t="s">
        <v>32</v>
      </c>
      <c r="G7">
        <v>3600</v>
      </c>
    </row>
    <row r="8" spans="2:7" x14ac:dyDescent="0.25">
      <c r="F8" t="s">
        <v>33</v>
      </c>
      <c r="G8">
        <v>6250</v>
      </c>
    </row>
    <row r="10" spans="2:7" x14ac:dyDescent="0.25">
      <c r="E10" t="s">
        <v>34</v>
      </c>
      <c r="F10" t="s">
        <v>35</v>
      </c>
      <c r="G10">
        <v>4500</v>
      </c>
    </row>
    <row r="11" spans="2:7" x14ac:dyDescent="0.25">
      <c r="F11" t="s">
        <v>36</v>
      </c>
      <c r="G11">
        <v>4600</v>
      </c>
    </row>
    <row r="12" spans="2:7" x14ac:dyDescent="0.25">
      <c r="F12" t="s">
        <v>37</v>
      </c>
      <c r="G12">
        <v>3600</v>
      </c>
    </row>
    <row r="13" spans="2:7" x14ac:dyDescent="0.25">
      <c r="F13" t="s">
        <v>38</v>
      </c>
      <c r="G13">
        <v>4450</v>
      </c>
    </row>
    <row r="14" spans="2:7" x14ac:dyDescent="0.25">
      <c r="F14" t="s">
        <v>39</v>
      </c>
      <c r="G14">
        <v>3550</v>
      </c>
    </row>
    <row r="15" spans="2:7" x14ac:dyDescent="0.25">
      <c r="F15" t="s">
        <v>40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assignments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2018-08-23T05:19:33Z</dcterms:modified>
</cp:coreProperties>
</file>