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xr:revisionPtr revIDLastSave="0" documentId="13_ncr:1_{B726EB5B-89DE-4B03-B307-431222AE7477}" xr6:coauthVersionLast="43" xr6:coauthVersionMax="43" xr10:uidLastSave="{00000000-0000-0000-0000-000000000000}"/>
  <bookViews>
    <workbookView xWindow="29580" yWindow="0" windowWidth="21810" windowHeight="15750" tabRatio="500" xr2:uid="{00000000-000D-0000-FFFF-FFFF00000000}"/>
  </bookViews>
  <sheets>
    <sheet name="weekly_schedule" sheetId="9" r:id="rId1"/>
    <sheet name="topic_slo" sheetId="5" r:id="rId2"/>
    <sheet name="assignments" sheetId="10"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5" i="10" l="1"/>
  <c r="I6" i="10" l="1"/>
  <c r="I4" i="10"/>
  <c r="I3" i="10"/>
  <c r="I2" i="10"/>
  <c r="I7" i="10" l="1"/>
  <c r="J3" i="10" l="1"/>
  <c r="J5" i="10"/>
  <c r="J6" i="10"/>
  <c r="J4" i="10"/>
  <c r="J2" i="10"/>
  <c r="B3" i="5"/>
  <c r="B4" i="5"/>
  <c r="B5" i="5" s="1"/>
  <c r="B6" i="5" s="1"/>
  <c r="B7" i="5" s="1"/>
  <c r="B8" i="5" s="1"/>
  <c r="B9" i="5" s="1"/>
  <c r="B10" i="5" s="1"/>
  <c r="B11" i="5" s="1"/>
  <c r="B12" i="5" s="1"/>
  <c r="B13" i="5" s="1"/>
  <c r="B14" i="5" s="1"/>
  <c r="B15" i="5" s="1"/>
  <c r="B16" i="5" s="1"/>
  <c r="B17" i="5" s="1"/>
  <c r="B18" i="5" s="1"/>
</calcChain>
</file>

<file path=xl/sharedStrings.xml><?xml version="1.0" encoding="utf-8"?>
<sst xmlns="http://schemas.openxmlformats.org/spreadsheetml/2006/main" count="316" uniqueCount="255">
  <si>
    <t>Finals Week</t>
  </si>
  <si>
    <t>wk</t>
  </si>
  <si>
    <t>Date</t>
  </si>
  <si>
    <t>Topics</t>
  </si>
  <si>
    <t>SLO</t>
  </si>
  <si>
    <t>Prepare</t>
  </si>
  <si>
    <t>Materials</t>
  </si>
  <si>
    <t>Assignments</t>
  </si>
  <si>
    <t>Assignment</t>
  </si>
  <si>
    <t>Catgory</t>
  </si>
  <si>
    <t>Points</t>
  </si>
  <si>
    <t>%</t>
  </si>
  <si>
    <t>Slack Introductions</t>
  </si>
  <si>
    <t>Exam</t>
  </si>
  <si>
    <t>Project</t>
  </si>
  <si>
    <t>Final Exam</t>
  </si>
  <si>
    <t>Monday</t>
  </si>
  <si>
    <t>Wednesday</t>
  </si>
  <si>
    <t>Friday</t>
  </si>
  <si>
    <t>Labor day - Campus closed</t>
  </si>
  <si>
    <t>Week</t>
  </si>
  <si>
    <t>Participation</t>
  </si>
  <si>
    <t>Reading</t>
  </si>
  <si>
    <t>Exam 1</t>
  </si>
  <si>
    <t>Understand how to be successful in this class
Understand how you currently learn
Learn a new set of collaborative tools
Understand the importance and need for reproducible research</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</si>
  <si>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</si>
  <si>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</si>
  <si>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</si>
  <si>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</si>
  <si>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</si>
  <si>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</si>
  <si>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</si>
  <si>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</si>
  <si>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</si>
  <si>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</si>
  <si>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</si>
  <si>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</si>
  <si>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</si>
  <si>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</si>
  <si>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</si>
  <si>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</si>
  <si>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</si>
  <si>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</si>
  <si>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</si>
  <si>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</si>
  <si>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</si>
  <si>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</si>
  <si>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</si>
  <si>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</si>
  <si>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</si>
  <si>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</si>
  <si>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</si>
  <si>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</si>
  <si>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</si>
  <si>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</si>
  <si>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</si>
  <si>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</si>
  <si>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</si>
  <si>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</si>
  <si>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</si>
  <si>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</si>
  <si>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</si>
  <si>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</si>
  <si>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</si>
  <si>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</si>
  <si>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</si>
  <si>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</si>
  <si>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</si>
  <si>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</si>
  <si>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</si>
  <si>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</si>
  <si>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</si>
  <si>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</si>
  <si>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</si>
  <si>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</si>
  <si>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</si>
  <si>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</si>
  <si>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</si>
  <si>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</si>
  <si>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</si>
  <si>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</si>
  <si>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</si>
  <si>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</si>
  <si>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</si>
  <si>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</si>
  <si>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</si>
  <si>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</si>
  <si>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</si>
  <si>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</si>
  <si>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</si>
  <si>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</si>
  <si>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</si>
  <si>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</si>
  <si>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</si>
  <si>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</si>
  <si>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</si>
  <si>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</si>
  <si>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</si>
  <si>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</si>
  <si>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</si>
  <si>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</si>
  <si>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</si>
  <si>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</si>
  <si>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</si>
  <si>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</si>
  <si>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</si>
  <si>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</si>
  <si>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</si>
  <si>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</si>
  <si>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</si>
  <si>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</si>
  <si>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</si>
  <si>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</si>
  <si>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</si>
  <si>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</si>
  <si>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</si>
  <si>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</si>
  <si>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</si>
  <si>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</si>
  <si>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</si>
  <si>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</si>
  <si>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</si>
  <si>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</si>
  <si>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</si>
  <si>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</si>
  <si>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</si>
  <si>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</si>
  <si>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</si>
  <si>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</si>
  <si>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</si>
  <si>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</si>
  <si>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</si>
  <si>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Quiz</t>
  </si>
  <si>
    <t>Topic</t>
  </si>
  <si>
    <t>Literature review</t>
  </si>
  <si>
    <t>Writing about empirical research</t>
  </si>
  <si>
    <t>Working with data</t>
  </si>
  <si>
    <t xml:space="preserve">Data management </t>
  </si>
  <si>
    <t>Hypothesis testing</t>
  </si>
  <si>
    <t>ANOVA</t>
  </si>
  <si>
    <t>Chi-squared</t>
  </si>
  <si>
    <t>Correlation</t>
  </si>
  <si>
    <t>Moderation</t>
  </si>
  <si>
    <t>Causation</t>
  </si>
  <si>
    <t>Explanatory vs Response</t>
  </si>
  <si>
    <t>Logistic Regression</t>
  </si>
  <si>
    <t>T-test</t>
  </si>
  <si>
    <t>Order</t>
  </si>
  <si>
    <t>Interval estimates</t>
  </si>
  <si>
    <t>Probability Distributions</t>
  </si>
  <si>
    <t>Point estimates and the CLT</t>
  </si>
  <si>
    <t>Regression</t>
  </si>
  <si>
    <t>Multiple Regression</t>
  </si>
  <si>
    <t>Confounding</t>
  </si>
  <si>
    <t>Research Proposal</t>
  </si>
  <si>
    <t>Poster Presentation</t>
  </si>
  <si>
    <t>Categorical Predictors</t>
  </si>
  <si>
    <t>[hw01_orientation](hw/hw01_orientation.html) (Due 1/27)</t>
  </si>
  <si>
    <t>[hw03_lit_review](hw/hw03_lit_review.html) (Due 2/9)</t>
  </si>
  <si>
    <t>[hw04_data_management](hw/hw04_data_management.html) (Due 2/9)</t>
  </si>
  <si>
    <t>hw08_bivariate_inference (Due 4/13)</t>
  </si>
  <si>
    <t>hw10_regression (Due 4/27)</t>
  </si>
  <si>
    <t>Poster prep Stage II* (Draft Due 4/16, PR 4/18, Final 4/20)</t>
  </si>
  <si>
    <t>Poster prep Stage III* (Draft Due 4/30, PR 5/2, Final 5/4)</t>
  </si>
  <si>
    <t>Populations vs Samples, bias, representation</t>
  </si>
  <si>
    <t>[hw02_codebook*](hw/hw02_personal_codebook.html) (Due 2/2, PR 2/4)</t>
  </si>
  <si>
    <t>Data types</t>
  </si>
  <si>
    <t>Data architecture and codebooks</t>
  </si>
  <si>
    <t>Data management preparation questions (not turned in [[PDF]](lecture/lec03_dm_prep_questions.pdf)[[HTML]](lecture/lec03_dm_prep_questions.html))</t>
  </si>
  <si>
    <t>Exploring numerical variables</t>
  </si>
  <si>
    <t>Exploring categorical variables</t>
  </si>
  <si>
    <t>[hw06_biv_graphing](hw/hw06_biv_graphing.html) (Due 2/23)</t>
  </si>
  <si>
    <t>Graphing relationships</t>
  </si>
  <si>
    <t>[hw05_univ_graphing](hw/hw05_univ_graphing.html) (Due 2/16)</t>
  </si>
  <si>
    <t xml:space="preserve">[hw07 research proposal](hw/hw07_research_proposal.html)* (Draft Due 3/5, PR 3/7, Final 3/9)
</t>
  </si>
  <si>
    <t>[Poster prep Stage I](project.html)* (Draft Due 3/12, PR 3/14, Final 3/16)</t>
  </si>
  <si>
    <t>Multivariable Analysis: Stage III</t>
  </si>
  <si>
    <t>Bivariate analysis: Stage II</t>
  </si>
  <si>
    <t>[foundations worksheet](hw/foundations_worksheet.docx) (Due with midterm)</t>
  </si>
  <si>
    <t xml:space="preserve">Worksheets on identifying [parameters vs statistics](hw/Parameters_v_Statistics.docx) and the [CLT](hw/Discovering_the_CLT.docx). </t>
  </si>
  <si>
    <t>Poster Prep Stage I: Setting up the story &amp; exploratory data analysis</t>
  </si>
  <si>
    <t>Foundations for Inference</t>
  </si>
  <si>
    <t>[hw09_moderation](hw/hw09_moderation.html) (Due 4/20)</t>
  </si>
  <si>
    <t>Poster Creation</t>
  </si>
  <si>
    <t>Model building: Variable selection</t>
  </si>
  <si>
    <t>Comparing models</t>
  </si>
  <si>
    <t>e-Poster* (Draft Due 5/8 5pm, PR 5/11, Final 5/13 2pm)  TIMES ARE FIRM</t>
  </si>
  <si>
    <t>Using a scripting language for Data Analysis</t>
  </si>
  <si>
    <t>Take home final exam (Due Wed 5/15)</t>
  </si>
  <si>
    <t xml:space="preserve">[PR]() (Due x/x) </t>
  </si>
  <si>
    <t>Rubric?</t>
  </si>
  <si>
    <t>BBL Entry</t>
  </si>
  <si>
    <t>02 RQ and codebook</t>
  </si>
  <si>
    <t>03 Univariate Graphics</t>
  </si>
  <si>
    <t>05 Bivariate graphing</t>
  </si>
  <si>
    <t>06 Research Proposal</t>
  </si>
  <si>
    <t>07 Foundations Assignment</t>
  </si>
  <si>
    <t>08 Bivariate Inference</t>
  </si>
  <si>
    <t>PR Poster prep II</t>
  </si>
  <si>
    <t>09 Moderation</t>
  </si>
  <si>
    <t>10 Regression</t>
  </si>
  <si>
    <t>PR Poster prep III</t>
  </si>
  <si>
    <t>Poster Draft</t>
  </si>
  <si>
    <t>PR Poster Draft</t>
  </si>
  <si>
    <t>Final Poster</t>
  </si>
  <si>
    <t>PR Final Poster</t>
  </si>
  <si>
    <t>wknum</t>
  </si>
  <si>
    <t>PR 02</t>
  </si>
  <si>
    <t>PR 03</t>
  </si>
  <si>
    <t>PR 04</t>
  </si>
  <si>
    <t>PR PP1</t>
  </si>
  <si>
    <t>PR 05</t>
  </si>
  <si>
    <t>PR 06</t>
  </si>
  <si>
    <t>PR Poster prep IV</t>
  </si>
  <si>
    <t>PR 09</t>
  </si>
  <si>
    <t>PR 10</t>
  </si>
  <si>
    <t>PR 08</t>
  </si>
  <si>
    <t>01 Data Structure and Entry</t>
  </si>
  <si>
    <t>04 Reproducible Research</t>
  </si>
  <si>
    <t>Poster prep I: Intro to RQ</t>
  </si>
  <si>
    <t>Poster prep II: EDA</t>
  </si>
  <si>
    <t>Poster prep III: Bivariate Analysis</t>
  </si>
  <si>
    <t>Poster prep IV: Multivariate Analysis</t>
  </si>
  <si>
    <t>Quiz 01</t>
  </si>
  <si>
    <t>Quiz 02</t>
  </si>
  <si>
    <t>Quiz 03</t>
  </si>
  <si>
    <t>Quiz 04</t>
  </si>
  <si>
    <t>Quiz 05</t>
  </si>
  <si>
    <t>Quiz 06</t>
  </si>
  <si>
    <t>Quiz 07</t>
  </si>
  <si>
    <t>Quiz 08</t>
  </si>
  <si>
    <t>Quiz 09</t>
  </si>
  <si>
    <t>Quiz 10</t>
  </si>
  <si>
    <t>Quiz 11</t>
  </si>
  <si>
    <t>Quiz 12</t>
  </si>
  <si>
    <t>Quiz 13</t>
  </si>
  <si>
    <t>Quiz 14</t>
  </si>
  <si>
    <t>Quiz 15</t>
  </si>
  <si>
    <t xml:space="preserve">[Quiz 1]() (Due x/x) </t>
  </si>
  <si>
    <t xml:space="preserve">[Quiz 2]() (Due x/x) </t>
  </si>
  <si>
    <t xml:space="preserve">[Quiz 3]() (Due x/x) </t>
  </si>
  <si>
    <t xml:space="preserve">[Quiz 4]() (Due x/x) </t>
  </si>
  <si>
    <t xml:space="preserve">[Quiz 5]() (Due x/x) </t>
  </si>
  <si>
    <t xml:space="preserve">[Quiz 6]() (Due x/x) </t>
  </si>
  <si>
    <t xml:space="preserve">[Quiz 7]() (Due x/x) </t>
  </si>
  <si>
    <t xml:space="preserve">[Quiz 8]() (Due x/x) </t>
  </si>
  <si>
    <t xml:space="preserve">[Quiz 9]() (Due x/x) </t>
  </si>
  <si>
    <t xml:space="preserve">[Quiz 10]() (Due x/x) </t>
  </si>
  <si>
    <t xml:space="preserve">[Quiz 11]() (Due x/x) </t>
  </si>
  <si>
    <t xml:space="preserve">[Quiz 12]() (Due x/x) </t>
  </si>
  <si>
    <t xml:space="preserve">[Quiz 13]() (Due x/x) </t>
  </si>
  <si>
    <t xml:space="preserve">[Quiz 14]() (Due x/x) </t>
  </si>
  <si>
    <t xml:space="preserve">[Quiz 15]() (Due x/x) </t>
  </si>
  <si>
    <t>pr</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</si>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</sst>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theme="1"/>
      <name val="Calibri"/>
      <family val="2"/>
      <scheme val="minor"/>
    </font>
    <font>
      <sz val="8"/>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79998168889431442"/>
        <bgColor indexed="64"/>
      </patternFill>
    </fill>
  </fills>
  <borders count="4">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s>
  <cellStyleXfs count="8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9"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3" fillId="0" borderId="0"/>
    <xf numFmtId="9" fontId="3" fillId="0" borderId="0" applyFont="0" applyFill="0" applyBorder="0" applyAlignment="0" applyProtection="0"/>
    <xf numFmtId="0" fontId="13" fillId="0" borderId="3" applyNumberFormat="0" applyFill="0" applyAlignment="0" applyProtection="0"/>
    <xf numFmtId="9" fontId="15" fillId="0" borderId="0" applyFont="0" applyFill="0" applyBorder="0" applyAlignment="0" applyProtection="0"/>
  </cellStyleXfs>
  <cellXfs count="55">
    <xf numFmtId="0" fontId="0" fillId="0" borderId="0" xfId="0"/>
    <xf numFmtId="0" fontId="9" fillId="0" borderId="0" xfId="0" applyFont="1" applyAlignment="1">
      <alignment horizontal="left" vertical="top" wrapText="1"/>
    </xf>
    <xf numFmtId="0" fontId="10" fillId="2" borderId="0" xfId="0" applyFont="1" applyFill="1" applyAlignment="1">
      <alignment horizontal="center" vertical="top" wrapText="1"/>
    </xf>
    <xf numFmtId="0" fontId="10" fillId="3" borderId="0" xfId="0" applyFont="1" applyFill="1" applyAlignment="1">
      <alignment horizontal="center" vertical="top" wrapText="1"/>
    </xf>
    <xf numFmtId="0" fontId="9" fillId="0" borderId="0" xfId="0" applyFont="1" applyAlignment="1">
      <alignment vertical="top"/>
    </xf>
    <xf numFmtId="0" fontId="9" fillId="0" borderId="0" xfId="0" applyFont="1" applyAlignment="1">
      <alignment horizontal="left" vertical="top"/>
    </xf>
    <xf numFmtId="0" fontId="2" fillId="0" borderId="0" xfId="0" applyFont="1" applyAlignment="1">
      <alignment horizontal="left" vertical="top" wrapText="1"/>
    </xf>
    <xf numFmtId="0" fontId="1" fillId="0" borderId="0" xfId="0" applyFont="1" applyAlignment="1">
      <alignment horizontal="left" vertical="top" wrapText="1"/>
    </xf>
    <xf numFmtId="0" fontId="9" fillId="0" borderId="0" xfId="0" applyFont="1" applyAlignment="1">
      <alignment horizontal="center" vertical="top" wrapText="1"/>
    </xf>
    <xf numFmtId="14" fontId="9" fillId="0" borderId="0" xfId="0" applyNumberFormat="1" applyFont="1" applyAlignment="1">
      <alignment horizontal="center" vertical="top" wrapText="1"/>
    </xf>
    <xf numFmtId="0" fontId="9" fillId="0" borderId="0" xfId="0" applyFont="1" applyAlignment="1">
      <alignment vertical="top" wrapText="1"/>
    </xf>
    <xf numFmtId="0" fontId="12" fillId="0" borderId="0" xfId="0" applyFont="1" applyAlignment="1">
      <alignment horizontal="left" vertical="top" wrapText="1"/>
    </xf>
    <xf numFmtId="0" fontId="11" fillId="0" borderId="0" xfId="0" applyFont="1" applyAlignment="1">
      <alignment horizontal="left" vertical="top" wrapText="1"/>
    </xf>
    <xf numFmtId="0" fontId="13" fillId="0" borderId="3" xfId="81" applyAlignment="1">
      <alignment horizontal="center"/>
    </xf>
    <xf numFmtId="0" fontId="0" fillId="0" borderId="0" xfId="0" applyAlignment="1">
      <alignment horizontal="center"/>
    </xf>
    <xf numFmtId="0" fontId="0" fillId="0" borderId="0" xfId="0" applyAlignment="1">
      <alignment horizontal="left"/>
    </xf>
    <xf numFmtId="0" fontId="14" fillId="0" borderId="0" xfId="0" applyFont="1" applyAlignment="1">
      <alignment horizontal="center"/>
    </xf>
    <xf numFmtId="0" fontId="14" fillId="0" borderId="0" xfId="0" applyFont="1"/>
    <xf numFmtId="0" fontId="0" fillId="0" borderId="0" xfId="0" quotePrefix="1" applyAlignment="1">
      <alignment horizontal="center"/>
    </xf>
    <xf numFmtId="0" fontId="13" fillId="7" borderId="3" xfId="81" applyFill="1" applyAlignment="1">
      <alignment horizontal="center"/>
    </xf>
    <xf numFmtId="0" fontId="0" fillId="7" borderId="0" xfId="0" applyFill="1" applyAlignment="1">
      <alignment horizontal="center"/>
    </xf>
    <xf numFmtId="0" fontId="14" fillId="7" borderId="0" xfId="0" applyFont="1" applyFill="1" applyAlignment="1">
      <alignment horizontal="center"/>
    </xf>
    <xf numFmtId="0" fontId="13" fillId="0" borderId="3" xfId="81" applyAlignment="1">
      <alignment horizontal="center" wrapText="1"/>
    </xf>
    <xf numFmtId="0" fontId="13" fillId="0" borderId="3" xfId="81"/>
    <xf numFmtId="0" fontId="0" fillId="0" borderId="0" xfId="0" applyAlignment="1">
      <alignment wrapText="1"/>
    </xf>
    <xf numFmtId="0" fontId="0" fillId="0" borderId="0" xfId="0" applyAlignment="1">
      <alignment horizontal="left" wrapText="1"/>
    </xf>
    <xf numFmtId="0" fontId="0" fillId="8" borderId="0" xfId="0" applyFill="1" applyAlignment="1">
      <alignment horizontal="center"/>
    </xf>
    <xf numFmtId="0" fontId="0" fillId="8" borderId="0" xfId="0" applyFill="1"/>
    <xf numFmtId="0" fontId="0" fillId="8" borderId="0" xfId="0" quotePrefix="1" applyFill="1" applyAlignment="1">
      <alignment horizontal="center"/>
    </xf>
    <xf numFmtId="0" fontId="0" fillId="8" borderId="0" xfId="0" applyFill="1" applyAlignment="1">
      <alignment horizontal="left"/>
    </xf>
    <xf numFmtId="0" fontId="7" fillId="0" borderId="1" xfId="77" applyAlignment="1">
      <alignment horizontal="center" vertical="top"/>
    </xf>
    <xf numFmtId="164" fontId="7" fillId="0" borderId="1" xfId="77" applyNumberFormat="1" applyAlignment="1">
      <alignment horizontal="center" vertical="top"/>
    </xf>
    <xf numFmtId="0" fontId="0" fillId="0" borderId="0" xfId="0" applyAlignment="1">
      <alignment vertical="top"/>
    </xf>
    <xf numFmtId="0" fontId="0" fillId="0" borderId="0" xfId="0" applyAlignment="1">
      <alignment horizontal="center" vertical="top"/>
    </xf>
    <xf numFmtId="164" fontId="0" fillId="0" borderId="0" xfId="0" applyNumberFormat="1" applyAlignment="1">
      <alignment horizontal="center" vertical="top"/>
    </xf>
    <xf numFmtId="0" fontId="0" fillId="5" borderId="0" xfId="0" applyFill="1" applyAlignment="1">
      <alignment horizontal="center" vertical="top"/>
    </xf>
    <xf numFmtId="0" fontId="0" fillId="9" borderId="0" xfId="0" applyFill="1" applyAlignment="1">
      <alignment vertical="top"/>
    </xf>
    <xf numFmtId="0" fontId="0" fillId="9" borderId="0" xfId="0" applyFill="1" applyAlignment="1">
      <alignment horizontal="center" vertical="top"/>
    </xf>
    <xf numFmtId="9" fontId="0" fillId="9" borderId="0" xfId="82" applyFont="1" applyFill="1" applyAlignment="1">
      <alignment horizontal="center" vertical="top"/>
    </xf>
    <xf numFmtId="0" fontId="0" fillId="10" borderId="0" xfId="0" applyFill="1" applyAlignment="1">
      <alignment horizontal="center" vertical="top"/>
    </xf>
    <xf numFmtId="0" fontId="0" fillId="5" borderId="0" xfId="0" applyFill="1" applyAlignment="1">
      <alignment horizontal="left" vertical="top"/>
    </xf>
    <xf numFmtId="9" fontId="0" fillId="5" borderId="0" xfId="82" applyFont="1" applyFill="1" applyAlignment="1">
      <alignment horizontal="center" vertical="top"/>
    </xf>
    <xf numFmtId="0" fontId="0" fillId="4" borderId="0" xfId="0" applyFill="1" applyAlignment="1">
      <alignment horizontal="center" vertical="top"/>
    </xf>
    <xf numFmtId="0" fontId="0" fillId="6" borderId="0" xfId="0" applyFill="1" applyAlignment="1">
      <alignment vertical="top"/>
    </xf>
    <xf numFmtId="0" fontId="0" fillId="6" borderId="0" xfId="0" applyFill="1" applyAlignment="1">
      <alignment horizontal="center" vertical="top"/>
    </xf>
    <xf numFmtId="9" fontId="0" fillId="6" borderId="0" xfId="82" applyFont="1" applyFill="1" applyAlignment="1">
      <alignment horizontal="center" vertical="top"/>
    </xf>
    <xf numFmtId="0" fontId="0" fillId="4" borderId="0" xfId="0" applyFill="1" applyAlignment="1">
      <alignment vertical="top"/>
    </xf>
    <xf numFmtId="9" fontId="0" fillId="4" borderId="0" xfId="82" applyFont="1" applyFill="1" applyAlignment="1">
      <alignment horizontal="center" vertical="top"/>
    </xf>
    <xf numFmtId="0" fontId="8" fillId="0" borderId="2" xfId="78" applyAlignment="1">
      <alignment horizontal="center" vertical="top"/>
    </xf>
    <xf numFmtId="164" fontId="0" fillId="0" borderId="0" xfId="0" applyNumberFormat="1" applyAlignment="1">
      <alignment horizontal="center" vertical="top" wrapText="1"/>
    </xf>
    <xf numFmtId="0" fontId="0" fillId="0" borderId="0" xfId="0" applyFill="1" applyAlignment="1">
      <alignment horizontal="center" vertical="top"/>
    </xf>
    <xf numFmtId="0" fontId="0" fillId="11" borderId="0" xfId="0" applyFill="1" applyAlignment="1">
      <alignment vertical="top"/>
    </xf>
    <xf numFmtId="0" fontId="0" fillId="11" borderId="0" xfId="0" applyFill="1" applyAlignment="1">
      <alignment horizontal="center" vertical="top"/>
    </xf>
    <xf numFmtId="9" fontId="0" fillId="11" borderId="0" xfId="82" applyFont="1" applyFill="1" applyAlignment="1">
      <alignment horizontal="center" vertical="top"/>
    </xf>
    <xf numFmtId="0" fontId="13" fillId="12" borderId="3" xfId="81" applyFill="1"/>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6"/>
  <sheetViews>
    <sheetView tabSelected="1" zoomScale="85" zoomScaleNormal="85" workbookViewId="0">
      <selection activeCell="G8" sqref="G8"/>
    </sheetView>
  </sheetViews>
  <sheetFormatPr defaultColWidth="8.875" defaultRowHeight="15.75" x14ac:dyDescent="0.25"/>
  <cols>
    <col min="1" max="2" width="9" style="14"/>
    <col min="3" max="3" width="0" hidden="1" customWidth="1"/>
    <col min="4" max="4" width="28" bestFit="1" customWidth="1"/>
    <col min="5" max="6" width="13.875" style="14" customWidth="1"/>
    <col min="7" max="7" width="14.125" style="15" bestFit="1" customWidth="1"/>
    <col min="8" max="8" width="64.125" bestFit="1" customWidth="1"/>
  </cols>
  <sheetData>
    <row r="1" spans="1:8" s="14" customFormat="1" ht="16.5" thickBot="1" x14ac:dyDescent="0.3">
      <c r="A1" s="19" t="s">
        <v>147</v>
      </c>
      <c r="B1" s="13" t="s">
        <v>206</v>
      </c>
      <c r="C1" s="54" t="s">
        <v>20</v>
      </c>
      <c r="D1" s="13" t="s">
        <v>133</v>
      </c>
      <c r="E1" s="22" t="s">
        <v>22</v>
      </c>
      <c r="F1" s="22" t="s">
        <v>132</v>
      </c>
      <c r="G1" s="13" t="s">
        <v>253</v>
      </c>
      <c r="H1" s="23" t="s">
        <v>7</v>
      </c>
    </row>
    <row r="2" spans="1:8" x14ac:dyDescent="0.25">
      <c r="A2" s="20">
        <v>1.1000000000000001</v>
      </c>
      <c r="B2" s="14">
        <v>1</v>
      </c>
      <c r="F2" s="15" t="s">
        <v>238</v>
      </c>
      <c r="H2" t="s">
        <v>157</v>
      </c>
    </row>
    <row r="3" spans="1:8" x14ac:dyDescent="0.25">
      <c r="A3" s="20">
        <v>1.2</v>
      </c>
      <c r="D3" t="s">
        <v>164</v>
      </c>
      <c r="E3" s="18"/>
      <c r="F3" s="15"/>
    </row>
    <row r="4" spans="1:8" x14ac:dyDescent="0.25">
      <c r="A4" s="20">
        <v>1.3</v>
      </c>
      <c r="D4" t="s">
        <v>144</v>
      </c>
    </row>
    <row r="5" spans="1:8" x14ac:dyDescent="0.25">
      <c r="A5" s="20"/>
    </row>
    <row r="6" spans="1:8" x14ac:dyDescent="0.25">
      <c r="A6" s="20">
        <v>1.4</v>
      </c>
      <c r="D6" t="s">
        <v>166</v>
      </c>
    </row>
    <row r="7" spans="1:8" x14ac:dyDescent="0.25">
      <c r="A7" s="20"/>
    </row>
    <row r="8" spans="1:8" x14ac:dyDescent="0.25">
      <c r="A8" s="20">
        <v>2.1</v>
      </c>
      <c r="B8" s="14">
        <v>2</v>
      </c>
      <c r="D8" t="s">
        <v>167</v>
      </c>
      <c r="F8" s="15" t="s">
        <v>239</v>
      </c>
      <c r="G8" s="15" t="s">
        <v>189</v>
      </c>
      <c r="H8" t="s">
        <v>165</v>
      </c>
    </row>
    <row r="9" spans="1:8" x14ac:dyDescent="0.25">
      <c r="A9" s="20">
        <v>2.2000000000000002</v>
      </c>
      <c r="D9" t="s">
        <v>187</v>
      </c>
    </row>
    <row r="10" spans="1:8" x14ac:dyDescent="0.25">
      <c r="A10" s="20">
        <v>2.2999999999999998</v>
      </c>
      <c r="D10" t="s">
        <v>134</v>
      </c>
      <c r="H10" t="s">
        <v>158</v>
      </c>
    </row>
    <row r="11" spans="1:8" x14ac:dyDescent="0.25">
      <c r="A11" s="21">
        <v>3.1</v>
      </c>
      <c r="B11" s="16">
        <v>3</v>
      </c>
      <c r="D11" s="17" t="s">
        <v>136</v>
      </c>
      <c r="E11" s="16"/>
      <c r="F11" s="15" t="s">
        <v>240</v>
      </c>
      <c r="H11" s="17" t="s">
        <v>168</v>
      </c>
    </row>
    <row r="12" spans="1:8" x14ac:dyDescent="0.25">
      <c r="A12" s="20">
        <v>3.2</v>
      </c>
      <c r="D12" t="s">
        <v>137</v>
      </c>
      <c r="H12" t="s">
        <v>159</v>
      </c>
    </row>
    <row r="13" spans="1:8" x14ac:dyDescent="0.25">
      <c r="A13" s="20">
        <v>4.0999999999999996</v>
      </c>
      <c r="B13" s="14">
        <v>4</v>
      </c>
      <c r="D13" t="s">
        <v>169</v>
      </c>
      <c r="F13" s="15" t="s">
        <v>241</v>
      </c>
      <c r="H13" t="s">
        <v>173</v>
      </c>
    </row>
    <row r="14" spans="1:8" x14ac:dyDescent="0.25">
      <c r="A14" s="20">
        <v>4.2</v>
      </c>
      <c r="D14" t="s">
        <v>170</v>
      </c>
      <c r="E14" s="18"/>
      <c r="F14" s="18"/>
    </row>
    <row r="15" spans="1:8" x14ac:dyDescent="0.25">
      <c r="A15" s="20"/>
    </row>
    <row r="16" spans="1:8" x14ac:dyDescent="0.25">
      <c r="A16" s="20">
        <v>5.0999999999999996</v>
      </c>
      <c r="B16" s="14">
        <v>5</v>
      </c>
      <c r="D16" t="s">
        <v>172</v>
      </c>
      <c r="E16" s="18"/>
      <c r="F16" s="15" t="s">
        <v>242</v>
      </c>
      <c r="H16" t="s">
        <v>171</v>
      </c>
    </row>
    <row r="17" spans="1:8" x14ac:dyDescent="0.25">
      <c r="A17" s="20"/>
      <c r="E17" s="18"/>
      <c r="F17" s="18"/>
    </row>
    <row r="18" spans="1:8" x14ac:dyDescent="0.25">
      <c r="A18" s="20"/>
    </row>
    <row r="19" spans="1:8" x14ac:dyDescent="0.25">
      <c r="A19" s="20">
        <v>6.1</v>
      </c>
      <c r="B19" s="14">
        <v>6</v>
      </c>
      <c r="D19" t="s">
        <v>135</v>
      </c>
      <c r="F19" s="15" t="s">
        <v>243</v>
      </c>
    </row>
    <row r="20" spans="1:8" x14ac:dyDescent="0.25">
      <c r="A20" s="20">
        <v>6.2</v>
      </c>
      <c r="D20" t="s">
        <v>149</v>
      </c>
    </row>
    <row r="21" spans="1:8" ht="47.25" x14ac:dyDescent="0.25">
      <c r="A21" s="20">
        <v>6.3</v>
      </c>
      <c r="D21" t="s">
        <v>154</v>
      </c>
      <c r="E21" s="18"/>
      <c r="F21" s="18"/>
      <c r="H21" s="24" t="s">
        <v>174</v>
      </c>
    </row>
    <row r="22" spans="1:8" x14ac:dyDescent="0.25">
      <c r="A22" s="20">
        <v>6.4</v>
      </c>
      <c r="D22" t="s">
        <v>180</v>
      </c>
      <c r="G22" s="25"/>
      <c r="H22" t="s">
        <v>175</v>
      </c>
    </row>
    <row r="23" spans="1:8" x14ac:dyDescent="0.25">
      <c r="A23" s="20">
        <v>7.1</v>
      </c>
      <c r="B23" s="14">
        <v>7</v>
      </c>
      <c r="D23" t="s">
        <v>150</v>
      </c>
      <c r="F23" s="15" t="s">
        <v>244</v>
      </c>
      <c r="H23" t="s">
        <v>179</v>
      </c>
    </row>
    <row r="24" spans="1:8" x14ac:dyDescent="0.25">
      <c r="A24" s="20">
        <v>7.2</v>
      </c>
      <c r="D24" t="s">
        <v>148</v>
      </c>
    </row>
    <row r="25" spans="1:8" x14ac:dyDescent="0.25">
      <c r="A25" s="20">
        <v>8.1</v>
      </c>
      <c r="B25" s="14">
        <v>8</v>
      </c>
      <c r="D25" t="s">
        <v>181</v>
      </c>
      <c r="F25" s="15" t="s">
        <v>245</v>
      </c>
      <c r="H25" t="s">
        <v>178</v>
      </c>
    </row>
    <row r="26" spans="1:8" x14ac:dyDescent="0.25">
      <c r="A26" s="20">
        <v>9.1</v>
      </c>
      <c r="B26" s="14">
        <v>9</v>
      </c>
      <c r="D26" t="s">
        <v>138</v>
      </c>
      <c r="F26" s="15" t="s">
        <v>246</v>
      </c>
    </row>
    <row r="27" spans="1:8" x14ac:dyDescent="0.25">
      <c r="A27" s="20">
        <v>9.1999999999999993</v>
      </c>
      <c r="D27" t="s">
        <v>146</v>
      </c>
      <c r="H27" t="s">
        <v>160</v>
      </c>
    </row>
    <row r="28" spans="1:8" x14ac:dyDescent="0.25">
      <c r="A28" s="20">
        <v>10.1</v>
      </c>
      <c r="B28" s="14">
        <v>10</v>
      </c>
      <c r="D28" t="s">
        <v>139</v>
      </c>
      <c r="F28" s="15" t="s">
        <v>247</v>
      </c>
    </row>
    <row r="29" spans="1:8" x14ac:dyDescent="0.25">
      <c r="A29" s="20">
        <v>10.199999999999999</v>
      </c>
      <c r="D29" t="s">
        <v>140</v>
      </c>
    </row>
    <row r="30" spans="1:8" x14ac:dyDescent="0.25">
      <c r="A30" s="20">
        <v>11</v>
      </c>
      <c r="B30" s="14">
        <v>11</v>
      </c>
      <c r="D30" t="s">
        <v>141</v>
      </c>
      <c r="F30" s="15" t="s">
        <v>248</v>
      </c>
    </row>
    <row r="31" spans="1:8" x14ac:dyDescent="0.25">
      <c r="A31" s="20">
        <v>11.1</v>
      </c>
      <c r="D31" t="s">
        <v>151</v>
      </c>
    </row>
    <row r="32" spans="1:8" x14ac:dyDescent="0.25">
      <c r="A32" s="20">
        <v>11.2</v>
      </c>
      <c r="D32" t="s">
        <v>177</v>
      </c>
      <c r="H32" t="s">
        <v>162</v>
      </c>
    </row>
    <row r="33" spans="1:8" x14ac:dyDescent="0.25">
      <c r="A33" s="20"/>
    </row>
    <row r="34" spans="1:8" x14ac:dyDescent="0.25">
      <c r="A34" s="20">
        <v>12</v>
      </c>
      <c r="B34" s="14">
        <v>12</v>
      </c>
      <c r="D34" t="s">
        <v>142</v>
      </c>
      <c r="F34" s="15" t="s">
        <v>249</v>
      </c>
      <c r="H34" t="s">
        <v>182</v>
      </c>
    </row>
    <row r="35" spans="1:8" x14ac:dyDescent="0.25">
      <c r="A35" s="20">
        <v>12.2</v>
      </c>
      <c r="D35" t="s">
        <v>143</v>
      </c>
    </row>
    <row r="36" spans="1:8" x14ac:dyDescent="0.25">
      <c r="A36" s="20">
        <v>12.3</v>
      </c>
      <c r="D36" t="s">
        <v>153</v>
      </c>
      <c r="E36" s="18"/>
      <c r="F36" s="18"/>
      <c r="H36" t="s">
        <v>161</v>
      </c>
    </row>
    <row r="37" spans="1:8" x14ac:dyDescent="0.25">
      <c r="A37" s="20">
        <v>12.4</v>
      </c>
      <c r="D37" t="s">
        <v>152</v>
      </c>
      <c r="E37" s="18"/>
      <c r="F37" s="18"/>
    </row>
    <row r="38" spans="1:8" x14ac:dyDescent="0.25">
      <c r="A38" s="20">
        <v>13</v>
      </c>
      <c r="B38" s="14">
        <v>13</v>
      </c>
      <c r="D38" t="s">
        <v>145</v>
      </c>
      <c r="E38" s="18"/>
      <c r="F38" s="15" t="s">
        <v>250</v>
      </c>
    </row>
    <row r="39" spans="1:8" x14ac:dyDescent="0.25">
      <c r="A39" s="20">
        <v>13.1</v>
      </c>
      <c r="D39" t="s">
        <v>184</v>
      </c>
      <c r="E39" s="18"/>
      <c r="F39" s="18"/>
    </row>
    <row r="40" spans="1:8" x14ac:dyDescent="0.25">
      <c r="A40" s="26"/>
      <c r="B40" s="26"/>
      <c r="D40" s="27"/>
      <c r="E40" s="28"/>
      <c r="F40" s="28"/>
      <c r="G40" s="29"/>
      <c r="H40" s="27"/>
    </row>
    <row r="41" spans="1:8" x14ac:dyDescent="0.25">
      <c r="A41" s="20">
        <v>14.1</v>
      </c>
      <c r="B41" s="14">
        <v>14</v>
      </c>
      <c r="D41" t="s">
        <v>176</v>
      </c>
      <c r="F41" s="15" t="s">
        <v>251</v>
      </c>
      <c r="H41" t="s">
        <v>163</v>
      </c>
    </row>
    <row r="42" spans="1:8" x14ac:dyDescent="0.25">
      <c r="A42" s="20">
        <v>14.2</v>
      </c>
      <c r="D42" t="s">
        <v>156</v>
      </c>
    </row>
    <row r="43" spans="1:8" x14ac:dyDescent="0.25">
      <c r="A43" s="20">
        <v>14.3</v>
      </c>
      <c r="D43" t="s">
        <v>185</v>
      </c>
    </row>
    <row r="44" spans="1:8" x14ac:dyDescent="0.25">
      <c r="A44" s="20">
        <v>15</v>
      </c>
      <c r="B44" s="14">
        <v>15</v>
      </c>
      <c r="D44" t="s">
        <v>183</v>
      </c>
      <c r="F44" s="15" t="s">
        <v>252</v>
      </c>
      <c r="H44" t="s">
        <v>186</v>
      </c>
    </row>
    <row r="45" spans="1:8" x14ac:dyDescent="0.25">
      <c r="A45" s="20">
        <v>16</v>
      </c>
      <c r="B45" s="14">
        <v>16</v>
      </c>
      <c r="D45" t="s">
        <v>155</v>
      </c>
      <c r="H45" t="s">
        <v>254</v>
      </c>
    </row>
    <row r="46" spans="1:8" x14ac:dyDescent="0.25">
      <c r="A46" s="20">
        <v>16.100000000000001</v>
      </c>
      <c r="D46" t="s">
        <v>15</v>
      </c>
      <c r="H46" t="s">
        <v>188</v>
      </c>
    </row>
  </sheetData>
  <sortState xmlns:xlrd2="http://schemas.microsoft.com/office/spreadsheetml/2017/richdata2" ref="A2:H46">
    <sortCondition ref="A2:A46"/>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4" customWidth="1"/>
    <col min="2" max="2" width="13.5" style="4" customWidth="1"/>
    <col min="3" max="3" width="33.625" style="4" customWidth="1"/>
    <col min="4" max="4" width="27.375" style="5" customWidth="1"/>
    <col min="5" max="5" width="47.625" style="5" customWidth="1"/>
    <col min="6" max="6" width="45.875" style="5" customWidth="1"/>
    <col min="7" max="7" width="30.125" style="5" customWidth="1"/>
    <col min="8" max="9" width="38" style="5" customWidth="1"/>
    <col min="10" max="10" width="46.5" style="5" customWidth="1"/>
    <col min="11" max="16384" width="14.875" style="4"/>
  </cols>
  <sheetData>
    <row r="1" spans="1:11" x14ac:dyDescent="0.25">
      <c r="A1" s="2" t="s">
        <v>1</v>
      </c>
      <c r="B1" s="2" t="s">
        <v>2</v>
      </c>
      <c r="C1" s="2" t="s">
        <v>3</v>
      </c>
      <c r="D1" s="3" t="s">
        <v>4</v>
      </c>
      <c r="E1" s="3" t="s">
        <v>5</v>
      </c>
      <c r="F1" s="2" t="s">
        <v>6</v>
      </c>
      <c r="G1" s="3" t="s">
        <v>16</v>
      </c>
      <c r="H1" s="3" t="s">
        <v>17</v>
      </c>
      <c r="I1" s="3" t="s">
        <v>18</v>
      </c>
      <c r="J1" s="2" t="s">
        <v>7</v>
      </c>
    </row>
    <row r="2" spans="1:11" ht="409.5" x14ac:dyDescent="0.25">
      <c r="A2" s="8">
        <v>1</v>
      </c>
      <c r="B2" s="9">
        <v>41877</v>
      </c>
      <c r="C2" s="1" t="s">
        <v>49</v>
      </c>
      <c r="D2" s="1" t="s">
        <v>24</v>
      </c>
      <c r="E2" s="10" t="s">
        <v>45</v>
      </c>
      <c r="F2" s="1" t="s">
        <v>43</v>
      </c>
      <c r="G2" s="1" t="s">
        <v>38</v>
      </c>
      <c r="H2" s="1" t="s">
        <v>42</v>
      </c>
      <c r="I2" s="1" t="s">
        <v>41</v>
      </c>
      <c r="J2" s="1" t="s">
        <v>53</v>
      </c>
      <c r="K2" s="1"/>
    </row>
    <row r="3" spans="1:11" ht="225" x14ac:dyDescent="0.25">
      <c r="A3" s="8">
        <v>2</v>
      </c>
      <c r="B3" s="9">
        <f t="shared" ref="B3:B18" si="0">B2+7</f>
        <v>41884</v>
      </c>
      <c r="C3" s="1" t="s">
        <v>48</v>
      </c>
      <c r="D3" s="1" t="s">
        <v>47</v>
      </c>
      <c r="E3" s="1" t="s">
        <v>31</v>
      </c>
      <c r="F3" s="1" t="s">
        <v>52</v>
      </c>
      <c r="G3" s="11" t="s">
        <v>19</v>
      </c>
      <c r="H3" s="1" t="s">
        <v>46</v>
      </c>
      <c r="I3" s="1" t="s">
        <v>51</v>
      </c>
      <c r="J3" s="12" t="s">
        <v>54</v>
      </c>
    </row>
    <row r="4" spans="1:11" ht="240" x14ac:dyDescent="0.25">
      <c r="A4" s="8">
        <v>3</v>
      </c>
      <c r="B4" s="9">
        <f t="shared" si="0"/>
        <v>41891</v>
      </c>
      <c r="C4" s="1" t="s">
        <v>33</v>
      </c>
      <c r="D4" s="1" t="s">
        <v>35</v>
      </c>
      <c r="E4" s="1" t="s">
        <v>32</v>
      </c>
      <c r="F4" s="1" t="s">
        <v>44</v>
      </c>
      <c r="G4" s="1" t="s">
        <v>29</v>
      </c>
      <c r="H4" s="1" t="s">
        <v>50</v>
      </c>
      <c r="I4" s="1" t="s">
        <v>36</v>
      </c>
      <c r="J4" s="12" t="s">
        <v>55</v>
      </c>
    </row>
    <row r="5" spans="1:11" ht="300" x14ac:dyDescent="0.25">
      <c r="A5" s="8">
        <v>4</v>
      </c>
      <c r="B5" s="9">
        <f>B4+7</f>
        <v>41898</v>
      </c>
      <c r="C5" s="1" t="s">
        <v>28</v>
      </c>
      <c r="D5" s="1" t="s">
        <v>59</v>
      </c>
      <c r="E5" s="1" t="s">
        <v>39</v>
      </c>
      <c r="F5" s="1" t="s">
        <v>60</v>
      </c>
      <c r="G5" s="1" t="s">
        <v>56</v>
      </c>
      <c r="H5" s="1" t="s">
        <v>37</v>
      </c>
      <c r="I5" s="1" t="s">
        <v>57</v>
      </c>
      <c r="J5" s="12" t="s">
        <v>58</v>
      </c>
    </row>
    <row r="6" spans="1:11" ht="165" x14ac:dyDescent="0.25">
      <c r="A6" s="8">
        <v>5</v>
      </c>
      <c r="B6" s="9">
        <f t="shared" si="0"/>
        <v>41905</v>
      </c>
      <c r="C6" s="1" t="s">
        <v>61</v>
      </c>
      <c r="D6" s="1" t="s">
        <v>62</v>
      </c>
      <c r="E6" s="1" t="s">
        <v>64</v>
      </c>
      <c r="F6" s="1" t="s">
        <v>69</v>
      </c>
      <c r="G6" s="1" t="s">
        <v>66</v>
      </c>
      <c r="H6" s="1" t="s">
        <v>65</v>
      </c>
      <c r="I6" s="1" t="s">
        <v>63</v>
      </c>
      <c r="J6" s="12" t="s">
        <v>80</v>
      </c>
    </row>
    <row r="7" spans="1:11" ht="150" x14ac:dyDescent="0.25">
      <c r="A7" s="8">
        <v>6</v>
      </c>
      <c r="B7" s="9">
        <f t="shared" si="0"/>
        <v>41912</v>
      </c>
      <c r="C7" s="1" t="s">
        <v>30</v>
      </c>
      <c r="D7" s="1" t="s">
        <v>34</v>
      </c>
      <c r="E7" s="1" t="s">
        <v>83</v>
      </c>
      <c r="F7" s="1" t="s">
        <v>70</v>
      </c>
      <c r="G7" s="1" t="s">
        <v>68</v>
      </c>
      <c r="H7" s="1" t="s">
        <v>23</v>
      </c>
      <c r="I7" s="1" t="s">
        <v>67</v>
      </c>
      <c r="J7" s="12" t="s">
        <v>79</v>
      </c>
    </row>
    <row r="8" spans="1:11" ht="270" x14ac:dyDescent="0.25">
      <c r="A8" s="8">
        <v>7</v>
      </c>
      <c r="B8" s="9">
        <f t="shared" si="0"/>
        <v>41919</v>
      </c>
      <c r="C8" s="1" t="s">
        <v>26</v>
      </c>
      <c r="D8" s="1" t="s">
        <v>88</v>
      </c>
      <c r="E8" s="1" t="s">
        <v>71</v>
      </c>
      <c r="F8" s="1" t="s">
        <v>82</v>
      </c>
      <c r="G8" s="1" t="s">
        <v>72</v>
      </c>
      <c r="H8" s="1" t="s">
        <v>77</v>
      </c>
      <c r="I8" s="1" t="s">
        <v>84</v>
      </c>
      <c r="J8" s="12" t="s">
        <v>74</v>
      </c>
    </row>
    <row r="9" spans="1:11" ht="195" x14ac:dyDescent="0.25">
      <c r="A9" s="8">
        <v>8</v>
      </c>
      <c r="B9" s="9">
        <f t="shared" si="0"/>
        <v>41926</v>
      </c>
      <c r="C9" s="1" t="s">
        <v>27</v>
      </c>
      <c r="D9" s="1" t="s">
        <v>85</v>
      </c>
      <c r="E9" s="1" t="s">
        <v>87</v>
      </c>
      <c r="F9" s="1" t="s">
        <v>86</v>
      </c>
      <c r="G9" s="1"/>
      <c r="H9" s="1" t="s">
        <v>78</v>
      </c>
      <c r="I9" s="1"/>
      <c r="J9" s="12" t="s">
        <v>76</v>
      </c>
    </row>
    <row r="10" spans="1:11" ht="180" x14ac:dyDescent="0.25">
      <c r="A10" s="8">
        <v>9</v>
      </c>
      <c r="B10" s="9">
        <f t="shared" si="0"/>
        <v>41933</v>
      </c>
      <c r="C10" s="1" t="s">
        <v>40</v>
      </c>
      <c r="D10" s="1" t="s">
        <v>89</v>
      </c>
      <c r="E10" s="1" t="s">
        <v>90</v>
      </c>
      <c r="F10" s="1" t="s">
        <v>102</v>
      </c>
      <c r="G10" s="1" t="s">
        <v>91</v>
      </c>
      <c r="H10" s="1" t="s">
        <v>92</v>
      </c>
      <c r="I10" s="1" t="s">
        <v>93</v>
      </c>
      <c r="J10" s="12" t="s">
        <v>75</v>
      </c>
    </row>
    <row r="11" spans="1:11" ht="150" x14ac:dyDescent="0.25">
      <c r="A11" s="8">
        <v>10</v>
      </c>
      <c r="B11" s="9">
        <f t="shared" si="0"/>
        <v>41940</v>
      </c>
      <c r="C11" s="1" t="s">
        <v>73</v>
      </c>
      <c r="D11" s="1" t="s">
        <v>97</v>
      </c>
      <c r="E11" s="1" t="s">
        <v>98</v>
      </c>
      <c r="F11" s="1" t="s">
        <v>99</v>
      </c>
      <c r="G11" s="1" t="s">
        <v>94</v>
      </c>
      <c r="H11" s="1" t="s">
        <v>95</v>
      </c>
      <c r="I11" s="1" t="s">
        <v>96</v>
      </c>
      <c r="J11" s="12" t="s">
        <v>106</v>
      </c>
    </row>
    <row r="12" spans="1:11" ht="165" x14ac:dyDescent="0.25">
      <c r="A12" s="8">
        <v>11</v>
      </c>
      <c r="B12" s="9">
        <f t="shared" si="0"/>
        <v>41947</v>
      </c>
      <c r="C12" s="1" t="s">
        <v>116</v>
      </c>
      <c r="D12" s="1" t="s">
        <v>100</v>
      </c>
      <c r="E12" s="1" t="s">
        <v>101</v>
      </c>
      <c r="F12" s="1" t="s">
        <v>109</v>
      </c>
      <c r="G12" s="1" t="s">
        <v>103</v>
      </c>
      <c r="H12" s="1" t="s">
        <v>108</v>
      </c>
      <c r="I12" s="1"/>
      <c r="J12" s="12" t="s">
        <v>117</v>
      </c>
    </row>
    <row r="13" spans="1:11" x14ac:dyDescent="0.25">
      <c r="A13" s="8">
        <v>12</v>
      </c>
      <c r="B13" s="9">
        <f t="shared" si="0"/>
        <v>41954</v>
      </c>
      <c r="C13" s="1" t="s">
        <v>118</v>
      </c>
      <c r="D13" s="1"/>
      <c r="E13" s="1"/>
      <c r="F13" s="1"/>
      <c r="G13" s="11" t="s">
        <v>25</v>
      </c>
      <c r="H13" s="6"/>
      <c r="I13" s="1"/>
      <c r="J13" s="12"/>
    </row>
    <row r="14" spans="1:11" x14ac:dyDescent="0.25">
      <c r="A14" s="8"/>
      <c r="B14" s="9">
        <f t="shared" si="0"/>
        <v>41961</v>
      </c>
      <c r="C14" s="1" t="s">
        <v>107</v>
      </c>
      <c r="D14" s="1"/>
      <c r="E14" s="1"/>
      <c r="F14" s="1"/>
      <c r="G14" s="1"/>
      <c r="H14" s="1"/>
      <c r="I14" s="1"/>
      <c r="J14" s="11"/>
    </row>
    <row r="15" spans="1:11" ht="120" x14ac:dyDescent="0.25">
      <c r="A15" s="8">
        <v>13</v>
      </c>
      <c r="B15" s="9">
        <f t="shared" si="0"/>
        <v>41968</v>
      </c>
      <c r="C15" s="1" t="s">
        <v>119</v>
      </c>
      <c r="D15" s="1" t="s">
        <v>121</v>
      </c>
      <c r="E15" s="1" t="s">
        <v>115</v>
      </c>
      <c r="F15" s="1" t="s">
        <v>125</v>
      </c>
      <c r="G15" s="1" t="s">
        <v>120</v>
      </c>
      <c r="H15" s="7" t="s">
        <v>123</v>
      </c>
      <c r="I15" s="7" t="s">
        <v>122</v>
      </c>
      <c r="J15" s="12"/>
    </row>
    <row r="16" spans="1:11" ht="90" x14ac:dyDescent="0.25">
      <c r="A16" s="8">
        <v>14</v>
      </c>
      <c r="B16" s="9">
        <f t="shared" si="0"/>
        <v>41975</v>
      </c>
      <c r="C16" s="1" t="s">
        <v>113</v>
      </c>
      <c r="D16" s="1" t="s">
        <v>104</v>
      </c>
      <c r="E16" s="1" t="s">
        <v>114</v>
      </c>
      <c r="F16" s="1" t="s">
        <v>124</v>
      </c>
      <c r="G16" s="1" t="s">
        <v>126</v>
      </c>
      <c r="H16" s="1" t="s">
        <v>127</v>
      </c>
      <c r="I16" s="1" t="s">
        <v>128</v>
      </c>
      <c r="J16" s="12" t="s">
        <v>111</v>
      </c>
    </row>
    <row r="17" spans="1:10" ht="45" x14ac:dyDescent="0.25">
      <c r="A17" s="8">
        <v>15</v>
      </c>
      <c r="B17" s="9">
        <f t="shared" si="0"/>
        <v>41982</v>
      </c>
      <c r="C17" s="1" t="s">
        <v>112</v>
      </c>
      <c r="D17" s="1" t="s">
        <v>105</v>
      </c>
      <c r="E17" s="1" t="s">
        <v>129</v>
      </c>
      <c r="F17" s="1" t="s">
        <v>81</v>
      </c>
      <c r="G17" s="1"/>
      <c r="H17" s="1"/>
      <c r="I17" s="1"/>
      <c r="J17" s="1" t="s">
        <v>131</v>
      </c>
    </row>
    <row r="18" spans="1:10" ht="135" x14ac:dyDescent="0.25">
      <c r="A18" s="8" t="s">
        <v>0</v>
      </c>
      <c r="B18" s="9">
        <f t="shared" si="0"/>
        <v>41989</v>
      </c>
      <c r="C18" s="1" t="s">
        <v>110</v>
      </c>
      <c r="D18" s="1"/>
      <c r="E18" s="1"/>
      <c r="F18" s="1"/>
      <c r="G18" s="1"/>
      <c r="H18" s="1"/>
      <c r="I18" s="1"/>
      <c r="J18" s="1" t="s">
        <v>130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1DFA-F44D-408D-9771-0C086E04E7DE}">
  <dimension ref="A1:P99"/>
  <sheetViews>
    <sheetView zoomScale="85" zoomScaleNormal="85" workbookViewId="0">
      <selection activeCell="C13" sqref="C13"/>
    </sheetView>
  </sheetViews>
  <sheetFormatPr defaultColWidth="8.875" defaultRowHeight="15.75" x14ac:dyDescent="0.25"/>
  <cols>
    <col min="1" max="1" width="8.875" style="33"/>
    <col min="2" max="2" width="36.875" style="33" bestFit="1" customWidth="1"/>
    <col min="3" max="3" width="30.125" style="33" customWidth="1"/>
    <col min="4" max="4" width="9.625" style="34" bestFit="1" customWidth="1"/>
    <col min="5" max="5" width="12.375" style="33" customWidth="1"/>
    <col min="6" max="6" width="8.875" style="33"/>
    <col min="7" max="7" width="5.125" style="32" customWidth="1"/>
    <col min="8" max="8" width="13.5" style="32" customWidth="1"/>
    <col min="9" max="9" width="10" style="33" customWidth="1"/>
    <col min="10" max="10" width="8.875" style="33"/>
    <col min="11" max="11" width="4.625" style="33" customWidth="1"/>
    <col min="12" max="16384" width="8.875" style="32"/>
  </cols>
  <sheetData>
    <row r="1" spans="1:16" ht="18" thickBot="1" x14ac:dyDescent="0.3">
      <c r="A1" s="30" t="s">
        <v>133</v>
      </c>
      <c r="B1" s="30" t="s">
        <v>8</v>
      </c>
      <c r="C1" s="30" t="s">
        <v>190</v>
      </c>
      <c r="D1" s="31" t="s">
        <v>191</v>
      </c>
      <c r="E1" s="30" t="s">
        <v>9</v>
      </c>
      <c r="F1" s="30" t="s">
        <v>10</v>
      </c>
      <c r="H1" s="30" t="s">
        <v>9</v>
      </c>
      <c r="I1" s="30" t="s">
        <v>10</v>
      </c>
      <c r="J1" s="30" t="s">
        <v>11</v>
      </c>
      <c r="N1" s="30" t="s">
        <v>9</v>
      </c>
      <c r="O1" s="30" t="s">
        <v>10</v>
      </c>
      <c r="P1" s="30" t="s">
        <v>11</v>
      </c>
    </row>
    <row r="2" spans="1:16" ht="16.5" thickTop="1" x14ac:dyDescent="0.25">
      <c r="A2" s="33">
        <v>1.1000000000000001</v>
      </c>
      <c r="B2" s="33" t="s">
        <v>12</v>
      </c>
      <c r="E2" s="35" t="s">
        <v>21</v>
      </c>
      <c r="F2" s="35">
        <v>2</v>
      </c>
      <c r="H2" s="36" t="s">
        <v>8</v>
      </c>
      <c r="I2" s="37">
        <f>SUMIF($E$2:$E$90,H2,$F$2:$F$90)</f>
        <v>100</v>
      </c>
      <c r="J2" s="38">
        <f>I2/$I$7</f>
        <v>0.22222222222222221</v>
      </c>
      <c r="N2" s="36" t="s">
        <v>8</v>
      </c>
      <c r="O2" s="37">
        <v>35</v>
      </c>
      <c r="P2" s="38">
        <v>0.1111111111111111</v>
      </c>
    </row>
    <row r="3" spans="1:16" x14ac:dyDescent="0.25">
      <c r="A3" s="33">
        <v>1.2</v>
      </c>
      <c r="B3" s="33" t="s">
        <v>217</v>
      </c>
      <c r="E3" s="39" t="s">
        <v>8</v>
      </c>
      <c r="F3" s="39">
        <v>10</v>
      </c>
      <c r="H3" s="40" t="s">
        <v>21</v>
      </c>
      <c r="I3" s="35">
        <f>SUMIF($E$2:$E$90,H3,$F$2:$F$90)</f>
        <v>50</v>
      </c>
      <c r="J3" s="41">
        <f>I3/$I$7</f>
        <v>0.1111111111111111</v>
      </c>
      <c r="N3" s="40" t="s">
        <v>21</v>
      </c>
      <c r="O3" s="35">
        <v>40</v>
      </c>
      <c r="P3" s="41">
        <v>0.12698412698412698</v>
      </c>
    </row>
    <row r="4" spans="1:16" x14ac:dyDescent="0.25">
      <c r="A4" s="33">
        <v>2.1</v>
      </c>
      <c r="B4" s="33" t="s">
        <v>192</v>
      </c>
      <c r="E4" s="39" t="s">
        <v>8</v>
      </c>
      <c r="F4" s="39">
        <v>10</v>
      </c>
      <c r="H4" s="43" t="s">
        <v>13</v>
      </c>
      <c r="I4" s="44">
        <f>SUMIF($E$2:$E$90,H4,$F$2:$F$90)</f>
        <v>50</v>
      </c>
      <c r="J4" s="45">
        <f>I4/$I$7</f>
        <v>0.1111111111111111</v>
      </c>
      <c r="N4" s="43" t="s">
        <v>13</v>
      </c>
      <c r="O4" s="44">
        <v>100</v>
      </c>
      <c r="P4" s="45">
        <v>0.31746031746031744</v>
      </c>
    </row>
    <row r="5" spans="1:16" x14ac:dyDescent="0.25">
      <c r="A5" s="33">
        <v>2.2000000000000002</v>
      </c>
      <c r="B5" s="33" t="s">
        <v>207</v>
      </c>
      <c r="E5" s="35" t="s">
        <v>21</v>
      </c>
      <c r="F5" s="35">
        <v>3</v>
      </c>
      <c r="H5" s="51" t="s">
        <v>132</v>
      </c>
      <c r="I5" s="52">
        <f>SUMIF($E$2:$E$90,H5,$F$2:$F$90)</f>
        <v>150</v>
      </c>
      <c r="J5" s="53">
        <f>I5/$I$7</f>
        <v>0.33333333333333331</v>
      </c>
      <c r="N5" s="46" t="s">
        <v>14</v>
      </c>
      <c r="O5" s="42">
        <v>140</v>
      </c>
      <c r="P5" s="47">
        <v>0.44444444444444442</v>
      </c>
    </row>
    <row r="6" spans="1:16" ht="16.5" thickBot="1" x14ac:dyDescent="0.3">
      <c r="A6" s="33">
        <v>3.1</v>
      </c>
      <c r="B6" s="33" t="s">
        <v>193</v>
      </c>
      <c r="E6" s="39" t="s">
        <v>8</v>
      </c>
      <c r="F6" s="39">
        <v>10</v>
      </c>
      <c r="H6" s="46" t="s">
        <v>14</v>
      </c>
      <c r="I6" s="42">
        <f>SUMIF($E$2:$E$90,H6,$F$2:$F$90)</f>
        <v>100</v>
      </c>
      <c r="J6" s="47">
        <f>I6/$I$7</f>
        <v>0.22222222222222221</v>
      </c>
      <c r="O6" s="48">
        <v>315</v>
      </c>
      <c r="P6" s="33"/>
    </row>
    <row r="7" spans="1:16" ht="17.25" thickTop="1" thickBot="1" x14ac:dyDescent="0.3">
      <c r="A7" s="33">
        <v>4.0999999999999996</v>
      </c>
      <c r="B7" s="50" t="s">
        <v>218</v>
      </c>
      <c r="E7" s="39" t="s">
        <v>8</v>
      </c>
      <c r="F7" s="39">
        <v>10</v>
      </c>
      <c r="I7" s="48">
        <f>SUM(I2:I6)</f>
        <v>450</v>
      </c>
    </row>
    <row r="8" spans="1:16" ht="16.5" thickTop="1" x14ac:dyDescent="0.25">
      <c r="A8" s="33">
        <v>4.2</v>
      </c>
      <c r="B8" s="50" t="s">
        <v>209</v>
      </c>
      <c r="E8" s="35" t="s">
        <v>21</v>
      </c>
      <c r="F8" s="35">
        <v>3</v>
      </c>
    </row>
    <row r="9" spans="1:16" x14ac:dyDescent="0.25">
      <c r="A9" s="33">
        <v>3.2</v>
      </c>
      <c r="B9" s="50" t="s">
        <v>208</v>
      </c>
      <c r="E9" s="35" t="s">
        <v>21</v>
      </c>
      <c r="F9" s="35">
        <v>3</v>
      </c>
    </row>
    <row r="10" spans="1:16" x14ac:dyDescent="0.25">
      <c r="B10" s="50" t="s">
        <v>219</v>
      </c>
      <c r="E10" s="42" t="s">
        <v>14</v>
      </c>
      <c r="F10" s="42">
        <v>15</v>
      </c>
    </row>
    <row r="11" spans="1:16" x14ac:dyDescent="0.25">
      <c r="B11" s="50" t="s">
        <v>210</v>
      </c>
      <c r="E11" s="35" t="s">
        <v>21</v>
      </c>
      <c r="F11" s="35">
        <v>4</v>
      </c>
    </row>
    <row r="12" spans="1:16" x14ac:dyDescent="0.25">
      <c r="A12" s="33">
        <v>5.0999999999999996</v>
      </c>
      <c r="B12" s="50" t="s">
        <v>194</v>
      </c>
      <c r="E12" s="39" t="s">
        <v>8</v>
      </c>
      <c r="F12" s="39">
        <v>10</v>
      </c>
    </row>
    <row r="13" spans="1:16" x14ac:dyDescent="0.25">
      <c r="A13" s="33">
        <v>5.2</v>
      </c>
      <c r="B13" s="50" t="s">
        <v>211</v>
      </c>
      <c r="E13" s="35" t="s">
        <v>21</v>
      </c>
      <c r="F13" s="35">
        <v>3</v>
      </c>
    </row>
    <row r="14" spans="1:16" x14ac:dyDescent="0.25">
      <c r="A14" s="33">
        <v>6.1</v>
      </c>
      <c r="B14" s="50" t="s">
        <v>195</v>
      </c>
      <c r="D14" s="49"/>
      <c r="E14" s="39" t="s">
        <v>8</v>
      </c>
      <c r="F14" s="39">
        <v>10</v>
      </c>
    </row>
    <row r="15" spans="1:16" x14ac:dyDescent="0.25">
      <c r="A15" s="33">
        <v>6.3</v>
      </c>
      <c r="B15" s="50" t="s">
        <v>212</v>
      </c>
      <c r="D15" s="49"/>
      <c r="E15" s="35" t="s">
        <v>21</v>
      </c>
      <c r="F15" s="35">
        <v>3</v>
      </c>
    </row>
    <row r="16" spans="1:16" x14ac:dyDescent="0.25">
      <c r="B16" s="50" t="s">
        <v>196</v>
      </c>
      <c r="E16" s="39" t="s">
        <v>8</v>
      </c>
      <c r="F16" s="39">
        <v>10</v>
      </c>
    </row>
    <row r="17" spans="1:9" x14ac:dyDescent="0.25">
      <c r="B17" s="50" t="s">
        <v>197</v>
      </c>
      <c r="E17" s="39" t="s">
        <v>8</v>
      </c>
      <c r="F17" s="39">
        <v>10</v>
      </c>
      <c r="I17" s="32"/>
    </row>
    <row r="18" spans="1:9" x14ac:dyDescent="0.25">
      <c r="B18" s="50" t="s">
        <v>216</v>
      </c>
      <c r="E18" s="35" t="s">
        <v>21</v>
      </c>
      <c r="F18" s="35">
        <v>3</v>
      </c>
      <c r="I18" s="32"/>
    </row>
    <row r="19" spans="1:9" x14ac:dyDescent="0.25">
      <c r="B19" s="50" t="s">
        <v>220</v>
      </c>
      <c r="E19" s="42" t="s">
        <v>14</v>
      </c>
      <c r="F19" s="42">
        <v>15</v>
      </c>
      <c r="I19" s="32"/>
    </row>
    <row r="20" spans="1:9" x14ac:dyDescent="0.25">
      <c r="B20" s="50" t="s">
        <v>198</v>
      </c>
      <c r="E20" s="35" t="s">
        <v>21</v>
      </c>
      <c r="F20" s="35">
        <v>4</v>
      </c>
      <c r="I20" s="32"/>
    </row>
    <row r="21" spans="1:9" x14ac:dyDescent="0.25">
      <c r="B21" s="50" t="s">
        <v>199</v>
      </c>
      <c r="E21" s="39" t="s">
        <v>8</v>
      </c>
      <c r="F21" s="39">
        <v>10</v>
      </c>
      <c r="I21" s="32"/>
    </row>
    <row r="22" spans="1:9" x14ac:dyDescent="0.25">
      <c r="B22" s="50" t="s">
        <v>214</v>
      </c>
      <c r="E22" s="35" t="s">
        <v>21</v>
      </c>
      <c r="F22" s="35">
        <v>3</v>
      </c>
      <c r="I22" s="32"/>
    </row>
    <row r="23" spans="1:9" x14ac:dyDescent="0.25">
      <c r="B23" s="50" t="s">
        <v>200</v>
      </c>
      <c r="E23" s="39" t="s">
        <v>8</v>
      </c>
      <c r="F23" s="39">
        <v>10</v>
      </c>
      <c r="I23" s="32"/>
    </row>
    <row r="24" spans="1:9" x14ac:dyDescent="0.25">
      <c r="B24" s="50" t="s">
        <v>215</v>
      </c>
      <c r="E24" s="35" t="s">
        <v>21</v>
      </c>
      <c r="F24" s="35">
        <v>3</v>
      </c>
      <c r="I24" s="32"/>
    </row>
    <row r="25" spans="1:9" x14ac:dyDescent="0.25">
      <c r="B25" s="50" t="s">
        <v>221</v>
      </c>
      <c r="E25" s="42" t="s">
        <v>14</v>
      </c>
      <c r="F25" s="42">
        <v>15</v>
      </c>
      <c r="I25" s="32"/>
    </row>
    <row r="26" spans="1:9" x14ac:dyDescent="0.25">
      <c r="B26" s="50" t="s">
        <v>201</v>
      </c>
      <c r="E26" s="35" t="s">
        <v>21</v>
      </c>
      <c r="F26" s="35">
        <v>4</v>
      </c>
      <c r="I26" s="32"/>
    </row>
    <row r="27" spans="1:9" x14ac:dyDescent="0.25">
      <c r="A27" s="33">
        <v>14</v>
      </c>
      <c r="B27" s="50" t="s">
        <v>222</v>
      </c>
      <c r="E27" s="42" t="s">
        <v>14</v>
      </c>
      <c r="F27" s="42">
        <v>20</v>
      </c>
      <c r="I27" s="32"/>
    </row>
    <row r="28" spans="1:9" x14ac:dyDescent="0.25">
      <c r="A28" s="33">
        <v>14</v>
      </c>
      <c r="B28" s="50" t="s">
        <v>213</v>
      </c>
      <c r="E28" s="35" t="s">
        <v>21</v>
      </c>
      <c r="F28" s="35">
        <v>4</v>
      </c>
      <c r="I28" s="32"/>
    </row>
    <row r="29" spans="1:9" x14ac:dyDescent="0.25">
      <c r="A29" s="33">
        <v>15</v>
      </c>
      <c r="B29" s="50" t="s">
        <v>202</v>
      </c>
      <c r="E29" s="42" t="s">
        <v>14</v>
      </c>
      <c r="F29" s="42">
        <v>15</v>
      </c>
      <c r="I29" s="32"/>
    </row>
    <row r="30" spans="1:9" x14ac:dyDescent="0.25">
      <c r="A30" s="33">
        <v>15</v>
      </c>
      <c r="B30" s="50" t="s">
        <v>203</v>
      </c>
      <c r="E30" s="35" t="s">
        <v>21</v>
      </c>
      <c r="F30" s="35">
        <v>4</v>
      </c>
      <c r="I30" s="32"/>
    </row>
    <row r="31" spans="1:9" x14ac:dyDescent="0.25">
      <c r="A31" s="33">
        <v>16</v>
      </c>
      <c r="B31" s="50" t="s">
        <v>204</v>
      </c>
      <c r="E31" s="42" t="s">
        <v>14</v>
      </c>
      <c r="F31" s="42">
        <v>20</v>
      </c>
      <c r="I31" s="32"/>
    </row>
    <row r="32" spans="1:9" x14ac:dyDescent="0.25">
      <c r="A32" s="33">
        <v>16</v>
      </c>
      <c r="B32" s="50" t="s">
        <v>205</v>
      </c>
      <c r="E32" s="35" t="s">
        <v>21</v>
      </c>
      <c r="F32" s="35">
        <v>4</v>
      </c>
      <c r="I32" s="32"/>
    </row>
    <row r="33" spans="1:16" s="33" customFormat="1" x14ac:dyDescent="0.25">
      <c r="A33" s="33">
        <v>1</v>
      </c>
      <c r="B33" s="33" t="s">
        <v>223</v>
      </c>
      <c r="D33" s="34"/>
      <c r="E33" s="52" t="s">
        <v>132</v>
      </c>
      <c r="F33" s="52">
        <v>10</v>
      </c>
      <c r="G33" s="32"/>
      <c r="H33" s="32"/>
      <c r="L33" s="32"/>
      <c r="M33" s="32"/>
      <c r="N33" s="32"/>
      <c r="O33" s="32"/>
      <c r="P33" s="32"/>
    </row>
    <row r="34" spans="1:16" s="33" customFormat="1" x14ac:dyDescent="0.25">
      <c r="A34" s="33">
        <v>2</v>
      </c>
      <c r="B34" s="33" t="s">
        <v>224</v>
      </c>
      <c r="D34" s="34"/>
      <c r="E34" s="52" t="s">
        <v>132</v>
      </c>
      <c r="F34" s="52">
        <v>10</v>
      </c>
      <c r="G34" s="32"/>
      <c r="H34" s="32"/>
      <c r="L34" s="32"/>
      <c r="M34" s="32"/>
      <c r="N34" s="32"/>
      <c r="O34" s="32"/>
      <c r="P34" s="32"/>
    </row>
    <row r="35" spans="1:16" s="33" customFormat="1" x14ac:dyDescent="0.25">
      <c r="A35" s="33">
        <v>3</v>
      </c>
      <c r="B35" s="33" t="s">
        <v>225</v>
      </c>
      <c r="D35" s="34"/>
      <c r="E35" s="52" t="s">
        <v>132</v>
      </c>
      <c r="F35" s="52">
        <v>10</v>
      </c>
      <c r="G35" s="32"/>
      <c r="H35" s="32"/>
      <c r="L35" s="32"/>
      <c r="M35" s="32"/>
      <c r="N35" s="32"/>
      <c r="O35" s="32"/>
      <c r="P35" s="32"/>
    </row>
    <row r="36" spans="1:16" s="33" customFormat="1" x14ac:dyDescent="0.25">
      <c r="A36" s="33">
        <v>4</v>
      </c>
      <c r="B36" s="33" t="s">
        <v>226</v>
      </c>
      <c r="D36" s="34"/>
      <c r="E36" s="52" t="s">
        <v>132</v>
      </c>
      <c r="F36" s="52">
        <v>10</v>
      </c>
      <c r="G36" s="32"/>
      <c r="H36" s="32"/>
      <c r="L36" s="32"/>
      <c r="M36" s="32"/>
      <c r="N36" s="32"/>
      <c r="O36" s="32"/>
      <c r="P36" s="32"/>
    </row>
    <row r="37" spans="1:16" x14ac:dyDescent="0.25">
      <c r="A37" s="33">
        <v>5</v>
      </c>
      <c r="B37" s="33" t="s">
        <v>227</v>
      </c>
      <c r="E37" s="52" t="s">
        <v>132</v>
      </c>
      <c r="F37" s="52">
        <v>10</v>
      </c>
    </row>
    <row r="38" spans="1:16" x14ac:dyDescent="0.25">
      <c r="A38" s="33">
        <v>6</v>
      </c>
      <c r="B38" s="33" t="s">
        <v>228</v>
      </c>
      <c r="E38" s="52" t="s">
        <v>132</v>
      </c>
      <c r="F38" s="52">
        <v>10</v>
      </c>
    </row>
    <row r="39" spans="1:16" x14ac:dyDescent="0.25">
      <c r="A39" s="33">
        <v>7</v>
      </c>
      <c r="B39" s="33" t="s">
        <v>229</v>
      </c>
      <c r="E39" s="52" t="s">
        <v>132</v>
      </c>
      <c r="F39" s="52">
        <v>10</v>
      </c>
    </row>
    <row r="40" spans="1:16" x14ac:dyDescent="0.25">
      <c r="A40" s="33">
        <v>8</v>
      </c>
      <c r="B40" s="33" t="s">
        <v>230</v>
      </c>
      <c r="E40" s="52" t="s">
        <v>132</v>
      </c>
      <c r="F40" s="52">
        <v>10</v>
      </c>
    </row>
    <row r="41" spans="1:16" x14ac:dyDescent="0.25">
      <c r="A41" s="33">
        <v>9</v>
      </c>
      <c r="B41" s="33" t="s">
        <v>231</v>
      </c>
      <c r="E41" s="52" t="s">
        <v>132</v>
      </c>
      <c r="F41" s="52">
        <v>10</v>
      </c>
    </row>
    <row r="42" spans="1:16" x14ac:dyDescent="0.25">
      <c r="A42" s="33">
        <v>10</v>
      </c>
      <c r="B42" s="33" t="s">
        <v>232</v>
      </c>
      <c r="E42" s="52" t="s">
        <v>132</v>
      </c>
      <c r="F42" s="52">
        <v>10</v>
      </c>
    </row>
    <row r="43" spans="1:16" x14ac:dyDescent="0.25">
      <c r="A43" s="33">
        <v>11</v>
      </c>
      <c r="B43" s="33" t="s">
        <v>233</v>
      </c>
      <c r="E43" s="52" t="s">
        <v>132</v>
      </c>
      <c r="F43" s="52">
        <v>10</v>
      </c>
    </row>
    <row r="44" spans="1:16" x14ac:dyDescent="0.25">
      <c r="A44" s="33">
        <v>12</v>
      </c>
      <c r="B44" s="33" t="s">
        <v>234</v>
      </c>
      <c r="E44" s="52" t="s">
        <v>132</v>
      </c>
      <c r="F44" s="52">
        <v>10</v>
      </c>
    </row>
    <row r="45" spans="1:16" x14ac:dyDescent="0.25">
      <c r="A45" s="33">
        <v>13</v>
      </c>
      <c r="B45" s="33" t="s">
        <v>235</v>
      </c>
      <c r="E45" s="52" t="s">
        <v>132</v>
      </c>
      <c r="F45" s="52">
        <v>10</v>
      </c>
    </row>
    <row r="46" spans="1:16" x14ac:dyDescent="0.25">
      <c r="A46" s="33">
        <v>14</v>
      </c>
      <c r="B46" s="33" t="s">
        <v>236</v>
      </c>
      <c r="E46" s="52" t="s">
        <v>132</v>
      </c>
      <c r="F46" s="52">
        <v>10</v>
      </c>
    </row>
    <row r="47" spans="1:16" x14ac:dyDescent="0.25">
      <c r="A47" s="33">
        <v>15</v>
      </c>
      <c r="B47" s="33" t="s">
        <v>237</v>
      </c>
      <c r="E47" s="52" t="s">
        <v>132</v>
      </c>
      <c r="F47" s="52">
        <v>10</v>
      </c>
    </row>
    <row r="48" spans="1:16" x14ac:dyDescent="0.25">
      <c r="A48" s="33">
        <v>16</v>
      </c>
      <c r="B48" s="33" t="s">
        <v>15</v>
      </c>
      <c r="E48" s="44" t="s">
        <v>13</v>
      </c>
      <c r="F48" s="44">
        <v>50</v>
      </c>
    </row>
    <row r="53" spans="4:16" s="33" customFormat="1" x14ac:dyDescent="0.25">
      <c r="D53" s="34"/>
      <c r="G53" s="32"/>
      <c r="H53" s="32"/>
      <c r="L53" s="32"/>
      <c r="M53" s="32"/>
      <c r="N53" s="32"/>
      <c r="O53" s="32"/>
      <c r="P53" s="32"/>
    </row>
    <row r="54" spans="4:16" s="33" customFormat="1" x14ac:dyDescent="0.25">
      <c r="D54" s="34"/>
      <c r="G54" s="32"/>
      <c r="H54" s="32"/>
      <c r="L54" s="32"/>
      <c r="M54" s="32"/>
      <c r="N54" s="32"/>
      <c r="O54" s="32"/>
      <c r="P54" s="32"/>
    </row>
    <row r="55" spans="4:16" s="33" customFormat="1" x14ac:dyDescent="0.25">
      <c r="D55" s="34"/>
      <c r="G55" s="32"/>
      <c r="H55" s="32"/>
      <c r="L55" s="32"/>
      <c r="M55" s="32"/>
      <c r="N55" s="32"/>
      <c r="O55" s="32"/>
      <c r="P55" s="32"/>
    </row>
    <row r="56" spans="4:16" s="33" customFormat="1" x14ac:dyDescent="0.25">
      <c r="D56" s="34"/>
      <c r="G56" s="32"/>
      <c r="H56" s="32"/>
      <c r="L56" s="32"/>
      <c r="M56" s="32"/>
      <c r="N56" s="32"/>
      <c r="O56" s="32"/>
      <c r="P56" s="32"/>
    </row>
    <row r="57" spans="4:16" s="33" customFormat="1" x14ac:dyDescent="0.25">
      <c r="D57" s="34"/>
      <c r="G57" s="32"/>
      <c r="H57" s="32"/>
      <c r="L57" s="32"/>
      <c r="M57" s="32"/>
      <c r="N57" s="32"/>
      <c r="O57" s="32"/>
      <c r="P57" s="32"/>
    </row>
    <row r="58" spans="4:16" s="33" customFormat="1" x14ac:dyDescent="0.25">
      <c r="D58" s="34"/>
      <c r="G58" s="32"/>
      <c r="H58" s="32"/>
      <c r="L58" s="32"/>
      <c r="M58" s="32"/>
      <c r="N58" s="32"/>
      <c r="O58" s="32"/>
      <c r="P58" s="32"/>
    </row>
    <row r="59" spans="4:16" s="33" customFormat="1" x14ac:dyDescent="0.25">
      <c r="D59" s="34"/>
      <c r="G59" s="32"/>
      <c r="H59" s="32"/>
      <c r="L59" s="32"/>
      <c r="M59" s="32"/>
      <c r="N59" s="32"/>
      <c r="O59" s="32"/>
      <c r="P59" s="32"/>
    </row>
    <row r="60" spans="4:16" s="33" customFormat="1" x14ac:dyDescent="0.25">
      <c r="D60" s="34"/>
      <c r="G60" s="32"/>
      <c r="H60" s="32"/>
      <c r="L60" s="32"/>
      <c r="M60" s="32"/>
      <c r="N60" s="32"/>
      <c r="O60" s="32"/>
      <c r="P60" s="32"/>
    </row>
    <row r="61" spans="4:16" s="33" customFormat="1" x14ac:dyDescent="0.25">
      <c r="D61" s="34"/>
      <c r="G61" s="32"/>
      <c r="H61" s="32"/>
      <c r="L61" s="32"/>
      <c r="M61" s="32"/>
      <c r="N61" s="32"/>
      <c r="O61" s="32"/>
      <c r="P61" s="32"/>
    </row>
    <row r="62" spans="4:16" s="33" customFormat="1" x14ac:dyDescent="0.25">
      <c r="D62" s="34"/>
      <c r="G62" s="32"/>
      <c r="H62" s="32"/>
      <c r="L62" s="32"/>
      <c r="M62" s="32"/>
      <c r="N62" s="32"/>
      <c r="O62" s="32"/>
      <c r="P62" s="32"/>
    </row>
    <row r="63" spans="4:16" s="33" customFormat="1" x14ac:dyDescent="0.25">
      <c r="D63" s="34"/>
      <c r="G63" s="32"/>
      <c r="H63" s="32"/>
      <c r="L63" s="32"/>
      <c r="M63" s="32"/>
      <c r="N63" s="32"/>
      <c r="O63" s="32"/>
      <c r="P63" s="32"/>
    </row>
    <row r="64" spans="4:16" s="33" customFormat="1" x14ac:dyDescent="0.25">
      <c r="D64" s="34"/>
      <c r="G64" s="32"/>
      <c r="H64" s="32"/>
      <c r="L64" s="32"/>
      <c r="M64" s="32"/>
      <c r="N64" s="32"/>
      <c r="O64" s="32"/>
      <c r="P64" s="32"/>
    </row>
    <row r="65" spans="4:16" s="33" customFormat="1" x14ac:dyDescent="0.25">
      <c r="D65" s="34"/>
      <c r="G65" s="32"/>
      <c r="H65" s="32"/>
      <c r="L65" s="32"/>
      <c r="M65" s="32"/>
      <c r="N65" s="32"/>
      <c r="O65" s="32"/>
      <c r="P65" s="32"/>
    </row>
    <row r="66" spans="4:16" s="33" customFormat="1" x14ac:dyDescent="0.25">
      <c r="D66" s="34"/>
      <c r="G66" s="32"/>
      <c r="H66" s="32"/>
      <c r="L66" s="32"/>
      <c r="M66" s="32"/>
      <c r="N66" s="32"/>
      <c r="O66" s="32"/>
      <c r="P66" s="32"/>
    </row>
    <row r="67" spans="4:16" s="33" customFormat="1" x14ac:dyDescent="0.25">
      <c r="D67" s="34"/>
      <c r="G67" s="32"/>
      <c r="H67" s="32"/>
      <c r="L67" s="32"/>
      <c r="M67" s="32"/>
      <c r="N67" s="32"/>
      <c r="O67" s="32"/>
      <c r="P67" s="32"/>
    </row>
    <row r="68" spans="4:16" s="33" customFormat="1" x14ac:dyDescent="0.25">
      <c r="D68" s="34"/>
      <c r="G68" s="32"/>
      <c r="H68" s="32"/>
      <c r="L68" s="32"/>
      <c r="M68" s="32"/>
      <c r="N68" s="32"/>
      <c r="O68" s="32"/>
      <c r="P68" s="32"/>
    </row>
    <row r="85" spans="4:16" s="33" customFormat="1" x14ac:dyDescent="0.25">
      <c r="D85" s="34"/>
      <c r="G85" s="32"/>
      <c r="H85" s="32"/>
      <c r="I85" s="32"/>
      <c r="J85" s="32"/>
      <c r="L85" s="32"/>
      <c r="M85" s="32"/>
      <c r="N85" s="32"/>
      <c r="O85" s="32"/>
      <c r="P85" s="32"/>
    </row>
    <row r="86" spans="4:16" s="33" customFormat="1" x14ac:dyDescent="0.25">
      <c r="D86" s="34"/>
      <c r="G86" s="32"/>
      <c r="H86" s="32"/>
      <c r="L86" s="32"/>
      <c r="M86" s="32"/>
      <c r="N86" s="32"/>
      <c r="O86" s="32"/>
      <c r="P86" s="32"/>
    </row>
    <row r="87" spans="4:16" s="33" customFormat="1" x14ac:dyDescent="0.25">
      <c r="D87" s="34"/>
      <c r="G87" s="32"/>
      <c r="H87" s="32"/>
      <c r="I87" s="32"/>
      <c r="J87" s="32"/>
      <c r="L87" s="32"/>
      <c r="M87" s="32"/>
      <c r="N87" s="32"/>
      <c r="O87" s="32"/>
      <c r="P87" s="32"/>
    </row>
    <row r="88" spans="4:16" s="33" customFormat="1" x14ac:dyDescent="0.25">
      <c r="D88" s="34"/>
      <c r="G88" s="32"/>
      <c r="H88" s="32"/>
      <c r="I88" s="32"/>
      <c r="J88" s="32"/>
      <c r="L88" s="32"/>
      <c r="M88" s="32"/>
      <c r="N88" s="32"/>
      <c r="O88" s="32"/>
      <c r="P88" s="32"/>
    </row>
    <row r="89" spans="4:16" s="33" customFormat="1" x14ac:dyDescent="0.25">
      <c r="D89" s="34"/>
      <c r="G89" s="32"/>
      <c r="H89" s="32"/>
      <c r="I89" s="32"/>
      <c r="J89" s="32"/>
      <c r="L89" s="32"/>
      <c r="M89" s="32"/>
      <c r="N89" s="32"/>
      <c r="O89" s="32"/>
      <c r="P89" s="32"/>
    </row>
    <row r="90" spans="4:16" s="33" customFormat="1" x14ac:dyDescent="0.25">
      <c r="D90" s="34"/>
      <c r="G90" s="32"/>
      <c r="H90" s="32"/>
      <c r="I90" s="32"/>
      <c r="J90" s="32"/>
      <c r="L90" s="32"/>
      <c r="M90" s="32"/>
      <c r="N90" s="32"/>
      <c r="O90" s="32"/>
      <c r="P90" s="32"/>
    </row>
    <row r="91" spans="4:16" s="33" customFormat="1" x14ac:dyDescent="0.25">
      <c r="D91" s="34"/>
      <c r="G91" s="32"/>
      <c r="H91" s="32"/>
      <c r="I91" s="32"/>
      <c r="J91" s="32"/>
      <c r="L91" s="32"/>
      <c r="M91" s="32"/>
      <c r="N91" s="32"/>
      <c r="O91" s="32"/>
      <c r="P91" s="32"/>
    </row>
    <row r="92" spans="4:16" s="33" customFormat="1" x14ac:dyDescent="0.25">
      <c r="D92" s="34"/>
      <c r="G92" s="32"/>
      <c r="H92" s="32"/>
      <c r="I92" s="32"/>
      <c r="J92" s="32"/>
      <c r="L92" s="32"/>
      <c r="M92" s="32"/>
      <c r="N92" s="32"/>
      <c r="O92" s="32"/>
      <c r="P92" s="32"/>
    </row>
    <row r="93" spans="4:16" s="33" customFormat="1" x14ac:dyDescent="0.25">
      <c r="D93" s="34"/>
      <c r="G93" s="32"/>
      <c r="H93" s="32"/>
      <c r="I93" s="32"/>
      <c r="J93" s="32"/>
      <c r="L93" s="32"/>
      <c r="M93" s="32"/>
      <c r="N93" s="32"/>
      <c r="O93" s="32"/>
      <c r="P93" s="32"/>
    </row>
    <row r="94" spans="4:16" s="33" customFormat="1" x14ac:dyDescent="0.25">
      <c r="D94" s="34"/>
      <c r="G94" s="32"/>
      <c r="H94" s="32"/>
      <c r="I94" s="32"/>
      <c r="J94" s="32"/>
      <c r="L94" s="32"/>
      <c r="M94" s="32"/>
      <c r="N94" s="32"/>
      <c r="O94" s="32"/>
      <c r="P94" s="32"/>
    </row>
    <row r="95" spans="4:16" s="33" customFormat="1" x14ac:dyDescent="0.25">
      <c r="D95" s="34"/>
      <c r="G95" s="32"/>
      <c r="H95" s="32"/>
      <c r="L95" s="32"/>
      <c r="M95" s="32"/>
      <c r="N95" s="32"/>
      <c r="O95" s="32"/>
      <c r="P95" s="32"/>
    </row>
    <row r="96" spans="4:16" s="33" customFormat="1" x14ac:dyDescent="0.25">
      <c r="D96" s="34"/>
      <c r="G96" s="32"/>
      <c r="H96" s="32"/>
      <c r="L96" s="32"/>
      <c r="M96" s="32"/>
      <c r="N96" s="32"/>
      <c r="O96" s="32"/>
      <c r="P96" s="32"/>
    </row>
    <row r="97" spans="4:16" s="33" customFormat="1" x14ac:dyDescent="0.25">
      <c r="D97" s="34"/>
      <c r="G97" s="32"/>
      <c r="H97" s="32"/>
      <c r="L97" s="32"/>
      <c r="M97" s="32"/>
      <c r="N97" s="32"/>
      <c r="O97" s="32"/>
      <c r="P97" s="32"/>
    </row>
    <row r="98" spans="4:16" s="33" customFormat="1" x14ac:dyDescent="0.25">
      <c r="D98" s="34"/>
      <c r="G98" s="32"/>
      <c r="H98" s="32"/>
      <c r="L98" s="32"/>
      <c r="M98" s="32"/>
      <c r="N98" s="32"/>
      <c r="O98" s="32"/>
      <c r="P98" s="32"/>
    </row>
    <row r="99" spans="4:16" s="33" customFormat="1" x14ac:dyDescent="0.25">
      <c r="D99" s="34"/>
      <c r="G99" s="32"/>
      <c r="H99" s="32"/>
      <c r="L99" s="32"/>
      <c r="M99" s="32"/>
      <c r="N99" s="32"/>
      <c r="O99" s="32"/>
      <c r="P99" s="32"/>
    </row>
  </sheetData>
  <phoneticPr fontId="1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topic_slo</vt:lpstr>
      <vt:lpstr>assignments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2019-06-11T21:14:57Z</dcterms:modified>
</cp:coreProperties>
</file>