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827"/>
  <workbookPr date1904="1" showInkAnnotation="0" autoCompressPictures="0"/>
  <mc:AlternateContent xmlns:mc="http://schemas.openxmlformats.org/markup-compatibility/2006">
    <mc:Choice Requires="x15">
      <x15ac:absPath xmlns:x15ac="http://schemas.microsoft.com/office/spreadsheetml/2010/11/ac" url="C:\GitHub\MATH615\"/>
    </mc:Choice>
  </mc:AlternateContent>
  <xr:revisionPtr revIDLastSave="0" documentId="13_ncr:1_{E061355C-399B-4346-897A-AEDC85FDF733}" xr6:coauthVersionLast="37" xr6:coauthVersionMax="37" xr10:uidLastSave="{00000000-0000-0000-0000-000000000000}"/>
  <bookViews>
    <workbookView xWindow="0" yWindow="435" windowWidth="25605" windowHeight="14445" tabRatio="500" xr2:uid="{00000000-000D-0000-FFFF-FFFF00000000}"/>
  </bookViews>
  <sheets>
    <sheet name="schedule" sheetId="2" r:id="rId1"/>
    <sheet name="assignments" sheetId="6" r:id="rId2"/>
    <sheet name="Sheet1" sheetId="3" r:id="rId3"/>
    <sheet name="Sheet3" sheetId="5" r:id="rId4"/>
  </sheets>
  <calcPr calcId="179021" concurrentCalc="0"/>
  <extLst>
    <ext xmlns:xcalcf="http://schemas.microsoft.com/office/spreadsheetml/2018/calcfeatures" uri="{B58B0392-4F1F-4190-BB64-5DF3571DCE5F}">
      <xcalcf:calcFeatures>
        <xcalcf:feature name="microsoft.com:RD"/>
      </xcalcf:calcFeatures>
    </ext>
    <ext xmlns:mx="http://schemas.microsoft.com/office/mac/excel/2008/main" uri="{7523E5D3-25F3-A5E0-1632-64F254C22452}">
      <mx:ArchID Flags="2"/>
    </ext>
  </extLst>
</workbook>
</file>

<file path=xl/calcChain.xml><?xml version="1.0" encoding="utf-8"?>
<calcChain xmlns="http://schemas.openxmlformats.org/spreadsheetml/2006/main">
  <c r="I2" i="6" l="1"/>
  <c r="I3" i="6"/>
  <c r="I4" i="6"/>
  <c r="I5" i="6"/>
  <c r="I6" i="6"/>
  <c r="J2" i="6"/>
  <c r="J3" i="6"/>
  <c r="J4" i="6"/>
  <c r="J5" i="6"/>
  <c r="B3" i="2"/>
  <c r="B4" i="2"/>
  <c r="B5" i="2"/>
  <c r="B6" i="2"/>
  <c r="B7" i="2"/>
  <c r="B8" i="2"/>
  <c r="B9" i="2"/>
  <c r="B10" i="2"/>
  <c r="B11" i="2"/>
  <c r="B12" i="2"/>
  <c r="B13" i="2"/>
  <c r="B14" i="2"/>
  <c r="B15" i="2"/>
  <c r="B16" i="2"/>
  <c r="B17" i="2"/>
  <c r="B18" i="2"/>
</calcChain>
</file>

<file path=xl/sharedStrings.xml><?xml version="1.0" encoding="utf-8"?>
<sst xmlns="http://schemas.openxmlformats.org/spreadsheetml/2006/main" count="189" uniqueCount="151">
  <si>
    <t>Finals Week</t>
  </si>
  <si>
    <t>Final Exam</t>
  </si>
  <si>
    <t>Date</t>
  </si>
  <si>
    <t>SLO</t>
  </si>
  <si>
    <t>Materials</t>
  </si>
  <si>
    <t>Assignments</t>
  </si>
  <si>
    <t>Topics</t>
  </si>
  <si>
    <t>https://data.nasa.gov/Space-Science/Meteorite-Landings/gh4g-9sfh</t>
  </si>
  <si>
    <t>meteorite landings since 1400</t>
  </si>
  <si>
    <t>classification, mass, year, geoloc</t>
  </si>
  <si>
    <t>https://data.nasa.gov/Space-Science/WISE-NEA-COMET-DISCOVERY-STATISTICS/7qz6-zrqt</t>
  </si>
  <si>
    <t>comet discoveries</t>
  </si>
  <si>
    <t>nasa earth exchange on AWS</t>
  </si>
  <si>
    <t>https://nex.nasa.gov/nex/</t>
  </si>
  <si>
    <t>https://www.youtube.com/watch?v=8Vw4eJLoXUQ</t>
  </si>
  <si>
    <t>the amazing world of charts</t>
  </si>
  <si>
    <t>%</t>
  </si>
  <si>
    <t>Assignment</t>
  </si>
  <si>
    <t>Project</t>
  </si>
  <si>
    <t>Catgory</t>
  </si>
  <si>
    <t>Points</t>
  </si>
  <si>
    <t>Exam</t>
  </si>
  <si>
    <t>Midterm</t>
  </si>
  <si>
    <t>Slack Introductions</t>
  </si>
  <si>
    <t>Intro to R</t>
  </si>
  <si>
    <t>Class</t>
  </si>
  <si>
    <t>XP</t>
  </si>
  <si>
    <t>Intermediate R</t>
  </si>
  <si>
    <t>Skill Track</t>
  </si>
  <si>
    <t>ML with R</t>
  </si>
  <si>
    <t>Classification</t>
  </si>
  <si>
    <t>Regression</t>
  </si>
  <si>
    <t>Unsupervised learning</t>
  </si>
  <si>
    <t>ML Toolbox</t>
  </si>
  <si>
    <t>Time Series</t>
  </si>
  <si>
    <t>Manipulating Time Series Data in R with xts and zoo</t>
  </si>
  <si>
    <t>Intro to time series analysis</t>
  </si>
  <si>
    <t>ARIMA modeling</t>
  </si>
  <si>
    <t>Forecasting using R</t>
  </si>
  <si>
    <t>Plotting</t>
  </si>
  <si>
    <t>Manipulating data:C ase study</t>
  </si>
  <si>
    <t>Topic</t>
  </si>
  <si>
    <t>Tuesday</t>
  </si>
  <si>
    <t>Thursday</t>
  </si>
  <si>
    <t>Moderation</t>
  </si>
  <si>
    <t>Model building/ fit</t>
  </si>
  <si>
    <t>PMA5 Ch 8 (Variable Selection)</t>
  </si>
  <si>
    <t>Read Intro for:  PMA15 Ch 13, 14,15, 16, 18</t>
  </si>
  <si>
    <t>wk</t>
  </si>
  <si>
    <t>Prepare</t>
  </si>
  <si>
    <t>[Moderation Notes](notes/Moderation.html)
[PDS video 14](http://passiondrivenstatistics.com/2016/08/20/r-chapter-14/)(21 min)</t>
  </si>
  <si>
    <t>Poster Presentations
Final Review</t>
  </si>
  <si>
    <t xml:space="preserve">* Introduction to the class structure, materials, requirements, expectations and resources. 
* Review and discuss [available research topics and data sets](https://drive.google.com/open?id=1jULudBjRbHdW-uLIvmMbxRBEJJkq9crY)
* Discuss analysis program options and the need for reproducible materials. </t>
  </si>
  <si>
    <t>Introduction to the class
Data types, data entry and codebook creation</t>
  </si>
  <si>
    <t xml:space="preserve">Understand how to be successful in this class
Learn a new set of collaborative tools
Understand the importance and need for reproducible research
Practice data entry and creating a codebook
Create a code file to import a data set. </t>
  </si>
  <si>
    <t>Implement a common file organization framework for data analysis
Create a reproducible data management code file
Create univariate visualizations of data</t>
  </si>
  <si>
    <t xml:space="preserve">Familarize yourself with the course website organization
Buy the textbook (PMA5), read PMA6 draft ch 1-3 (skip 3.4)
Join Slack workspace: math615.slack.com 
Install statistical analysis software before Thursday
Read through the rest of the posted materials below. </t>
  </si>
  <si>
    <t xml:space="preserve">* Review basic data structures, types 
* What's a codebook? Aka a Data Dictionary. Defines each variable definition and the expected values. 
* Enter [Medical Records](hw/01_DataEntry.html) data and create a codebook.
* Import your created data set into your software program of choice (SPC) using point and click methods. </t>
  </si>
  <si>
    <t>Create and interpret appropriate visualizations to examine associations between two variables</t>
  </si>
  <si>
    <t xml:space="preserve">[PMA6 DRAFT](reading/PMA6 DRAFT.pdf)  </t>
  </si>
  <si>
    <t>Read through the data management prep questions and use your last graphing assignment to start to think about what variables will need to be changed. 
Read PMA6 DRAFT Chapter 3.4 - Data Recoding
Read PMA5 Chapter 4 - Transforming your variables</t>
  </si>
  <si>
    <t>Final Poster</t>
  </si>
  <si>
    <t>PR Poster Draft</t>
  </si>
  <si>
    <t>Poster Draft</t>
  </si>
  <si>
    <t>PR Poster prep III</t>
  </si>
  <si>
    <t>Poster prep III</t>
  </si>
  <si>
    <t>PR Poster prep II</t>
  </si>
  <si>
    <t>Poster prep II</t>
  </si>
  <si>
    <t>PR Poster prep I</t>
  </si>
  <si>
    <t>Poster prep I</t>
  </si>
  <si>
    <t>PR Final Poster</t>
  </si>
  <si>
    <t>Slack participation</t>
  </si>
  <si>
    <t>EC</t>
  </si>
  <si>
    <t>Read PMA5 Ch 9.3 (dummy variables)
Read PMA5 Ch 6.9 (transformations)
Read PMA5 Ch 12 (Logistic Regression)</t>
  </si>
  <si>
    <t>[AS Notebook]() CH 7</t>
  </si>
  <si>
    <t>[AS Notebook]() CH 8</t>
  </si>
  <si>
    <t>Read PMA5 Chapter 7, 9.1-9.3, 9.5</t>
  </si>
  <si>
    <t>Final Posters as printed  (Due Mon 12/10 )
Poster scoring (Due Fri 12/14 )</t>
  </si>
  <si>
    <t>Poster Design
Special Analysis Topics</t>
  </si>
  <si>
    <t>Model building tactics</t>
  </si>
  <si>
    <t>Open work session</t>
  </si>
  <si>
    <t>Preparing your data for analysis
Recoding, data editing and transformations</t>
  </si>
  <si>
    <t>* Appropriate methods to visualize combinations of categorical variables, C~C, C~Q</t>
  </si>
  <si>
    <t>* Appropriate methods to visualize combinations of quantitative variables (Q~Q)
* Creating Multivariate graphics. 
* Best practices for informative graphics (no chart junk)</t>
  </si>
  <si>
    <t xml:space="preserve">* What steps are needed to prepare your data for analysis? 
* We need to ensure that these steps taken are all recorded in code, such that there are no manual changes conducted. 
* Often we would like normally distributed data. There are a few ways we can achieve that. We'll cover how to identify non-normally distributed data and what transformations are available. 
</t>
  </si>
  <si>
    <t>PR Research Proposal</t>
  </si>
  <si>
    <t>[Syllabus](https://norcalbiostat.github.io/MATH615/syllabus_615_f18.html)
[Lec 00 - Introduction to the class](lecture/lec00_intro_class.html)
[Reproducibility slides](http://benmarwick.github.io/UW-eScience-reproducibility-social-sciences/#/)
[Passion Driven Statistics](reading/PDS_Intro_Stat.pdf)
[PMA6 DRAFT](reading/PMA6 DRAFT.pdf)
[Medical Records Data Files](https://norcalbiostat.netlify.com/data/raw_data/)</t>
  </si>
  <si>
    <t>Exploring bivariate relationships</t>
  </si>
  <si>
    <t>Probability &amp; Confidence Intervals
Foundations for inference</t>
  </si>
  <si>
    <t>Bivariate analysis: T-tests
Bivariate analysis: ANOVA</t>
  </si>
  <si>
    <t>Bivariate analysis: Chi-squared
Bivariate analysis: Correlation and Regression</t>
  </si>
  <si>
    <t>Study Design
Multiple Regression</t>
  </si>
  <si>
    <t xml:space="preserve">Categorical Predictors
Log and logit transformations </t>
  </si>
  <si>
    <t>[PMA6 DRAFT](reading/PMA6 DRAFT.pdf)  
**PMA5** Chapter 4 
Data Management preparation questions [[HTML]](lecture/lec01_dm_prep_questions.html)[[PDF]](lecture/lec01_dm_prep_questions.pdf)
[AS Notebook](https://norcalbiostat.github.io/AppliedStatistics_notes/) Chapter 1</t>
  </si>
  <si>
    <t>Rubric?</t>
  </si>
  <si>
    <t>Existing %, no criteria described</t>
  </si>
  <si>
    <t>Ready to be used, point based</t>
  </si>
  <si>
    <t>Ready to be used, % based</t>
  </si>
  <si>
    <t>BBL Entry</t>
  </si>
  <si>
    <t>Participation</t>
  </si>
  <si>
    <t xml:space="preserve">* Create pretty pictures to win friends and influence people. 
* Or just to get to know your data. 
* The text is your reference for what type of graphics are appropriate for each data type. 
* The important part is to learn how to interpret the graph in plain english
* How to make the graphics in your SPC is done by you outside of class via notes/tutorials. 
* Analysis code files should be separate. Read in the analysis data set - not the raw data. </t>
  </si>
  <si>
    <t>In use, % based</t>
  </si>
  <si>
    <t xml:space="preserve">* Work on your `dm` (data management) code file during class. You will turn a copy of this in. Your results must be able to be replicated on my computer. 
* Start to build your analysis story. Descriptive analysis always comes first. Setting the stage. </t>
  </si>
  <si>
    <t>Identify features of data that will need to be changed prior to analysis
Implement various data prepration tasks in an analysis software program</t>
  </si>
  <si>
    <t xml:space="preserve">Read through the lecture materials. 
Skim through the example files, you will end up coming back to them as reference docs. </t>
  </si>
  <si>
    <t>Created, % based - needs descriptions.</t>
  </si>
  <si>
    <t>Identify one binary and one continuous variable in your data set of interest. 
Come prepared with summary statistics for each (n, # missing values, #yes, mean, sd)</t>
  </si>
  <si>
    <t>Writing about empirical research [[HTML]](lecture/lec02b_writing_em.html)[[PDF]](lecture/lec02b_writing_em.pdf)
Literature Review notes [[HTML]](lecture/lec02a_lit_review.html)[[PDF]](lecture/lec02a_lit_review.pdf)
How to read a Journal Article[[PDF]](reading/How to Read a Journal Article.pdf)
Citation Assignment (not assigned)[[PDF]](reading/Citation_Assignment.pdf)
Citation Assignment Example [[PDF]](reading/Citation Assignment Example.pdf)
Research proposal preparation (not assigned) [[PDF]](reading/Research Proposal Preparation.pdf)
Research proposal examples [[PDF]](reading/Research Proposal Examples.pdf)
Sample Research Plan (good example of first half of proposal) [[PDF]](reading/Model Research Plan.pdf)</t>
  </si>
  <si>
    <t>01 Data Entry</t>
  </si>
  <si>
    <t>04 Data Management</t>
  </si>
  <si>
    <t>05 Bivariate graphing</t>
  </si>
  <si>
    <t>06 Research Proposal</t>
  </si>
  <si>
    <t>07 Foundations Assignment</t>
  </si>
  <si>
    <t>08 Bivariate Inference</t>
  </si>
  <si>
    <t>09 Moderation</t>
  </si>
  <si>
    <t>10 Regression</t>
  </si>
  <si>
    <t>Create a `MATH615`  folder in an easy to find place on your computer. Create the following sub-folders 1) `data`, 2) `code`, 3) `results`
Download the data set that you are going to be analyzing and save it into your `MATH615\data` folder. 
Start a code file (`dm_dataset.Rmd` or `dm_data.sps`) and import your chosen analysis data set (replace the word `dataset` with the name (one word) of your research data set. Save this code file to your `MATH615\code` folder. 
Skim AS Notes Chapter 1 notes before Tuesday
Read PMA6 DRAFT Ch 4.1, 4.2, 4.5 before Thursday</t>
  </si>
  <si>
    <t>Reproducible Research
Univariate Data Visualizations</t>
  </si>
  <si>
    <t>Decide on a data set to analyze and install your software program of choice (Due Thu 8/30 )
Take [this survey](https://goo.gl/forms/qLBv2jMF6fBv3BTR2) to help me set my OH (Due Thu 8/30 )
Join our [Slack team](http://math615.slack.com) and post an `#introduction` (See instructions in channel) (Due Mon 9/3 )
Data entry assignment [[HTML]](hw/01_data_entry.html)[[PDF]](hw/01_data_entry.pdf) (Due Mon 9/3 )
Research Question and Codebook Assignment [[HTML]](hw/02_research_codebook.html)[[PDF]](hw/02_research_codebook.pdf)  (Due Wed 9/5 )
Peer review of Research Question (Due Fri 9/7 )</t>
  </si>
  <si>
    <t>02 RQ and codebook</t>
  </si>
  <si>
    <t>03 Univariate Graphics</t>
  </si>
  <si>
    <t>PR Research Question</t>
  </si>
  <si>
    <t>* Walk/talk through AS notes Section 1.1 on reproducible research flows 
* Workflow - Keeping your raw data untouched
* Using GUI methods to extract code. 
* Import your raw analysis data set your SPC, keep only variables of interest from your codebook, save an analysis data file to disk
* How to identify categorical vs numerical values in your SPC (AS Notes Section 1.3)
* HW 2 is a peer reviewed assignment. We'll go over the instructions and rotation discussed on https://norcalbiostat.github.io/MATH615/faq.html#peer_review</t>
  </si>
  <si>
    <t>[How to conduct a peer review](https://norcalbiostat.github.io/MATH615/faq.html#peer_review)
[AS Notebook](https://norcalbiostat.github.io/AppliedStatistics_notes/) Chapter 1.1, 1.3
[PMA6 DRAFT](reading/PMA6 DRAFT.pdf)
Additional resources available for graphing in R from Math 130 week 4 on [data visualization](https://norcalbiostat.github.io/MATH130/)</t>
  </si>
  <si>
    <t>PR Univ Graphics</t>
  </si>
  <si>
    <t>Univariate graphing assignment [[HTML]](hw/03_univariate_graphing_assignment.html)[[PDF]](hw/03_univariate_graphing_assignment.pdf) (Draft due Mon 9/17 ) (PR due Wed 9/19 ) (Final due Fri 9/21 )</t>
  </si>
  <si>
    <t>Data management [[HTML]](hw/04_data_management.html)[[PDF]](hw/04_data_management.pdf) (Due Mon 9/17 ) 
Poster Prep: Stage I (Draft Due Wed 9/19 ) (PR Due Fri 9/21 ) (Final Due Sun 9/23 )</t>
  </si>
  <si>
    <t>Bivariate graphing assignment [[HTML]](hw/05_bivariate_graphing_assignment.html)[[PDF]](hw/05_bivariate_graphing_assignment.pdf) (Draft Due Mon 9/24 ) (PR due Wed 9/26 ) (Final due Fri 9/28 )</t>
  </si>
  <si>
    <t>Research proposal [[HTML]](hw/06_research_proposal.html)[[PDF]](hw/06_research_proposal.pdf) (Draft due Mon 10/8 ) (PR due Fri 10/12 ) (Final due Sun 10/14 )</t>
  </si>
  <si>
    <t>Clean up all variables directly related to your research questions
Read PMA6 DRAFT Ch 4.3, 4.6</t>
  </si>
  <si>
    <t xml:space="preserve">* Introducing the research proposal
* You should be reading through the assigned materials on your own this week. </t>
  </si>
  <si>
    <t>Understand and implement best practices for reading journal articles and citing literature. 
Write a testable hypothesis that is supported by the literature.
Identify areas of new research</t>
  </si>
  <si>
    <t>Upcoming research proposal. 
Open work period</t>
  </si>
  <si>
    <t>[PDS video 17](http://passiondrivenstatistics.com/2016/10/06/r-chapter-17/) (57 min)
Study Design Notes [[HTML]](docs/lec06_StudyDesign.html) [[PDF]](docs/lec06_StudyDesign.pdf)
AS Notebook [Ch 6]() 
[Regression Assignment Examples](hw/Regression_Assignment_Examples.html)</t>
  </si>
  <si>
    <t>Explain the basic fundamentals of probability. 
Calculate marginal and conditional probabilities. 
Perform the steps and calculations needed to construct a confidence interval and hypothesis test. 
Make a conclusion about a hypothesis based on a confidence interval and p-value</t>
  </si>
  <si>
    <t>Midterm
Choosing appropriate statistical analyses</t>
  </si>
  <si>
    <t xml:space="preserve">Explain how a p-value is used as a cutoff value. 
Identify an appropriate statistical analysis depending on the data in question
List the assumptions that are needed to conduct most typical statistical analyses
</t>
  </si>
  <si>
    <t>Choosing appropriate analyses
Typical assumptions
Hypothesis testing  and p-values</t>
  </si>
  <si>
    <t>[Shiny app for statistics education](http://www2.stat.duke.edu/~mc301/shinyed/)</t>
  </si>
  <si>
    <t xml:space="preserve">* Demonstrate probability using exploding kittens
* What's considered an "unusual" event?
* How to use the normal distribution to calculate probabilities
* Explore the behavior of sample means and proportions calculated on many samples (Sampling Distribution, CLT)
* How to use Confidence intervals to quantify uncertainty about a mean. </t>
  </si>
  <si>
    <t xml:space="preserve">* What are the basic steps of a hypothesis test? 
* In class Foundations worksheet - the only time you'll do a hypothesis test by hand. </t>
  </si>
  <si>
    <t>Foundations assignment [[PDF]](hw/07_foundations_for_inference.pdf) (Due Tue 10/9 )</t>
  </si>
  <si>
    <t>Dowload and take the non-coding part of the sample exam. 
Review my comments on your prior homeworks. 
Bring any questions to one of the extra OH (Sunday 5pm over Zoom, Monday 9am) sessions
For Thursday: Read PMA5 Chapter 5</t>
  </si>
  <si>
    <t>PMA5 Ch 6 (Corr &amp; Reg) 
[Lectures notes on Categorical Data Analysis](notes/lec04_cda.html)
[Lecture notes on Regression](docs/lec05_LinReg.html) notes
[AS Notebook](https://norcalbiostat.github.io/AppliedStatistics_notes/) Chapter 5
PDS [[Correlation]](https://www.youtube.com/watch?v=qBwjKfytls8&amp;list=PLDEF0B9CBD27AD37E&amp;index=60) video (11 min)</t>
  </si>
  <si>
    <t>Poster draft (Due Thursday 12/6 )
[PR poster draft](https://norcalbiostat.github.io/MATH615/project.html#final_posters) (Due Sat 12/8 )</t>
  </si>
  <si>
    <t>Moderation assignment [[HTML]](hw/09_moderation.html)[[PDF]](hw/09_moderation.pdf) (Due Mon 11/5 )</t>
  </si>
  <si>
    <t>Poster Prep: Stage III (Draft Thu 11/29 ) (PR Due Sat 12/1 ) (Final Due Mon 12/3)</t>
  </si>
  <si>
    <t>Regression assignment [[HTML]](hw/10_regression.html)[[PDF]](hw/10_regression.pdf) (Due Mon 11/19 )</t>
  </si>
  <si>
    <t>Bivariate inference assignment [[HTML]](hw/08_bivariate_inference.html)[[PDF]](hw/08_bivariate_inference.pdf) (Due Mon 10/29 )
Poster Prep: Stage II (Due Wed 10/31 ) (PR Friday 11/2 ) (Final Monday 11/5 )</t>
  </si>
  <si>
    <t>(Optional) Analyzing Exam Errors [PDF](https://norcalbiostat.github.io/MATH615/notes.html) (Due Fri 10/26 )</t>
  </si>
  <si>
    <t>Analyzing Exam Errors [PDF](https://norcalbiostat.github.io/MATH615/notes.html)
**PMA5** Chapter 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</si>
</sst>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
  </numFmts>
  <fonts count="21"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u/>
      <sz val="12"/>
      <color theme="10"/>
      <name val="Calibri"/>
      <family val="2"/>
      <scheme val="minor"/>
    </font>
    <font>
      <u/>
      <sz val="12"/>
      <color theme="11"/>
      <name val="Calibri"/>
      <family val="2"/>
      <scheme val="minor"/>
    </font>
    <font>
      <sz val="12"/>
      <color theme="1"/>
      <name val="Calibri"/>
      <family val="2"/>
      <scheme val="minor"/>
    </font>
    <font>
      <b/>
      <sz val="13"/>
      <color theme="3"/>
      <name val="Calibri"/>
      <family val="2"/>
      <scheme val="minor"/>
    </font>
    <font>
      <b/>
      <sz val="11"/>
      <color theme="1"/>
      <name val="Calibri"/>
      <family val="2"/>
      <scheme val="minor"/>
    </font>
    <font>
      <sz val="11"/>
      <name val="Calibri"/>
      <family val="2"/>
      <scheme val="minor"/>
    </font>
    <font>
      <sz val="11"/>
      <color rgb="FF00B050"/>
      <name val="Calibri"/>
      <family val="2"/>
      <scheme val="minor"/>
    </font>
  </fonts>
  <fills count="13">
    <fill>
      <patternFill patternType="none"/>
    </fill>
    <fill>
      <patternFill patternType="gray125"/>
    </fill>
    <fill>
      <patternFill patternType="solid">
        <fgColor rgb="FFCFE2F3"/>
        <bgColor indexed="64"/>
      </patternFill>
    </fill>
    <fill>
      <patternFill patternType="solid">
        <fgColor rgb="FF92D050"/>
        <bgColor indexed="64"/>
      </patternFill>
    </fill>
    <fill>
      <patternFill patternType="solid">
        <fgColor theme="6" tint="0.59999389629810485"/>
        <bgColor indexed="64"/>
      </patternFill>
    </fill>
    <fill>
      <patternFill patternType="solid">
        <fgColor theme="9" tint="0.39997558519241921"/>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59999389629810485"/>
        <bgColor indexed="64"/>
      </patternFill>
    </fill>
    <fill>
      <patternFill patternType="solid">
        <fgColor theme="2" tint="-0.499984740745262"/>
        <bgColor indexed="64"/>
      </patternFill>
    </fill>
    <fill>
      <patternFill patternType="solid">
        <fgColor rgb="FFFF6D6D"/>
        <bgColor indexed="64"/>
      </patternFill>
    </fill>
    <fill>
      <patternFill patternType="solid">
        <fgColor rgb="FFFFFF00"/>
        <bgColor indexed="64"/>
      </patternFill>
    </fill>
    <fill>
      <patternFill patternType="solid">
        <fgColor rgb="FFFF0000"/>
        <bgColor indexed="64"/>
      </patternFill>
    </fill>
  </fills>
  <borders count="3">
    <border>
      <left/>
      <right/>
      <top/>
      <bottom/>
      <diagonal/>
    </border>
    <border>
      <left/>
      <right/>
      <top/>
      <bottom style="thick">
        <color theme="4" tint="0.499984740745262"/>
      </bottom>
      <diagonal/>
    </border>
    <border>
      <left/>
      <right/>
      <top style="thin">
        <color theme="4"/>
      </top>
      <bottom style="double">
        <color theme="4"/>
      </bottom>
      <diagonal/>
    </border>
  </borders>
  <cellStyleXfs count="92">
    <xf numFmtId="0" fontId="0" fillId="0" borderId="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3" fillId="0" borderId="0"/>
    <xf numFmtId="9" fontId="13" fillId="0" borderId="0" applyFon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9" fontId="16" fillId="0" borderId="0" applyFont="0" applyFill="0" applyBorder="0" applyAlignment="0" applyProtection="0"/>
    <xf numFmtId="0" fontId="17" fillId="0" borderId="1" applyNumberFormat="0" applyFill="0" applyAlignment="0" applyProtection="0"/>
    <xf numFmtId="0" fontId="18" fillId="0" borderId="2" applyNumberFormat="0" applyFill="0" applyAlignment="0" applyProtection="0"/>
  </cellStyleXfs>
  <cellXfs count="69">
    <xf numFmtId="0" fontId="0" fillId="0" borderId="0" xfId="0"/>
    <xf numFmtId="0" fontId="12" fillId="0" borderId="0" xfId="0" applyFont="1" applyBorder="1" applyAlignment="1">
      <alignment vertical="top"/>
    </xf>
    <xf numFmtId="0" fontId="12" fillId="0" borderId="0" xfId="0" applyFont="1" applyFill="1" applyBorder="1" applyAlignment="1">
      <alignment horizontal="left" vertical="top" wrapText="1"/>
    </xf>
    <xf numFmtId="0" fontId="19" fillId="0" borderId="0" xfId="0" applyFont="1" applyFill="1" applyBorder="1" applyAlignment="1">
      <alignment horizontal="left" vertical="top" wrapText="1"/>
    </xf>
    <xf numFmtId="0" fontId="12" fillId="0" borderId="0" xfId="0" applyFont="1" applyBorder="1" applyAlignment="1">
      <alignment horizontal="left" vertical="top" wrapText="1"/>
    </xf>
    <xf numFmtId="0" fontId="19" fillId="0" borderId="0" xfId="0" applyFont="1" applyBorder="1" applyAlignment="1">
      <alignment horizontal="left" vertical="top" wrapText="1"/>
    </xf>
    <xf numFmtId="0" fontId="20" fillId="0" borderId="0" xfId="0" applyFont="1" applyBorder="1" applyAlignment="1">
      <alignment horizontal="left" vertical="top" wrapText="1"/>
    </xf>
    <xf numFmtId="0" fontId="19" fillId="9" borderId="0" xfId="0" applyFont="1" applyFill="1" applyBorder="1" applyAlignment="1">
      <alignment horizontal="left" vertical="top" wrapText="1"/>
    </xf>
    <xf numFmtId="0" fontId="12" fillId="9" borderId="0" xfId="0" applyFont="1" applyFill="1" applyBorder="1" applyAlignment="1">
      <alignment horizontal="left" vertical="top" wrapText="1"/>
    </xf>
    <xf numFmtId="0" fontId="12" fillId="0" borderId="0" xfId="0" applyFont="1" applyBorder="1" applyAlignment="1">
      <alignment horizontal="left" vertical="top"/>
    </xf>
    <xf numFmtId="0" fontId="18" fillId="3" borderId="0" xfId="0" applyFont="1" applyFill="1" applyBorder="1" applyAlignment="1">
      <alignment horizontal="center" vertical="top" wrapText="1"/>
    </xf>
    <xf numFmtId="0" fontId="18" fillId="2" borderId="0" xfId="0" applyFont="1" applyFill="1" applyBorder="1" applyAlignment="1">
      <alignment horizontal="center" vertical="top" wrapText="1"/>
    </xf>
    <xf numFmtId="0" fontId="12" fillId="0" borderId="0" xfId="0" applyFont="1" applyFill="1" applyBorder="1" applyAlignment="1">
      <alignment horizontal="center" vertical="top" wrapText="1"/>
    </xf>
    <xf numFmtId="14" fontId="12" fillId="0" borderId="0" xfId="0" applyNumberFormat="1" applyFont="1" applyBorder="1" applyAlignment="1">
      <alignment horizontal="center" vertical="top" wrapText="1"/>
    </xf>
    <xf numFmtId="0" fontId="12" fillId="0" borderId="0" xfId="0" applyFont="1" applyBorder="1" applyAlignment="1">
      <alignment horizontal="center" vertical="top" wrapText="1"/>
    </xf>
    <xf numFmtId="0" fontId="12" fillId="9" borderId="0" xfId="0" applyFont="1" applyFill="1" applyBorder="1" applyAlignment="1">
      <alignment horizontal="center" vertical="top" wrapText="1"/>
    </xf>
    <xf numFmtId="14" fontId="12" fillId="9" borderId="0" xfId="0" applyNumberFormat="1" applyFont="1" applyFill="1" applyBorder="1" applyAlignment="1">
      <alignment horizontal="center" vertical="top" wrapText="1"/>
    </xf>
    <xf numFmtId="0" fontId="20" fillId="0" borderId="0" xfId="0" applyFont="1" applyFill="1" applyBorder="1" applyAlignment="1">
      <alignment horizontal="left" vertical="top" wrapText="1"/>
    </xf>
    <xf numFmtId="0" fontId="11" fillId="0" borderId="0" xfId="0" applyFont="1" applyFill="1" applyBorder="1" applyAlignment="1">
      <alignment horizontal="left" vertical="top" wrapText="1"/>
    </xf>
    <xf numFmtId="0" fontId="11" fillId="0" borderId="0" xfId="0" applyFont="1" applyBorder="1" applyAlignment="1">
      <alignment vertical="top" wrapText="1"/>
    </xf>
    <xf numFmtId="0" fontId="20" fillId="0" borderId="0" xfId="0" applyFont="1" applyFill="1" applyBorder="1" applyAlignment="1">
      <alignment horizontal="center" vertical="top" wrapText="1"/>
    </xf>
    <xf numFmtId="0" fontId="10" fillId="0" borderId="0" xfId="0" applyFont="1" applyBorder="1" applyAlignment="1">
      <alignment horizontal="left" vertical="top" wrapText="1"/>
    </xf>
    <xf numFmtId="0" fontId="10" fillId="0" borderId="0" xfId="0" applyFont="1" applyFill="1" applyBorder="1" applyAlignment="1">
      <alignment horizontal="left" vertical="top" wrapText="1"/>
    </xf>
    <xf numFmtId="0" fontId="9" fillId="0" borderId="0" xfId="0" applyFont="1" applyFill="1" applyBorder="1" applyAlignment="1">
      <alignment horizontal="left" vertical="top" wrapText="1"/>
    </xf>
    <xf numFmtId="0" fontId="8" fillId="0" borderId="0" xfId="0" applyFont="1" applyFill="1" applyBorder="1" applyAlignment="1">
      <alignment horizontal="left" vertical="top" wrapText="1"/>
    </xf>
    <xf numFmtId="0" fontId="7" fillId="0" borderId="0" xfId="0" applyFont="1" applyBorder="1" applyAlignment="1">
      <alignment horizontal="left" vertical="top" wrapText="1"/>
    </xf>
    <xf numFmtId="0" fontId="17" fillId="0" borderId="1" xfId="90" applyFill="1" applyAlignment="1">
      <alignment horizontal="center" vertical="top"/>
    </xf>
    <xf numFmtId="164" fontId="17" fillId="0" borderId="1" xfId="90" applyNumberFormat="1" applyFill="1" applyAlignment="1">
      <alignment horizontal="center" vertical="top"/>
    </xf>
    <xf numFmtId="0" fontId="0" fillId="0" borderId="0" xfId="0" applyAlignment="1">
      <alignment vertical="top"/>
    </xf>
    <xf numFmtId="0" fontId="17" fillId="0" borderId="1" xfId="90" applyAlignment="1">
      <alignment horizontal="center" vertical="top"/>
    </xf>
    <xf numFmtId="0" fontId="0" fillId="0" borderId="0" xfId="0" applyAlignment="1">
      <alignment horizontal="center" vertical="top"/>
    </xf>
    <xf numFmtId="0" fontId="0" fillId="0" borderId="0" xfId="0" applyFill="1" applyAlignment="1">
      <alignment horizontal="center" vertical="top"/>
    </xf>
    <xf numFmtId="164" fontId="0" fillId="0" borderId="0" xfId="0" applyNumberFormat="1" applyFill="1" applyAlignment="1">
      <alignment horizontal="center" vertical="top"/>
    </xf>
    <xf numFmtId="0" fontId="0" fillId="4" borderId="0" xfId="0" applyFill="1" applyAlignment="1">
      <alignment horizontal="center" vertical="top"/>
    </xf>
    <xf numFmtId="0" fontId="0" fillId="8" borderId="0" xfId="0" applyFill="1" applyAlignment="1">
      <alignment vertical="top"/>
    </xf>
    <xf numFmtId="0" fontId="0" fillId="8" borderId="0" xfId="0" applyFill="1" applyAlignment="1">
      <alignment horizontal="center" vertical="top"/>
    </xf>
    <xf numFmtId="9" fontId="0" fillId="8" borderId="0" xfId="89" applyFont="1" applyFill="1" applyAlignment="1">
      <alignment horizontal="center" vertical="top"/>
    </xf>
    <xf numFmtId="0" fontId="0" fillId="3" borderId="0" xfId="0" applyFill="1" applyAlignment="1">
      <alignment horizontal="center" vertical="top"/>
    </xf>
    <xf numFmtId="0" fontId="0" fillId="7" borderId="0" xfId="0" applyFill="1" applyAlignment="1">
      <alignment horizontal="center" vertical="top"/>
    </xf>
    <xf numFmtId="0" fontId="0" fillId="4" borderId="0" xfId="0" applyFill="1" applyAlignment="1">
      <alignment horizontal="left" vertical="top"/>
    </xf>
    <xf numFmtId="9" fontId="0" fillId="4" borderId="0" xfId="89" applyFont="1" applyFill="1" applyAlignment="1">
      <alignment horizontal="center" vertical="top"/>
    </xf>
    <xf numFmtId="0" fontId="0" fillId="6" borderId="0" xfId="0" applyFill="1" applyAlignment="1">
      <alignment vertical="top"/>
    </xf>
    <xf numFmtId="0" fontId="0" fillId="6" borderId="0" xfId="0" applyFill="1" applyAlignment="1">
      <alignment horizontal="center" vertical="top"/>
    </xf>
    <xf numFmtId="9" fontId="0" fillId="6" borderId="0" xfId="89" applyFont="1" applyFill="1" applyAlignment="1">
      <alignment horizontal="center" vertical="top"/>
    </xf>
    <xf numFmtId="0" fontId="0" fillId="5" borderId="0" xfId="0" applyFill="1" applyAlignment="1">
      <alignment vertical="top"/>
    </xf>
    <xf numFmtId="0" fontId="0" fillId="5" borderId="0" xfId="0" applyFill="1" applyAlignment="1">
      <alignment horizontal="center" vertical="top"/>
    </xf>
    <xf numFmtId="9" fontId="0" fillId="5" borderId="0" xfId="89" applyFont="1" applyFill="1" applyAlignment="1">
      <alignment horizontal="center" vertical="top"/>
    </xf>
    <xf numFmtId="0" fontId="18" fillId="0" borderId="2" xfId="91" applyAlignment="1">
      <alignment horizontal="center" vertical="top"/>
    </xf>
    <xf numFmtId="0" fontId="0" fillId="10" borderId="0" xfId="0" applyFill="1" applyAlignment="1">
      <alignment horizontal="center" vertical="top"/>
    </xf>
    <xf numFmtId="164" fontId="0" fillId="0" borderId="0" xfId="0" applyNumberFormat="1" applyFill="1" applyAlignment="1">
      <alignment horizontal="center" vertical="top" wrapText="1"/>
    </xf>
    <xf numFmtId="164" fontId="0" fillId="0" borderId="0" xfId="0" applyNumberFormat="1" applyAlignment="1">
      <alignment horizontal="center" vertical="top"/>
    </xf>
    <xf numFmtId="0" fontId="0" fillId="0" borderId="0" xfId="0" applyBorder="1" applyAlignment="1">
      <alignment vertical="top"/>
    </xf>
    <xf numFmtId="0" fontId="0" fillId="0" borderId="0" xfId="0" applyFill="1" applyAlignment="1">
      <alignment vertical="top"/>
    </xf>
    <xf numFmtId="0" fontId="0" fillId="0" borderId="0" xfId="0" applyFill="1" applyBorder="1" applyAlignment="1">
      <alignment vertical="top"/>
    </xf>
    <xf numFmtId="0" fontId="0" fillId="0" borderId="0" xfId="0" applyFill="1" applyBorder="1" applyAlignment="1">
      <alignment horizontal="center" vertical="top"/>
    </xf>
    <xf numFmtId="164" fontId="0" fillId="0" borderId="0" xfId="0" applyNumberFormat="1" applyFill="1" applyBorder="1" applyAlignment="1">
      <alignment horizontal="center" vertical="top"/>
    </xf>
    <xf numFmtId="0" fontId="0" fillId="0" borderId="0" xfId="0" applyFont="1" applyFill="1" applyAlignment="1">
      <alignment horizontal="center" vertical="top"/>
    </xf>
    <xf numFmtId="164" fontId="0" fillId="0" borderId="0" xfId="0" applyNumberFormat="1" applyFont="1" applyFill="1" applyAlignment="1">
      <alignment horizontal="center" vertical="top"/>
    </xf>
    <xf numFmtId="0" fontId="0" fillId="11" borderId="0" xfId="0" applyFill="1" applyAlignment="1">
      <alignment horizontal="center" vertical="top"/>
    </xf>
    <xf numFmtId="0" fontId="6" fillId="0" borderId="0" xfId="0" applyFont="1" applyBorder="1" applyAlignment="1">
      <alignment horizontal="left" vertical="top" wrapText="1"/>
    </xf>
    <xf numFmtId="0" fontId="0" fillId="12" borderId="0" xfId="0" applyFill="1" applyAlignment="1">
      <alignment horizontal="center" vertical="top"/>
    </xf>
    <xf numFmtId="0" fontId="5" fillId="0" borderId="0" xfId="0" applyFont="1" applyBorder="1" applyAlignment="1">
      <alignment horizontal="left" vertical="top" wrapText="1"/>
    </xf>
    <xf numFmtId="0" fontId="5" fillId="0" borderId="0" xfId="0" applyFont="1" applyFill="1" applyBorder="1" applyAlignment="1">
      <alignment horizontal="left" vertical="top" wrapText="1"/>
    </xf>
    <xf numFmtId="0" fontId="4" fillId="0" borderId="0" xfId="0" applyFont="1" applyFill="1" applyBorder="1" applyAlignment="1">
      <alignment horizontal="left" vertical="top" wrapText="1"/>
    </xf>
    <xf numFmtId="0" fontId="4" fillId="0" borderId="0" xfId="0" applyFont="1" applyBorder="1" applyAlignment="1">
      <alignment horizontal="left" vertical="top" wrapText="1"/>
    </xf>
    <xf numFmtId="0" fontId="3" fillId="0" borderId="0" xfId="0" applyFont="1" applyFill="1" applyBorder="1" applyAlignment="1">
      <alignment horizontal="left" vertical="top" wrapText="1"/>
    </xf>
    <xf numFmtId="0" fontId="3" fillId="0" borderId="0" xfId="0" applyFont="1" applyBorder="1" applyAlignment="1">
      <alignment horizontal="left" vertical="top" wrapText="1"/>
    </xf>
    <xf numFmtId="0" fontId="2" fillId="0" borderId="0" xfId="0" applyFont="1" applyBorder="1" applyAlignment="1">
      <alignment horizontal="left" vertical="top" wrapText="1"/>
    </xf>
    <xf numFmtId="0" fontId="1" fillId="0" borderId="0" xfId="0" applyFont="1" applyBorder="1" applyAlignment="1">
      <alignment horizontal="left" vertical="top" wrapText="1"/>
    </xf>
  </cellXfs>
  <cellStyles count="9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Heading 2" xfId="90" builtinId="17"/>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Normal" xfId="0" builtinId="0"/>
    <cellStyle name="Normal 2" xfId="51" xr:uid="{00000000-0005-0000-0000-000058000000}"/>
    <cellStyle name="Percent" xfId="89" builtinId="5"/>
    <cellStyle name="Percent 2" xfId="52" xr:uid="{00000000-0005-0000-0000-00005A000000}"/>
    <cellStyle name="Total" xfId="91" builtinId="25"/>
  </cellStyles>
  <dxfs count="0"/>
  <tableStyles count="0" defaultTableStyle="TableStyleMedium9" defaultPivotStyle="PivotStyleMedium4"/>
  <colors>
    <mruColors>
      <color rgb="FFFF6D6D"/>
      <color rgb="FF66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8"/>
  <sheetViews>
    <sheetView tabSelected="1" zoomScale="85" zoomScaleNormal="85" workbookViewId="0">
      <pane ySplit="1" topLeftCell="A8" activePane="bottomLeft" state="frozen"/>
      <selection pane="bottomLeft" activeCell="F8" sqref="F8"/>
    </sheetView>
  </sheetViews>
  <sheetFormatPr defaultColWidth="14.875" defaultRowHeight="15" x14ac:dyDescent="0.25"/>
  <cols>
    <col min="1" max="1" width="5.875" style="1" customWidth="1"/>
    <col min="2" max="2" width="10.125" style="1" customWidth="1"/>
    <col min="3" max="3" width="24.625" style="1" customWidth="1"/>
    <col min="4" max="4" width="27.375" style="9" customWidth="1"/>
    <col min="5" max="5" width="31.875" style="9" customWidth="1"/>
    <col min="6" max="6" width="45.875" style="9" customWidth="1"/>
    <col min="7" max="7" width="30.125" style="9" customWidth="1"/>
    <col min="8" max="8" width="32.875" style="9" customWidth="1"/>
    <col min="9" max="9" width="54.625" style="9" customWidth="1"/>
    <col min="10" max="16384" width="14.875" style="1"/>
  </cols>
  <sheetData>
    <row r="1" spans="1:9" x14ac:dyDescent="0.25">
      <c r="A1" s="10" t="s">
        <v>48</v>
      </c>
      <c r="B1" s="10" t="s">
        <v>2</v>
      </c>
      <c r="C1" s="10" t="s">
        <v>6</v>
      </c>
      <c r="D1" s="11" t="s">
        <v>3</v>
      </c>
      <c r="E1" s="11" t="s">
        <v>49</v>
      </c>
      <c r="F1" s="10" t="s">
        <v>4</v>
      </c>
      <c r="G1" s="11" t="s">
        <v>42</v>
      </c>
      <c r="H1" s="11" t="s">
        <v>43</v>
      </c>
      <c r="I1" s="10" t="s">
        <v>5</v>
      </c>
    </row>
    <row r="2" spans="1:9" ht="195" x14ac:dyDescent="0.25">
      <c r="A2" s="20">
        <v>1</v>
      </c>
      <c r="B2" s="13">
        <v>41878</v>
      </c>
      <c r="C2" s="2" t="s">
        <v>53</v>
      </c>
      <c r="D2" s="4" t="s">
        <v>54</v>
      </c>
      <c r="E2" s="19" t="s">
        <v>56</v>
      </c>
      <c r="F2" s="17" t="s">
        <v>86</v>
      </c>
      <c r="G2" s="2" t="s">
        <v>52</v>
      </c>
      <c r="H2" s="18" t="s">
        <v>57</v>
      </c>
      <c r="I2" s="6" t="s">
        <v>118</v>
      </c>
    </row>
    <row r="3" spans="1:9" ht="270" x14ac:dyDescent="0.25">
      <c r="A3" s="20">
        <v>2</v>
      </c>
      <c r="B3" s="13">
        <f t="shared" ref="B3:B18" si="0">B2+7</f>
        <v>41885</v>
      </c>
      <c r="C3" s="62" t="s">
        <v>117</v>
      </c>
      <c r="D3" s="4" t="s">
        <v>55</v>
      </c>
      <c r="E3" s="61" t="s">
        <v>116</v>
      </c>
      <c r="F3" s="17" t="s">
        <v>123</v>
      </c>
      <c r="G3" s="62" t="s">
        <v>122</v>
      </c>
      <c r="H3" s="24" t="s">
        <v>100</v>
      </c>
      <c r="I3" s="17" t="s">
        <v>125</v>
      </c>
    </row>
    <row r="4" spans="1:9" ht="195" x14ac:dyDescent="0.25">
      <c r="A4" s="12">
        <v>3</v>
      </c>
      <c r="B4" s="13">
        <f t="shared" si="0"/>
        <v>41892</v>
      </c>
      <c r="C4" s="22" t="s">
        <v>81</v>
      </c>
      <c r="D4" s="25" t="s">
        <v>103</v>
      </c>
      <c r="E4" s="21" t="s">
        <v>60</v>
      </c>
      <c r="F4" s="17" t="s">
        <v>93</v>
      </c>
      <c r="G4" s="3" t="s">
        <v>84</v>
      </c>
      <c r="H4" s="3" t="s">
        <v>102</v>
      </c>
      <c r="I4" s="17" t="s">
        <v>126</v>
      </c>
    </row>
    <row r="5" spans="1:9" ht="90" x14ac:dyDescent="0.25">
      <c r="A5" s="12">
        <v>4</v>
      </c>
      <c r="B5" s="13">
        <f>B4+7</f>
        <v>41899</v>
      </c>
      <c r="C5" s="23" t="s">
        <v>87</v>
      </c>
      <c r="D5" s="5" t="s">
        <v>58</v>
      </c>
      <c r="E5" s="5" t="s">
        <v>129</v>
      </c>
      <c r="F5" s="21" t="s">
        <v>59</v>
      </c>
      <c r="G5" s="3" t="s">
        <v>82</v>
      </c>
      <c r="H5" s="3" t="s">
        <v>83</v>
      </c>
      <c r="I5" s="6" t="s">
        <v>127</v>
      </c>
    </row>
    <row r="6" spans="1:9" ht="270" x14ac:dyDescent="0.25">
      <c r="A6" s="12">
        <v>5</v>
      </c>
      <c r="B6" s="13">
        <f t="shared" si="0"/>
        <v>41906</v>
      </c>
      <c r="C6" s="63" t="s">
        <v>132</v>
      </c>
      <c r="D6" s="5" t="s">
        <v>131</v>
      </c>
      <c r="E6" s="5" t="s">
        <v>104</v>
      </c>
      <c r="F6" s="59" t="s">
        <v>107</v>
      </c>
      <c r="G6" s="3" t="s">
        <v>130</v>
      </c>
      <c r="H6" s="3" t="s">
        <v>80</v>
      </c>
      <c r="I6" s="6" t="s">
        <v>128</v>
      </c>
    </row>
    <row r="7" spans="1:9" ht="180" x14ac:dyDescent="0.25">
      <c r="A7" s="12">
        <v>6</v>
      </c>
      <c r="B7" s="13">
        <f t="shared" si="0"/>
        <v>41913</v>
      </c>
      <c r="C7" s="23" t="s">
        <v>88</v>
      </c>
      <c r="D7" s="5" t="s">
        <v>134</v>
      </c>
      <c r="E7" s="5" t="s">
        <v>106</v>
      </c>
      <c r="F7" s="66" t="s">
        <v>138</v>
      </c>
      <c r="G7" s="3" t="s">
        <v>139</v>
      </c>
      <c r="H7" s="65" t="s">
        <v>140</v>
      </c>
      <c r="I7" s="6" t="s">
        <v>141</v>
      </c>
    </row>
    <row r="8" spans="1:9" ht="135" x14ac:dyDescent="0.25">
      <c r="A8" s="12">
        <v>7</v>
      </c>
      <c r="B8" s="13">
        <f t="shared" si="0"/>
        <v>41920</v>
      </c>
      <c r="C8" s="3" t="s">
        <v>135</v>
      </c>
      <c r="D8" s="64" t="s">
        <v>136</v>
      </c>
      <c r="E8" s="67" t="s">
        <v>142</v>
      </c>
      <c r="F8" s="68" t="s">
        <v>150</v>
      </c>
      <c r="G8" s="22" t="s">
        <v>22</v>
      </c>
      <c r="H8" s="65" t="s">
        <v>137</v>
      </c>
      <c r="I8" s="5" t="s">
        <v>149</v>
      </c>
    </row>
    <row r="9" spans="1:9" ht="75" x14ac:dyDescent="0.25">
      <c r="A9" s="12">
        <v>8</v>
      </c>
      <c r="B9" s="13">
        <f t="shared" si="0"/>
        <v>41927</v>
      </c>
      <c r="C9" s="3" t="s">
        <v>89</v>
      </c>
      <c r="D9" s="4"/>
      <c r="E9" s="4"/>
      <c r="F9" s="4"/>
      <c r="G9" s="2"/>
      <c r="H9" s="2"/>
      <c r="I9" s="5" t="s">
        <v>148</v>
      </c>
    </row>
    <row r="10" spans="1:9" ht="180" x14ac:dyDescent="0.25">
      <c r="A10" s="14">
        <v>9</v>
      </c>
      <c r="B10" s="13">
        <f t="shared" si="0"/>
        <v>41934</v>
      </c>
      <c r="C10" s="23" t="s">
        <v>90</v>
      </c>
      <c r="D10" s="4"/>
      <c r="E10" s="4"/>
      <c r="F10" s="67" t="s">
        <v>143</v>
      </c>
      <c r="G10" s="2"/>
      <c r="H10" s="2"/>
      <c r="I10" s="5"/>
    </row>
    <row r="11" spans="1:9" ht="60" x14ac:dyDescent="0.25">
      <c r="A11" s="14">
        <v>10</v>
      </c>
      <c r="B11" s="13">
        <f t="shared" si="0"/>
        <v>41941</v>
      </c>
      <c r="C11" s="2" t="s">
        <v>44</v>
      </c>
      <c r="D11" s="4"/>
      <c r="E11" s="4"/>
      <c r="F11" s="4" t="s">
        <v>50</v>
      </c>
      <c r="G11" s="2"/>
      <c r="H11" s="2"/>
      <c r="I11" s="5" t="s">
        <v>145</v>
      </c>
    </row>
    <row r="12" spans="1:9" ht="135" x14ac:dyDescent="0.25">
      <c r="A12" s="14">
        <v>11</v>
      </c>
      <c r="B12" s="13">
        <f t="shared" si="0"/>
        <v>41948</v>
      </c>
      <c r="C12" s="3" t="s">
        <v>91</v>
      </c>
      <c r="D12" s="4"/>
      <c r="E12" s="21" t="s">
        <v>76</v>
      </c>
      <c r="F12" s="64" t="s">
        <v>133</v>
      </c>
      <c r="G12" s="2"/>
      <c r="H12" s="2"/>
      <c r="I12" s="5" t="s">
        <v>147</v>
      </c>
    </row>
    <row r="13" spans="1:9" ht="45" x14ac:dyDescent="0.25">
      <c r="A13" s="14">
        <v>12</v>
      </c>
      <c r="B13" s="13">
        <f t="shared" si="0"/>
        <v>41955</v>
      </c>
      <c r="C13" s="5" t="s">
        <v>92</v>
      </c>
      <c r="D13" s="4"/>
      <c r="E13" s="21" t="s">
        <v>73</v>
      </c>
      <c r="F13" s="21" t="s">
        <v>75</v>
      </c>
      <c r="G13" s="2"/>
      <c r="H13" s="2"/>
      <c r="I13" s="6"/>
    </row>
    <row r="14" spans="1:9" x14ac:dyDescent="0.25">
      <c r="A14" s="15"/>
      <c r="B14" s="16">
        <f t="shared" si="0"/>
        <v>41962</v>
      </c>
      <c r="C14" s="7"/>
      <c r="D14" s="8"/>
      <c r="E14" s="8"/>
      <c r="F14" s="8"/>
      <c r="G14" s="8"/>
      <c r="H14" s="8"/>
      <c r="I14" s="8"/>
    </row>
    <row r="15" spans="1:9" ht="30" x14ac:dyDescent="0.25">
      <c r="A15" s="14">
        <v>13</v>
      </c>
      <c r="B15" s="13">
        <f t="shared" si="0"/>
        <v>41969</v>
      </c>
      <c r="C15" s="5" t="s">
        <v>45</v>
      </c>
      <c r="D15" s="4"/>
      <c r="E15" s="4" t="s">
        <v>46</v>
      </c>
      <c r="F15" s="21" t="s">
        <v>74</v>
      </c>
      <c r="G15" s="22" t="s">
        <v>79</v>
      </c>
      <c r="H15" s="22" t="s">
        <v>80</v>
      </c>
      <c r="I15" s="67" t="s">
        <v>146</v>
      </c>
    </row>
    <row r="16" spans="1:9" ht="60" x14ac:dyDescent="0.25">
      <c r="A16" s="14">
        <v>14</v>
      </c>
      <c r="B16" s="13">
        <f t="shared" si="0"/>
        <v>41976</v>
      </c>
      <c r="C16" s="3" t="s">
        <v>78</v>
      </c>
      <c r="D16" s="4"/>
      <c r="E16" s="4" t="s">
        <v>47</v>
      </c>
      <c r="F16" s="4"/>
      <c r="G16" s="2"/>
      <c r="H16" s="2"/>
      <c r="I16" s="67" t="s">
        <v>144</v>
      </c>
    </row>
    <row r="17" spans="1:9" ht="30" x14ac:dyDescent="0.25">
      <c r="A17" s="14">
        <v>15</v>
      </c>
      <c r="B17" s="13">
        <f t="shared" si="0"/>
        <v>41983</v>
      </c>
      <c r="C17" s="3" t="s">
        <v>51</v>
      </c>
      <c r="D17" s="4"/>
      <c r="E17" s="4"/>
      <c r="F17" s="4"/>
      <c r="G17" s="2"/>
      <c r="H17" s="2"/>
      <c r="I17" s="21" t="s">
        <v>77</v>
      </c>
    </row>
    <row r="18" spans="1:9" ht="30" x14ac:dyDescent="0.25">
      <c r="A18" s="14" t="s">
        <v>0</v>
      </c>
      <c r="B18" s="13">
        <f t="shared" si="0"/>
        <v>41990</v>
      </c>
      <c r="C18" s="2"/>
      <c r="D18" s="4"/>
      <c r="E18" s="4"/>
      <c r="F18" s="4"/>
      <c r="G18" s="4"/>
      <c r="H18" s="4"/>
      <c r="I18" s="4"/>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95"/>
  <sheetViews>
    <sheetView zoomScale="85" zoomScaleNormal="85" workbookViewId="0">
      <selection activeCell="B14" sqref="B14"/>
    </sheetView>
  </sheetViews>
  <sheetFormatPr defaultColWidth="8.875" defaultRowHeight="15.75" x14ac:dyDescent="0.25"/>
  <cols>
    <col min="1" max="1" width="8.875" style="31"/>
    <col min="2" max="2" width="29.375" style="31" customWidth="1"/>
    <col min="3" max="3" width="30.125" style="31" customWidth="1"/>
    <col min="4" max="4" width="9.625" style="32" bestFit="1" customWidth="1"/>
    <col min="5" max="5" width="12.375" style="31" customWidth="1"/>
    <col min="6" max="6" width="8.875" style="31"/>
    <col min="7" max="7" width="5.125" style="28" customWidth="1"/>
    <col min="8" max="8" width="13.5" style="28" customWidth="1"/>
    <col min="9" max="9" width="10" style="30" customWidth="1"/>
    <col min="10" max="10" width="8.875" style="30"/>
    <col min="11" max="11" width="4.625" style="30" customWidth="1"/>
    <col min="12" max="16384" width="8.875" style="28"/>
  </cols>
  <sheetData>
    <row r="1" spans="1:10" ht="18" thickBot="1" x14ac:dyDescent="0.3">
      <c r="A1" s="26" t="s">
        <v>41</v>
      </c>
      <c r="B1" s="26" t="s">
        <v>17</v>
      </c>
      <c r="C1" s="26" t="s">
        <v>94</v>
      </c>
      <c r="D1" s="27" t="s">
        <v>98</v>
      </c>
      <c r="E1" s="26" t="s">
        <v>19</v>
      </c>
      <c r="F1" s="26" t="s">
        <v>20</v>
      </c>
      <c r="H1" s="29" t="s">
        <v>19</v>
      </c>
      <c r="I1" s="29" t="s">
        <v>20</v>
      </c>
      <c r="J1" s="29" t="s">
        <v>16</v>
      </c>
    </row>
    <row r="2" spans="1:10" ht="16.5" thickTop="1" x14ac:dyDescent="0.25">
      <c r="A2" s="30">
        <v>1.1000000000000001</v>
      </c>
      <c r="B2" s="31" t="s">
        <v>23</v>
      </c>
      <c r="D2" s="32">
        <v>41884</v>
      </c>
      <c r="E2" s="33" t="s">
        <v>99</v>
      </c>
      <c r="F2" s="33">
        <v>5</v>
      </c>
      <c r="H2" s="34" t="s">
        <v>17</v>
      </c>
      <c r="I2" s="35">
        <f>SUMIF($E$2:$E$86,H2,$F$2:$F$86)</f>
        <v>35</v>
      </c>
      <c r="J2" s="36">
        <f>I2/$I$6</f>
        <v>0.109375</v>
      </c>
    </row>
    <row r="3" spans="1:10" x14ac:dyDescent="0.25">
      <c r="A3" s="30">
        <v>1.2</v>
      </c>
      <c r="B3" s="31" t="s">
        <v>108</v>
      </c>
      <c r="C3" s="37" t="s">
        <v>97</v>
      </c>
      <c r="D3" s="32">
        <v>41884</v>
      </c>
      <c r="E3" s="38" t="s">
        <v>17</v>
      </c>
      <c r="F3" s="38">
        <v>5</v>
      </c>
      <c r="H3" s="39" t="s">
        <v>99</v>
      </c>
      <c r="I3" s="33">
        <f>SUMIF($E$2:$E$86,H3,$F$2:$F$86)</f>
        <v>45</v>
      </c>
      <c r="J3" s="40">
        <f>I3/$I$6</f>
        <v>0.140625</v>
      </c>
    </row>
    <row r="4" spans="1:10" x14ac:dyDescent="0.25">
      <c r="A4" s="30">
        <v>1.3</v>
      </c>
      <c r="B4" s="31" t="s">
        <v>119</v>
      </c>
      <c r="C4" s="37" t="s">
        <v>101</v>
      </c>
      <c r="D4" s="32">
        <v>41886</v>
      </c>
      <c r="E4" s="45" t="s">
        <v>18</v>
      </c>
      <c r="F4" s="45">
        <v>10</v>
      </c>
      <c r="H4" s="41" t="s">
        <v>21</v>
      </c>
      <c r="I4" s="42">
        <f>SUMIF($E$2:$E$86,H4,$F$2:$F$86)</f>
        <v>100</v>
      </c>
      <c r="J4" s="43">
        <f>I4/$I$6</f>
        <v>0.3125</v>
      </c>
    </row>
    <row r="5" spans="1:10" x14ac:dyDescent="0.25">
      <c r="A5" s="30">
        <v>1.4</v>
      </c>
      <c r="B5" s="31" t="s">
        <v>121</v>
      </c>
      <c r="D5" s="32">
        <v>41888</v>
      </c>
      <c r="E5" s="33" t="s">
        <v>99</v>
      </c>
      <c r="F5" s="33">
        <v>5</v>
      </c>
      <c r="H5" s="44" t="s">
        <v>18</v>
      </c>
      <c r="I5" s="45">
        <f>SUMIF($E$2:$E$86,H5,$F$2:$F$86)</f>
        <v>140</v>
      </c>
      <c r="J5" s="46">
        <f>I5/$I$6</f>
        <v>0.4375</v>
      </c>
    </row>
    <row r="6" spans="1:10" ht="16.5" thickBot="1" x14ac:dyDescent="0.3">
      <c r="A6" s="30">
        <v>2.1</v>
      </c>
      <c r="B6" s="31" t="s">
        <v>120</v>
      </c>
      <c r="C6" s="37" t="s">
        <v>97</v>
      </c>
      <c r="D6" s="32">
        <v>41891</v>
      </c>
      <c r="E6" s="38" t="s">
        <v>17</v>
      </c>
      <c r="F6" s="38">
        <v>5</v>
      </c>
      <c r="I6" s="47">
        <f>SUM(I2:I5)</f>
        <v>320</v>
      </c>
    </row>
    <row r="7" spans="1:10" ht="16.5" thickTop="1" x14ac:dyDescent="0.25">
      <c r="A7" s="30">
        <v>3.1</v>
      </c>
      <c r="B7" s="60" t="s">
        <v>109</v>
      </c>
      <c r="D7" s="32">
        <v>41898</v>
      </c>
      <c r="E7" s="45" t="s">
        <v>18</v>
      </c>
      <c r="F7" s="45">
        <v>10</v>
      </c>
    </row>
    <row r="8" spans="1:10" x14ac:dyDescent="0.25">
      <c r="A8" s="30">
        <v>3.2</v>
      </c>
      <c r="B8" s="31" t="s">
        <v>124</v>
      </c>
      <c r="E8" s="33" t="s">
        <v>99</v>
      </c>
      <c r="F8" s="33">
        <v>5</v>
      </c>
    </row>
    <row r="9" spans="1:10" x14ac:dyDescent="0.25">
      <c r="A9" s="30">
        <v>3.3</v>
      </c>
      <c r="B9" s="31" t="s">
        <v>69</v>
      </c>
      <c r="C9" s="37" t="s">
        <v>96</v>
      </c>
      <c r="D9" s="32">
        <v>41900</v>
      </c>
      <c r="E9" s="45" t="s">
        <v>18</v>
      </c>
      <c r="F9" s="45">
        <v>20</v>
      </c>
    </row>
    <row r="10" spans="1:10" x14ac:dyDescent="0.25">
      <c r="A10" s="30">
        <v>3.4</v>
      </c>
      <c r="B10" s="31" t="s">
        <v>68</v>
      </c>
      <c r="D10" s="32">
        <v>41902</v>
      </c>
      <c r="E10" s="33" t="s">
        <v>99</v>
      </c>
      <c r="F10" s="33">
        <v>5</v>
      </c>
    </row>
    <row r="11" spans="1:10" x14ac:dyDescent="0.25">
      <c r="A11" s="30">
        <v>4.0999999999999996</v>
      </c>
      <c r="B11" s="31" t="s">
        <v>110</v>
      </c>
      <c r="C11" s="48"/>
      <c r="D11" s="32">
        <v>41905</v>
      </c>
      <c r="E11" s="38" t="s">
        <v>17</v>
      </c>
      <c r="F11" s="38">
        <v>5</v>
      </c>
    </row>
    <row r="12" spans="1:10" x14ac:dyDescent="0.25">
      <c r="A12" s="30">
        <v>5.0999999999999996</v>
      </c>
      <c r="B12" s="31" t="s">
        <v>111</v>
      </c>
      <c r="C12" s="58" t="s">
        <v>105</v>
      </c>
      <c r="D12" s="49">
        <v>41919</v>
      </c>
      <c r="E12" s="45" t="s">
        <v>18</v>
      </c>
      <c r="F12" s="45">
        <v>20</v>
      </c>
    </row>
    <row r="13" spans="1:10" x14ac:dyDescent="0.25">
      <c r="A13" s="30">
        <v>5.2</v>
      </c>
      <c r="B13" s="31" t="s">
        <v>85</v>
      </c>
      <c r="D13" s="32">
        <v>41923</v>
      </c>
      <c r="E13" s="33" t="s">
        <v>99</v>
      </c>
      <c r="F13" s="33">
        <v>5</v>
      </c>
      <c r="I13" s="28"/>
    </row>
    <row r="14" spans="1:10" x14ac:dyDescent="0.25">
      <c r="A14" s="30">
        <v>6</v>
      </c>
      <c r="B14" s="31" t="s">
        <v>112</v>
      </c>
      <c r="D14" s="32">
        <v>41916</v>
      </c>
      <c r="E14" s="38" t="s">
        <v>17</v>
      </c>
      <c r="F14" s="38">
        <v>5</v>
      </c>
      <c r="I14" s="28"/>
    </row>
    <row r="15" spans="1:10" x14ac:dyDescent="0.25">
      <c r="A15" s="30">
        <v>7.1</v>
      </c>
      <c r="B15" s="31" t="s">
        <v>22</v>
      </c>
      <c r="D15" s="32">
        <v>41920</v>
      </c>
      <c r="E15" s="42" t="s">
        <v>21</v>
      </c>
      <c r="F15" s="42">
        <v>50</v>
      </c>
      <c r="I15" s="28"/>
    </row>
    <row r="16" spans="1:10" x14ac:dyDescent="0.25">
      <c r="A16" s="30">
        <v>8.1</v>
      </c>
      <c r="B16" s="31" t="s">
        <v>113</v>
      </c>
      <c r="C16" s="37" t="s">
        <v>97</v>
      </c>
      <c r="E16" s="38" t="s">
        <v>17</v>
      </c>
      <c r="F16" s="38">
        <v>5</v>
      </c>
      <c r="I16" s="28"/>
    </row>
    <row r="17" spans="1:9" x14ac:dyDescent="0.25">
      <c r="A17" s="30">
        <v>9.1</v>
      </c>
      <c r="B17" s="31" t="s">
        <v>67</v>
      </c>
      <c r="C17" s="37" t="s">
        <v>97</v>
      </c>
      <c r="E17" s="45" t="s">
        <v>18</v>
      </c>
      <c r="F17" s="45">
        <v>20</v>
      </c>
      <c r="I17" s="28"/>
    </row>
    <row r="18" spans="1:9" x14ac:dyDescent="0.25">
      <c r="A18" s="30">
        <v>9.1999999999999993</v>
      </c>
      <c r="B18" s="31" t="s">
        <v>66</v>
      </c>
      <c r="E18" s="33" t="s">
        <v>99</v>
      </c>
      <c r="F18" s="33">
        <v>5</v>
      </c>
      <c r="I18" s="28"/>
    </row>
    <row r="19" spans="1:9" x14ac:dyDescent="0.25">
      <c r="A19" s="30">
        <v>10.1</v>
      </c>
      <c r="B19" s="31" t="s">
        <v>114</v>
      </c>
      <c r="C19" s="37" t="s">
        <v>97</v>
      </c>
      <c r="E19" s="38" t="s">
        <v>17</v>
      </c>
      <c r="F19" s="38">
        <v>5</v>
      </c>
      <c r="I19" s="28"/>
    </row>
    <row r="20" spans="1:9" x14ac:dyDescent="0.25">
      <c r="A20" s="30">
        <v>12.1</v>
      </c>
      <c r="B20" s="31" t="s">
        <v>115</v>
      </c>
      <c r="C20" s="48" t="s">
        <v>95</v>
      </c>
      <c r="E20" s="38" t="s">
        <v>17</v>
      </c>
      <c r="F20" s="38">
        <v>5</v>
      </c>
      <c r="I20" s="28"/>
    </row>
    <row r="21" spans="1:9" x14ac:dyDescent="0.25">
      <c r="A21" s="30">
        <v>13.1</v>
      </c>
      <c r="B21" s="31" t="s">
        <v>65</v>
      </c>
      <c r="C21" s="37" t="s">
        <v>97</v>
      </c>
      <c r="E21" s="45" t="s">
        <v>18</v>
      </c>
      <c r="F21" s="45">
        <v>20</v>
      </c>
      <c r="I21" s="28"/>
    </row>
    <row r="22" spans="1:9" x14ac:dyDescent="0.25">
      <c r="A22" s="30">
        <v>13.2</v>
      </c>
      <c r="B22" s="31" t="s">
        <v>64</v>
      </c>
      <c r="E22" s="33" t="s">
        <v>99</v>
      </c>
      <c r="F22" s="33">
        <v>5</v>
      </c>
      <c r="I22" s="28"/>
    </row>
    <row r="23" spans="1:9" x14ac:dyDescent="0.25">
      <c r="A23" s="30">
        <v>14.1</v>
      </c>
      <c r="B23" s="31" t="s">
        <v>63</v>
      </c>
      <c r="E23" s="45" t="s">
        <v>18</v>
      </c>
      <c r="F23" s="45">
        <v>10</v>
      </c>
      <c r="I23" s="28"/>
    </row>
    <row r="24" spans="1:9" x14ac:dyDescent="0.25">
      <c r="A24" s="30">
        <v>14.2</v>
      </c>
      <c r="B24" s="31" t="s">
        <v>62</v>
      </c>
      <c r="E24" s="33" t="s">
        <v>99</v>
      </c>
      <c r="F24" s="33">
        <v>5</v>
      </c>
      <c r="I24" s="28"/>
    </row>
    <row r="25" spans="1:9" x14ac:dyDescent="0.25">
      <c r="A25" s="30">
        <v>15.1</v>
      </c>
      <c r="B25" s="31" t="s">
        <v>61</v>
      </c>
      <c r="E25" s="45" t="s">
        <v>18</v>
      </c>
      <c r="F25" s="45">
        <v>30</v>
      </c>
      <c r="I25" s="28"/>
    </row>
    <row r="26" spans="1:9" x14ac:dyDescent="0.25">
      <c r="A26" s="30">
        <v>15.2</v>
      </c>
      <c r="B26" s="31" t="s">
        <v>70</v>
      </c>
      <c r="E26" s="33" t="s">
        <v>99</v>
      </c>
      <c r="F26" s="33">
        <v>5</v>
      </c>
    </row>
    <row r="27" spans="1:9" x14ac:dyDescent="0.25">
      <c r="A27" s="30">
        <v>16</v>
      </c>
      <c r="B27" s="31" t="s">
        <v>1</v>
      </c>
      <c r="E27" s="42" t="s">
        <v>21</v>
      </c>
      <c r="F27" s="42">
        <v>50</v>
      </c>
    </row>
    <row r="28" spans="1:9" x14ac:dyDescent="0.25">
      <c r="A28" s="30">
        <v>16</v>
      </c>
      <c r="B28" s="31" t="s">
        <v>71</v>
      </c>
      <c r="E28" s="33" t="s">
        <v>72</v>
      </c>
      <c r="F28" s="33">
        <v>10</v>
      </c>
    </row>
    <row r="29" spans="1:9" x14ac:dyDescent="0.25">
      <c r="A29" s="30"/>
    </row>
    <row r="30" spans="1:9" x14ac:dyDescent="0.25">
      <c r="A30" s="30"/>
    </row>
    <row r="31" spans="1:9" x14ac:dyDescent="0.25">
      <c r="A31" s="30"/>
      <c r="B31" s="30"/>
      <c r="C31" s="30"/>
      <c r="D31" s="50"/>
      <c r="E31" s="30"/>
      <c r="F31" s="30"/>
    </row>
    <row r="32" spans="1:9" x14ac:dyDescent="0.25">
      <c r="A32" s="30"/>
      <c r="B32" s="30"/>
      <c r="C32" s="30"/>
      <c r="D32" s="50"/>
      <c r="E32" s="30"/>
      <c r="F32" s="30"/>
    </row>
    <row r="33" spans="1:7" x14ac:dyDescent="0.25">
      <c r="A33" s="30"/>
      <c r="B33" s="30"/>
      <c r="C33" s="30"/>
      <c r="D33" s="50"/>
      <c r="E33" s="30"/>
      <c r="F33" s="30"/>
    </row>
    <row r="34" spans="1:7" x14ac:dyDescent="0.25">
      <c r="A34" s="30"/>
      <c r="B34" s="30"/>
      <c r="C34" s="30"/>
      <c r="D34" s="50"/>
      <c r="E34" s="30"/>
      <c r="F34" s="30"/>
    </row>
    <row r="35" spans="1:7" x14ac:dyDescent="0.25">
      <c r="A35" s="30"/>
      <c r="B35" s="30"/>
      <c r="C35" s="30"/>
      <c r="D35" s="50"/>
      <c r="E35" s="30"/>
      <c r="F35" s="30"/>
    </row>
    <row r="36" spans="1:7" x14ac:dyDescent="0.25">
      <c r="A36" s="30"/>
      <c r="B36" s="30"/>
      <c r="C36" s="30"/>
      <c r="D36" s="50"/>
      <c r="E36" s="30"/>
      <c r="F36" s="30"/>
    </row>
    <row r="37" spans="1:7" x14ac:dyDescent="0.25">
      <c r="A37" s="30"/>
      <c r="B37" s="30"/>
      <c r="C37" s="30"/>
      <c r="D37" s="50"/>
      <c r="E37" s="30"/>
      <c r="F37" s="30"/>
    </row>
    <row r="38" spans="1:7" x14ac:dyDescent="0.25">
      <c r="A38" s="30"/>
      <c r="B38" s="30"/>
      <c r="C38" s="30"/>
      <c r="D38" s="50"/>
      <c r="E38" s="30"/>
      <c r="F38" s="30"/>
    </row>
    <row r="39" spans="1:7" x14ac:dyDescent="0.25">
      <c r="A39" s="30"/>
      <c r="B39" s="30"/>
      <c r="C39" s="30"/>
      <c r="D39" s="50"/>
      <c r="E39" s="30"/>
      <c r="F39" s="30"/>
      <c r="G39" s="51"/>
    </row>
    <row r="40" spans="1:7" x14ac:dyDescent="0.25">
      <c r="A40" s="30"/>
      <c r="B40" s="30"/>
      <c r="C40" s="30"/>
      <c r="D40" s="50"/>
      <c r="E40" s="30"/>
      <c r="F40" s="30"/>
    </row>
    <row r="41" spans="1:7" x14ac:dyDescent="0.25">
      <c r="A41" s="30"/>
      <c r="B41" s="30"/>
      <c r="C41" s="30"/>
      <c r="D41" s="50"/>
      <c r="E41" s="30"/>
      <c r="F41" s="30"/>
    </row>
    <row r="42" spans="1:7" x14ac:dyDescent="0.25">
      <c r="A42" s="30"/>
      <c r="B42" s="30"/>
      <c r="C42" s="30"/>
      <c r="D42" s="50"/>
      <c r="E42" s="30"/>
      <c r="F42" s="30"/>
    </row>
    <row r="43" spans="1:7" x14ac:dyDescent="0.25">
      <c r="A43" s="30"/>
      <c r="B43" s="30"/>
      <c r="C43" s="30"/>
      <c r="D43" s="50"/>
      <c r="E43" s="30"/>
      <c r="F43" s="30"/>
    </row>
    <row r="44" spans="1:7" x14ac:dyDescent="0.25">
      <c r="A44" s="30"/>
      <c r="B44" s="30"/>
      <c r="C44" s="30"/>
      <c r="D44" s="50"/>
      <c r="E44" s="30"/>
      <c r="F44" s="30"/>
    </row>
    <row r="45" spans="1:7" x14ac:dyDescent="0.25">
      <c r="A45" s="30"/>
      <c r="B45" s="30"/>
      <c r="C45" s="30"/>
      <c r="D45" s="50"/>
      <c r="E45" s="30"/>
      <c r="F45" s="30"/>
    </row>
    <row r="46" spans="1:7" x14ac:dyDescent="0.25">
      <c r="A46" s="30"/>
      <c r="B46" s="30"/>
      <c r="C46" s="30"/>
      <c r="D46" s="50"/>
      <c r="E46" s="30"/>
      <c r="F46" s="30"/>
      <c r="G46" s="51"/>
    </row>
    <row r="47" spans="1:7" x14ac:dyDescent="0.25">
      <c r="A47" s="30"/>
      <c r="B47" s="30"/>
      <c r="C47" s="30"/>
      <c r="D47" s="50"/>
      <c r="E47" s="30"/>
      <c r="F47" s="30"/>
      <c r="G47" s="51"/>
    </row>
    <row r="48" spans="1:7" x14ac:dyDescent="0.25">
      <c r="A48" s="30"/>
      <c r="B48" s="30"/>
      <c r="C48" s="30"/>
      <c r="D48" s="50"/>
      <c r="E48" s="30"/>
      <c r="F48" s="30"/>
      <c r="G48" s="51"/>
    </row>
    <row r="49" spans="1:10" x14ac:dyDescent="0.25">
      <c r="A49" s="30"/>
      <c r="B49" s="30"/>
      <c r="C49" s="30"/>
      <c r="D49" s="50"/>
      <c r="E49" s="30"/>
      <c r="F49" s="30"/>
      <c r="G49" s="51"/>
    </row>
    <row r="50" spans="1:10" x14ac:dyDescent="0.25">
      <c r="A50" s="30"/>
      <c r="B50" s="30"/>
      <c r="C50" s="30"/>
      <c r="D50" s="50"/>
      <c r="E50" s="30"/>
      <c r="F50" s="30"/>
      <c r="G50" s="51"/>
    </row>
    <row r="51" spans="1:10" x14ac:dyDescent="0.25">
      <c r="A51" s="30"/>
      <c r="B51" s="30"/>
      <c r="C51" s="30"/>
      <c r="D51" s="50"/>
      <c r="E51" s="30"/>
      <c r="F51" s="30"/>
      <c r="G51" s="51"/>
    </row>
    <row r="52" spans="1:10" x14ac:dyDescent="0.25">
      <c r="A52" s="30"/>
      <c r="B52" s="30"/>
      <c r="C52" s="30"/>
      <c r="D52" s="50"/>
      <c r="E52" s="30"/>
      <c r="F52" s="30"/>
      <c r="G52" s="51"/>
    </row>
    <row r="53" spans="1:10" x14ac:dyDescent="0.25">
      <c r="A53" s="30"/>
      <c r="B53" s="30"/>
      <c r="C53" s="30"/>
      <c r="D53" s="50"/>
      <c r="E53" s="30"/>
      <c r="F53" s="30"/>
      <c r="G53" s="51"/>
    </row>
    <row r="54" spans="1:10" x14ac:dyDescent="0.25">
      <c r="A54" s="30"/>
      <c r="B54" s="30"/>
      <c r="C54" s="30"/>
      <c r="D54" s="50"/>
      <c r="E54" s="30"/>
      <c r="F54" s="30"/>
      <c r="G54" s="51"/>
    </row>
    <row r="55" spans="1:10" x14ac:dyDescent="0.25">
      <c r="A55" s="30"/>
      <c r="B55" s="30"/>
      <c r="C55" s="30"/>
      <c r="D55" s="50"/>
      <c r="E55" s="30"/>
      <c r="F55" s="30"/>
      <c r="G55" s="51"/>
    </row>
    <row r="56" spans="1:10" x14ac:dyDescent="0.25">
      <c r="A56" s="30"/>
      <c r="B56" s="30"/>
      <c r="C56" s="30"/>
      <c r="D56" s="50"/>
      <c r="E56" s="30"/>
      <c r="F56" s="30"/>
      <c r="G56" s="51"/>
    </row>
    <row r="57" spans="1:10" x14ac:dyDescent="0.25">
      <c r="A57" s="30"/>
      <c r="B57" s="30"/>
      <c r="C57" s="30"/>
      <c r="D57" s="50"/>
      <c r="E57" s="30"/>
      <c r="F57" s="30"/>
      <c r="G57" s="51"/>
    </row>
    <row r="58" spans="1:10" x14ac:dyDescent="0.25">
      <c r="A58" s="30"/>
      <c r="B58" s="30"/>
      <c r="C58" s="30"/>
      <c r="D58" s="50"/>
      <c r="E58" s="30"/>
      <c r="F58" s="30"/>
      <c r="G58" s="51"/>
    </row>
    <row r="59" spans="1:10" x14ac:dyDescent="0.25">
      <c r="A59" s="30"/>
      <c r="B59" s="30"/>
      <c r="C59" s="30"/>
      <c r="D59" s="50"/>
      <c r="E59" s="30"/>
      <c r="F59" s="30"/>
      <c r="G59" s="51"/>
    </row>
    <row r="60" spans="1:10" x14ac:dyDescent="0.25">
      <c r="A60" s="30"/>
      <c r="B60" s="30"/>
      <c r="C60" s="30"/>
      <c r="D60" s="50"/>
      <c r="E60" s="30"/>
      <c r="F60" s="30"/>
      <c r="G60" s="51"/>
    </row>
    <row r="61" spans="1:10" x14ac:dyDescent="0.25">
      <c r="A61" s="30"/>
      <c r="B61" s="30"/>
      <c r="C61" s="30"/>
      <c r="D61" s="50"/>
      <c r="E61" s="30"/>
      <c r="F61" s="30"/>
      <c r="G61" s="51"/>
    </row>
    <row r="62" spans="1:10" x14ac:dyDescent="0.25">
      <c r="A62" s="30"/>
      <c r="B62" s="30"/>
      <c r="C62" s="30"/>
      <c r="D62" s="50"/>
      <c r="E62" s="30"/>
      <c r="F62" s="30"/>
      <c r="G62" s="51"/>
    </row>
    <row r="63" spans="1:10" x14ac:dyDescent="0.25">
      <c r="A63" s="30"/>
      <c r="B63" s="30"/>
      <c r="C63" s="30"/>
      <c r="D63" s="50"/>
      <c r="E63" s="30"/>
      <c r="F63" s="30"/>
      <c r="G63" s="51"/>
      <c r="H63" s="52"/>
      <c r="I63" s="31"/>
      <c r="J63" s="31"/>
    </row>
    <row r="64" spans="1:10" x14ac:dyDescent="0.25">
      <c r="A64" s="30"/>
      <c r="B64" s="30"/>
      <c r="C64" s="30"/>
      <c r="D64" s="50"/>
      <c r="E64" s="30"/>
      <c r="F64" s="30"/>
      <c r="G64" s="51"/>
      <c r="H64" s="52"/>
      <c r="I64" s="31"/>
      <c r="J64" s="31"/>
    </row>
    <row r="65" spans="1:11" x14ac:dyDescent="0.25">
      <c r="A65" s="30"/>
      <c r="B65" s="30"/>
      <c r="C65" s="30"/>
      <c r="D65" s="50"/>
      <c r="E65" s="30"/>
      <c r="F65" s="30"/>
      <c r="G65" s="53"/>
      <c r="K65" s="31"/>
    </row>
    <row r="66" spans="1:11" x14ac:dyDescent="0.25">
      <c r="A66" s="30"/>
      <c r="B66" s="30"/>
      <c r="C66" s="30"/>
      <c r="D66" s="50"/>
      <c r="E66" s="30"/>
      <c r="F66" s="30"/>
      <c r="G66" s="53"/>
      <c r="K66" s="31"/>
    </row>
    <row r="67" spans="1:11" x14ac:dyDescent="0.25">
      <c r="A67" s="30"/>
      <c r="B67" s="30"/>
      <c r="C67" s="30"/>
      <c r="D67" s="50"/>
      <c r="E67" s="30"/>
      <c r="F67" s="30"/>
      <c r="G67" s="51"/>
    </row>
    <row r="68" spans="1:11" x14ac:dyDescent="0.25">
      <c r="A68" s="30"/>
      <c r="B68" s="30"/>
      <c r="C68" s="30"/>
      <c r="D68" s="50"/>
      <c r="E68" s="30"/>
      <c r="F68" s="30"/>
      <c r="G68" s="51"/>
    </row>
    <row r="69" spans="1:11" x14ac:dyDescent="0.25">
      <c r="A69" s="30"/>
      <c r="B69" s="30"/>
      <c r="C69" s="30"/>
      <c r="D69" s="50"/>
      <c r="E69" s="30"/>
      <c r="F69" s="30"/>
      <c r="G69" s="51"/>
    </row>
    <row r="70" spans="1:11" x14ac:dyDescent="0.25">
      <c r="A70" s="30"/>
      <c r="B70" s="30"/>
      <c r="C70" s="30"/>
      <c r="D70" s="50"/>
      <c r="E70" s="30"/>
      <c r="F70" s="30"/>
      <c r="G70" s="51"/>
    </row>
    <row r="71" spans="1:11" x14ac:dyDescent="0.25">
      <c r="A71" s="30"/>
      <c r="B71" s="30"/>
      <c r="C71" s="30"/>
      <c r="D71" s="50"/>
      <c r="E71" s="30"/>
      <c r="F71" s="30"/>
      <c r="G71" s="51"/>
    </row>
    <row r="72" spans="1:11" x14ac:dyDescent="0.25">
      <c r="A72" s="30"/>
      <c r="B72" s="30"/>
      <c r="C72" s="30"/>
      <c r="D72" s="50"/>
      <c r="E72" s="30"/>
      <c r="F72" s="30"/>
      <c r="G72" s="51"/>
    </row>
    <row r="73" spans="1:11" x14ac:dyDescent="0.25">
      <c r="A73" s="30"/>
      <c r="B73" s="30"/>
      <c r="C73" s="30"/>
      <c r="D73" s="50"/>
      <c r="E73" s="30"/>
      <c r="F73" s="30"/>
    </row>
    <row r="74" spans="1:11" x14ac:dyDescent="0.25">
      <c r="A74" s="54"/>
      <c r="B74" s="54"/>
      <c r="C74" s="54"/>
      <c r="D74" s="55"/>
      <c r="E74" s="54"/>
      <c r="F74" s="54"/>
    </row>
    <row r="75" spans="1:11" x14ac:dyDescent="0.25">
      <c r="A75" s="54"/>
      <c r="B75" s="54"/>
      <c r="C75" s="54"/>
      <c r="D75" s="55"/>
      <c r="E75" s="54"/>
      <c r="F75" s="54"/>
    </row>
    <row r="76" spans="1:11" x14ac:dyDescent="0.25">
      <c r="A76" s="54"/>
      <c r="B76" s="54"/>
      <c r="C76" s="54"/>
      <c r="D76" s="55"/>
      <c r="E76" s="54"/>
      <c r="F76" s="54"/>
    </row>
    <row r="77" spans="1:11" x14ac:dyDescent="0.25">
      <c r="A77" s="54"/>
      <c r="B77" s="54"/>
      <c r="C77" s="54"/>
      <c r="D77" s="55"/>
      <c r="E77" s="54"/>
      <c r="F77" s="54"/>
    </row>
    <row r="78" spans="1:11" x14ac:dyDescent="0.25">
      <c r="A78" s="54"/>
      <c r="B78" s="54"/>
      <c r="C78" s="54"/>
      <c r="D78" s="55"/>
      <c r="E78" s="54"/>
      <c r="F78" s="54"/>
    </row>
    <row r="79" spans="1:11" x14ac:dyDescent="0.25">
      <c r="A79" s="54"/>
      <c r="B79" s="54"/>
      <c r="C79" s="54"/>
      <c r="D79" s="55"/>
      <c r="E79" s="54"/>
      <c r="F79" s="54"/>
      <c r="G79" s="52"/>
    </row>
    <row r="80" spans="1:11" x14ac:dyDescent="0.25">
      <c r="A80" s="54"/>
      <c r="B80" s="54"/>
      <c r="C80" s="54"/>
      <c r="D80" s="55"/>
      <c r="E80" s="54"/>
      <c r="F80" s="54"/>
      <c r="G80" s="52"/>
      <c r="I80" s="28"/>
      <c r="J80" s="28"/>
    </row>
    <row r="81" spans="1:10" x14ac:dyDescent="0.25">
      <c r="A81" s="54"/>
      <c r="B81" s="54"/>
      <c r="C81" s="54"/>
      <c r="D81" s="55"/>
      <c r="E81" s="54"/>
      <c r="F81" s="54"/>
      <c r="G81" s="52"/>
    </row>
    <row r="82" spans="1:10" x14ac:dyDescent="0.25">
      <c r="A82" s="54"/>
      <c r="B82" s="54"/>
      <c r="C82" s="54"/>
      <c r="D82" s="55"/>
      <c r="E82" s="54"/>
      <c r="F82" s="54"/>
      <c r="I82" s="28"/>
      <c r="J82" s="28"/>
    </row>
    <row r="83" spans="1:10" x14ac:dyDescent="0.25">
      <c r="A83" s="54"/>
      <c r="B83" s="54"/>
      <c r="C83" s="54"/>
      <c r="D83" s="55"/>
      <c r="E83" s="54"/>
      <c r="F83" s="54"/>
      <c r="I83" s="28"/>
      <c r="J83" s="28"/>
    </row>
    <row r="84" spans="1:10" x14ac:dyDescent="0.25">
      <c r="A84" s="54"/>
      <c r="B84" s="54"/>
      <c r="C84" s="54"/>
      <c r="D84" s="55"/>
      <c r="E84" s="54"/>
      <c r="F84" s="54"/>
      <c r="I84" s="28"/>
      <c r="J84" s="28"/>
    </row>
    <row r="85" spans="1:10" x14ac:dyDescent="0.25">
      <c r="A85" s="54"/>
      <c r="B85" s="54"/>
      <c r="C85" s="54"/>
      <c r="D85" s="55"/>
      <c r="E85" s="54"/>
      <c r="F85" s="54"/>
      <c r="I85" s="28"/>
      <c r="J85" s="28"/>
    </row>
    <row r="86" spans="1:10" x14ac:dyDescent="0.25">
      <c r="A86" s="54"/>
      <c r="B86" s="54"/>
      <c r="C86" s="54"/>
      <c r="D86" s="55"/>
      <c r="E86" s="54"/>
      <c r="F86" s="54"/>
      <c r="I86" s="28"/>
      <c r="J86" s="28"/>
    </row>
    <row r="87" spans="1:10" x14ac:dyDescent="0.25">
      <c r="A87" s="54"/>
      <c r="B87" s="54"/>
      <c r="C87" s="54"/>
      <c r="D87" s="55"/>
      <c r="E87" s="54"/>
      <c r="F87" s="54"/>
      <c r="I87" s="28"/>
      <c r="J87" s="28"/>
    </row>
    <row r="88" spans="1:10" x14ac:dyDescent="0.25">
      <c r="A88" s="54"/>
      <c r="B88" s="54"/>
      <c r="C88" s="54"/>
      <c r="D88" s="55"/>
      <c r="E88" s="54"/>
      <c r="F88" s="54"/>
      <c r="I88" s="28"/>
      <c r="J88" s="28"/>
    </row>
    <row r="89" spans="1:10" x14ac:dyDescent="0.25">
      <c r="A89" s="54"/>
      <c r="B89" s="54"/>
      <c r="C89" s="54"/>
      <c r="D89" s="55"/>
      <c r="E89" s="54"/>
      <c r="F89" s="54"/>
      <c r="I89" s="28"/>
      <c r="J89" s="28"/>
    </row>
    <row r="90" spans="1:10" x14ac:dyDescent="0.25">
      <c r="A90" s="54"/>
      <c r="B90" s="54"/>
      <c r="C90" s="54"/>
      <c r="D90" s="55"/>
      <c r="E90" s="54"/>
      <c r="F90" s="54"/>
    </row>
    <row r="91" spans="1:10" x14ac:dyDescent="0.25">
      <c r="A91" s="54"/>
      <c r="B91" s="54"/>
      <c r="C91" s="54"/>
      <c r="D91" s="55"/>
      <c r="E91" s="54"/>
      <c r="F91" s="54"/>
    </row>
    <row r="92" spans="1:10" x14ac:dyDescent="0.25">
      <c r="A92" s="54"/>
      <c r="B92" s="54"/>
      <c r="C92" s="54"/>
      <c r="D92" s="55"/>
      <c r="E92" s="54"/>
      <c r="F92" s="54"/>
    </row>
    <row r="93" spans="1:10" x14ac:dyDescent="0.25">
      <c r="A93" s="54"/>
      <c r="B93" s="54"/>
      <c r="C93" s="54"/>
      <c r="D93" s="55"/>
      <c r="E93" s="54"/>
      <c r="F93" s="54"/>
    </row>
    <row r="94" spans="1:10" x14ac:dyDescent="0.25">
      <c r="A94" s="54"/>
      <c r="B94" s="54"/>
      <c r="C94" s="54"/>
      <c r="D94" s="55"/>
      <c r="E94" s="54"/>
      <c r="F94" s="54"/>
    </row>
    <row r="95" spans="1:10" x14ac:dyDescent="0.25">
      <c r="A95" s="56"/>
      <c r="B95" s="56"/>
      <c r="C95" s="56"/>
      <c r="D95" s="57"/>
      <c r="F95" s="56"/>
    </row>
  </sheetData>
  <sortState ref="A2:F99">
    <sortCondition ref="A2:A99"/>
  </sortStat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C5"/>
  <sheetViews>
    <sheetView workbookViewId="0">
      <selection activeCell="A6" sqref="A6"/>
    </sheetView>
  </sheetViews>
  <sheetFormatPr defaultColWidth="8.875" defaultRowHeight="15.75" x14ac:dyDescent="0.25"/>
  <cols>
    <col min="1" max="1" width="25.875" bestFit="1" customWidth="1"/>
    <col min="2" max="2" width="28.125" bestFit="1" customWidth="1"/>
  </cols>
  <sheetData>
    <row r="2" spans="1:3" x14ac:dyDescent="0.25">
      <c r="A2" t="s">
        <v>8</v>
      </c>
      <c r="B2" t="s">
        <v>9</v>
      </c>
      <c r="C2" t="s">
        <v>7</v>
      </c>
    </row>
    <row r="3" spans="1:3" x14ac:dyDescent="0.25">
      <c r="A3" t="s">
        <v>11</v>
      </c>
      <c r="C3" t="s">
        <v>10</v>
      </c>
    </row>
    <row r="4" spans="1:3" x14ac:dyDescent="0.25">
      <c r="A4" t="s">
        <v>12</v>
      </c>
      <c r="C4" t="s">
        <v>13</v>
      </c>
    </row>
    <row r="5" spans="1:3" x14ac:dyDescent="0.25">
      <c r="A5" t="s">
        <v>15</v>
      </c>
      <c r="C5" t="s">
        <v>14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4:G15"/>
  <sheetViews>
    <sheetView workbookViewId="0">
      <selection activeCell="G5" sqref="G5:G8"/>
    </sheetView>
  </sheetViews>
  <sheetFormatPr defaultColWidth="8.875" defaultRowHeight="15.75" x14ac:dyDescent="0.25"/>
  <cols>
    <col min="2" max="2" width="13" bestFit="1" customWidth="1"/>
    <col min="5" max="5" width="10.125" bestFit="1" customWidth="1"/>
    <col min="6" max="6" width="19.125" bestFit="1" customWidth="1"/>
  </cols>
  <sheetData>
    <row r="4" spans="2:7" x14ac:dyDescent="0.25">
      <c r="B4" t="s">
        <v>25</v>
      </c>
      <c r="C4" t="s">
        <v>26</v>
      </c>
      <c r="E4" t="s">
        <v>28</v>
      </c>
      <c r="F4" t="s">
        <v>25</v>
      </c>
      <c r="G4" t="s">
        <v>26</v>
      </c>
    </row>
    <row r="5" spans="2:7" x14ac:dyDescent="0.25">
      <c r="B5" t="s">
        <v>24</v>
      </c>
      <c r="C5">
        <v>6200</v>
      </c>
      <c r="E5" t="s">
        <v>29</v>
      </c>
      <c r="F5" t="s">
        <v>30</v>
      </c>
      <c r="G5">
        <v>3950</v>
      </c>
    </row>
    <row r="6" spans="2:7" x14ac:dyDescent="0.25">
      <c r="B6" t="s">
        <v>27</v>
      </c>
      <c r="C6">
        <v>7150</v>
      </c>
      <c r="F6" t="s">
        <v>31</v>
      </c>
      <c r="G6">
        <v>5250</v>
      </c>
    </row>
    <row r="7" spans="2:7" x14ac:dyDescent="0.25">
      <c r="F7" t="s">
        <v>32</v>
      </c>
      <c r="G7">
        <v>3600</v>
      </c>
    </row>
    <row r="8" spans="2:7" x14ac:dyDescent="0.25">
      <c r="F8" t="s">
        <v>33</v>
      </c>
      <c r="G8">
        <v>6250</v>
      </c>
    </row>
    <row r="10" spans="2:7" x14ac:dyDescent="0.25">
      <c r="E10" t="s">
        <v>34</v>
      </c>
      <c r="F10" t="s">
        <v>35</v>
      </c>
      <c r="G10">
        <v>4500</v>
      </c>
    </row>
    <row r="11" spans="2:7" x14ac:dyDescent="0.25">
      <c r="F11" t="s">
        <v>36</v>
      </c>
      <c r="G11">
        <v>4600</v>
      </c>
    </row>
    <row r="12" spans="2:7" x14ac:dyDescent="0.25">
      <c r="F12" t="s">
        <v>37</v>
      </c>
      <c r="G12">
        <v>3600</v>
      </c>
    </row>
    <row r="13" spans="2:7" x14ac:dyDescent="0.25">
      <c r="F13" t="s">
        <v>38</v>
      </c>
      <c r="G13">
        <v>4450</v>
      </c>
    </row>
    <row r="14" spans="2:7" x14ac:dyDescent="0.25">
      <c r="F14" t="s">
        <v>39</v>
      </c>
      <c r="G14">
        <v>3550</v>
      </c>
    </row>
    <row r="15" spans="2:7" x14ac:dyDescent="0.25">
      <c r="F15" t="s">
        <v>40</v>
      </c>
      <c r="G15">
        <v>4000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schedule</vt:lpstr>
      <vt:lpstr>assignments</vt:lpstr>
      <vt:lpstr>Sheet1</vt:lpstr>
      <vt:lpstr>Sheet3</vt:lpstr>
    </vt:vector>
  </TitlesOfParts>
  <Company>CSUC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Robin Donatello</dc:creator>
  <cp:lastModifiedBy>Robin</cp:lastModifiedBy>
  <dcterms:created xsi:type="dcterms:W3CDTF">2016-07-12T01:17:57Z</dcterms:created>
  <dcterms:modified xsi:type="dcterms:W3CDTF">2018-10-07T18:16:11Z</dcterms:modified>
</cp:coreProperties>
</file>