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date1904="1" showInkAnnotation="0" autoCompressPictures="0"/>
  <mc:AlternateContent xmlns:mc="http://schemas.openxmlformats.org/markup-compatibility/2006">
    <mc:Choice Requires="x15">
      <x15ac:absPath xmlns:x15ac="http://schemas.microsoft.com/office/spreadsheetml/2010/11/ac" url="C:\GitHub\MATH615\"/>
    </mc:Choice>
  </mc:AlternateContent>
  <xr:revisionPtr revIDLastSave="0" documentId="13_ncr:1_{82D9B4F7-BA59-4422-846E-9BF36A41CA55}" xr6:coauthVersionLast="43" xr6:coauthVersionMax="43" xr10:uidLastSave="{00000000-0000-0000-0000-000000000000}"/>
  <bookViews>
    <workbookView xWindow="30645" yWindow="585" windowWidth="21810" windowHeight="14085" tabRatio="500" activeTab="1" xr2:uid="{00000000-000D-0000-FFFF-FFFF00000000}"/>
  </bookViews>
  <sheets>
    <sheet name="weekly_schedule" sheetId="9" r:id="rId1"/>
    <sheet name="slo_detail" sheetId="11" r:id="rId2"/>
    <sheet name="points" sheetId="10"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18" i="11" l="1"/>
  <c r="B3" i="11"/>
  <c r="B4" i="11" s="1"/>
  <c r="B5" i="11" s="1"/>
  <c r="B6" i="11" s="1"/>
  <c r="B7" i="11" s="1"/>
  <c r="B8" i="11" s="1"/>
  <c r="B9" i="11" s="1"/>
  <c r="B10" i="11" s="1"/>
  <c r="B11" i="11" s="1"/>
  <c r="B12" i="11" s="1"/>
  <c r="B13" i="11" s="1"/>
  <c r="B14" i="11" s="1"/>
  <c r="B15" i="11" s="1"/>
  <c r="B16" i="11" s="1"/>
  <c r="B17" i="11" s="1"/>
  <c r="I5" i="10" l="1"/>
  <c r="I6" i="10" l="1"/>
  <c r="I4" i="10"/>
  <c r="I3" i="10"/>
  <c r="I2" i="10"/>
  <c r="I7" i="10" l="1"/>
  <c r="J3" i="10" l="1"/>
  <c r="J5" i="10"/>
  <c r="J6" i="10"/>
  <c r="J4" i="10"/>
  <c r="J2" i="10"/>
</calcChain>
</file>

<file path=xl/sharedStrings.xml><?xml version="1.0" encoding="utf-8"?>
<sst xmlns="http://schemas.openxmlformats.org/spreadsheetml/2006/main" count="302" uniqueCount="240">
  <si>
    <t>Finals Week</t>
  </si>
  <si>
    <t>wk</t>
  </si>
  <si>
    <t>Date</t>
  </si>
  <si>
    <t>Topics</t>
  </si>
  <si>
    <t>SLO</t>
  </si>
  <si>
    <t>Prepare</t>
  </si>
  <si>
    <t>Materials</t>
  </si>
  <si>
    <t>Assignments</t>
  </si>
  <si>
    <t>Assignment</t>
  </si>
  <si>
    <t>Catgory</t>
  </si>
  <si>
    <t>Points</t>
  </si>
  <si>
    <t>%</t>
  </si>
  <si>
    <t>Slack Introductions</t>
  </si>
  <si>
    <t>Exam</t>
  </si>
  <si>
    <t>Project</t>
  </si>
  <si>
    <t>Final Exam</t>
  </si>
  <si>
    <t>Week</t>
  </si>
  <si>
    <t>Participation</t>
  </si>
  <si>
    <t>Identify one binary and one continuous variable in your data set of interest. 
Come prepared with summary statistics for each (n, # missing values, #yes, mean, sd)</t>
  </si>
  <si>
    <t xml:space="preserve">Multivariable analysis - How does a third variable modify an existing relationship between a response and explanatory variable? </t>
  </si>
  <si>
    <t>Fall Break</t>
  </si>
  <si>
    <t>Quiz</t>
  </si>
  <si>
    <t>Topic</t>
  </si>
  <si>
    <t>Literature review</t>
  </si>
  <si>
    <t>Writing about empirical research</t>
  </si>
  <si>
    <t>Working with data</t>
  </si>
  <si>
    <t xml:space="preserve">Data management </t>
  </si>
  <si>
    <t>Hypothesis testing</t>
  </si>
  <si>
    <t>ANOVA</t>
  </si>
  <si>
    <t>Chi-squared</t>
  </si>
  <si>
    <t>Correlation</t>
  </si>
  <si>
    <t>Moderation</t>
  </si>
  <si>
    <t>Causation</t>
  </si>
  <si>
    <t>Explanatory vs Response</t>
  </si>
  <si>
    <t>Logistic Regression</t>
  </si>
  <si>
    <t>T-test</t>
  </si>
  <si>
    <t>Order</t>
  </si>
  <si>
    <t>Interval estimates</t>
  </si>
  <si>
    <t>Probability Distributions</t>
  </si>
  <si>
    <t>Point estimates and the CLT</t>
  </si>
  <si>
    <t>Regression</t>
  </si>
  <si>
    <t>Multiple Regression</t>
  </si>
  <si>
    <t>Confounding</t>
  </si>
  <si>
    <t>Research Proposal</t>
  </si>
  <si>
    <t>Poster Presentation</t>
  </si>
  <si>
    <t>Categorical Predictors</t>
  </si>
  <si>
    <t>[hw03_lit_review](hw/hw03_lit_review.html) (Due 2/9)</t>
  </si>
  <si>
    <t>[hw04_data_management](hw/hw04_data_management.html) (Due 2/9)</t>
  </si>
  <si>
    <t>hw08_bivariate_inference (Due 4/13)</t>
  </si>
  <si>
    <t>hw10_regression (Due 4/27)</t>
  </si>
  <si>
    <t>Populations vs Samples, bias, representation</t>
  </si>
  <si>
    <t>Data types</t>
  </si>
  <si>
    <t>Data architecture and codebooks</t>
  </si>
  <si>
    <t>Data management preparation questions (not turned in [[PDF]](lecture/lec03_dm_prep_questions.pdf)[[HTML]](lecture/lec03_dm_prep_questions.html))</t>
  </si>
  <si>
    <t>Exploring numerical variables</t>
  </si>
  <si>
    <t>Exploring categorical variables</t>
  </si>
  <si>
    <t>[hw06_biv_graphing](hw/hw06_biv_graphing.html) (Due 2/23)</t>
  </si>
  <si>
    <t>Graphing relationships</t>
  </si>
  <si>
    <t>[hw05_univ_graphing](hw/hw05_univ_graphing.html) (Due 2/16)</t>
  </si>
  <si>
    <t>Multivariable Analysis: Stage III</t>
  </si>
  <si>
    <t>Bivariate analysis: Stage II</t>
  </si>
  <si>
    <t>[foundations worksheet](hw/foundations_worksheet.docx) (Due with midterm)</t>
  </si>
  <si>
    <t xml:space="preserve">Worksheets on identifying [parameters vs statistics](hw/Parameters_v_Statistics.docx) and the [CLT](hw/Discovering_the_CLT.docx). </t>
  </si>
  <si>
    <t>Poster Prep Stage I: Setting up the story &amp; exploratory data analysis</t>
  </si>
  <si>
    <t>Foundations for Inference</t>
  </si>
  <si>
    <t>[hw09_moderation](hw/hw09_moderation.html) (Due 4/20)</t>
  </si>
  <si>
    <t>Poster Creation</t>
  </si>
  <si>
    <t>Model building: Variable selection</t>
  </si>
  <si>
    <t>Comparing models</t>
  </si>
  <si>
    <t>Using a scripting language for Data Analysis</t>
  </si>
  <si>
    <t>Take home final exam (Due Wed 5/15)</t>
  </si>
  <si>
    <t xml:space="preserve">[PR]() (Due x/x) </t>
  </si>
  <si>
    <t>Rubric?</t>
  </si>
  <si>
    <t>BBL Entry</t>
  </si>
  <si>
    <t>02 RQ and codebook</t>
  </si>
  <si>
    <t>05 Bivariate graphing</t>
  </si>
  <si>
    <t>06 Research Proposal</t>
  </si>
  <si>
    <t>07 Foundations Assignment</t>
  </si>
  <si>
    <t>08 Bivariate Inference</t>
  </si>
  <si>
    <t>PR Poster prep II</t>
  </si>
  <si>
    <t>09 Moderation</t>
  </si>
  <si>
    <t>10 Regression</t>
  </si>
  <si>
    <t>PR Poster prep III</t>
  </si>
  <si>
    <t>Poster Draft</t>
  </si>
  <si>
    <t>PR Poster Draft</t>
  </si>
  <si>
    <t>Final Poster</t>
  </si>
  <si>
    <t>PR Final Poster</t>
  </si>
  <si>
    <t>wknum</t>
  </si>
  <si>
    <t>PR 02</t>
  </si>
  <si>
    <t>PR 03</t>
  </si>
  <si>
    <t>PR 04</t>
  </si>
  <si>
    <t>PR PP1</t>
  </si>
  <si>
    <t>PR 05</t>
  </si>
  <si>
    <t>PR 06</t>
  </si>
  <si>
    <t>PR Poster prep IV</t>
  </si>
  <si>
    <t>PR 09</t>
  </si>
  <si>
    <t>PR 10</t>
  </si>
  <si>
    <t>PR 08</t>
  </si>
  <si>
    <t>01 Data Structure and Entry</t>
  </si>
  <si>
    <t>Poster prep I: Intro to RQ</t>
  </si>
  <si>
    <t>Poster prep II: EDA</t>
  </si>
  <si>
    <t>Poster prep III: Bivariate Analysis</t>
  </si>
  <si>
    <t>Poster prep IV: Multivariate Analysis</t>
  </si>
  <si>
    <t>Quiz 01</t>
  </si>
  <si>
    <t>Quiz 02</t>
  </si>
  <si>
    <t>Quiz 03</t>
  </si>
  <si>
    <t>Quiz 04</t>
  </si>
  <si>
    <t>Quiz 05</t>
  </si>
  <si>
    <t>Quiz 06</t>
  </si>
  <si>
    <t>Quiz 07</t>
  </si>
  <si>
    <t>Quiz 08</t>
  </si>
  <si>
    <t>Quiz 09</t>
  </si>
  <si>
    <t>Quiz 10</t>
  </si>
  <si>
    <t>Quiz 11</t>
  </si>
  <si>
    <t>Quiz 12</t>
  </si>
  <si>
    <t>Quiz 13</t>
  </si>
  <si>
    <t>Quiz 14</t>
  </si>
  <si>
    <t>Quiz 15</t>
  </si>
  <si>
    <t xml:space="preserve">[Quiz 1]() (Due x/x) </t>
  </si>
  <si>
    <t xml:space="preserve">[Quiz 2]() (Due x/x) </t>
  </si>
  <si>
    <t xml:space="preserve">[Quiz 3]() (Due x/x) </t>
  </si>
  <si>
    <t xml:space="preserve">[Quiz 4]() (Due x/x) </t>
  </si>
  <si>
    <t xml:space="preserve">[Quiz 5]() (Due x/x) </t>
  </si>
  <si>
    <t xml:space="preserve">[Quiz 6]() (Due x/x) </t>
  </si>
  <si>
    <t xml:space="preserve">[Quiz 7]() (Due x/x) </t>
  </si>
  <si>
    <t xml:space="preserve">[Quiz 8]() (Due x/x) </t>
  </si>
  <si>
    <t xml:space="preserve">[Quiz 9]() (Due x/x) </t>
  </si>
  <si>
    <t xml:space="preserve">[Quiz 10]() (Due x/x) </t>
  </si>
  <si>
    <t xml:space="preserve">[Quiz 11]() (Due x/x) </t>
  </si>
  <si>
    <t xml:space="preserve">[Quiz 12]() (Due x/x) </t>
  </si>
  <si>
    <t xml:space="preserve">[Quiz 13]() (Due x/x) </t>
  </si>
  <si>
    <t xml:space="preserve">[Quiz 14]() (Due x/x) </t>
  </si>
  <si>
    <t xml:space="preserve">[Quiz 15]() (Due x/x) </t>
  </si>
  <si>
    <t>pr</t>
  </si>
  <si>
    <t>TBD</t>
  </si>
  <si>
    <t>03 Reproducible Research</t>
  </si>
  <si>
    <t>04 Univariate Graphics</t>
  </si>
  <si>
    <t>Data representation in spreadsheets</t>
  </si>
  <si>
    <t>Orientation</t>
  </si>
  <si>
    <t>Tuesday</t>
  </si>
  <si>
    <t>Thursday</t>
  </si>
  <si>
    <t>Introduction to the class
Data types, data entry and codebook creation</t>
  </si>
  <si>
    <t xml:space="preserve">Understand how to be successful in this class
Learn a new set of collaborative tools
Understand the importance and need for reproducible research
Practice data entry and creating a codebook
Create a code file to import a data set. </t>
  </si>
  <si>
    <t>Decide on a data set to analyze and install your software program of choice (Due Thu 8/30 )
Take [this survey](https://goo.gl/forms/qLBv2jMF6fBv3BTR2) to help me set my OH (Due Thu 8/30 )
Join our [Slack team](http://math615.slack.com) and post an `#introduction` (See instructions in channel) (Due Mon 9/3 )
Data entry assignment [[HTML]](hw/01_data_entry.html)[[PDF]](hw/01_data_entry.pdf) (Due Mon 9/3 )
Research Question and Codebook Assignment [[HTML]](hw/02_research_codebook.html)[[PDF]](hw/02_research_codebook.pdf)  (Due Wed 9/5 )
Peer review of Research Question (Due Fri 9/7 )</t>
  </si>
  <si>
    <t>Reproducible Research
Univariate Data Visualizations</t>
  </si>
  <si>
    <t>Implement a common file organization framework for data analysis
Create a reproducible data management code file
Create univariate visualizations of data</t>
  </si>
  <si>
    <t>Create a `MATH615`  folder in an easy to find place on your computer. Create the following sub-folders 1) `data`, 2) `code`, 3) `results`
Download the data set that you are going to be analyzing and save it into your `MATH615\data` folder. 
Start a code file (`dm_dataset.Rmd` or `dm_data.sps`) and import your chosen analysis data set (replace the word `dataset` with the name (one word) of your research data set. Save this code file to your `MATH615\code` folder. 
Skim AS Notes Chapter 1 notes before Tuesday
Read PMA6 DRAFT Ch 4.1, 4.2, 4.5 before Thursday</t>
  </si>
  <si>
    <t>[How to conduct a peer review](https://norcalbiostat.github.io/MATH615/faq.html#peer_review)
[AS Notebook](https://norcalbiostat.github.io/AppliedStatistics_notes/) Chapter 1.1, 1.3
[PMA6 DRAFT](reading/PMA6 DRAFT.pdf)
Additional resources available for graphing in R from Math 130 week 4 on [data visualization](https://norcalbiostat.github.io/MATH130/)</t>
  </si>
  <si>
    <t xml:space="preserve">* Create pretty pictures to win friends and influence people. 
* Or just to get to know your data. 
* The text is your reference for what type of graphics are appropriate for each data type. 
* The important part is to learn how to interpret the graph in plain english
* How to make the graphics in your SPC is done by you outside of class via notes/tutorials. 
* Analysis code files should be separate. Read in the analysis data set - not the raw data. </t>
  </si>
  <si>
    <t>Univariate graphing assignment [[HTML]](hw/03_univariate_graphing_assignment.html)[[PDF]](hw/03_univariate_graphing_assignment.pdf) (Draft due Mon 9/17 ) (PR due Wed 9/19 ) (Final due Fri 9/21 )</t>
  </si>
  <si>
    <t>Preparing your data for analysis
Recoding, data editing and transformations</t>
  </si>
  <si>
    <t>Identify features of data that will need to be changed prior to analysis
Implement various data prepration tasks in an analysis software program</t>
  </si>
  <si>
    <t>Read through the data management prep questions and use your last graphing assignment to start to think about what variables will need to be changed. 
Read PMA6 DRAFT Chapter 3.4 - Data Recoding
Read PMA5 Chapter 4 - Transforming your variables</t>
  </si>
  <si>
    <t>[PMA6 DRAFT](reading/PMA6 DRAFT.pdf)  
**PMA5** Chapter 4 
Data Management preparation questions [[HTML]](lecture/lec01_dm_prep_questions.html)[[PDF]](lecture/lec01_dm_prep_questions.pdf)
[AS Notebook](https://norcalbiostat.github.io/AppliedStatistics_notes/) Chapter 1</t>
  </si>
  <si>
    <t xml:space="preserve">* What steps are needed to prepare your data for analysis? 
* We need to ensure that these steps taken are all recorded in code, such that there are no manual changes conducted. 
* Often we would like normally distributed data. There are a few ways we can achieve that. We'll cover how to identify non-normally distributed data and what transformations are available. 
</t>
  </si>
  <si>
    <t xml:space="preserve">* Work on your `dm` (data management) code file during class. You will turn a copy of this in. Your results must be able to be replicated on my computer. 
* Start to build your analysis story. Descriptive analysis always comes first. Setting the stage. </t>
  </si>
  <si>
    <t>Data management [[HTML]](hw/04_data_management.html)[[PDF]](hw/04_data_management.pdf) (Due Mon 9/17 ) 
Poster Prep: Stage I (Draft Due Wed 9/19 ) (PR Due Fri 9/21 ) (Final Due Sun 9/23 )</t>
  </si>
  <si>
    <t>Exploring bivariate relationships</t>
  </si>
  <si>
    <t>Create and interpret appropriate visualizations to examine associations between two variables</t>
  </si>
  <si>
    <t>Clean up all variables directly related to your research questions
Read PMA6 DRAFT Ch 4.3, 4.6</t>
  </si>
  <si>
    <t xml:space="preserve">[PMA6 DRAFT](reading/PMA6 DRAFT.pdf)  </t>
  </si>
  <si>
    <t>* Appropriate methods to visualize combinations of categorical variables, C~C, C~Q</t>
  </si>
  <si>
    <t>* Appropriate methods to visualize combinations of quantitative variables (Q~Q)
* Creating Multivariate graphics. 
* Best practices for informative graphics (no chart junk)</t>
  </si>
  <si>
    <t>Bivariate graphing assignment [[HTML]](hw/05_bivariate_graphing_assignment.html)[[PDF]](hw/05_bivariate_graphing_assignment.pdf) (Draft Due Mon 9/24 ) (PR due Wed 9/26 ) (Final due Fri 9/28 )</t>
  </si>
  <si>
    <t>Upcoming research proposal. 
Open work period</t>
  </si>
  <si>
    <t>Understand and implement best practices for reading journal articles and citing literature. 
Write a testable hypothesis that is supported by the literature.
Identify areas of new research</t>
  </si>
  <si>
    <t xml:space="preserve">Read through the lecture materials. 
Skim through the example files, you will end up coming back to them as reference docs. </t>
  </si>
  <si>
    <t>Writing about empirical research [[HTML]](lecture/lec02b_writing_em.html)[[PDF]](lecture/lec02b_writing_em.pdf)
Literature Review notes [[HTML]](lecture/lec02a_lit_review.html)[[PDF]](lecture/lec02a_lit_review.pdf)
How to read a Journal Article[[PDF]](reading/How to Read a Journal Article.pdf)
Citation Assignment (not assigned)[[PDF]](reading/Citation_Assignment.pdf)
Citation Assignment Example [[PDF]](reading/Citation Assignment Example.pdf)
Research proposal preparation (not assigned) [[PDF]](reading/Research Proposal Preparation.pdf)
Research proposal examples [[PDF]](reading/Research Proposal Examples.pdf)
Sample Research Plan (good example of first half of proposal) [[PDF]](reading/Model Research Plan.pdf)</t>
  </si>
  <si>
    <t xml:space="preserve">* Introducing the research proposal
* You should be reading through the assigned materials on your own this week. </t>
  </si>
  <si>
    <t>Open work session</t>
  </si>
  <si>
    <t>Research proposal [[HTML]](hw/06_research_proposal.html)[[PDF]](hw/06_research_proposal.pdf) (Draft due Mon 10/8 ) (PR due Fri 10/12 ) (Final due Sun 10/14 )</t>
  </si>
  <si>
    <t>Probability &amp; Confidence Intervals
Foundations for inference</t>
  </si>
  <si>
    <t>Explain the basic fundamentals of probability. 
Calculate marginal and conditional probabilities. 
Perform the steps and calculations needed to construct a confidence interval and hypothesis test. 
Make a conclusion about a hypothesis based on a confidence interval and p-value</t>
  </si>
  <si>
    <t>[Shiny app for statistics education](http://www2.stat.duke.edu/~mc301/shinyed/)</t>
  </si>
  <si>
    <t xml:space="preserve">* Demonstrate probability using exploding kittens
* What's considered an "unusual" event?
* How to use the normal distribution to calculate probabilities
* Explore the behavior of sample means and proportions calculated on many samples (Sampling Distribution, CLT)
* How to use Confidence intervals to quantify uncertainty about a mean. </t>
  </si>
  <si>
    <t xml:space="preserve">* What are the basic steps of a hypothesis test? 
* In class Foundations worksheet - the only time you'll do a hypothesis test by hand. </t>
  </si>
  <si>
    <t>Foundations assignment [[PDF]](hw/07_foundations_for_inference.pdf) (Due Tue 10/9 )</t>
  </si>
  <si>
    <t>Midterm
Choosing appropriate statistical analyses</t>
  </si>
  <si>
    <t xml:space="preserve">Explain how a p-value is used as a cutoff value. 
Identify an appropriate statistical analysis depending on the data in question
List the assumptions that are needed to conduct most typical statistical analyses
</t>
  </si>
  <si>
    <t>Dowload and take the non-coding part of the sample exam. 
Review my comments on your prior homeworks. 
Bring any questions to one of the extra OH (Sunday 5pm over Zoom, Monday 9am) sessions
For Thursday: Read PMA5 Chapter 5</t>
  </si>
  <si>
    <t>Analyzing Exam Errors [PDF](https://norcalbiostat.github.io/MATH615/notes.html)
**PMA5** Chapter 5</t>
  </si>
  <si>
    <t>Midterm</t>
  </si>
  <si>
    <t xml:space="preserve">* Choosing appropriate analyses
* Typical assumptions for Hypothesis testing
* Project Updates
</t>
  </si>
  <si>
    <t>(Optional) Analyzing Exam Errors [PDF](https://norcalbiostat.github.io/MATH615/notes.html) (Due Fri 10/26 )</t>
  </si>
  <si>
    <t>Bivariate analysis: T-tests
Bivariate analysis: ANOVA</t>
  </si>
  <si>
    <t>Statisically test the association between two means
Give an example of a Type I and II error
Explain the problem of multiple comparisons
Explain how we can make a claim about the difference between multiple means by analyzing variance</t>
  </si>
  <si>
    <t>Review the materials provided</t>
  </si>
  <si>
    <t xml:space="preserve">[Open Intro Statistics](https://www.openintro.org/stat/textbook.php) Chapter 4 for Inference on a single mean, Chapter 5.5 for ANOVA
Math 315 Course Packet [ANOVA Chapter 6.4](https://norcalbiostat.github.io/MATH315/reading/RAD_course_notes.pdf)
P-hacking [XKCD](https://xkcd.com/882/) style
</t>
  </si>
  <si>
    <t>Comments on foundations assignment, generalizability and statements about the population
Testing the difference between two means</t>
  </si>
  <si>
    <t>Type I and II errors
Multiple Comparisons
Theoretical framework of ANOVA</t>
  </si>
  <si>
    <t>Bivariate inference assignment [[HTML]](hw/08_bivariate_inference.html)[[PDF]](hw/08_bivariate_inference.pdf) (Due Mon 10/29 )
Poster Prep: Stage II (Due Wed 10/31 ) (PR Friday 11/2 ) (Final Monday 11/5 )</t>
  </si>
  <si>
    <t>Bivariate analysis: Chi-squared
Bivariate analysis: Correlation and Regression</t>
  </si>
  <si>
    <t>Apply and interpret a chi-squared test of independence between two categorical variables
Apply and interpret a correlation analysis between two continuous variables
Calculate and interpret the slope and coefficient of a linear regression model</t>
  </si>
  <si>
    <t xml:space="preserve">Review the additional lecture materials provided. 
Have the T-test and ANOVA portions of the Bivariate analysis homework completed. </t>
  </si>
  <si>
    <t>[Lectures notes on Categorical Data Analysis](lecture/lec03_cda.html)
PMA5 Ch 6 (Corr &amp; Reg) 
[AS Notebook](https://norcalbiostat.github.io/AppliedStatistics_notes/) Chapter 5
PDS [[Correlation]](https://www.youtube.com/watch?v=qBwjKfytls8&amp;list=PLDEF0B9CBD27AD37E&amp;index=60) video (11 min)</t>
  </si>
  <si>
    <t>Overview of the uses for the Chi-Squared distribution</t>
  </si>
  <si>
    <t>When to use correlation, when to calculate a regression line</t>
  </si>
  <si>
    <t>Moderation
Study Design</t>
  </si>
  <si>
    <t>Define Moderation and identify when third variable is a moderator. 
Identify the difference between an observational study and an experiment
Distinguish between the population and a sample</t>
  </si>
  <si>
    <t>Lecture notes on Moderation [[HTML]](lecture/lec04_moderation.html) [[PDF]](lecture/lec04_moderation.pdf)
[PDS video 14](http://passiondrivenstatistics.com/2016/08/20/r-chapter-14/) on Moderation
Lecture notes on Study Design [[HTML]](lecture/lec05_studydesign.html) [[PDF]](lecture/lec05_studydesign.pdf)</t>
  </si>
  <si>
    <t>Moderation assignment [[HTML]](hw/09_moderation.html)[[PDF]](hw/09_moderation.pdf) (Due Mon 11/5 )</t>
  </si>
  <si>
    <t>Multiple Linear Regression
Interactions and confounding</t>
  </si>
  <si>
    <t>Read PMA5 Chapter 7, 9.1-9.3, 9.5
Read PMA5 Ch 9.3 (dummy variables)</t>
  </si>
  <si>
    <t>[PDS video 17](http://passiondrivenstatistics.com/2016/10/06/r-chapter-17/) on regression and study design
AS Notebook [Ch 6](https://norcalbiostat.github.io/AppliedStatistics_notes/multiple-linear-regression.html)  on multiple linear regress
AS Notebook [CH 7](https://norcalbiostat.github.io/AppliedStatistics_notes/model-building.html) on model building</t>
  </si>
  <si>
    <t xml:space="preserve">Final thoughts on linear regression models (model fit, predictions, outliers)
How to write multiple regression models mathematically
How to interpret multiple regression coefficients
</t>
  </si>
  <si>
    <t>Interaction models for dealing with moderators
Confounding: when the addition of a third variable fully explains the relationship between two other variables. 
How to tell between a moderator, a confounder, and a covariate</t>
  </si>
  <si>
    <t>Regression assignment [[HTML]](hw/10_MLR.html)[[PDF]](hw/10_MLR.pdf) (Due Tue 12/4 )</t>
  </si>
  <si>
    <t>Section review
Logistic regression</t>
  </si>
  <si>
    <t>Read PMA5 Ch 12 (Logistic Regression)</t>
  </si>
  <si>
    <t>AS Notebook [(Ch8) for logistic regression](https://norcalbiostat.github.io/AppliedStatistics_notes/binary-data.html) 
PMA5 Ch 12</t>
  </si>
  <si>
    <t>Review of multiple regression
writing math models
categorical variables
interactions
interpretations</t>
  </si>
  <si>
    <t xml:space="preserve">What is "linear" about a generalized linear model? 
How do we model a non-continuous outcome variable? </t>
  </si>
  <si>
    <t xml:space="preserve">Poster design strategies
Model building strategies and techniques
</t>
  </si>
  <si>
    <t>Build several competing models and use various measures of model fit to compare between models
Identify when a model has structural problems
Implement best practices for creating a scientific poster</t>
  </si>
  <si>
    <t>PMA5 Ch 8 (Variable Selection)</t>
  </si>
  <si>
    <t>AS Notes Ch 7.6-7.7 on Variable selection and model comparison
PMA5 Ch 8</t>
  </si>
  <si>
    <t>Poster design strategies and instructions</t>
  </si>
  <si>
    <t>Pitfalls for variable selection
How to test categorical variables
Other model comparison measures</t>
  </si>
  <si>
    <t>Poster Prep: Stage III (Due Fri 12/7 )
Poster draft due  (Due Thu 12/13 )
PR poster draft (Due Sat 12/15 )</t>
  </si>
  <si>
    <t>Open work day
Special Analysis Topics</t>
  </si>
  <si>
    <t>Read Intro for:  PMA15 Ch 13, 14,15, 16, 18</t>
  </si>
  <si>
    <t>Open work day</t>
  </si>
  <si>
    <t>Special analysis topics</t>
  </si>
  <si>
    <t>Take home final distributed via Slack (Wed 12/12 )</t>
  </si>
  <si>
    <t>Poster Presentations (Thu 10am)
Take home Final</t>
  </si>
  <si>
    <t>Final Posters as printed  (Due Wed 12/19 )
Poster scoring (Due Thu 12/20 )
Take Home Final (Due Fri 12/21 )</t>
  </si>
  <si>
    <t>[hw02_codebook](hw/hw02_personal_codebook.html) (Due 2/2, PR 2/4)</t>
  </si>
  <si>
    <t xml:space="preserve">[hw07 research proposal](hw/hw07_research_proposal.html) (Draft Due 3/5, PR 3/7, Final 3/9)
</t>
  </si>
  <si>
    <t>[Poster prep Stage I](project.html) (Draft Due 3/12, PR 3/14, Final 3/16)</t>
  </si>
  <si>
    <t>Poster prep Stage II (Draft Due 4/16, PR 4/18, Final 4/20)</t>
  </si>
  <si>
    <t>e-Poster (Draft Due 5/8 5pm, PR 5/11, Final 5/13 2pm)  TIMES ARE FIRM</t>
  </si>
  <si>
    <t>Poster prep Stage III (Draft Due 4/30, PR 5/2, Final 5/4)</t>
  </si>
  <si>
    <t>[Syllabus](https://norcalbiostat.github.io/MATH615/syllabus_615_f19.html)
[Lec 00](lecture/lec00_intro_class.html)</t>
  </si>
  <si>
    <t>PMA6 Ch 2</t>
  </si>
  <si>
    <t xml:space="preserve">Introduction to the class structure, materials, requirements, expectations and resources. 
Review and discuss [available research topics and data sets](https://drive.google.com/open?id=1jULudBjRbHdW-uLIvmMbxRBEJJkq9crY)
Discuss analysis program options and the need for reproducible materials. </t>
  </si>
  <si>
    <t>Walk/talk through AS notes Section 1.1 on reproducible research flows 
Workflow - Keeping your raw data untouched
* Using GUI methods to extract code. 
* Import your raw analysis data set your SPC, keep only variables of interest from your codebook, save an analysis data file to disk
* How to identify categorical vs numerical values in your SPC (AS Notes Section 1.3)
* HW 2 is a peer reviewed assignment. We'll go over the instructions and rotation discussed on https://norcalbiostat.github.io/MATH615/faq.html#peer_review</t>
  </si>
  <si>
    <t xml:space="preserve">Review basic data structures, types 
What's a codebook? Aka a Data Dictionary. Defines each variable definition and the expected values. 
Try your hand at entering in Medical Records data and create a codebook.
Import your created data set into your software program of choice (SPC) using point and click methods. </t>
  </si>
  <si>
    <t>[hw01_data_entry](hw/hw01_data_entry.html) (Due 1/27 )
Decide on a data set to analyze and install your software program of choice (Due Thu 8/30 )
Take [this survey](https://goo.gl/forms/qLBv2jMF6fBv3BTR2) to help me set my OH (Due Thu 8/30 )
Join our [Slack team](http://math615.slack.com) and post an `#introduction` (See instructions in channel) (Due Mon 9/3 )</t>
  </si>
  <si>
    <t>[Syllabus](https://norcalbiostat.github.io/MATH615/syllabus_615_f18.html)
[Lec 00 - Introduction to the class](lecture/lec00_intro_class.html)
[Reproducibility slides](http://benmarwick.github.io/UW-eScience-reproducibility-social-sciences/#/)
[PMA6 DRAFT](reading/PMA6 DRAFT.pdf)
[Medical Records Data Files](https://norcalbiostat.netlify.com/data/raw_data/)</t>
  </si>
  <si>
    <t xml:space="preserve">Familarize yourself with the course website organization
Buy the textbook (PMA5), read PMA6 draft ch 1-3 
Join Slack workspace: math615.slack.com and post an introduction
Install your statistical analysis software of choice before Thursday
Read through the posted materials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</si>
</sst>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sz val="11"/>
      <color rgb="FF00B050"/>
      <name val="Calibri"/>
      <family val="2"/>
      <scheme val="minor"/>
    </font>
    <font>
      <b/>
      <sz val="11"/>
      <color theme="3"/>
      <name val="Calibri"/>
      <family val="2"/>
      <scheme val="minor"/>
    </font>
    <font>
      <sz val="12"/>
      <name val="Calibri"/>
      <family val="2"/>
      <scheme val="minor"/>
    </font>
    <font>
      <sz val="12"/>
      <color theme="1"/>
      <name val="Calibri"/>
      <family val="2"/>
      <scheme val="minor"/>
    </font>
    <font>
      <sz val="8"/>
      <name val="Calibri"/>
      <family val="2"/>
      <scheme val="minor"/>
    </font>
  </fonts>
  <fills count="13">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79998168889431442"/>
        <bgColor indexed="64"/>
      </patternFill>
    </fill>
  </fills>
  <borders count="4">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0" fillId="0" borderId="3" applyNumberFormat="0" applyFill="0" applyAlignment="0" applyProtection="0"/>
    <xf numFmtId="9" fontId="12" fillId="0" borderId="0" applyFont="0" applyFill="0" applyBorder="0" applyAlignment="0" applyProtection="0"/>
  </cellStyleXfs>
  <cellXfs count="58">
    <xf numFmtId="0" fontId="0" fillId="0" borderId="0" xfId="0"/>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3" xfId="81" applyAlignment="1">
      <alignment horizontal="center"/>
    </xf>
    <xf numFmtId="0" fontId="0" fillId="0" borderId="0" xfId="0" applyAlignment="1">
      <alignment horizontal="center"/>
    </xf>
    <xf numFmtId="0" fontId="0" fillId="0" borderId="0" xfId="0" applyAlignment="1">
      <alignment horizontal="left"/>
    </xf>
    <xf numFmtId="0" fontId="11" fillId="0" borderId="0" xfId="0" applyFont="1" applyAlignment="1">
      <alignment horizontal="center"/>
    </xf>
    <xf numFmtId="0" fontId="11" fillId="0" borderId="0" xfId="0" applyFont="1"/>
    <xf numFmtId="0" fontId="0" fillId="0" borderId="0" xfId="0" quotePrefix="1" applyAlignment="1">
      <alignment horizontal="center"/>
    </xf>
    <xf numFmtId="0" fontId="10" fillId="7" borderId="3" xfId="81" applyFill="1" applyAlignment="1">
      <alignment horizontal="center"/>
    </xf>
    <xf numFmtId="0" fontId="0" fillId="7" borderId="0" xfId="0" applyFill="1" applyAlignment="1">
      <alignment horizontal="center"/>
    </xf>
    <xf numFmtId="0" fontId="11" fillId="7" borderId="0" xfId="0" applyFont="1" applyFill="1" applyAlignment="1">
      <alignment horizontal="center"/>
    </xf>
    <xf numFmtId="0" fontId="10" fillId="0" borderId="3" xfId="81" applyAlignment="1">
      <alignment horizontal="center" wrapText="1"/>
    </xf>
    <xf numFmtId="0" fontId="10" fillId="0" borderId="3" xfId="81"/>
    <xf numFmtId="0" fontId="0" fillId="0" borderId="0" xfId="0" applyAlignment="1">
      <alignment wrapText="1"/>
    </xf>
    <xf numFmtId="0" fontId="0" fillId="0" borderId="0" xfId="0" applyAlignment="1">
      <alignment horizontal="left" wrapText="1"/>
    </xf>
    <xf numFmtId="0" fontId="0" fillId="8" borderId="0" xfId="0" applyFill="1" applyAlignment="1">
      <alignment horizontal="center"/>
    </xf>
    <xf numFmtId="0" fontId="0" fillId="8" borderId="0" xfId="0" applyFill="1"/>
    <xf numFmtId="0" fontId="0" fillId="8" borderId="0" xfId="0" quotePrefix="1" applyFill="1" applyAlignment="1">
      <alignment horizontal="center"/>
    </xf>
    <xf numFmtId="0" fontId="0" fillId="8" borderId="0" xfId="0" applyFill="1" applyAlignment="1">
      <alignment horizontal="left"/>
    </xf>
    <xf numFmtId="0" fontId="6" fillId="0" borderId="1" xfId="77" applyAlignment="1">
      <alignment horizontal="center" vertical="top"/>
    </xf>
    <xf numFmtId="164" fontId="6" fillId="0" borderId="1" xfId="77" applyNumberFormat="1" applyAlignment="1">
      <alignment horizontal="center" vertical="top"/>
    </xf>
    <xf numFmtId="0" fontId="0" fillId="0" borderId="0" xfId="0" applyAlignment="1">
      <alignment vertical="top"/>
    </xf>
    <xf numFmtId="0" fontId="0" fillId="0" borderId="0" xfId="0" applyAlignment="1">
      <alignment horizontal="center" vertical="top"/>
    </xf>
    <xf numFmtId="164" fontId="0" fillId="0" borderId="0" xfId="0" applyNumberFormat="1" applyAlignment="1">
      <alignment horizontal="center" vertical="top"/>
    </xf>
    <xf numFmtId="0" fontId="0" fillId="5" borderId="0" xfId="0" applyFill="1" applyAlignment="1">
      <alignment horizontal="center" vertical="top"/>
    </xf>
    <xf numFmtId="0" fontId="0" fillId="9" borderId="0" xfId="0" applyFill="1" applyAlignment="1">
      <alignment vertical="top"/>
    </xf>
    <xf numFmtId="0" fontId="0" fillId="9" borderId="0" xfId="0" applyFill="1" applyAlignment="1">
      <alignment horizontal="center" vertical="top"/>
    </xf>
    <xf numFmtId="9" fontId="0" fillId="9" borderId="0" xfId="82" applyFont="1" applyFill="1" applyAlignment="1">
      <alignment horizontal="center" vertical="top"/>
    </xf>
    <xf numFmtId="0" fontId="0" fillId="10" borderId="0" xfId="0" applyFill="1" applyAlignment="1">
      <alignment horizontal="center" vertical="top"/>
    </xf>
    <xf numFmtId="0" fontId="0" fillId="5" borderId="0" xfId="0" applyFill="1" applyAlignment="1">
      <alignment horizontal="left" vertical="top"/>
    </xf>
    <xf numFmtId="9" fontId="0" fillId="5" borderId="0" xfId="82" applyFont="1" applyFill="1" applyAlignment="1">
      <alignment horizontal="center" vertical="top"/>
    </xf>
    <xf numFmtId="0" fontId="0" fillId="4" borderId="0" xfId="0" applyFill="1" applyAlignment="1">
      <alignment horizontal="center" vertical="top"/>
    </xf>
    <xf numFmtId="0" fontId="0" fillId="6" borderId="0" xfId="0" applyFill="1" applyAlignment="1">
      <alignment vertical="top"/>
    </xf>
    <xf numFmtId="0" fontId="0" fillId="6" borderId="0" xfId="0" applyFill="1" applyAlignment="1">
      <alignment horizontal="center" vertical="top"/>
    </xf>
    <xf numFmtId="9" fontId="0" fillId="6" borderId="0" xfId="82" applyFont="1" applyFill="1" applyAlignment="1">
      <alignment horizontal="center" vertical="top"/>
    </xf>
    <xf numFmtId="0" fontId="0" fillId="4" borderId="0" xfId="0" applyFill="1" applyAlignment="1">
      <alignment vertical="top"/>
    </xf>
    <xf numFmtId="9" fontId="0" fillId="4" borderId="0" xfId="82" applyFont="1" applyFill="1" applyAlignment="1">
      <alignment horizontal="center" vertical="top"/>
    </xf>
    <xf numFmtId="0" fontId="7" fillId="0" borderId="2" xfId="78" applyAlignment="1">
      <alignment horizontal="center" vertical="top"/>
    </xf>
    <xf numFmtId="164" fontId="0" fillId="0" borderId="0" xfId="0" applyNumberFormat="1" applyAlignment="1">
      <alignment horizontal="center" vertical="top" wrapText="1"/>
    </xf>
    <xf numFmtId="0" fontId="0" fillId="0" borderId="0" xfId="0" applyFill="1" applyAlignment="1">
      <alignment horizontal="center" vertical="top"/>
    </xf>
    <xf numFmtId="0" fontId="0" fillId="11" borderId="0" xfId="0" applyFill="1" applyAlignment="1">
      <alignment vertical="top"/>
    </xf>
    <xf numFmtId="0" fontId="0" fillId="11" borderId="0" xfId="0" applyFill="1" applyAlignment="1">
      <alignment horizontal="center" vertical="top"/>
    </xf>
    <xf numFmtId="9" fontId="0" fillId="11" borderId="0" xfId="82" applyFont="1" applyFill="1" applyAlignment="1">
      <alignment horizontal="center" vertical="top"/>
    </xf>
    <xf numFmtId="0" fontId="10" fillId="12" borderId="3" xfId="81" applyFill="1"/>
    <xf numFmtId="0" fontId="7" fillId="2" borderId="0" xfId="0" applyFont="1" applyFill="1" applyAlignment="1">
      <alignment horizontal="center" vertical="top" wrapText="1"/>
    </xf>
    <xf numFmtId="0" fontId="7" fillId="3" borderId="0" xfId="0" applyFont="1" applyFill="1" applyAlignment="1">
      <alignment horizontal="center" vertical="top" wrapText="1"/>
    </xf>
    <xf numFmtId="0" fontId="1" fillId="0" borderId="0" xfId="0" applyFont="1" applyAlignment="1">
      <alignment vertical="top"/>
    </xf>
    <xf numFmtId="0" fontId="9" fillId="0" borderId="0" xfId="0" applyFont="1" applyAlignment="1">
      <alignment horizontal="center" vertical="top" wrapText="1"/>
    </xf>
    <xf numFmtId="14" fontId="1" fillId="0" borderId="0" xfId="0" applyNumberFormat="1"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vertical="top" wrapText="1"/>
    </xf>
    <xf numFmtId="0" fontId="1" fillId="0" borderId="0" xfId="0" applyFont="1" applyAlignment="1">
      <alignment horizontal="center" vertical="top" wrapText="1"/>
    </xf>
    <xf numFmtId="0" fontId="1" fillId="8" borderId="0" xfId="0" applyFont="1" applyFill="1" applyAlignment="1">
      <alignment horizontal="center" vertical="top" wrapText="1"/>
    </xf>
    <xf numFmtId="14" fontId="1" fillId="8" borderId="0" xfId="0" applyNumberFormat="1" applyFont="1" applyFill="1" applyAlignment="1">
      <alignment horizontal="center" vertical="top" wrapText="1"/>
    </xf>
    <xf numFmtId="0" fontId="8" fillId="8" borderId="0" xfId="0" applyFont="1" applyFill="1" applyAlignment="1">
      <alignment horizontal="left" vertical="top" wrapText="1"/>
    </xf>
    <xf numFmtId="0" fontId="1" fillId="8" borderId="0" xfId="0" applyFont="1" applyFill="1" applyAlignment="1">
      <alignment horizontal="left" vertical="top" wrapText="1"/>
    </xf>
    <xf numFmtId="0" fontId="1" fillId="0" borderId="0" xfId="0" applyFont="1" applyAlignment="1">
      <alignment horizontal="left" vertical="top"/>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6"/>
  <sheetViews>
    <sheetView zoomScale="85" zoomScaleNormal="85" workbookViewId="0">
      <selection activeCell="H2" sqref="H2"/>
    </sheetView>
  </sheetViews>
  <sheetFormatPr defaultColWidth="8.875" defaultRowHeight="15.75" x14ac:dyDescent="0.25"/>
  <cols>
    <col min="1" max="2" width="9" style="4"/>
    <col min="3" max="3" width="8.875" hidden="1" customWidth="1"/>
    <col min="4" max="4" width="28" bestFit="1" customWidth="1"/>
    <col min="5" max="6" width="13.875" style="4" customWidth="1"/>
    <col min="7" max="7" width="14.125" style="5" bestFit="1" customWidth="1"/>
    <col min="8" max="8" width="64.125" bestFit="1" customWidth="1"/>
  </cols>
  <sheetData>
    <row r="1" spans="1:8" s="4" customFormat="1" ht="16.5" thickBot="1" x14ac:dyDescent="0.3">
      <c r="A1" s="9" t="s">
        <v>36</v>
      </c>
      <c r="B1" s="3" t="s">
        <v>87</v>
      </c>
      <c r="C1" s="44" t="s">
        <v>16</v>
      </c>
      <c r="D1" s="3" t="s">
        <v>22</v>
      </c>
      <c r="E1" s="12" t="s">
        <v>6</v>
      </c>
      <c r="F1" s="12" t="s">
        <v>21</v>
      </c>
      <c r="G1" s="3" t="s">
        <v>133</v>
      </c>
      <c r="H1" s="13" t="s">
        <v>7</v>
      </c>
    </row>
    <row r="2" spans="1:8" ht="46.5" customHeight="1" x14ac:dyDescent="0.25">
      <c r="A2" s="10">
        <v>1.1000000000000001</v>
      </c>
      <c r="B2" s="4">
        <v>1</v>
      </c>
      <c r="D2" t="s">
        <v>138</v>
      </c>
      <c r="E2" s="15" t="s">
        <v>232</v>
      </c>
      <c r="F2" s="5" t="s">
        <v>118</v>
      </c>
      <c r="H2" s="14" t="s">
        <v>237</v>
      </c>
    </row>
    <row r="3" spans="1:8" x14ac:dyDescent="0.25">
      <c r="A3" s="10">
        <v>1.2</v>
      </c>
      <c r="D3" t="s">
        <v>137</v>
      </c>
      <c r="E3" s="4" t="s">
        <v>233</v>
      </c>
      <c r="F3" s="5"/>
    </row>
    <row r="4" spans="1:8" x14ac:dyDescent="0.25">
      <c r="A4" s="10">
        <v>1.3</v>
      </c>
      <c r="D4" t="s">
        <v>50</v>
      </c>
      <c r="E4" s="8"/>
    </row>
    <row r="5" spans="1:8" x14ac:dyDescent="0.25">
      <c r="A5" s="10"/>
      <c r="D5" t="s">
        <v>33</v>
      </c>
    </row>
    <row r="6" spans="1:8" x14ac:dyDescent="0.25">
      <c r="A6" s="10">
        <v>1.4</v>
      </c>
      <c r="D6" t="s">
        <v>51</v>
      </c>
    </row>
    <row r="7" spans="1:8" x14ac:dyDescent="0.25">
      <c r="A7" s="10"/>
    </row>
    <row r="8" spans="1:8" x14ac:dyDescent="0.25">
      <c r="A8" s="10">
        <v>2.1</v>
      </c>
      <c r="B8" s="4">
        <v>2</v>
      </c>
      <c r="D8" t="s">
        <v>52</v>
      </c>
      <c r="F8" s="5" t="s">
        <v>119</v>
      </c>
      <c r="G8" s="5" t="s">
        <v>71</v>
      </c>
      <c r="H8" t="s">
        <v>226</v>
      </c>
    </row>
    <row r="9" spans="1:8" x14ac:dyDescent="0.25">
      <c r="A9" s="10">
        <v>2.2000000000000002</v>
      </c>
      <c r="D9" t="s">
        <v>69</v>
      </c>
    </row>
    <row r="10" spans="1:8" x14ac:dyDescent="0.25">
      <c r="A10" s="10">
        <v>2.2999999999999998</v>
      </c>
      <c r="D10" t="s">
        <v>23</v>
      </c>
      <c r="H10" t="s">
        <v>46</v>
      </c>
    </row>
    <row r="11" spans="1:8" x14ac:dyDescent="0.25">
      <c r="A11" s="11">
        <v>3.1</v>
      </c>
      <c r="B11" s="6">
        <v>3</v>
      </c>
      <c r="D11" s="7" t="s">
        <v>25</v>
      </c>
      <c r="E11" s="6"/>
      <c r="F11" s="5" t="s">
        <v>120</v>
      </c>
      <c r="H11" s="7" t="s">
        <v>53</v>
      </c>
    </row>
    <row r="12" spans="1:8" x14ac:dyDescent="0.25">
      <c r="A12" s="10">
        <v>3.2</v>
      </c>
      <c r="D12" t="s">
        <v>26</v>
      </c>
      <c r="H12" t="s">
        <v>47</v>
      </c>
    </row>
    <row r="13" spans="1:8" x14ac:dyDescent="0.25">
      <c r="A13" s="10">
        <v>4.0999999999999996</v>
      </c>
      <c r="B13" s="4">
        <v>4</v>
      </c>
      <c r="D13" t="s">
        <v>54</v>
      </c>
      <c r="F13" s="5" t="s">
        <v>121</v>
      </c>
      <c r="H13" t="s">
        <v>58</v>
      </c>
    </row>
    <row r="14" spans="1:8" x14ac:dyDescent="0.25">
      <c r="A14" s="10">
        <v>4.2</v>
      </c>
      <c r="D14" t="s">
        <v>55</v>
      </c>
      <c r="E14" s="8"/>
      <c r="F14" s="8"/>
    </row>
    <row r="15" spans="1:8" x14ac:dyDescent="0.25">
      <c r="A15" s="10"/>
    </row>
    <row r="16" spans="1:8" x14ac:dyDescent="0.25">
      <c r="A16" s="10">
        <v>5.0999999999999996</v>
      </c>
      <c r="B16" s="4">
        <v>5</v>
      </c>
      <c r="D16" t="s">
        <v>57</v>
      </c>
      <c r="E16" s="8"/>
      <c r="F16" s="5" t="s">
        <v>122</v>
      </c>
      <c r="H16" t="s">
        <v>56</v>
      </c>
    </row>
    <row r="17" spans="1:8" x14ac:dyDescent="0.25">
      <c r="A17" s="10"/>
      <c r="E17" s="8"/>
      <c r="F17" s="8"/>
    </row>
    <row r="18" spans="1:8" x14ac:dyDescent="0.25">
      <c r="A18" s="10"/>
    </row>
    <row r="19" spans="1:8" x14ac:dyDescent="0.25">
      <c r="A19" s="10">
        <v>6.1</v>
      </c>
      <c r="B19" s="4">
        <v>6</v>
      </c>
      <c r="D19" t="s">
        <v>24</v>
      </c>
      <c r="F19" s="5" t="s">
        <v>123</v>
      </c>
    </row>
    <row r="20" spans="1:8" x14ac:dyDescent="0.25">
      <c r="A20" s="10">
        <v>6.2</v>
      </c>
      <c r="D20" t="s">
        <v>38</v>
      </c>
    </row>
    <row r="21" spans="1:8" ht="47.25" x14ac:dyDescent="0.25">
      <c r="A21" s="10">
        <v>6.3</v>
      </c>
      <c r="D21" t="s">
        <v>43</v>
      </c>
      <c r="E21" s="8"/>
      <c r="F21" s="8"/>
      <c r="H21" s="14" t="s">
        <v>227</v>
      </c>
    </row>
    <row r="22" spans="1:8" x14ac:dyDescent="0.25">
      <c r="A22" s="10">
        <v>6.4</v>
      </c>
      <c r="D22" t="s">
        <v>63</v>
      </c>
      <c r="G22" s="15"/>
      <c r="H22" t="s">
        <v>228</v>
      </c>
    </row>
    <row r="23" spans="1:8" x14ac:dyDescent="0.25">
      <c r="A23" s="10">
        <v>7.1</v>
      </c>
      <c r="B23" s="4">
        <v>7</v>
      </c>
      <c r="D23" t="s">
        <v>39</v>
      </c>
      <c r="F23" s="5" t="s">
        <v>124</v>
      </c>
      <c r="H23" t="s">
        <v>62</v>
      </c>
    </row>
    <row r="24" spans="1:8" x14ac:dyDescent="0.25">
      <c r="A24" s="10">
        <v>7.2</v>
      </c>
      <c r="D24" t="s">
        <v>37</v>
      </c>
    </row>
    <row r="25" spans="1:8" x14ac:dyDescent="0.25">
      <c r="A25" s="10">
        <v>8.1</v>
      </c>
      <c r="B25" s="4">
        <v>8</v>
      </c>
      <c r="D25" t="s">
        <v>64</v>
      </c>
      <c r="F25" s="5" t="s">
        <v>125</v>
      </c>
      <c r="H25" t="s">
        <v>61</v>
      </c>
    </row>
    <row r="26" spans="1:8" x14ac:dyDescent="0.25">
      <c r="A26" s="10">
        <v>9.1</v>
      </c>
      <c r="B26" s="4">
        <v>9</v>
      </c>
      <c r="D26" t="s">
        <v>27</v>
      </c>
      <c r="F26" s="5" t="s">
        <v>126</v>
      </c>
    </row>
    <row r="27" spans="1:8" x14ac:dyDescent="0.25">
      <c r="A27" s="10">
        <v>9.1999999999999993</v>
      </c>
      <c r="D27" t="s">
        <v>35</v>
      </c>
      <c r="H27" t="s">
        <v>48</v>
      </c>
    </row>
    <row r="28" spans="1:8" x14ac:dyDescent="0.25">
      <c r="A28" s="10">
        <v>10.1</v>
      </c>
      <c r="B28" s="4">
        <v>10</v>
      </c>
      <c r="D28" t="s">
        <v>28</v>
      </c>
      <c r="F28" s="5" t="s">
        <v>127</v>
      </c>
    </row>
    <row r="29" spans="1:8" x14ac:dyDescent="0.25">
      <c r="A29" s="10">
        <v>10.199999999999999</v>
      </c>
      <c r="D29" t="s">
        <v>29</v>
      </c>
    </row>
    <row r="30" spans="1:8" x14ac:dyDescent="0.25">
      <c r="A30" s="10">
        <v>11</v>
      </c>
      <c r="B30" s="4">
        <v>11</v>
      </c>
      <c r="D30" t="s">
        <v>30</v>
      </c>
      <c r="F30" s="5" t="s">
        <v>128</v>
      </c>
    </row>
    <row r="31" spans="1:8" x14ac:dyDescent="0.25">
      <c r="A31" s="10">
        <v>11.1</v>
      </c>
      <c r="D31" t="s">
        <v>40</v>
      </c>
    </row>
    <row r="32" spans="1:8" x14ac:dyDescent="0.25">
      <c r="A32" s="10">
        <v>11.2</v>
      </c>
      <c r="D32" t="s">
        <v>60</v>
      </c>
      <c r="H32" t="s">
        <v>229</v>
      </c>
    </row>
    <row r="33" spans="1:8" x14ac:dyDescent="0.25">
      <c r="A33" s="10"/>
    </row>
    <row r="34" spans="1:8" x14ac:dyDescent="0.25">
      <c r="A34" s="10">
        <v>12</v>
      </c>
      <c r="B34" s="4">
        <v>12</v>
      </c>
      <c r="D34" t="s">
        <v>31</v>
      </c>
      <c r="F34" s="5" t="s">
        <v>129</v>
      </c>
      <c r="H34" t="s">
        <v>65</v>
      </c>
    </row>
    <row r="35" spans="1:8" x14ac:dyDescent="0.25">
      <c r="A35" s="10">
        <v>12.2</v>
      </c>
      <c r="D35" t="s">
        <v>32</v>
      </c>
    </row>
    <row r="36" spans="1:8" x14ac:dyDescent="0.25">
      <c r="A36" s="10">
        <v>12.3</v>
      </c>
      <c r="D36" t="s">
        <v>42</v>
      </c>
      <c r="E36" s="8"/>
      <c r="F36" s="8"/>
      <c r="H36" t="s">
        <v>49</v>
      </c>
    </row>
    <row r="37" spans="1:8" x14ac:dyDescent="0.25">
      <c r="A37" s="10">
        <v>12.4</v>
      </c>
      <c r="D37" t="s">
        <v>41</v>
      </c>
      <c r="E37" s="8"/>
      <c r="F37" s="8"/>
    </row>
    <row r="38" spans="1:8" x14ac:dyDescent="0.25">
      <c r="A38" s="10">
        <v>13</v>
      </c>
      <c r="B38" s="4">
        <v>13</v>
      </c>
      <c r="D38" t="s">
        <v>34</v>
      </c>
      <c r="E38" s="8"/>
      <c r="F38" s="5" t="s">
        <v>130</v>
      </c>
    </row>
    <row r="39" spans="1:8" x14ac:dyDescent="0.25">
      <c r="A39" s="10">
        <v>13.1</v>
      </c>
      <c r="D39" t="s">
        <v>67</v>
      </c>
      <c r="E39" s="8"/>
      <c r="F39" s="8"/>
    </row>
    <row r="40" spans="1:8" x14ac:dyDescent="0.25">
      <c r="A40" s="16"/>
      <c r="B40" s="16"/>
      <c r="D40" s="17"/>
      <c r="E40" s="18"/>
      <c r="F40" s="18"/>
      <c r="G40" s="19"/>
      <c r="H40" s="17"/>
    </row>
    <row r="41" spans="1:8" x14ac:dyDescent="0.25">
      <c r="A41" s="10">
        <v>14.1</v>
      </c>
      <c r="B41" s="4">
        <v>14</v>
      </c>
      <c r="D41" t="s">
        <v>59</v>
      </c>
      <c r="F41" s="5" t="s">
        <v>131</v>
      </c>
      <c r="H41" t="s">
        <v>231</v>
      </c>
    </row>
    <row r="42" spans="1:8" x14ac:dyDescent="0.25">
      <c r="A42" s="10">
        <v>14.2</v>
      </c>
      <c r="D42" t="s">
        <v>45</v>
      </c>
    </row>
    <row r="43" spans="1:8" x14ac:dyDescent="0.25">
      <c r="A43" s="10">
        <v>14.3</v>
      </c>
      <c r="D43" t="s">
        <v>68</v>
      </c>
    </row>
    <row r="44" spans="1:8" x14ac:dyDescent="0.25">
      <c r="A44" s="10">
        <v>15</v>
      </c>
      <c r="B44" s="4">
        <v>15</v>
      </c>
      <c r="D44" t="s">
        <v>66</v>
      </c>
      <c r="F44" s="5" t="s">
        <v>132</v>
      </c>
      <c r="H44" t="s">
        <v>230</v>
      </c>
    </row>
    <row r="45" spans="1:8" x14ac:dyDescent="0.25">
      <c r="A45" s="10">
        <v>16</v>
      </c>
      <c r="B45" s="4">
        <v>16</v>
      </c>
      <c r="D45" t="s">
        <v>44</v>
      </c>
      <c r="H45" t="s">
        <v>134</v>
      </c>
    </row>
    <row r="46" spans="1:8" x14ac:dyDescent="0.25">
      <c r="A46" s="10">
        <v>16.100000000000001</v>
      </c>
      <c r="D46" t="s">
        <v>15</v>
      </c>
      <c r="H46" t="s">
        <v>70</v>
      </c>
    </row>
  </sheetData>
  <sortState xmlns:xlrd2="http://schemas.microsoft.com/office/spreadsheetml/2017/richdata2" ref="A2:H46">
    <sortCondition ref="A2:A46"/>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FF080-BF1C-4F50-A7A2-22C6802D95CF}">
  <dimension ref="A1:I18"/>
  <sheetViews>
    <sheetView tabSelected="1" topLeftCell="B1" zoomScale="85" zoomScaleNormal="85" workbookViewId="0">
      <pane ySplit="1" topLeftCell="A2" activePane="bottomLeft" state="frozen"/>
      <selection pane="bottomLeft" activeCell="E3" sqref="E3"/>
    </sheetView>
  </sheetViews>
  <sheetFormatPr defaultColWidth="14.875" defaultRowHeight="15" x14ac:dyDescent="0.25"/>
  <cols>
    <col min="1" max="1" width="5.875" style="47" customWidth="1"/>
    <col min="2" max="2" width="10.125" style="47" customWidth="1"/>
    <col min="3" max="3" width="24.625" style="47" customWidth="1"/>
    <col min="4" max="4" width="27.375" style="57" customWidth="1"/>
    <col min="5" max="5" width="31.875" style="57" customWidth="1"/>
    <col min="6" max="6" width="45.875" style="57" customWidth="1"/>
    <col min="7" max="7" width="30.125" style="57" customWidth="1"/>
    <col min="8" max="8" width="32.875" style="57" customWidth="1"/>
    <col min="9" max="9" width="54.625" style="57" customWidth="1"/>
    <col min="10" max="16384" width="14.875" style="47"/>
  </cols>
  <sheetData>
    <row r="1" spans="1:9" x14ac:dyDescent="0.25">
      <c r="A1" s="45" t="s">
        <v>1</v>
      </c>
      <c r="B1" s="45" t="s">
        <v>2</v>
      </c>
      <c r="C1" s="45" t="s">
        <v>3</v>
      </c>
      <c r="D1" s="46" t="s">
        <v>4</v>
      </c>
      <c r="E1" s="46" t="s">
        <v>5</v>
      </c>
      <c r="F1" s="45" t="s">
        <v>6</v>
      </c>
      <c r="G1" s="46" t="s">
        <v>139</v>
      </c>
      <c r="H1" s="46" t="s">
        <v>140</v>
      </c>
      <c r="I1" s="45" t="s">
        <v>7</v>
      </c>
    </row>
    <row r="2" spans="1:9" ht="195" x14ac:dyDescent="0.25">
      <c r="A2" s="48">
        <v>1</v>
      </c>
      <c r="B2" s="49">
        <v>42241</v>
      </c>
      <c r="C2" s="50" t="s">
        <v>141</v>
      </c>
      <c r="D2" s="50" t="s">
        <v>142</v>
      </c>
      <c r="E2" s="51" t="s">
        <v>239</v>
      </c>
      <c r="F2" s="2" t="s">
        <v>238</v>
      </c>
      <c r="G2" s="50" t="s">
        <v>234</v>
      </c>
      <c r="H2" s="50" t="s">
        <v>236</v>
      </c>
      <c r="I2" s="2" t="s">
        <v>143</v>
      </c>
    </row>
    <row r="3" spans="1:9" ht="270" x14ac:dyDescent="0.25">
      <c r="A3" s="48">
        <v>2</v>
      </c>
      <c r="B3" s="49">
        <f t="shared" ref="B3:B18" si="0">B2+7</f>
        <v>42248</v>
      </c>
      <c r="C3" s="50" t="s">
        <v>144</v>
      </c>
      <c r="D3" s="50" t="s">
        <v>145</v>
      </c>
      <c r="E3" s="50" t="s">
        <v>146</v>
      </c>
      <c r="F3" s="2" t="s">
        <v>147</v>
      </c>
      <c r="G3" s="50" t="s">
        <v>235</v>
      </c>
      <c r="H3" s="50" t="s">
        <v>148</v>
      </c>
      <c r="I3" s="2" t="s">
        <v>149</v>
      </c>
    </row>
    <row r="4" spans="1:9" ht="195" x14ac:dyDescent="0.25">
      <c r="A4" s="52">
        <v>3</v>
      </c>
      <c r="B4" s="49">
        <f t="shared" si="0"/>
        <v>42255</v>
      </c>
      <c r="C4" s="50" t="s">
        <v>150</v>
      </c>
      <c r="D4" s="50" t="s">
        <v>151</v>
      </c>
      <c r="E4" s="50" t="s">
        <v>152</v>
      </c>
      <c r="F4" s="2" t="s">
        <v>153</v>
      </c>
      <c r="G4" s="1" t="s">
        <v>154</v>
      </c>
      <c r="H4" s="1" t="s">
        <v>155</v>
      </c>
      <c r="I4" s="2" t="s">
        <v>156</v>
      </c>
    </row>
    <row r="5" spans="1:9" ht="90" x14ac:dyDescent="0.25">
      <c r="A5" s="52">
        <v>4</v>
      </c>
      <c r="B5" s="49">
        <f>B4+7</f>
        <v>42262</v>
      </c>
      <c r="C5" s="50" t="s">
        <v>157</v>
      </c>
      <c r="D5" s="1" t="s">
        <v>158</v>
      </c>
      <c r="E5" s="1" t="s">
        <v>159</v>
      </c>
      <c r="F5" s="50" t="s">
        <v>160</v>
      </c>
      <c r="G5" s="1" t="s">
        <v>161</v>
      </c>
      <c r="H5" s="1" t="s">
        <v>162</v>
      </c>
      <c r="I5" s="2" t="s">
        <v>163</v>
      </c>
    </row>
    <row r="6" spans="1:9" ht="270" x14ac:dyDescent="0.25">
      <c r="A6" s="52">
        <v>5</v>
      </c>
      <c r="B6" s="49">
        <f t="shared" si="0"/>
        <v>42269</v>
      </c>
      <c r="C6" s="50" t="s">
        <v>164</v>
      </c>
      <c r="D6" s="1" t="s">
        <v>165</v>
      </c>
      <c r="E6" s="1" t="s">
        <v>166</v>
      </c>
      <c r="F6" s="50" t="s">
        <v>167</v>
      </c>
      <c r="G6" s="1" t="s">
        <v>168</v>
      </c>
      <c r="H6" s="1" t="s">
        <v>169</v>
      </c>
      <c r="I6" s="2" t="s">
        <v>170</v>
      </c>
    </row>
    <row r="7" spans="1:9" ht="180" x14ac:dyDescent="0.25">
      <c r="A7" s="52">
        <v>6</v>
      </c>
      <c r="B7" s="49">
        <f t="shared" si="0"/>
        <v>42276</v>
      </c>
      <c r="C7" s="50" t="s">
        <v>171</v>
      </c>
      <c r="D7" s="1" t="s">
        <v>172</v>
      </c>
      <c r="E7" s="1" t="s">
        <v>18</v>
      </c>
      <c r="F7" s="50" t="s">
        <v>173</v>
      </c>
      <c r="G7" s="1" t="s">
        <v>174</v>
      </c>
      <c r="H7" s="50" t="s">
        <v>175</v>
      </c>
      <c r="I7" s="2" t="s">
        <v>176</v>
      </c>
    </row>
    <row r="8" spans="1:9" ht="135" x14ac:dyDescent="0.25">
      <c r="A8" s="52">
        <v>7</v>
      </c>
      <c r="B8" s="49">
        <f t="shared" si="0"/>
        <v>42283</v>
      </c>
      <c r="C8" s="1" t="s">
        <v>177</v>
      </c>
      <c r="D8" s="50" t="s">
        <v>178</v>
      </c>
      <c r="E8" s="50" t="s">
        <v>179</v>
      </c>
      <c r="F8" s="50" t="s">
        <v>180</v>
      </c>
      <c r="G8" s="50" t="s">
        <v>181</v>
      </c>
      <c r="H8" s="50" t="s">
        <v>182</v>
      </c>
      <c r="I8" s="1" t="s">
        <v>183</v>
      </c>
    </row>
    <row r="9" spans="1:9" ht="150" x14ac:dyDescent="0.25">
      <c r="A9" s="52">
        <v>8</v>
      </c>
      <c r="B9" s="49">
        <f t="shared" si="0"/>
        <v>42290</v>
      </c>
      <c r="C9" s="1" t="s">
        <v>184</v>
      </c>
      <c r="D9" s="50" t="s">
        <v>185</v>
      </c>
      <c r="E9" s="50" t="s">
        <v>186</v>
      </c>
      <c r="F9" s="50" t="s">
        <v>187</v>
      </c>
      <c r="G9" s="50" t="s">
        <v>188</v>
      </c>
      <c r="H9" s="50" t="s">
        <v>189</v>
      </c>
      <c r="I9" s="1" t="s">
        <v>190</v>
      </c>
    </row>
    <row r="10" spans="1:9" ht="150" x14ac:dyDescent="0.25">
      <c r="A10" s="52">
        <v>9</v>
      </c>
      <c r="B10" s="49">
        <f t="shared" si="0"/>
        <v>42297</v>
      </c>
      <c r="C10" s="50" t="s">
        <v>191</v>
      </c>
      <c r="D10" s="50" t="s">
        <v>192</v>
      </c>
      <c r="E10" s="50" t="s">
        <v>193</v>
      </c>
      <c r="F10" s="50" t="s">
        <v>194</v>
      </c>
      <c r="G10" s="50" t="s">
        <v>195</v>
      </c>
      <c r="H10" s="50" t="s">
        <v>196</v>
      </c>
      <c r="I10" s="1"/>
    </row>
    <row r="11" spans="1:9" ht="135" x14ac:dyDescent="0.25">
      <c r="A11" s="52">
        <v>10</v>
      </c>
      <c r="B11" s="49">
        <f t="shared" si="0"/>
        <v>42304</v>
      </c>
      <c r="C11" s="50" t="s">
        <v>197</v>
      </c>
      <c r="D11" s="50" t="s">
        <v>198</v>
      </c>
      <c r="E11" s="50"/>
      <c r="F11" s="50" t="s">
        <v>199</v>
      </c>
      <c r="G11" s="50" t="s">
        <v>19</v>
      </c>
      <c r="H11" s="50"/>
      <c r="I11" s="1" t="s">
        <v>200</v>
      </c>
    </row>
    <row r="12" spans="1:9" ht="150" x14ac:dyDescent="0.25">
      <c r="A12" s="52">
        <v>11</v>
      </c>
      <c r="B12" s="49">
        <f t="shared" si="0"/>
        <v>42311</v>
      </c>
      <c r="C12" s="1" t="s">
        <v>201</v>
      </c>
      <c r="D12" s="50"/>
      <c r="E12" s="50" t="s">
        <v>202</v>
      </c>
      <c r="F12" s="50" t="s">
        <v>203</v>
      </c>
      <c r="G12" s="50" t="s">
        <v>204</v>
      </c>
      <c r="H12" s="50" t="s">
        <v>205</v>
      </c>
      <c r="I12" s="1" t="s">
        <v>206</v>
      </c>
    </row>
    <row r="13" spans="1:9" x14ac:dyDescent="0.25">
      <c r="A13" s="52">
        <v>12</v>
      </c>
      <c r="B13" s="49">
        <f t="shared" si="0"/>
        <v>42318</v>
      </c>
      <c r="C13" s="1"/>
      <c r="D13" s="50"/>
      <c r="E13" s="50"/>
      <c r="F13" s="50"/>
      <c r="G13" s="50"/>
      <c r="H13" s="50"/>
      <c r="I13" s="2"/>
    </row>
    <row r="14" spans="1:9" x14ac:dyDescent="0.25">
      <c r="A14" s="53"/>
      <c r="B14" s="54">
        <f t="shared" si="0"/>
        <v>42325</v>
      </c>
      <c r="C14" s="55" t="s">
        <v>20</v>
      </c>
      <c r="D14" s="56"/>
      <c r="E14" s="56"/>
      <c r="F14" s="56"/>
      <c r="G14" s="56"/>
      <c r="H14" s="56"/>
      <c r="I14" s="56"/>
    </row>
    <row r="15" spans="1:9" ht="75" x14ac:dyDescent="0.25">
      <c r="A15" s="52">
        <v>13</v>
      </c>
      <c r="B15" s="49">
        <f t="shared" si="0"/>
        <v>42332</v>
      </c>
      <c r="C15" s="1" t="s">
        <v>207</v>
      </c>
      <c r="D15" s="50"/>
      <c r="E15" s="50" t="s">
        <v>208</v>
      </c>
      <c r="F15" s="50" t="s">
        <v>209</v>
      </c>
      <c r="G15" s="50" t="s">
        <v>210</v>
      </c>
      <c r="H15" s="50" t="s">
        <v>211</v>
      </c>
      <c r="I15" s="50"/>
    </row>
    <row r="16" spans="1:9" ht="120" x14ac:dyDescent="0.25">
      <c r="A16" s="52">
        <v>14</v>
      </c>
      <c r="B16" s="49">
        <f t="shared" si="0"/>
        <v>42339</v>
      </c>
      <c r="C16" s="1" t="s">
        <v>212</v>
      </c>
      <c r="D16" s="50" t="s">
        <v>213</v>
      </c>
      <c r="E16" s="50" t="s">
        <v>214</v>
      </c>
      <c r="F16" s="50" t="s">
        <v>215</v>
      </c>
      <c r="G16" s="50" t="s">
        <v>216</v>
      </c>
      <c r="H16" s="50" t="s">
        <v>217</v>
      </c>
      <c r="I16" s="50" t="s">
        <v>218</v>
      </c>
    </row>
    <row r="17" spans="1:9" ht="30" x14ac:dyDescent="0.25">
      <c r="A17" s="52">
        <v>15</v>
      </c>
      <c r="B17" s="49">
        <f t="shared" si="0"/>
        <v>42346</v>
      </c>
      <c r="C17" s="1" t="s">
        <v>219</v>
      </c>
      <c r="D17" s="50"/>
      <c r="E17" s="50" t="s">
        <v>220</v>
      </c>
      <c r="F17" s="50"/>
      <c r="G17" s="50" t="s">
        <v>221</v>
      </c>
      <c r="H17" s="50" t="s">
        <v>222</v>
      </c>
      <c r="I17" s="1" t="s">
        <v>223</v>
      </c>
    </row>
    <row r="18" spans="1:9" ht="45" x14ac:dyDescent="0.25">
      <c r="A18" s="52" t="s">
        <v>0</v>
      </c>
      <c r="B18" s="49">
        <f t="shared" si="0"/>
        <v>42353</v>
      </c>
      <c r="C18" s="50" t="s">
        <v>224</v>
      </c>
      <c r="D18" s="50"/>
      <c r="E18" s="50"/>
      <c r="F18" s="50"/>
      <c r="G18" s="50"/>
      <c r="H18" s="50"/>
      <c r="I18" s="50" t="s">
        <v>225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1DFA-F44D-408D-9771-0C086E04E7DE}">
  <dimension ref="A1:P99"/>
  <sheetViews>
    <sheetView zoomScale="85" zoomScaleNormal="85" workbookViewId="0">
      <selection activeCell="A9" sqref="A9"/>
    </sheetView>
  </sheetViews>
  <sheetFormatPr defaultColWidth="8.875" defaultRowHeight="15.75" x14ac:dyDescent="0.25"/>
  <cols>
    <col min="1" max="1" width="8.875" style="23"/>
    <col min="2" max="2" width="36.875" style="23" bestFit="1" customWidth="1"/>
    <col min="3" max="3" width="30.125" style="23" customWidth="1"/>
    <col min="4" max="4" width="9.625" style="24" bestFit="1" customWidth="1"/>
    <col min="5" max="5" width="12.375" style="23" customWidth="1"/>
    <col min="6" max="6" width="8.875" style="23"/>
    <col min="7" max="7" width="5.125" style="22" customWidth="1"/>
    <col min="8" max="8" width="13.5" style="22" customWidth="1"/>
    <col min="9" max="9" width="10" style="23" customWidth="1"/>
    <col min="10" max="10" width="8.875" style="23"/>
    <col min="11" max="11" width="4.625" style="23" customWidth="1"/>
    <col min="12" max="16384" width="8.875" style="22"/>
  </cols>
  <sheetData>
    <row r="1" spans="1:16" ht="18" thickBot="1" x14ac:dyDescent="0.3">
      <c r="A1" s="20" t="s">
        <v>22</v>
      </c>
      <c r="B1" s="20" t="s">
        <v>8</v>
      </c>
      <c r="C1" s="20" t="s">
        <v>72</v>
      </c>
      <c r="D1" s="21" t="s">
        <v>73</v>
      </c>
      <c r="E1" s="20" t="s">
        <v>9</v>
      </c>
      <c r="F1" s="20" t="s">
        <v>10</v>
      </c>
      <c r="H1" s="20" t="s">
        <v>9</v>
      </c>
      <c r="I1" s="20" t="s">
        <v>10</v>
      </c>
      <c r="J1" s="20" t="s">
        <v>11</v>
      </c>
      <c r="N1" s="20" t="s">
        <v>9</v>
      </c>
      <c r="O1" s="20" t="s">
        <v>10</v>
      </c>
      <c r="P1" s="20" t="s">
        <v>11</v>
      </c>
    </row>
    <row r="2" spans="1:16" ht="16.5" thickTop="1" x14ac:dyDescent="0.25">
      <c r="A2" s="23">
        <v>1.1000000000000001</v>
      </c>
      <c r="B2" s="23" t="s">
        <v>12</v>
      </c>
      <c r="E2" s="25" t="s">
        <v>17</v>
      </c>
      <c r="F2" s="25">
        <v>2</v>
      </c>
      <c r="H2" s="26" t="s">
        <v>8</v>
      </c>
      <c r="I2" s="27">
        <f>SUMIF($E$2:$E$90,H2,$F$2:$F$90)</f>
        <v>50</v>
      </c>
      <c r="J2" s="28">
        <f>I2/$I$7</f>
        <v>0.125</v>
      </c>
      <c r="N2" s="26" t="s">
        <v>8</v>
      </c>
      <c r="O2" s="27">
        <v>35</v>
      </c>
      <c r="P2" s="28">
        <v>0.1111111111111111</v>
      </c>
    </row>
    <row r="3" spans="1:16" x14ac:dyDescent="0.25">
      <c r="A3" s="23">
        <v>1.2</v>
      </c>
      <c r="B3" s="23" t="s">
        <v>98</v>
      </c>
      <c r="E3" s="29" t="s">
        <v>8</v>
      </c>
      <c r="F3" s="29">
        <v>5</v>
      </c>
      <c r="H3" s="30" t="s">
        <v>17</v>
      </c>
      <c r="I3" s="25">
        <f>SUMIF($E$2:$E$90,H3,$F$2:$F$90)</f>
        <v>50</v>
      </c>
      <c r="J3" s="31">
        <f>I3/$I$7</f>
        <v>0.125</v>
      </c>
      <c r="N3" s="30" t="s">
        <v>17</v>
      </c>
      <c r="O3" s="25">
        <v>40</v>
      </c>
      <c r="P3" s="31">
        <v>0.12698412698412698</v>
      </c>
    </row>
    <row r="4" spans="1:16" x14ac:dyDescent="0.25">
      <c r="A4" s="23">
        <v>2.1</v>
      </c>
      <c r="B4" s="23" t="s">
        <v>74</v>
      </c>
      <c r="E4" s="29" t="s">
        <v>8</v>
      </c>
      <c r="F4" s="29">
        <v>5</v>
      </c>
      <c r="H4" s="33" t="s">
        <v>13</v>
      </c>
      <c r="I4" s="34">
        <f>SUMIF($E$2:$E$90,H4,$F$2:$F$90)</f>
        <v>50</v>
      </c>
      <c r="J4" s="35">
        <f>I4/$I$7</f>
        <v>0.125</v>
      </c>
      <c r="N4" s="33" t="s">
        <v>13</v>
      </c>
      <c r="O4" s="34">
        <v>100</v>
      </c>
      <c r="P4" s="35">
        <v>0.31746031746031744</v>
      </c>
    </row>
    <row r="5" spans="1:16" x14ac:dyDescent="0.25">
      <c r="A5" s="23">
        <v>2.2000000000000002</v>
      </c>
      <c r="B5" s="23" t="s">
        <v>88</v>
      </c>
      <c r="E5" s="25" t="s">
        <v>17</v>
      </c>
      <c r="F5" s="25">
        <v>3</v>
      </c>
      <c r="H5" s="41" t="s">
        <v>21</v>
      </c>
      <c r="I5" s="42">
        <f>SUMIF($E$2:$E$90,H5,$F$2:$F$90)</f>
        <v>150</v>
      </c>
      <c r="J5" s="43">
        <f>I5/$I$7</f>
        <v>0.375</v>
      </c>
      <c r="N5" s="36" t="s">
        <v>14</v>
      </c>
      <c r="O5" s="32">
        <v>140</v>
      </c>
      <c r="P5" s="37">
        <v>0.44444444444444442</v>
      </c>
    </row>
    <row r="6" spans="1:16" ht="16.5" thickBot="1" x14ac:dyDescent="0.3">
      <c r="A6" s="23">
        <v>4.0999999999999996</v>
      </c>
      <c r="B6" s="23" t="s">
        <v>136</v>
      </c>
      <c r="E6" s="29" t="s">
        <v>8</v>
      </c>
      <c r="F6" s="29">
        <v>5</v>
      </c>
      <c r="H6" s="36" t="s">
        <v>14</v>
      </c>
      <c r="I6" s="32">
        <f>SUMIF($E$2:$E$90,H6,$F$2:$F$90)</f>
        <v>100</v>
      </c>
      <c r="J6" s="37">
        <f>I6/$I$7</f>
        <v>0.25</v>
      </c>
      <c r="O6" s="38">
        <v>315</v>
      </c>
      <c r="P6" s="23"/>
    </row>
    <row r="7" spans="1:16" ht="17.25" thickTop="1" thickBot="1" x14ac:dyDescent="0.3">
      <c r="A7" s="23">
        <v>3.1</v>
      </c>
      <c r="B7" s="40" t="s">
        <v>135</v>
      </c>
      <c r="E7" s="29" t="s">
        <v>8</v>
      </c>
      <c r="F7" s="29">
        <v>5</v>
      </c>
      <c r="I7" s="38">
        <f>SUM(I2:I6)</f>
        <v>400</v>
      </c>
    </row>
    <row r="8" spans="1:16" ht="16.5" thickTop="1" x14ac:dyDescent="0.25">
      <c r="A8" s="23">
        <v>4.2</v>
      </c>
      <c r="B8" s="40" t="s">
        <v>90</v>
      </c>
      <c r="E8" s="25" t="s">
        <v>17</v>
      </c>
      <c r="F8" s="25">
        <v>3</v>
      </c>
    </row>
    <row r="9" spans="1:16" x14ac:dyDescent="0.25">
      <c r="A9" s="23">
        <v>3.2</v>
      </c>
      <c r="B9" s="40" t="s">
        <v>89</v>
      </c>
      <c r="E9" s="25" t="s">
        <v>17</v>
      </c>
      <c r="F9" s="25">
        <v>3</v>
      </c>
    </row>
    <row r="10" spans="1:16" x14ac:dyDescent="0.25">
      <c r="B10" s="40" t="s">
        <v>99</v>
      </c>
      <c r="E10" s="32" t="s">
        <v>14</v>
      </c>
      <c r="F10" s="32">
        <v>15</v>
      </c>
    </row>
    <row r="11" spans="1:16" x14ac:dyDescent="0.25">
      <c r="B11" s="40" t="s">
        <v>91</v>
      </c>
      <c r="E11" s="25" t="s">
        <v>17</v>
      </c>
      <c r="F11" s="25">
        <v>4</v>
      </c>
    </row>
    <row r="12" spans="1:16" x14ac:dyDescent="0.25">
      <c r="A12" s="23">
        <v>5.0999999999999996</v>
      </c>
      <c r="B12" s="40" t="s">
        <v>75</v>
      </c>
      <c r="E12" s="29" t="s">
        <v>8</v>
      </c>
      <c r="F12" s="29">
        <v>5</v>
      </c>
    </row>
    <row r="13" spans="1:16" x14ac:dyDescent="0.25">
      <c r="A13" s="23">
        <v>5.2</v>
      </c>
      <c r="B13" s="40" t="s">
        <v>92</v>
      </c>
      <c r="E13" s="25" t="s">
        <v>17</v>
      </c>
      <c r="F13" s="25">
        <v>3</v>
      </c>
    </row>
    <row r="14" spans="1:16" x14ac:dyDescent="0.25">
      <c r="A14" s="23">
        <v>6.1</v>
      </c>
      <c r="B14" s="40" t="s">
        <v>76</v>
      </c>
      <c r="D14" s="39"/>
      <c r="E14" s="29" t="s">
        <v>8</v>
      </c>
      <c r="F14" s="29">
        <v>5</v>
      </c>
    </row>
    <row r="15" spans="1:16" x14ac:dyDescent="0.25">
      <c r="A15" s="23">
        <v>6.3</v>
      </c>
      <c r="B15" s="40" t="s">
        <v>93</v>
      </c>
      <c r="D15" s="39"/>
      <c r="E15" s="25" t="s">
        <v>17</v>
      </c>
      <c r="F15" s="25">
        <v>3</v>
      </c>
    </row>
    <row r="16" spans="1:16" x14ac:dyDescent="0.25">
      <c r="B16" s="40" t="s">
        <v>77</v>
      </c>
      <c r="E16" s="29" t="s">
        <v>8</v>
      </c>
      <c r="F16" s="29">
        <v>5</v>
      </c>
    </row>
    <row r="17" spans="1:9" x14ac:dyDescent="0.25">
      <c r="B17" s="40" t="s">
        <v>78</v>
      </c>
      <c r="E17" s="29" t="s">
        <v>8</v>
      </c>
      <c r="F17" s="29">
        <v>5</v>
      </c>
      <c r="I17" s="22"/>
    </row>
    <row r="18" spans="1:9" x14ac:dyDescent="0.25">
      <c r="B18" s="40" t="s">
        <v>97</v>
      </c>
      <c r="E18" s="25" t="s">
        <v>17</v>
      </c>
      <c r="F18" s="25">
        <v>3</v>
      </c>
      <c r="I18" s="22"/>
    </row>
    <row r="19" spans="1:9" x14ac:dyDescent="0.25">
      <c r="B19" s="40" t="s">
        <v>100</v>
      </c>
      <c r="E19" s="32" t="s">
        <v>14</v>
      </c>
      <c r="F19" s="32">
        <v>15</v>
      </c>
      <c r="I19" s="22"/>
    </row>
    <row r="20" spans="1:9" x14ac:dyDescent="0.25">
      <c r="B20" s="40" t="s">
        <v>79</v>
      </c>
      <c r="E20" s="25" t="s">
        <v>17</v>
      </c>
      <c r="F20" s="25">
        <v>4</v>
      </c>
      <c r="I20" s="22"/>
    </row>
    <row r="21" spans="1:9" x14ac:dyDescent="0.25">
      <c r="B21" s="40" t="s">
        <v>80</v>
      </c>
      <c r="E21" s="29" t="s">
        <v>8</v>
      </c>
      <c r="F21" s="29">
        <v>5</v>
      </c>
      <c r="I21" s="22"/>
    </row>
    <row r="22" spans="1:9" x14ac:dyDescent="0.25">
      <c r="B22" s="40" t="s">
        <v>95</v>
      </c>
      <c r="E22" s="25" t="s">
        <v>17</v>
      </c>
      <c r="F22" s="25">
        <v>3</v>
      </c>
      <c r="I22" s="22"/>
    </row>
    <row r="23" spans="1:9" x14ac:dyDescent="0.25">
      <c r="B23" s="40" t="s">
        <v>81</v>
      </c>
      <c r="E23" s="29" t="s">
        <v>8</v>
      </c>
      <c r="F23" s="29">
        <v>5</v>
      </c>
      <c r="I23" s="22"/>
    </row>
    <row r="24" spans="1:9" x14ac:dyDescent="0.25">
      <c r="B24" s="40" t="s">
        <v>96</v>
      </c>
      <c r="E24" s="25" t="s">
        <v>17</v>
      </c>
      <c r="F24" s="25">
        <v>3</v>
      </c>
      <c r="I24" s="22"/>
    </row>
    <row r="25" spans="1:9" x14ac:dyDescent="0.25">
      <c r="B25" s="40" t="s">
        <v>101</v>
      </c>
      <c r="E25" s="32" t="s">
        <v>14</v>
      </c>
      <c r="F25" s="32">
        <v>15</v>
      </c>
      <c r="I25" s="22"/>
    </row>
    <row r="26" spans="1:9" x14ac:dyDescent="0.25">
      <c r="B26" s="40" t="s">
        <v>82</v>
      </c>
      <c r="E26" s="25" t="s">
        <v>17</v>
      </c>
      <c r="F26" s="25">
        <v>4</v>
      </c>
      <c r="I26" s="22"/>
    </row>
    <row r="27" spans="1:9" x14ac:dyDescent="0.25">
      <c r="A27" s="23">
        <v>14</v>
      </c>
      <c r="B27" s="40" t="s">
        <v>102</v>
      </c>
      <c r="E27" s="32" t="s">
        <v>14</v>
      </c>
      <c r="F27" s="32">
        <v>20</v>
      </c>
      <c r="I27" s="22"/>
    </row>
    <row r="28" spans="1:9" x14ac:dyDescent="0.25">
      <c r="A28" s="23">
        <v>14</v>
      </c>
      <c r="B28" s="40" t="s">
        <v>94</v>
      </c>
      <c r="E28" s="25" t="s">
        <v>17</v>
      </c>
      <c r="F28" s="25">
        <v>4</v>
      </c>
      <c r="I28" s="22"/>
    </row>
    <row r="29" spans="1:9" x14ac:dyDescent="0.25">
      <c r="A29" s="23">
        <v>15</v>
      </c>
      <c r="B29" s="40" t="s">
        <v>83</v>
      </c>
      <c r="E29" s="32" t="s">
        <v>14</v>
      </c>
      <c r="F29" s="32">
        <v>15</v>
      </c>
      <c r="I29" s="22"/>
    </row>
    <row r="30" spans="1:9" x14ac:dyDescent="0.25">
      <c r="A30" s="23">
        <v>15</v>
      </c>
      <c r="B30" s="40" t="s">
        <v>84</v>
      </c>
      <c r="E30" s="25" t="s">
        <v>17</v>
      </c>
      <c r="F30" s="25">
        <v>4</v>
      </c>
      <c r="I30" s="22"/>
    </row>
    <row r="31" spans="1:9" x14ac:dyDescent="0.25">
      <c r="A31" s="23">
        <v>16</v>
      </c>
      <c r="B31" s="40" t="s">
        <v>85</v>
      </c>
      <c r="E31" s="32" t="s">
        <v>14</v>
      </c>
      <c r="F31" s="32">
        <v>20</v>
      </c>
      <c r="I31" s="22"/>
    </row>
    <row r="32" spans="1:9" x14ac:dyDescent="0.25">
      <c r="A32" s="23">
        <v>16</v>
      </c>
      <c r="B32" s="40" t="s">
        <v>86</v>
      </c>
      <c r="E32" s="25" t="s">
        <v>17</v>
      </c>
      <c r="F32" s="25">
        <v>4</v>
      </c>
      <c r="I32" s="22"/>
    </row>
    <row r="33" spans="1:16" s="23" customFormat="1" x14ac:dyDescent="0.25">
      <c r="A33" s="23">
        <v>1</v>
      </c>
      <c r="B33" s="23" t="s">
        <v>103</v>
      </c>
      <c r="D33" s="24"/>
      <c r="E33" s="42" t="s">
        <v>21</v>
      </c>
      <c r="F33" s="42">
        <v>10</v>
      </c>
      <c r="G33" s="22"/>
      <c r="H33" s="22"/>
      <c r="L33" s="22"/>
      <c r="M33" s="22"/>
      <c r="N33" s="22"/>
      <c r="O33" s="22"/>
      <c r="P33" s="22"/>
    </row>
    <row r="34" spans="1:16" s="23" customFormat="1" x14ac:dyDescent="0.25">
      <c r="A34" s="23">
        <v>2</v>
      </c>
      <c r="B34" s="23" t="s">
        <v>104</v>
      </c>
      <c r="D34" s="24"/>
      <c r="E34" s="42" t="s">
        <v>21</v>
      </c>
      <c r="F34" s="42">
        <v>10</v>
      </c>
      <c r="G34" s="22"/>
      <c r="H34" s="22"/>
      <c r="L34" s="22"/>
      <c r="M34" s="22"/>
      <c r="N34" s="22"/>
      <c r="O34" s="22"/>
      <c r="P34" s="22"/>
    </row>
    <row r="35" spans="1:16" s="23" customFormat="1" x14ac:dyDescent="0.25">
      <c r="A35" s="23">
        <v>3</v>
      </c>
      <c r="B35" s="23" t="s">
        <v>105</v>
      </c>
      <c r="D35" s="24"/>
      <c r="E35" s="42" t="s">
        <v>21</v>
      </c>
      <c r="F35" s="42">
        <v>10</v>
      </c>
      <c r="G35" s="22"/>
      <c r="H35" s="22"/>
      <c r="L35" s="22"/>
      <c r="M35" s="22"/>
      <c r="N35" s="22"/>
      <c r="O35" s="22"/>
      <c r="P35" s="22"/>
    </row>
    <row r="36" spans="1:16" s="23" customFormat="1" x14ac:dyDescent="0.25">
      <c r="A36" s="23">
        <v>4</v>
      </c>
      <c r="B36" s="23" t="s">
        <v>106</v>
      </c>
      <c r="D36" s="24"/>
      <c r="E36" s="42" t="s">
        <v>21</v>
      </c>
      <c r="F36" s="42">
        <v>10</v>
      </c>
      <c r="G36" s="22"/>
      <c r="H36" s="22"/>
      <c r="L36" s="22"/>
      <c r="M36" s="22"/>
      <c r="N36" s="22"/>
      <c r="O36" s="22"/>
      <c r="P36" s="22"/>
    </row>
    <row r="37" spans="1:16" x14ac:dyDescent="0.25">
      <c r="A37" s="23">
        <v>5</v>
      </c>
      <c r="B37" s="23" t="s">
        <v>107</v>
      </c>
      <c r="E37" s="42" t="s">
        <v>21</v>
      </c>
      <c r="F37" s="42">
        <v>10</v>
      </c>
    </row>
    <row r="38" spans="1:16" x14ac:dyDescent="0.25">
      <c r="A38" s="23">
        <v>6</v>
      </c>
      <c r="B38" s="23" t="s">
        <v>108</v>
      </c>
      <c r="E38" s="42" t="s">
        <v>21</v>
      </c>
      <c r="F38" s="42">
        <v>10</v>
      </c>
    </row>
    <row r="39" spans="1:16" x14ac:dyDescent="0.25">
      <c r="A39" s="23">
        <v>7</v>
      </c>
      <c r="B39" s="23" t="s">
        <v>109</v>
      </c>
      <c r="E39" s="42" t="s">
        <v>21</v>
      </c>
      <c r="F39" s="42">
        <v>10</v>
      </c>
    </row>
    <row r="40" spans="1:16" x14ac:dyDescent="0.25">
      <c r="A40" s="23">
        <v>8</v>
      </c>
      <c r="B40" s="23" t="s">
        <v>110</v>
      </c>
      <c r="E40" s="42" t="s">
        <v>21</v>
      </c>
      <c r="F40" s="42">
        <v>10</v>
      </c>
    </row>
    <row r="41" spans="1:16" x14ac:dyDescent="0.25">
      <c r="A41" s="23">
        <v>9</v>
      </c>
      <c r="B41" s="23" t="s">
        <v>111</v>
      </c>
      <c r="E41" s="42" t="s">
        <v>21</v>
      </c>
      <c r="F41" s="42">
        <v>10</v>
      </c>
    </row>
    <row r="42" spans="1:16" x14ac:dyDescent="0.25">
      <c r="A42" s="23">
        <v>10</v>
      </c>
      <c r="B42" s="23" t="s">
        <v>112</v>
      </c>
      <c r="E42" s="42" t="s">
        <v>21</v>
      </c>
      <c r="F42" s="42">
        <v>10</v>
      </c>
    </row>
    <row r="43" spans="1:16" x14ac:dyDescent="0.25">
      <c r="A43" s="23">
        <v>11</v>
      </c>
      <c r="B43" s="23" t="s">
        <v>113</v>
      </c>
      <c r="E43" s="42" t="s">
        <v>21</v>
      </c>
      <c r="F43" s="42">
        <v>10</v>
      </c>
    </row>
    <row r="44" spans="1:16" x14ac:dyDescent="0.25">
      <c r="A44" s="23">
        <v>12</v>
      </c>
      <c r="B44" s="23" t="s">
        <v>114</v>
      </c>
      <c r="E44" s="42" t="s">
        <v>21</v>
      </c>
      <c r="F44" s="42">
        <v>10</v>
      </c>
    </row>
    <row r="45" spans="1:16" x14ac:dyDescent="0.25">
      <c r="A45" s="23">
        <v>13</v>
      </c>
      <c r="B45" s="23" t="s">
        <v>115</v>
      </c>
      <c r="E45" s="42" t="s">
        <v>21</v>
      </c>
      <c r="F45" s="42">
        <v>10</v>
      </c>
    </row>
    <row r="46" spans="1:16" x14ac:dyDescent="0.25">
      <c r="A46" s="23">
        <v>14</v>
      </c>
      <c r="B46" s="23" t="s">
        <v>116</v>
      </c>
      <c r="E46" s="42" t="s">
        <v>21</v>
      </c>
      <c r="F46" s="42">
        <v>10</v>
      </c>
    </row>
    <row r="47" spans="1:16" x14ac:dyDescent="0.25">
      <c r="A47" s="23">
        <v>15</v>
      </c>
      <c r="B47" s="23" t="s">
        <v>117</v>
      </c>
      <c r="E47" s="42" t="s">
        <v>21</v>
      </c>
      <c r="F47" s="42">
        <v>10</v>
      </c>
    </row>
    <row r="48" spans="1:16" x14ac:dyDescent="0.25">
      <c r="A48" s="23">
        <v>16</v>
      </c>
      <c r="B48" s="23" t="s">
        <v>15</v>
      </c>
      <c r="E48" s="34" t="s">
        <v>13</v>
      </c>
      <c r="F48" s="34">
        <v>50</v>
      </c>
    </row>
    <row r="53" spans="4:16" s="23" customFormat="1" x14ac:dyDescent="0.25">
      <c r="D53" s="24"/>
      <c r="G53" s="22"/>
      <c r="H53" s="22"/>
      <c r="L53" s="22"/>
      <c r="M53" s="22"/>
      <c r="N53" s="22"/>
      <c r="O53" s="22"/>
      <c r="P53" s="22"/>
    </row>
    <row r="54" spans="4:16" s="23" customFormat="1" x14ac:dyDescent="0.25">
      <c r="D54" s="24"/>
      <c r="G54" s="22"/>
      <c r="H54" s="22"/>
      <c r="L54" s="22"/>
      <c r="M54" s="22"/>
      <c r="N54" s="22"/>
      <c r="O54" s="22"/>
      <c r="P54" s="22"/>
    </row>
    <row r="55" spans="4:16" s="23" customFormat="1" x14ac:dyDescent="0.25">
      <c r="D55" s="24"/>
      <c r="G55" s="22"/>
      <c r="H55" s="22"/>
      <c r="L55" s="22"/>
      <c r="M55" s="22"/>
      <c r="N55" s="22"/>
      <c r="O55" s="22"/>
      <c r="P55" s="22"/>
    </row>
    <row r="56" spans="4:16" s="23" customFormat="1" x14ac:dyDescent="0.25">
      <c r="D56" s="24"/>
      <c r="G56" s="22"/>
      <c r="H56" s="22"/>
      <c r="L56" s="22"/>
      <c r="M56" s="22"/>
      <c r="N56" s="22"/>
      <c r="O56" s="22"/>
      <c r="P56" s="22"/>
    </row>
    <row r="57" spans="4:16" s="23" customFormat="1" x14ac:dyDescent="0.25">
      <c r="D57" s="24"/>
      <c r="G57" s="22"/>
      <c r="H57" s="22"/>
      <c r="L57" s="22"/>
      <c r="M57" s="22"/>
      <c r="N57" s="22"/>
      <c r="O57" s="22"/>
      <c r="P57" s="22"/>
    </row>
    <row r="58" spans="4:16" s="23" customFormat="1" x14ac:dyDescent="0.25">
      <c r="D58" s="24"/>
      <c r="G58" s="22"/>
      <c r="H58" s="22"/>
      <c r="L58" s="22"/>
      <c r="M58" s="22"/>
      <c r="N58" s="22"/>
      <c r="O58" s="22"/>
      <c r="P58" s="22"/>
    </row>
    <row r="59" spans="4:16" s="23" customFormat="1" x14ac:dyDescent="0.25">
      <c r="D59" s="24"/>
      <c r="G59" s="22"/>
      <c r="H59" s="22"/>
      <c r="L59" s="22"/>
      <c r="M59" s="22"/>
      <c r="N59" s="22"/>
      <c r="O59" s="22"/>
      <c r="P59" s="22"/>
    </row>
    <row r="60" spans="4:16" s="23" customFormat="1" x14ac:dyDescent="0.25">
      <c r="D60" s="24"/>
      <c r="G60" s="22"/>
      <c r="H60" s="22"/>
      <c r="L60" s="22"/>
      <c r="M60" s="22"/>
      <c r="N60" s="22"/>
      <c r="O60" s="22"/>
      <c r="P60" s="22"/>
    </row>
    <row r="61" spans="4:16" s="23" customFormat="1" x14ac:dyDescent="0.25">
      <c r="D61" s="24"/>
      <c r="G61" s="22"/>
      <c r="H61" s="22"/>
      <c r="L61" s="22"/>
      <c r="M61" s="22"/>
      <c r="N61" s="22"/>
      <c r="O61" s="22"/>
      <c r="P61" s="22"/>
    </row>
    <row r="62" spans="4:16" s="23" customFormat="1" x14ac:dyDescent="0.25">
      <c r="D62" s="24"/>
      <c r="G62" s="22"/>
      <c r="H62" s="22"/>
      <c r="L62" s="22"/>
      <c r="M62" s="22"/>
      <c r="N62" s="22"/>
      <c r="O62" s="22"/>
      <c r="P62" s="22"/>
    </row>
    <row r="63" spans="4:16" s="23" customFormat="1" x14ac:dyDescent="0.25">
      <c r="D63" s="24"/>
      <c r="G63" s="22"/>
      <c r="H63" s="22"/>
      <c r="L63" s="22"/>
      <c r="M63" s="22"/>
      <c r="N63" s="22"/>
      <c r="O63" s="22"/>
      <c r="P63" s="22"/>
    </row>
    <row r="64" spans="4:16" s="23" customFormat="1" x14ac:dyDescent="0.25">
      <c r="D64" s="24"/>
      <c r="G64" s="22"/>
      <c r="H64" s="22"/>
      <c r="L64" s="22"/>
      <c r="M64" s="22"/>
      <c r="N64" s="22"/>
      <c r="O64" s="22"/>
      <c r="P64" s="22"/>
    </row>
    <row r="65" spans="4:16" s="23" customFormat="1" x14ac:dyDescent="0.25">
      <c r="D65" s="24"/>
      <c r="G65" s="22"/>
      <c r="H65" s="22"/>
      <c r="L65" s="22"/>
      <c r="M65" s="22"/>
      <c r="N65" s="22"/>
      <c r="O65" s="22"/>
      <c r="P65" s="22"/>
    </row>
    <row r="66" spans="4:16" s="23" customFormat="1" x14ac:dyDescent="0.25">
      <c r="D66" s="24"/>
      <c r="G66" s="22"/>
      <c r="H66" s="22"/>
      <c r="L66" s="22"/>
      <c r="M66" s="22"/>
      <c r="N66" s="22"/>
      <c r="O66" s="22"/>
      <c r="P66" s="22"/>
    </row>
    <row r="67" spans="4:16" s="23" customFormat="1" x14ac:dyDescent="0.25">
      <c r="D67" s="24"/>
      <c r="G67" s="22"/>
      <c r="H67" s="22"/>
      <c r="L67" s="22"/>
      <c r="M67" s="22"/>
      <c r="N67" s="22"/>
      <c r="O67" s="22"/>
      <c r="P67" s="22"/>
    </row>
    <row r="68" spans="4:16" s="23" customFormat="1" x14ac:dyDescent="0.25">
      <c r="D68" s="24"/>
      <c r="G68" s="22"/>
      <c r="H68" s="22"/>
      <c r="L68" s="22"/>
      <c r="M68" s="22"/>
      <c r="N68" s="22"/>
      <c r="O68" s="22"/>
      <c r="P68" s="22"/>
    </row>
    <row r="85" spans="4:16" s="23" customFormat="1" x14ac:dyDescent="0.25">
      <c r="D85" s="24"/>
      <c r="G85" s="22"/>
      <c r="H85" s="22"/>
      <c r="I85" s="22"/>
      <c r="J85" s="22"/>
      <c r="L85" s="22"/>
      <c r="M85" s="22"/>
      <c r="N85" s="22"/>
      <c r="O85" s="22"/>
      <c r="P85" s="22"/>
    </row>
    <row r="86" spans="4:16" s="23" customFormat="1" x14ac:dyDescent="0.25">
      <c r="D86" s="24"/>
      <c r="G86" s="22"/>
      <c r="H86" s="22"/>
      <c r="L86" s="22"/>
      <c r="M86" s="22"/>
      <c r="N86" s="22"/>
      <c r="O86" s="22"/>
      <c r="P86" s="22"/>
    </row>
    <row r="87" spans="4:16" s="23" customFormat="1" x14ac:dyDescent="0.25">
      <c r="D87" s="24"/>
      <c r="G87" s="22"/>
      <c r="H87" s="22"/>
      <c r="I87" s="22"/>
      <c r="J87" s="22"/>
      <c r="L87" s="22"/>
      <c r="M87" s="22"/>
      <c r="N87" s="22"/>
      <c r="O87" s="22"/>
      <c r="P87" s="22"/>
    </row>
    <row r="88" spans="4:16" s="23" customFormat="1" x14ac:dyDescent="0.25">
      <c r="D88" s="24"/>
      <c r="G88" s="22"/>
      <c r="H88" s="22"/>
      <c r="I88" s="22"/>
      <c r="J88" s="22"/>
      <c r="L88" s="22"/>
      <c r="M88" s="22"/>
      <c r="N88" s="22"/>
      <c r="O88" s="22"/>
      <c r="P88" s="22"/>
    </row>
    <row r="89" spans="4:16" s="23" customFormat="1" x14ac:dyDescent="0.25">
      <c r="D89" s="24"/>
      <c r="G89" s="22"/>
      <c r="H89" s="22"/>
      <c r="I89" s="22"/>
      <c r="J89" s="22"/>
      <c r="L89" s="22"/>
      <c r="M89" s="22"/>
      <c r="N89" s="22"/>
      <c r="O89" s="22"/>
      <c r="P89" s="22"/>
    </row>
    <row r="90" spans="4:16" s="23" customFormat="1" x14ac:dyDescent="0.25">
      <c r="D90" s="24"/>
      <c r="G90" s="22"/>
      <c r="H90" s="22"/>
      <c r="I90" s="22"/>
      <c r="J90" s="22"/>
      <c r="L90" s="22"/>
      <c r="M90" s="22"/>
      <c r="N90" s="22"/>
      <c r="O90" s="22"/>
      <c r="P90" s="22"/>
    </row>
    <row r="91" spans="4:16" s="23" customFormat="1" x14ac:dyDescent="0.25">
      <c r="D91" s="24"/>
      <c r="G91" s="22"/>
      <c r="H91" s="22"/>
      <c r="I91" s="22"/>
      <c r="J91" s="22"/>
      <c r="L91" s="22"/>
      <c r="M91" s="22"/>
      <c r="N91" s="22"/>
      <c r="O91" s="22"/>
      <c r="P91" s="22"/>
    </row>
    <row r="92" spans="4:16" s="23" customFormat="1" x14ac:dyDescent="0.25">
      <c r="D92" s="24"/>
      <c r="G92" s="22"/>
      <c r="H92" s="22"/>
      <c r="I92" s="22"/>
      <c r="J92" s="22"/>
      <c r="L92" s="22"/>
      <c r="M92" s="22"/>
      <c r="N92" s="22"/>
      <c r="O92" s="22"/>
      <c r="P92" s="22"/>
    </row>
    <row r="93" spans="4:16" s="23" customFormat="1" x14ac:dyDescent="0.25">
      <c r="D93" s="24"/>
      <c r="G93" s="22"/>
      <c r="H93" s="22"/>
      <c r="I93" s="22"/>
      <c r="J93" s="22"/>
      <c r="L93" s="22"/>
      <c r="M93" s="22"/>
      <c r="N93" s="22"/>
      <c r="O93" s="22"/>
      <c r="P93" s="22"/>
    </row>
    <row r="94" spans="4:16" s="23" customFormat="1" x14ac:dyDescent="0.25">
      <c r="D94" s="24"/>
      <c r="G94" s="22"/>
      <c r="H94" s="22"/>
      <c r="I94" s="22"/>
      <c r="J94" s="22"/>
      <c r="L94" s="22"/>
      <c r="M94" s="22"/>
      <c r="N94" s="22"/>
      <c r="O94" s="22"/>
      <c r="P94" s="22"/>
    </row>
    <row r="95" spans="4:16" s="23" customFormat="1" x14ac:dyDescent="0.25">
      <c r="D95" s="24"/>
      <c r="G95" s="22"/>
      <c r="H95" s="22"/>
      <c r="L95" s="22"/>
      <c r="M95" s="22"/>
      <c r="N95" s="22"/>
      <c r="O95" s="22"/>
      <c r="P95" s="22"/>
    </row>
    <row r="96" spans="4:16" s="23" customFormat="1" x14ac:dyDescent="0.25">
      <c r="D96" s="24"/>
      <c r="G96" s="22"/>
      <c r="H96" s="22"/>
      <c r="L96" s="22"/>
      <c r="M96" s="22"/>
      <c r="N96" s="22"/>
      <c r="O96" s="22"/>
      <c r="P96" s="22"/>
    </row>
    <row r="97" spans="4:16" s="23" customFormat="1" x14ac:dyDescent="0.25">
      <c r="D97" s="24"/>
      <c r="G97" s="22"/>
      <c r="H97" s="22"/>
      <c r="L97" s="22"/>
      <c r="M97" s="22"/>
      <c r="N97" s="22"/>
      <c r="O97" s="22"/>
      <c r="P97" s="22"/>
    </row>
    <row r="98" spans="4:16" s="23" customFormat="1" x14ac:dyDescent="0.25">
      <c r="D98" s="24"/>
      <c r="G98" s="22"/>
      <c r="H98" s="22"/>
      <c r="L98" s="22"/>
      <c r="M98" s="22"/>
      <c r="N98" s="22"/>
      <c r="O98" s="22"/>
      <c r="P98" s="22"/>
    </row>
    <row r="99" spans="4:16" s="23" customFormat="1" x14ac:dyDescent="0.25">
      <c r="D99" s="24"/>
      <c r="G99" s="22"/>
      <c r="H99" s="22"/>
      <c r="L99" s="22"/>
      <c r="M99" s="22"/>
      <c r="N99" s="22"/>
      <c r="O99" s="22"/>
      <c r="P99" s="22"/>
    </row>
  </sheetData>
  <phoneticPr fontId="1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2019-01-26T20:09:47Z</cp:lastPrinted>
  <dcterms:created xsi:type="dcterms:W3CDTF">2016-07-12T01:17:57Z</dcterms:created>
  <dcterms:modified xsi:type="dcterms:W3CDTF">2019-06-17T02:02:32Z</dcterms:modified>
</cp:coreProperties>
</file>