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041D74CD-FC2F-46CC-BB92-037EF21A126F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0" l="1"/>
  <c r="I5" i="10"/>
  <c r="Q7" i="10"/>
  <c r="I2" i="10"/>
  <c r="I4" i="10"/>
  <c r="I6" i="10"/>
  <c r="I7" i="10"/>
  <c r="J3" i="10"/>
  <c r="J5" i="10"/>
  <c r="J6" i="10"/>
  <c r="J4" i="10"/>
  <c r="J2" i="10"/>
</calcChain>
</file>

<file path=xl/sharedStrings.xml><?xml version="1.0" encoding="utf-8"?>
<sst xmlns="http://schemas.openxmlformats.org/spreadsheetml/2006/main" count="191" uniqueCount="127">
  <si>
    <t>Assignments</t>
  </si>
  <si>
    <t>Assignment</t>
  </si>
  <si>
    <t>Catgory</t>
  </si>
  <si>
    <t>Points</t>
  </si>
  <si>
    <t>%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</si>
  <si>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</si>
  <si>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</si>
  <si>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</si>
  <si>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</si>
  <si>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</si>
  <si>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</si>
  <si>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</si>
  <si>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</si>
  <si>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</si>
  <si>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</si>
  <si>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</si>
  <si>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</si>
  <si>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</si>
  <si>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</si>
  <si>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</si>
  <si>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</si>
  <si>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</si>
  <si>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</si>
  <si>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</si>
  <si>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wknum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</si>
  <si>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</si>
  <si>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</si>
  <si>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</si>
  <si>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</si>
  <si>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</si>
  <si>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</si>
  <si>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</si>
  <si>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</si>
  <si>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</si>
  <si>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</si>
  <si>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</si>
  <si>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</si>
  <si>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</si>
  <si>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</si>
  <si>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</si>
  <si>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</si>
  <si>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</si>
  <si>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</si>
  <si>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</si>
  <si>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</si>
  <si>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</si>
  <si>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</si>
  <si>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 xml:space="preserve">Go relax and take a well deserved break. </t>
  </si>
  <si>
    <t>Project Stage IV: Multivariable Analysis &amp; Conclusions</t>
  </si>
  <si>
    <t>Reading</t>
  </si>
  <si>
    <t>03 RR / DM</t>
  </si>
  <si>
    <t>Describing relationships (Q~C, Q~Q)</t>
  </si>
  <si>
    <t>What to watch out for</t>
  </si>
  <si>
    <t>Formulating testable hypothesis
Preparing data for analysis</t>
  </si>
  <si>
    <t>PMA6 Ch 4
ASCN Ch 2</t>
  </si>
  <si>
    <t>PMA5 Ch 4</t>
  </si>
  <si>
    <t>Describing distributions
Describing relationships (C~C)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</si>
  <si>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</si>
  <si>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</si>
  <si>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</si>
  <si>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[Lec02](https://hackmd.io/@norcalbiostat/math615_lec02)
[ASCN Ch 1](https://norcalbiostat.github.io/AppliedStatistics_notes/data-prep.html)
PMA6 Ch 3
[Lec03](https://hackmd.io/@norcalbiostat/math615_lec03)</t>
  </si>
  <si>
    <t>[Lec04](https://hackmd.io/@norcalbiostat/math615_lec04)</t>
  </si>
  <si>
    <t>Populations vs Samples
Probabilty Distributions
Quantifying Uncertainty</t>
  </si>
  <si>
    <t>[OpenIntro Statistics textbook Ch5](https://leanpub.com/openintro-statistics) or Dr. D's [Math 315 course notes Ch4](https://norcalbiostat.github.io/MATH315/reading/RAD_course_notes_f19.pdf) 
[Lec05](https://hackmd.io/@norcalbiostat/math615_lec05)</t>
  </si>
  <si>
    <t>Interval Estimation 
Hypothesis testing Foundations</t>
  </si>
  <si>
    <t>[Lec06](https://hackmd.io/@norcalbiostat/math615_lec06)</t>
  </si>
  <si>
    <t>PMA5 Ch 4 [Lec07](https://hackmd.io/@norcalbiostat/math615_lec07)
PMA5 Ch 5 [Lec08](https://hackmd.io/@norcalbiostat/math615_lec08)</t>
  </si>
  <si>
    <t>ANOVA
Chi-Square</t>
  </si>
  <si>
    <t>Transformations for Normality
Choosing appropriate Analyses
T-tests for difference in means</t>
  </si>
  <si>
    <t>Correlation 
Regression analysis</t>
  </si>
  <si>
    <t>PMA5 Ch 6
ASCN Ch 7</t>
  </si>
  <si>
    <t>PMA5 Ch12
ASCN Ch 10</t>
  </si>
  <si>
    <t>ASCN 9.2, 9.3</t>
  </si>
  <si>
    <t>Develop Research Poster
Study Design &amp; Causation</t>
  </si>
  <si>
    <t>Stratification
Moderation</t>
  </si>
  <si>
    <t>PMA5 Ch 7
ASCN Ch 8, 9.5</t>
  </si>
  <si>
    <t>Model Building
Assessing model fit</t>
  </si>
  <si>
    <t>PMA5 Ch8
ASCN Ch 9</t>
  </si>
  <si>
    <t>PMA5 Ch 9.3
ASCN 9.1</t>
  </si>
  <si>
    <t>PMA6 Ch 10.2, 10.5</t>
  </si>
  <si>
    <t>03 PR</t>
  </si>
  <si>
    <t>04 PR</t>
  </si>
  <si>
    <t>05 PR</t>
  </si>
  <si>
    <t>06 Foundations for Inference</t>
  </si>
  <si>
    <t>07 Bivariate Inference</t>
  </si>
  <si>
    <t>07 PR</t>
  </si>
  <si>
    <t>08 Moderation</t>
  </si>
  <si>
    <t>08 PR</t>
  </si>
  <si>
    <t>09 PR</t>
  </si>
  <si>
    <t>09 Multiple Regression</t>
  </si>
  <si>
    <t>10 GLM and Categorical Predictors</t>
  </si>
  <si>
    <t>10 PR</t>
  </si>
  <si>
    <t>02 PR</t>
  </si>
  <si>
    <t>PP I: PR</t>
  </si>
  <si>
    <t>PP II: PR</t>
  </si>
  <si>
    <t>PP III: PR</t>
  </si>
  <si>
    <t>PP IV: PR</t>
  </si>
  <si>
    <t xml:space="preserve">Monday 6pm-8pm. I will work to get this changed. </t>
  </si>
  <si>
    <t>Video</t>
  </si>
  <si>
    <t>[HW01 Data Entry](hw/01_data_entry.html)</t>
  </si>
  <si>
    <t>[HW02 RQ Formulation](hw/02_rq_formulation.html)</t>
  </si>
  <si>
    <t>[HW03 Data Management](hw/03_data_management.html)</t>
  </si>
  <si>
    <t>[HW04 Describing Data Univariately](hw/04_univariate_graphing.html)</t>
  </si>
  <si>
    <t>[HW05 Graphing Relationships](hw/05_bivariate_graphing_assignment.html)</t>
  </si>
  <si>
    <t>[Poster prep Stage I](project.html)</t>
  </si>
  <si>
    <t>[HW06 Foundations for Inference](hw/06_foundations.html)</t>
  </si>
  <si>
    <t>[Poster prep Stage II](project.html)</t>
  </si>
  <si>
    <t>[HW07 Bivariate Inference](hw/07_bivariate_inference.html)</t>
  </si>
  <si>
    <t>[[Quiz 2]]()</t>
  </si>
  <si>
    <t>[[Quiz 1]]()</t>
  </si>
  <si>
    <t>[[Quiz 3]]()</t>
  </si>
  <si>
    <t>[[Quiz 4]]()</t>
  </si>
  <si>
    <t>[[Quiz 5]]()</t>
  </si>
  <si>
    <t>[[Quiz 6]]()</t>
  </si>
  <si>
    <t>[[Quiz 7]]()</t>
  </si>
  <si>
    <t>[[Quiz 8]]()</t>
  </si>
  <si>
    <t>[[Quiz 09]]()</t>
  </si>
  <si>
    <t>[[Quiz 10]]()</t>
  </si>
  <si>
    <t>[[Quiz 11]]()</t>
  </si>
  <si>
    <t>[[Quiz 12]]()</t>
  </si>
  <si>
    <t xml:space="preserve">Poster prep Stage IV* </t>
  </si>
  <si>
    <t>[HW10 GLM &amp; Categorical](hw/10_GLM_catpreds.html)</t>
  </si>
  <si>
    <t>Take home final exam</t>
  </si>
  <si>
    <t>[HW09 Multiple Regression](hw/09_MLR_confounding.html)</t>
  </si>
  <si>
    <t>[HW 08 Moderation](hw/08_moderation.html)</t>
  </si>
  <si>
    <t>Poster prep Stage III*</t>
  </si>
  <si>
    <t>Poster*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</si>
</sst>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5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center" vertical="top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H25"/>
  <sheetViews>
    <sheetView tabSelected="1" zoomScale="110" zoomScaleNormal="70" workbookViewId="0">
      <selection activeCell="H24" sqref="H24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5" customWidth="1"/>
    <col min="5" max="6" width="25.125" style="35" customWidth="1"/>
    <col min="7" max="7" width="21.875" style="3" customWidth="1"/>
    <col min="8" max="8" width="79.625" style="35" customWidth="1"/>
    <col min="9" max="16384" width="8.875" style="35"/>
  </cols>
  <sheetData>
    <row r="1" spans="1:8" s="2" customFormat="1" ht="16.5" thickBot="1" x14ac:dyDescent="0.3">
      <c r="A1" s="5" t="s">
        <v>13</v>
      </c>
      <c r="B1" s="1" t="s">
        <v>24</v>
      </c>
      <c r="C1" s="1" t="s">
        <v>8</v>
      </c>
      <c r="D1" s="1" t="s">
        <v>11</v>
      </c>
      <c r="E1" s="1" t="s">
        <v>49</v>
      </c>
      <c r="F1" s="1" t="s">
        <v>98</v>
      </c>
      <c r="G1" s="31" t="s">
        <v>10</v>
      </c>
      <c r="H1" s="34" t="s">
        <v>0</v>
      </c>
    </row>
    <row r="2" spans="1:8" ht="63" x14ac:dyDescent="0.25">
      <c r="A2" s="6">
        <v>1.1000000000000001</v>
      </c>
      <c r="B2" s="2">
        <v>1</v>
      </c>
      <c r="D2" s="8" t="s">
        <v>58</v>
      </c>
      <c r="E2" s="35" t="s">
        <v>59</v>
      </c>
      <c r="G2" s="39" t="s">
        <v>109</v>
      </c>
      <c r="H2" s="38" t="s">
        <v>99</v>
      </c>
    </row>
    <row r="3" spans="1:8" ht="173.25" x14ac:dyDescent="0.25">
      <c r="A3" s="6">
        <v>2.1</v>
      </c>
      <c r="B3" s="2">
        <v>2</v>
      </c>
      <c r="D3" s="8" t="s">
        <v>53</v>
      </c>
      <c r="E3" s="8" t="s">
        <v>60</v>
      </c>
      <c r="F3" s="8"/>
      <c r="G3" s="39" t="s">
        <v>108</v>
      </c>
      <c r="H3" s="38" t="s">
        <v>100</v>
      </c>
    </row>
    <row r="4" spans="1:8" x14ac:dyDescent="0.25">
      <c r="A4" s="7">
        <v>3.1</v>
      </c>
      <c r="B4" s="4">
        <v>3</v>
      </c>
      <c r="C4" s="4"/>
      <c r="D4" s="35" t="s">
        <v>12</v>
      </c>
      <c r="E4" s="8" t="s">
        <v>55</v>
      </c>
      <c r="F4" s="8"/>
      <c r="G4" s="39" t="s">
        <v>110</v>
      </c>
      <c r="H4" s="38" t="s">
        <v>101</v>
      </c>
    </row>
    <row r="5" spans="1:8" ht="31.5" x14ac:dyDescent="0.25">
      <c r="A5" s="6">
        <v>4.0999999999999996</v>
      </c>
      <c r="B5" s="2">
        <v>4</v>
      </c>
      <c r="D5" s="8" t="s">
        <v>56</v>
      </c>
      <c r="E5" s="8" t="s">
        <v>54</v>
      </c>
      <c r="F5" s="8"/>
      <c r="G5" s="39" t="s">
        <v>111</v>
      </c>
      <c r="H5" s="38" t="s">
        <v>102</v>
      </c>
    </row>
    <row r="6" spans="1:8" ht="47.25" x14ac:dyDescent="0.25">
      <c r="A6" s="6">
        <v>5.0999999999999996</v>
      </c>
      <c r="B6" s="2">
        <v>5</v>
      </c>
      <c r="D6" s="35" t="s">
        <v>51</v>
      </c>
      <c r="E6" s="8" t="s">
        <v>61</v>
      </c>
      <c r="F6" s="8"/>
      <c r="G6" s="39" t="s">
        <v>112</v>
      </c>
      <c r="H6" s="38" t="s">
        <v>103</v>
      </c>
    </row>
    <row r="7" spans="1:8" x14ac:dyDescent="0.25">
      <c r="A7" s="6">
        <v>5.2</v>
      </c>
      <c r="D7" s="36" t="s">
        <v>43</v>
      </c>
      <c r="E7" s="36"/>
      <c r="F7" s="36"/>
      <c r="G7" s="32"/>
      <c r="H7" s="36" t="s">
        <v>104</v>
      </c>
    </row>
    <row r="8" spans="1:8" ht="173.25" x14ac:dyDescent="0.25">
      <c r="A8" s="6">
        <v>6.1</v>
      </c>
      <c r="B8" s="2">
        <v>6</v>
      </c>
      <c r="D8" s="8" t="s">
        <v>62</v>
      </c>
      <c r="E8" s="8" t="s">
        <v>63</v>
      </c>
      <c r="F8" s="8"/>
      <c r="G8" s="39" t="s">
        <v>113</v>
      </c>
      <c r="H8" s="40" t="s">
        <v>105</v>
      </c>
    </row>
    <row r="9" spans="1:8" ht="47.25" x14ac:dyDescent="0.25">
      <c r="A9" s="6">
        <v>7.1</v>
      </c>
      <c r="B9" s="2">
        <v>7</v>
      </c>
      <c r="D9" s="8" t="s">
        <v>64</v>
      </c>
      <c r="E9" s="8" t="s">
        <v>65</v>
      </c>
      <c r="F9" s="8"/>
      <c r="G9" s="39" t="s">
        <v>114</v>
      </c>
      <c r="H9" s="38"/>
    </row>
    <row r="10" spans="1:8" x14ac:dyDescent="0.25">
      <c r="A10" s="6">
        <v>7.3</v>
      </c>
      <c r="D10" s="36" t="s">
        <v>44</v>
      </c>
      <c r="E10" s="36"/>
      <c r="F10" s="36"/>
      <c r="G10" s="32"/>
      <c r="H10" s="36" t="s">
        <v>106</v>
      </c>
    </row>
    <row r="11" spans="1:8" ht="126" x14ac:dyDescent="0.25">
      <c r="A11" s="6">
        <v>8.1</v>
      </c>
      <c r="B11" s="2">
        <v>8</v>
      </c>
      <c r="D11" s="8" t="s">
        <v>68</v>
      </c>
      <c r="E11" s="8" t="s">
        <v>66</v>
      </c>
      <c r="F11" s="8"/>
      <c r="G11" s="39"/>
      <c r="H11" s="35" t="s">
        <v>107</v>
      </c>
    </row>
    <row r="12" spans="1:8" ht="31.5" x14ac:dyDescent="0.25">
      <c r="A12" s="6">
        <v>9.1</v>
      </c>
      <c r="B12" s="2">
        <v>9</v>
      </c>
      <c r="D12" s="8" t="s">
        <v>67</v>
      </c>
      <c r="G12" s="39" t="s">
        <v>115</v>
      </c>
    </row>
    <row r="13" spans="1:8" ht="31.5" x14ac:dyDescent="0.25">
      <c r="A13" s="6">
        <v>10.1</v>
      </c>
      <c r="B13" s="2">
        <v>10</v>
      </c>
      <c r="D13" s="8" t="s">
        <v>69</v>
      </c>
      <c r="E13" s="8" t="s">
        <v>70</v>
      </c>
      <c r="F13" s="8"/>
      <c r="G13" s="39" t="s">
        <v>116</v>
      </c>
    </row>
    <row r="14" spans="1:8" x14ac:dyDescent="0.25">
      <c r="A14" s="6">
        <v>10.199999999999999</v>
      </c>
      <c r="D14" s="36" t="s">
        <v>45</v>
      </c>
      <c r="E14" s="36"/>
      <c r="F14" s="36"/>
      <c r="G14" s="32"/>
      <c r="H14" s="36" t="s">
        <v>125</v>
      </c>
    </row>
    <row r="15" spans="1:8" ht="31.5" x14ac:dyDescent="0.25">
      <c r="A15" s="6">
        <v>11.1</v>
      </c>
      <c r="B15" s="2">
        <v>11</v>
      </c>
      <c r="D15" s="8" t="s">
        <v>74</v>
      </c>
      <c r="E15" s="35" t="s">
        <v>72</v>
      </c>
      <c r="G15" s="39" t="s">
        <v>117</v>
      </c>
      <c r="H15" s="38" t="s">
        <v>124</v>
      </c>
    </row>
    <row r="16" spans="1:8" ht="31.5" x14ac:dyDescent="0.25">
      <c r="A16" s="6">
        <v>12.1</v>
      </c>
      <c r="B16" s="2">
        <v>12</v>
      </c>
      <c r="D16" s="8" t="s">
        <v>57</v>
      </c>
      <c r="E16" s="8" t="s">
        <v>75</v>
      </c>
      <c r="F16" s="8"/>
      <c r="G16" s="39" t="s">
        <v>118</v>
      </c>
      <c r="H16" s="38" t="s">
        <v>123</v>
      </c>
    </row>
    <row r="17" spans="1:8" ht="31.5" x14ac:dyDescent="0.25">
      <c r="A17" s="6">
        <v>13.1</v>
      </c>
      <c r="B17" s="2">
        <v>13</v>
      </c>
      <c r="D17" s="35" t="s">
        <v>46</v>
      </c>
      <c r="E17" s="8" t="s">
        <v>71</v>
      </c>
      <c r="F17" s="8"/>
      <c r="G17" s="39" t="s">
        <v>119</v>
      </c>
      <c r="H17" s="38" t="s">
        <v>121</v>
      </c>
    </row>
    <row r="18" spans="1:8" ht="31.5" x14ac:dyDescent="0.25">
      <c r="A18" s="6">
        <v>13.2</v>
      </c>
      <c r="D18" s="35" t="s">
        <v>15</v>
      </c>
      <c r="E18" s="8" t="s">
        <v>78</v>
      </c>
      <c r="F18" s="8"/>
    </row>
    <row r="19" spans="1:8" x14ac:dyDescent="0.25">
      <c r="A19" s="6">
        <v>14.1</v>
      </c>
      <c r="D19" s="37" t="s">
        <v>47</v>
      </c>
      <c r="E19" s="37"/>
      <c r="F19" s="37"/>
      <c r="G19" s="33"/>
      <c r="H19" s="37"/>
    </row>
    <row r="20" spans="1:8" ht="31.5" x14ac:dyDescent="0.25">
      <c r="A20" s="6">
        <v>15.1</v>
      </c>
      <c r="B20" s="2">
        <v>14</v>
      </c>
      <c r="D20" s="8" t="s">
        <v>76</v>
      </c>
      <c r="E20" s="8" t="s">
        <v>77</v>
      </c>
      <c r="F20" s="8"/>
    </row>
    <row r="21" spans="1:8" x14ac:dyDescent="0.25">
      <c r="A21" s="6">
        <v>15.2</v>
      </c>
      <c r="D21" s="35" t="s">
        <v>52</v>
      </c>
      <c r="E21" s="8" t="s">
        <v>79</v>
      </c>
      <c r="F21" s="8"/>
    </row>
    <row r="22" spans="1:8" x14ac:dyDescent="0.25">
      <c r="A22" s="6">
        <v>15.3</v>
      </c>
      <c r="D22" s="36" t="s">
        <v>48</v>
      </c>
      <c r="E22" s="36"/>
      <c r="F22" s="36"/>
      <c r="G22" s="32"/>
      <c r="H22" s="36" t="s">
        <v>120</v>
      </c>
    </row>
    <row r="23" spans="1:8" ht="31.5" x14ac:dyDescent="0.25">
      <c r="A23" s="6">
        <v>16.100000000000001</v>
      </c>
      <c r="B23" s="2">
        <v>15</v>
      </c>
      <c r="D23" s="8" t="s">
        <v>73</v>
      </c>
      <c r="H23" s="35" t="s">
        <v>126</v>
      </c>
    </row>
    <row r="24" spans="1:8" x14ac:dyDescent="0.25">
      <c r="A24" s="6">
        <v>17.100000000000001</v>
      </c>
      <c r="B24" s="2">
        <v>16</v>
      </c>
      <c r="D24" s="35" t="s">
        <v>14</v>
      </c>
      <c r="H24" s="35" t="s">
        <v>97</v>
      </c>
    </row>
    <row r="25" spans="1:8" x14ac:dyDescent="0.25">
      <c r="A25" s="6">
        <v>17.2</v>
      </c>
      <c r="D25" s="35" t="s">
        <v>7</v>
      </c>
      <c r="H25" s="35" t="s">
        <v>122</v>
      </c>
    </row>
  </sheetData>
  <sortState xmlns:xlrd2="http://schemas.microsoft.com/office/spreadsheetml/2017/richdata2" ref="A2:H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95"/>
  <sheetViews>
    <sheetView zoomScale="85" zoomScaleNormal="85" workbookViewId="0">
      <selection activeCell="D46" sqref="D46"/>
    </sheetView>
  </sheetViews>
  <sheetFormatPr defaultColWidth="8.875" defaultRowHeight="15.75" x14ac:dyDescent="0.25"/>
  <cols>
    <col min="1" max="1" width="8.875" style="12"/>
    <col min="2" max="2" width="36.875" style="42" bestFit="1" customWidth="1"/>
    <col min="3" max="3" width="12.375" style="12" customWidth="1"/>
    <col min="4" max="4" width="8.875" style="12"/>
    <col min="5" max="5" width="13.375" style="12" customWidth="1"/>
    <col min="6" max="6" width="9.625" style="13" bestFit="1" customWidth="1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22" ht="18" thickBot="1" x14ac:dyDescent="0.3">
      <c r="A1" s="9" t="s">
        <v>11</v>
      </c>
      <c r="B1" s="41" t="s">
        <v>1</v>
      </c>
      <c r="C1" s="9" t="s">
        <v>2</v>
      </c>
      <c r="D1" s="9" t="s">
        <v>3</v>
      </c>
      <c r="E1" s="9" t="s">
        <v>16</v>
      </c>
      <c r="F1" s="10" t="s">
        <v>17</v>
      </c>
      <c r="H1" s="9" t="s">
        <v>2</v>
      </c>
      <c r="I1" s="9" t="s">
        <v>3</v>
      </c>
      <c r="J1" s="9" t="s">
        <v>4</v>
      </c>
      <c r="P1" s="9" t="s">
        <v>2</v>
      </c>
      <c r="Q1" s="9" t="s">
        <v>3</v>
      </c>
      <c r="R1" s="9" t="s">
        <v>4</v>
      </c>
      <c r="T1" s="9" t="s">
        <v>2</v>
      </c>
      <c r="U1" s="9" t="s">
        <v>3</v>
      </c>
      <c r="V1" s="9" t="s">
        <v>4</v>
      </c>
    </row>
    <row r="2" spans="1:22" ht="16.5" thickTop="1" x14ac:dyDescent="0.25">
      <c r="A2" s="12">
        <v>1</v>
      </c>
      <c r="B2" s="42" t="s">
        <v>25</v>
      </c>
      <c r="C2" s="18" t="s">
        <v>1</v>
      </c>
      <c r="D2" s="18">
        <v>10</v>
      </c>
      <c r="H2" s="15" t="s">
        <v>1</v>
      </c>
      <c r="I2" s="16">
        <f>SUMIF($C$2:$C$86,H2,$D$2:$D$86)</f>
        <v>100</v>
      </c>
      <c r="J2" s="17">
        <f>I2/$I$7</f>
        <v>0.23809523809523808</v>
      </c>
      <c r="P2" s="15" t="s">
        <v>1</v>
      </c>
      <c r="Q2" s="16">
        <v>90</v>
      </c>
      <c r="R2" s="17">
        <v>0.19823788546255505</v>
      </c>
      <c r="T2" s="15" t="s">
        <v>1</v>
      </c>
      <c r="U2" s="16">
        <v>35</v>
      </c>
      <c r="V2" s="17">
        <v>0.1111111111111111</v>
      </c>
    </row>
    <row r="3" spans="1:22" x14ac:dyDescent="0.25">
      <c r="A3" s="12">
        <v>1.1000000000000001</v>
      </c>
      <c r="B3" s="42" t="s">
        <v>30</v>
      </c>
      <c r="C3" s="29" t="s">
        <v>10</v>
      </c>
      <c r="D3" s="29">
        <v>10</v>
      </c>
      <c r="H3" s="19" t="s">
        <v>9</v>
      </c>
      <c r="I3" s="14">
        <f>SUMIF($C$2:$C$86,H3,$D$2:$D$86)</f>
        <v>60</v>
      </c>
      <c r="J3" s="20">
        <f>I3/$I$7</f>
        <v>0.14285714285714285</v>
      </c>
      <c r="P3" s="19" t="s">
        <v>9</v>
      </c>
      <c r="Q3" s="14">
        <v>64</v>
      </c>
      <c r="R3" s="20">
        <v>0.14096916299559473</v>
      </c>
      <c r="T3" s="19" t="s">
        <v>9</v>
      </c>
      <c r="U3" s="14">
        <v>40</v>
      </c>
      <c r="V3" s="20">
        <v>0.12698412698412698</v>
      </c>
    </row>
    <row r="4" spans="1:22" x14ac:dyDescent="0.25">
      <c r="A4" s="12">
        <v>2</v>
      </c>
      <c r="B4" s="42" t="s">
        <v>18</v>
      </c>
      <c r="C4" s="18" t="s">
        <v>1</v>
      </c>
      <c r="D4" s="18">
        <v>10</v>
      </c>
      <c r="H4" s="22" t="s">
        <v>5</v>
      </c>
      <c r="I4" s="23">
        <f>SUMIF($C$2:$C$86,H4,$D$2:$D$86)</f>
        <v>50</v>
      </c>
      <c r="J4" s="24">
        <f>I4/$I$7</f>
        <v>0.11904761904761904</v>
      </c>
      <c r="P4" s="22" t="s">
        <v>5</v>
      </c>
      <c r="Q4" s="23">
        <v>100</v>
      </c>
      <c r="R4" s="24">
        <v>0.22026431718061673</v>
      </c>
      <c r="T4" s="22" t="s">
        <v>5</v>
      </c>
      <c r="U4" s="23">
        <v>100</v>
      </c>
      <c r="V4" s="24">
        <v>0.31746031746031744</v>
      </c>
    </row>
    <row r="5" spans="1:22" x14ac:dyDescent="0.25">
      <c r="A5" s="12">
        <v>2.2000000000000002</v>
      </c>
      <c r="B5" s="42" t="s">
        <v>92</v>
      </c>
      <c r="C5" s="14" t="s">
        <v>9</v>
      </c>
      <c r="D5" s="14">
        <v>3</v>
      </c>
      <c r="H5" s="28" t="s">
        <v>10</v>
      </c>
      <c r="I5" s="29">
        <f>SUMIF($C$2:$C$86,H5,$D$2:$D$86)-10</f>
        <v>110</v>
      </c>
      <c r="J5" s="30">
        <f>I5/$I$7</f>
        <v>0.26190476190476192</v>
      </c>
      <c r="P5" s="28" t="s">
        <v>10</v>
      </c>
      <c r="Q5" s="29">
        <v>100</v>
      </c>
      <c r="R5" s="30">
        <v>0.22026431718061673</v>
      </c>
      <c r="T5" s="25" t="s">
        <v>6</v>
      </c>
      <c r="U5" s="21">
        <v>140</v>
      </c>
      <c r="V5" s="26">
        <v>0.44444444444444442</v>
      </c>
    </row>
    <row r="6" spans="1:22" ht="16.5" thickBot="1" x14ac:dyDescent="0.3">
      <c r="A6" s="12">
        <v>2.1</v>
      </c>
      <c r="B6" s="42" t="s">
        <v>31</v>
      </c>
      <c r="C6" s="29" t="s">
        <v>10</v>
      </c>
      <c r="D6" s="29">
        <v>10</v>
      </c>
      <c r="H6" s="25" t="s">
        <v>6</v>
      </c>
      <c r="I6" s="21">
        <f>SUMIF($C$2:$C$86,H6,$D$2:$D$86)</f>
        <v>100</v>
      </c>
      <c r="J6" s="26">
        <f>I6/$I$7</f>
        <v>0.23809523809523808</v>
      </c>
      <c r="P6" s="25" t="s">
        <v>6</v>
      </c>
      <c r="Q6" s="21">
        <v>100</v>
      </c>
      <c r="R6" s="26">
        <v>0.22026431718061673</v>
      </c>
      <c r="U6" s="27">
        <v>315</v>
      </c>
      <c r="V6" s="12"/>
    </row>
    <row r="7" spans="1:22" ht="17.25" thickTop="1" thickBot="1" x14ac:dyDescent="0.3">
      <c r="A7" s="12">
        <v>3</v>
      </c>
      <c r="B7" s="43" t="s">
        <v>50</v>
      </c>
      <c r="C7" s="18" t="s">
        <v>1</v>
      </c>
      <c r="D7" s="18">
        <v>10</v>
      </c>
      <c r="I7" s="27">
        <f>SUM(I2:I6)</f>
        <v>420</v>
      </c>
      <c r="Q7" s="27">
        <f>SUM(Q2:Q6)</f>
        <v>454</v>
      </c>
      <c r="R7" s="12"/>
    </row>
    <row r="8" spans="1:22" ht="16.5" thickTop="1" x14ac:dyDescent="0.25">
      <c r="A8" s="12">
        <v>3.2</v>
      </c>
      <c r="B8" s="43" t="s">
        <v>80</v>
      </c>
      <c r="C8" s="14" t="s">
        <v>9</v>
      </c>
      <c r="D8" s="14">
        <v>3</v>
      </c>
    </row>
    <row r="9" spans="1:22" x14ac:dyDescent="0.25">
      <c r="A9" s="12">
        <v>3.1</v>
      </c>
      <c r="B9" s="42" t="s">
        <v>32</v>
      </c>
      <c r="C9" s="29" t="s">
        <v>10</v>
      </c>
      <c r="D9" s="29">
        <v>10</v>
      </c>
    </row>
    <row r="10" spans="1:22" x14ac:dyDescent="0.25">
      <c r="A10" s="12">
        <v>4</v>
      </c>
      <c r="B10" s="42" t="s">
        <v>42</v>
      </c>
      <c r="C10" s="18" t="s">
        <v>1</v>
      </c>
      <c r="D10" s="18">
        <v>10</v>
      </c>
    </row>
    <row r="11" spans="1:22" x14ac:dyDescent="0.25">
      <c r="A11" s="12">
        <v>4.0999999999999996</v>
      </c>
      <c r="B11" s="42" t="s">
        <v>33</v>
      </c>
      <c r="C11" s="29" t="s">
        <v>10</v>
      </c>
      <c r="D11" s="29">
        <v>10</v>
      </c>
    </row>
    <row r="12" spans="1:22" x14ac:dyDescent="0.25">
      <c r="A12" s="12">
        <v>4.2</v>
      </c>
      <c r="B12" s="43" t="s">
        <v>81</v>
      </c>
      <c r="C12" s="14" t="s">
        <v>9</v>
      </c>
      <c r="D12" s="14">
        <v>3</v>
      </c>
    </row>
    <row r="13" spans="1:22" x14ac:dyDescent="0.25">
      <c r="A13" s="12">
        <v>4.3</v>
      </c>
      <c r="B13" s="43" t="s">
        <v>26</v>
      </c>
      <c r="C13" s="21" t="s">
        <v>6</v>
      </c>
      <c r="D13" s="21">
        <v>20</v>
      </c>
    </row>
    <row r="14" spans="1:22" x14ac:dyDescent="0.25">
      <c r="A14" s="12">
        <v>4.4000000000000004</v>
      </c>
      <c r="B14" s="43" t="s">
        <v>93</v>
      </c>
      <c r="C14" s="44" t="s">
        <v>9</v>
      </c>
      <c r="D14" s="44">
        <v>6</v>
      </c>
    </row>
    <row r="15" spans="1:22" x14ac:dyDescent="0.25">
      <c r="A15" s="12">
        <v>5</v>
      </c>
      <c r="B15" s="43" t="s">
        <v>19</v>
      </c>
      <c r="C15" s="18" t="s">
        <v>1</v>
      </c>
      <c r="D15" s="18">
        <v>10</v>
      </c>
    </row>
    <row r="16" spans="1:22" x14ac:dyDescent="0.25">
      <c r="A16" s="12">
        <v>5.0999999999999996</v>
      </c>
      <c r="B16" s="43" t="s">
        <v>82</v>
      </c>
      <c r="C16" s="14" t="s">
        <v>9</v>
      </c>
      <c r="D16" s="14">
        <v>3</v>
      </c>
    </row>
    <row r="17" spans="1:9" x14ac:dyDescent="0.25">
      <c r="A17" s="12">
        <v>5.2</v>
      </c>
      <c r="B17" s="42" t="s">
        <v>34</v>
      </c>
      <c r="C17" s="29" t="s">
        <v>10</v>
      </c>
      <c r="D17" s="29">
        <v>10</v>
      </c>
      <c r="I17" s="11"/>
    </row>
    <row r="18" spans="1:9" x14ac:dyDescent="0.25">
      <c r="A18" s="12">
        <v>6.1</v>
      </c>
      <c r="B18" s="42" t="s">
        <v>35</v>
      </c>
      <c r="C18" s="29" t="s">
        <v>10</v>
      </c>
      <c r="D18" s="29">
        <v>10</v>
      </c>
      <c r="I18" s="11"/>
    </row>
    <row r="19" spans="1:9" x14ac:dyDescent="0.25">
      <c r="A19" s="12">
        <v>6.2</v>
      </c>
      <c r="B19" s="43" t="s">
        <v>83</v>
      </c>
      <c r="C19" s="18" t="s">
        <v>1</v>
      </c>
      <c r="D19" s="18">
        <v>10</v>
      </c>
      <c r="I19" s="11"/>
    </row>
    <row r="20" spans="1:9" x14ac:dyDescent="0.25">
      <c r="A20" s="12">
        <v>7</v>
      </c>
      <c r="B20" s="43" t="s">
        <v>27</v>
      </c>
      <c r="C20" s="21" t="s">
        <v>6</v>
      </c>
      <c r="D20" s="21">
        <v>20</v>
      </c>
      <c r="I20" s="11"/>
    </row>
    <row r="21" spans="1:9" x14ac:dyDescent="0.25">
      <c r="A21" s="12">
        <v>7.1</v>
      </c>
      <c r="B21" s="43" t="s">
        <v>94</v>
      </c>
      <c r="C21" s="44" t="s">
        <v>9</v>
      </c>
      <c r="D21" s="44">
        <v>6</v>
      </c>
      <c r="I21" s="11"/>
    </row>
    <row r="22" spans="1:9" x14ac:dyDescent="0.25">
      <c r="A22" s="12">
        <v>7.2</v>
      </c>
      <c r="B22" s="42" t="s">
        <v>36</v>
      </c>
      <c r="C22" s="29" t="s">
        <v>10</v>
      </c>
      <c r="D22" s="29">
        <v>10</v>
      </c>
      <c r="I22" s="11"/>
    </row>
    <row r="23" spans="1:9" x14ac:dyDescent="0.25">
      <c r="A23" s="12">
        <v>7.3</v>
      </c>
      <c r="B23" s="43" t="s">
        <v>84</v>
      </c>
      <c r="C23" s="18" t="s">
        <v>1</v>
      </c>
      <c r="D23" s="18">
        <v>10</v>
      </c>
      <c r="I23" s="11"/>
    </row>
    <row r="24" spans="1:9" x14ac:dyDescent="0.25">
      <c r="A24" s="12">
        <v>8</v>
      </c>
      <c r="B24" s="43" t="s">
        <v>85</v>
      </c>
      <c r="C24" s="14" t="s">
        <v>9</v>
      </c>
      <c r="D24" s="14">
        <v>3</v>
      </c>
      <c r="I24" s="11"/>
    </row>
    <row r="25" spans="1:9" x14ac:dyDescent="0.25">
      <c r="A25" s="12">
        <v>8.1</v>
      </c>
      <c r="B25" s="42" t="s">
        <v>37</v>
      </c>
      <c r="C25" s="29" t="s">
        <v>10</v>
      </c>
      <c r="D25" s="29">
        <v>10</v>
      </c>
      <c r="I25" s="11"/>
    </row>
    <row r="26" spans="1:9" x14ac:dyDescent="0.25">
      <c r="A26" s="12">
        <v>8.1999999999999993</v>
      </c>
      <c r="B26" s="42" t="s">
        <v>38</v>
      </c>
      <c r="C26" s="29" t="s">
        <v>10</v>
      </c>
      <c r="D26" s="29">
        <v>10</v>
      </c>
      <c r="I26" s="11"/>
    </row>
    <row r="27" spans="1:9" x14ac:dyDescent="0.25">
      <c r="A27" s="12">
        <v>8.3000000000000007</v>
      </c>
      <c r="B27" s="42" t="s">
        <v>39</v>
      </c>
      <c r="C27" s="29" t="s">
        <v>10</v>
      </c>
      <c r="D27" s="29">
        <v>10</v>
      </c>
      <c r="I27" s="11"/>
    </row>
    <row r="28" spans="1:9" x14ac:dyDescent="0.25">
      <c r="A28" s="12">
        <v>8.4</v>
      </c>
      <c r="B28" s="43" t="s">
        <v>28</v>
      </c>
      <c r="C28" s="21" t="s">
        <v>6</v>
      </c>
      <c r="D28" s="21">
        <v>20</v>
      </c>
      <c r="I28" s="11"/>
    </row>
    <row r="29" spans="1:9" x14ac:dyDescent="0.25">
      <c r="A29" s="12">
        <v>8.5</v>
      </c>
      <c r="B29" s="43" t="s">
        <v>95</v>
      </c>
      <c r="C29" s="44" t="s">
        <v>9</v>
      </c>
      <c r="D29" s="44">
        <v>6</v>
      </c>
      <c r="I29" s="11"/>
    </row>
    <row r="30" spans="1:9" x14ac:dyDescent="0.25">
      <c r="A30" s="12">
        <v>8.6</v>
      </c>
      <c r="B30" s="43" t="s">
        <v>86</v>
      </c>
      <c r="C30" s="18" t="s">
        <v>1</v>
      </c>
      <c r="D30" s="18">
        <v>10</v>
      </c>
      <c r="I30" s="11"/>
    </row>
    <row r="31" spans="1:9" x14ac:dyDescent="0.25">
      <c r="A31" s="12">
        <v>9</v>
      </c>
      <c r="B31" s="43" t="s">
        <v>87</v>
      </c>
      <c r="C31" s="14" t="s">
        <v>9</v>
      </c>
      <c r="D31" s="14">
        <v>3</v>
      </c>
      <c r="I31" s="11"/>
    </row>
    <row r="32" spans="1:9" x14ac:dyDescent="0.25">
      <c r="A32" s="12">
        <v>9.1</v>
      </c>
      <c r="B32" s="42" t="s">
        <v>40</v>
      </c>
      <c r="C32" s="29" t="s">
        <v>10</v>
      </c>
      <c r="D32" s="29">
        <v>10</v>
      </c>
      <c r="I32" s="11"/>
    </row>
    <row r="33" spans="1:16" s="12" customFormat="1" x14ac:dyDescent="0.25">
      <c r="A33" s="12">
        <v>9.1999999999999993</v>
      </c>
      <c r="B33" s="43" t="s">
        <v>89</v>
      </c>
      <c r="C33" s="18" t="s">
        <v>1</v>
      </c>
      <c r="D33" s="18">
        <v>10</v>
      </c>
      <c r="F33" s="13"/>
      <c r="G33" s="11"/>
      <c r="H33" s="11"/>
      <c r="L33" s="11"/>
      <c r="M33" s="11"/>
      <c r="N33" s="11"/>
      <c r="O33" s="11"/>
      <c r="P33" s="11"/>
    </row>
    <row r="34" spans="1:16" s="12" customFormat="1" x14ac:dyDescent="0.25">
      <c r="A34" s="12">
        <v>10</v>
      </c>
      <c r="B34" s="43" t="s">
        <v>88</v>
      </c>
      <c r="C34" s="14" t="s">
        <v>9</v>
      </c>
      <c r="D34" s="14">
        <v>3</v>
      </c>
      <c r="F34" s="13"/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10.1</v>
      </c>
      <c r="B35" s="42" t="s">
        <v>41</v>
      </c>
      <c r="C35" s="29" t="s">
        <v>10</v>
      </c>
      <c r="D35" s="29">
        <v>10</v>
      </c>
      <c r="F35" s="13"/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10.199999999999999</v>
      </c>
      <c r="B36" s="43" t="s">
        <v>90</v>
      </c>
      <c r="C36" s="18" t="s">
        <v>1</v>
      </c>
      <c r="D36" s="18">
        <v>10</v>
      </c>
      <c r="F36" s="13"/>
      <c r="G36" s="11"/>
      <c r="H36" s="11"/>
      <c r="L36" s="11"/>
      <c r="M36" s="11"/>
      <c r="N36" s="11"/>
      <c r="O36" s="11"/>
      <c r="P36" s="11"/>
    </row>
    <row r="37" spans="1:16" x14ac:dyDescent="0.25">
      <c r="A37" s="12">
        <v>10.199999999999999</v>
      </c>
      <c r="B37" s="43" t="s">
        <v>29</v>
      </c>
      <c r="C37" s="21" t="s">
        <v>6</v>
      </c>
      <c r="D37" s="21">
        <v>10</v>
      </c>
    </row>
    <row r="38" spans="1:16" x14ac:dyDescent="0.25">
      <c r="A38" s="12">
        <v>10.5</v>
      </c>
      <c r="B38" s="43" t="s">
        <v>96</v>
      </c>
      <c r="C38" s="44" t="s">
        <v>9</v>
      </c>
      <c r="D38" s="44">
        <v>6</v>
      </c>
    </row>
    <row r="39" spans="1:16" x14ac:dyDescent="0.25">
      <c r="A39" s="12">
        <v>10.6</v>
      </c>
      <c r="B39" s="43" t="s">
        <v>20</v>
      </c>
      <c r="C39" s="21" t="s">
        <v>6</v>
      </c>
      <c r="D39" s="21">
        <v>10</v>
      </c>
    </row>
    <row r="40" spans="1:16" x14ac:dyDescent="0.25">
      <c r="A40" s="12">
        <v>11</v>
      </c>
      <c r="B40" s="43" t="s">
        <v>91</v>
      </c>
      <c r="C40" s="14" t="s">
        <v>9</v>
      </c>
      <c r="D40" s="14">
        <v>3</v>
      </c>
    </row>
    <row r="41" spans="1:16" x14ac:dyDescent="0.25">
      <c r="A41" s="12">
        <v>11</v>
      </c>
      <c r="B41" s="43" t="s">
        <v>21</v>
      </c>
      <c r="C41" s="44" t="s">
        <v>9</v>
      </c>
      <c r="D41" s="44">
        <v>6</v>
      </c>
    </row>
    <row r="42" spans="1:16" x14ac:dyDescent="0.25">
      <c r="A42" s="12">
        <v>11.2</v>
      </c>
      <c r="B42" s="43" t="s">
        <v>22</v>
      </c>
      <c r="C42" s="21" t="s">
        <v>6</v>
      </c>
      <c r="D42" s="21">
        <v>20</v>
      </c>
    </row>
    <row r="43" spans="1:16" x14ac:dyDescent="0.25">
      <c r="A43" s="12">
        <v>12</v>
      </c>
      <c r="B43" s="43" t="s">
        <v>23</v>
      </c>
      <c r="C43" s="44" t="s">
        <v>9</v>
      </c>
      <c r="D43" s="44">
        <v>6</v>
      </c>
    </row>
    <row r="44" spans="1:16" x14ac:dyDescent="0.25">
      <c r="A44" s="12">
        <v>12.1</v>
      </c>
      <c r="B44" s="42" t="s">
        <v>7</v>
      </c>
      <c r="C44" s="23" t="s">
        <v>5</v>
      </c>
      <c r="D44" s="23">
        <v>50</v>
      </c>
    </row>
    <row r="49" spans="2:16" s="12" customFormat="1" x14ac:dyDescent="0.25">
      <c r="B49" s="42"/>
      <c r="F49" s="13"/>
      <c r="G49" s="11"/>
      <c r="H49" s="11"/>
      <c r="L49" s="11"/>
      <c r="M49" s="11"/>
      <c r="N49" s="11"/>
      <c r="O49" s="11"/>
      <c r="P49" s="11"/>
    </row>
    <row r="50" spans="2:16" s="12" customFormat="1" x14ac:dyDescent="0.25">
      <c r="B50" s="42"/>
      <c r="F50" s="13"/>
      <c r="G50" s="11"/>
      <c r="H50" s="11"/>
      <c r="L50" s="11"/>
      <c r="M50" s="11"/>
      <c r="N50" s="11"/>
      <c r="O50" s="11"/>
      <c r="P50" s="11"/>
    </row>
    <row r="51" spans="2:16" s="12" customFormat="1" x14ac:dyDescent="0.25">
      <c r="B51" s="42"/>
      <c r="F51" s="13"/>
      <c r="G51" s="11"/>
      <c r="H51" s="11"/>
      <c r="L51" s="11"/>
      <c r="M51" s="11"/>
      <c r="N51" s="11"/>
      <c r="O51" s="11"/>
      <c r="P51" s="11"/>
    </row>
    <row r="52" spans="2:16" s="12" customFormat="1" x14ac:dyDescent="0.25">
      <c r="B52" s="42"/>
      <c r="F52" s="13"/>
      <c r="G52" s="11"/>
      <c r="H52" s="11"/>
      <c r="L52" s="11"/>
      <c r="M52" s="11"/>
      <c r="N52" s="11"/>
      <c r="O52" s="11"/>
      <c r="P52" s="11"/>
    </row>
    <row r="53" spans="2:16" s="12" customFormat="1" x14ac:dyDescent="0.25">
      <c r="B53" s="42"/>
      <c r="F53" s="13"/>
      <c r="G53" s="11"/>
      <c r="H53" s="11"/>
      <c r="L53" s="11"/>
      <c r="M53" s="11"/>
      <c r="N53" s="11"/>
      <c r="O53" s="11"/>
      <c r="P53" s="11"/>
    </row>
    <row r="54" spans="2:16" s="12" customFormat="1" x14ac:dyDescent="0.25">
      <c r="B54" s="42"/>
      <c r="F54" s="13"/>
      <c r="G54" s="11"/>
      <c r="H54" s="11"/>
      <c r="L54" s="11"/>
      <c r="M54" s="11"/>
      <c r="N54" s="11"/>
      <c r="O54" s="11"/>
      <c r="P54" s="11"/>
    </row>
    <row r="55" spans="2:16" s="12" customFormat="1" x14ac:dyDescent="0.25">
      <c r="B55" s="42"/>
      <c r="F55" s="13"/>
      <c r="G55" s="11"/>
      <c r="H55" s="11"/>
      <c r="L55" s="11"/>
      <c r="M55" s="11"/>
      <c r="N55" s="11"/>
      <c r="O55" s="11"/>
      <c r="P55" s="11"/>
    </row>
    <row r="56" spans="2:16" s="12" customFormat="1" x14ac:dyDescent="0.25">
      <c r="B56" s="42"/>
      <c r="F56" s="13"/>
      <c r="G56" s="11"/>
      <c r="H56" s="11"/>
      <c r="L56" s="11"/>
      <c r="M56" s="11"/>
      <c r="N56" s="11"/>
      <c r="O56" s="11"/>
      <c r="P56" s="11"/>
    </row>
    <row r="57" spans="2:16" s="12" customFormat="1" x14ac:dyDescent="0.25">
      <c r="B57" s="42"/>
      <c r="F57" s="13"/>
      <c r="G57" s="11"/>
      <c r="H57" s="11"/>
      <c r="L57" s="11"/>
      <c r="M57" s="11"/>
      <c r="N57" s="11"/>
      <c r="O57" s="11"/>
      <c r="P57" s="11"/>
    </row>
    <row r="58" spans="2:16" s="12" customFormat="1" x14ac:dyDescent="0.25">
      <c r="B58" s="42"/>
      <c r="F58" s="13"/>
      <c r="G58" s="11"/>
      <c r="H58" s="11"/>
      <c r="L58" s="11"/>
      <c r="M58" s="11"/>
      <c r="N58" s="11"/>
      <c r="O58" s="11"/>
      <c r="P58" s="11"/>
    </row>
    <row r="59" spans="2:16" s="12" customFormat="1" x14ac:dyDescent="0.25">
      <c r="B59" s="42"/>
      <c r="F59" s="13"/>
      <c r="G59" s="11"/>
      <c r="H59" s="11"/>
      <c r="L59" s="11"/>
      <c r="M59" s="11"/>
      <c r="N59" s="11"/>
      <c r="O59" s="11"/>
      <c r="P59" s="11"/>
    </row>
    <row r="60" spans="2:16" s="12" customFormat="1" x14ac:dyDescent="0.25">
      <c r="B60" s="42"/>
      <c r="F60" s="13"/>
      <c r="G60" s="11"/>
      <c r="H60" s="11"/>
      <c r="L60" s="11"/>
      <c r="M60" s="11"/>
      <c r="N60" s="11"/>
      <c r="O60" s="11"/>
      <c r="P60" s="11"/>
    </row>
    <row r="61" spans="2:16" s="12" customFormat="1" x14ac:dyDescent="0.25">
      <c r="B61" s="42"/>
      <c r="F61" s="13"/>
      <c r="G61" s="11"/>
      <c r="H61" s="11"/>
      <c r="L61" s="11"/>
      <c r="M61" s="11"/>
      <c r="N61" s="11"/>
      <c r="O61" s="11"/>
      <c r="P61" s="11"/>
    </row>
    <row r="62" spans="2:16" s="12" customFormat="1" x14ac:dyDescent="0.25">
      <c r="B62" s="42"/>
      <c r="F62" s="13"/>
      <c r="G62" s="11"/>
      <c r="H62" s="11"/>
      <c r="L62" s="11"/>
      <c r="M62" s="11"/>
      <c r="N62" s="11"/>
      <c r="O62" s="11"/>
      <c r="P62" s="11"/>
    </row>
    <row r="63" spans="2:16" s="12" customFormat="1" x14ac:dyDescent="0.25">
      <c r="B63" s="42"/>
      <c r="F63" s="13"/>
      <c r="G63" s="11"/>
      <c r="H63" s="11"/>
      <c r="L63" s="11"/>
      <c r="M63" s="11"/>
      <c r="N63" s="11"/>
      <c r="O63" s="11"/>
      <c r="P63" s="11"/>
    </row>
    <row r="64" spans="2:16" s="12" customFormat="1" x14ac:dyDescent="0.25">
      <c r="B64" s="42"/>
      <c r="F64" s="13"/>
      <c r="G64" s="11"/>
      <c r="H64" s="11"/>
      <c r="L64" s="11"/>
      <c r="M64" s="11"/>
      <c r="N64" s="11"/>
      <c r="O64" s="11"/>
      <c r="P64" s="11"/>
    </row>
    <row r="81" spans="2:16" s="12" customFormat="1" x14ac:dyDescent="0.25">
      <c r="B81" s="42"/>
      <c r="F81" s="13"/>
      <c r="G81" s="11"/>
      <c r="H81" s="11"/>
      <c r="I81" s="11"/>
      <c r="J81" s="11"/>
      <c r="L81" s="11"/>
      <c r="M81" s="11"/>
      <c r="N81" s="11"/>
      <c r="O81" s="11"/>
      <c r="P81" s="11"/>
    </row>
    <row r="82" spans="2:16" s="12" customFormat="1" x14ac:dyDescent="0.25">
      <c r="B82" s="42"/>
      <c r="F82" s="13"/>
      <c r="G82" s="11"/>
      <c r="H82" s="11"/>
      <c r="L82" s="11"/>
      <c r="M82" s="11"/>
      <c r="N82" s="11"/>
      <c r="O82" s="11"/>
      <c r="P82" s="11"/>
    </row>
    <row r="83" spans="2:16" s="12" customFormat="1" x14ac:dyDescent="0.25">
      <c r="B83" s="42"/>
      <c r="F83" s="13"/>
      <c r="G83" s="11"/>
      <c r="H83" s="11"/>
      <c r="I83" s="11"/>
      <c r="J83" s="11"/>
      <c r="L83" s="11"/>
      <c r="M83" s="11"/>
      <c r="N83" s="11"/>
      <c r="O83" s="11"/>
      <c r="P83" s="11"/>
    </row>
    <row r="84" spans="2:16" s="12" customFormat="1" x14ac:dyDescent="0.25">
      <c r="B84" s="42"/>
      <c r="F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2:16" s="12" customFormat="1" x14ac:dyDescent="0.25">
      <c r="B85" s="42"/>
      <c r="F85" s="13"/>
      <c r="G85" s="11"/>
      <c r="H85" s="11"/>
      <c r="I85" s="11"/>
      <c r="J85" s="11"/>
      <c r="L85" s="11"/>
      <c r="M85" s="11"/>
      <c r="N85" s="11"/>
      <c r="O85" s="11"/>
      <c r="P85" s="11"/>
    </row>
    <row r="86" spans="2:16" s="12" customFormat="1" x14ac:dyDescent="0.25">
      <c r="B86" s="42"/>
      <c r="F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2:16" s="12" customFormat="1" x14ac:dyDescent="0.25">
      <c r="B87" s="42"/>
      <c r="F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2:16" s="12" customFormat="1" x14ac:dyDescent="0.25">
      <c r="B88" s="42"/>
      <c r="F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2:16" s="12" customFormat="1" x14ac:dyDescent="0.25">
      <c r="B89" s="42"/>
      <c r="F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2:16" s="12" customFormat="1" x14ac:dyDescent="0.25">
      <c r="B90" s="42"/>
      <c r="F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2:16" s="12" customFormat="1" x14ac:dyDescent="0.25">
      <c r="B91" s="42"/>
      <c r="F91" s="13"/>
      <c r="G91" s="11"/>
      <c r="H91" s="11"/>
      <c r="L91" s="11"/>
      <c r="M91" s="11"/>
      <c r="N91" s="11"/>
      <c r="O91" s="11"/>
      <c r="P91" s="11"/>
    </row>
    <row r="92" spans="2:16" s="12" customFormat="1" x14ac:dyDescent="0.25">
      <c r="B92" s="42"/>
      <c r="F92" s="13"/>
      <c r="G92" s="11"/>
      <c r="H92" s="11"/>
      <c r="L92" s="11"/>
      <c r="M92" s="11"/>
      <c r="N92" s="11"/>
      <c r="O92" s="11"/>
      <c r="P92" s="11"/>
    </row>
    <row r="93" spans="2:16" s="12" customFormat="1" x14ac:dyDescent="0.25">
      <c r="B93" s="42"/>
      <c r="F93" s="13"/>
      <c r="G93" s="11"/>
      <c r="H93" s="11"/>
      <c r="L93" s="11"/>
      <c r="M93" s="11"/>
      <c r="N93" s="11"/>
      <c r="O93" s="11"/>
      <c r="P93" s="11"/>
    </row>
    <row r="94" spans="2:16" s="12" customFormat="1" x14ac:dyDescent="0.25">
      <c r="B94" s="42"/>
      <c r="F94" s="13"/>
      <c r="G94" s="11"/>
      <c r="H94" s="11"/>
      <c r="L94" s="11"/>
      <c r="M94" s="11"/>
      <c r="N94" s="11"/>
      <c r="O94" s="11"/>
      <c r="P94" s="11"/>
    </row>
    <row r="95" spans="2:16" s="12" customFormat="1" x14ac:dyDescent="0.25">
      <c r="B95" s="42"/>
      <c r="F95" s="13"/>
      <c r="G95" s="11"/>
      <c r="H95" s="11"/>
      <c r="L95" s="11"/>
      <c r="M95" s="11"/>
      <c r="N95" s="11"/>
      <c r="O95" s="11"/>
      <c r="P95" s="11"/>
    </row>
  </sheetData>
  <sortState xmlns:xlrd2="http://schemas.microsoft.com/office/spreadsheetml/2017/richdata2" ref="A2:D100">
    <sortCondition ref="A2:A100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2022-07-08T01:23:58Z</dcterms:modified>
</cp:coreProperties>
</file>