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AE577547-325C-4F95-A739-BE1F12771034}" xr6:coauthVersionLast="47" xr6:coauthVersionMax="47" xr10:uidLastSave="{00000000-0000-0000-0000-000000000000}"/>
  <bookViews>
    <workbookView xWindow="4215" yWindow="1290" windowWidth="21600" windowHeight="11505" tabRatio="500" xr2:uid="{00000000-000D-0000-FFFF-FFFF00000000}"/>
  </bookViews>
  <sheets>
    <sheet name="weekly_schedule" sheetId="12" r:id="rId1"/>
    <sheet name="points" sheetId="10" r:id="rId2"/>
    <sheet name="revisions" sheetId="13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6" i="10"/>
  <c r="Q7" i="10"/>
  <c r="I4" i="10"/>
  <c r="I7" i="10" l="1"/>
  <c r="J6" i="10" s="1"/>
  <c r="J2" i="10" l="1"/>
  <c r="J4" i="10"/>
  <c r="J5" i="10"/>
  <c r="J3" i="10"/>
</calcChain>
</file>

<file path=xl/sharedStrings.xml><?xml version="1.0" encoding="utf-8"?>
<sst xmlns="http://schemas.openxmlformats.org/spreadsheetml/2006/main" count="289" uniqueCount="208">
  <si>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</si>
  <si>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</si>
  <si>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</si>
  <si>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</si>
  <si>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</si>
  <si>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</si>
  <si>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</si>
  <si>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</si>
  <si>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</si>
  <si>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Poster Presentation</t>
  </si>
  <si>
    <t>Categorical Predictors</t>
  </si>
  <si>
    <t>Rubric?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</si>
  <si>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</si>
  <si>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</si>
  <si>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</si>
  <si>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</si>
  <si>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</si>
  <si>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</si>
  <si>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</si>
  <si>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04 Univariate Graphics</t>
  </si>
  <si>
    <t>Reading</t>
  </si>
  <si>
    <t>03 RR / DM</t>
  </si>
  <si>
    <t>Video</t>
  </si>
  <si>
    <t>order</t>
  </si>
  <si>
    <t>date</t>
  </si>
  <si>
    <t>Preparing data for analysis</t>
  </si>
  <si>
    <t xml:space="preserve">ANOVA &amp; Kruskill Wallas
</t>
  </si>
  <si>
    <t>Chi-Square &amp; Fishers Exact Test</t>
  </si>
  <si>
    <t>Develop Research Poster</t>
  </si>
  <si>
    <t>Welcome Aboard!</t>
  </si>
  <si>
    <t>Describing distributions of data</t>
  </si>
  <si>
    <t>Data architecture</t>
  </si>
  <si>
    <t>Welcome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</si>
  <si>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</si>
  <si>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</si>
  <si>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</si>
  <si>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</si>
  <si>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</si>
  <si>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</si>
  <si>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</si>
  <si>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</si>
  <si>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</si>
  <si>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</si>
  <si>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</si>
  <si>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</si>
  <si>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</si>
  <si>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</si>
  <si>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</si>
  <si>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Asking questions is easy. Asking _answerable_ questions is more difficult.</t>
  </si>
  <si>
    <t>[How to Write an Effective Research Question](https://library.csuchico.edu/library-curricula)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</si>
  <si>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</si>
  <si>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</si>
  <si>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</si>
  <si>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</si>
  <si>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</si>
  <si>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</si>
  <si>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</si>
  <si>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</si>
  <si>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</si>
  <si>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</si>
  <si>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</si>
  <si>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</si>
  <si>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</si>
  <si>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</si>
  <si>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[HW02 RQ Formulation](hw02-rq_formulation.html)</t>
  </si>
  <si>
    <t>[HW03 Data Management](hw03-dm.html)</t>
  </si>
  <si>
    <t>[HW04 Univariate Graphing](hw04-univ_graphing.html)</t>
  </si>
  <si>
    <t>t05-describing_relationships</t>
  </si>
  <si>
    <t>PMA6 Ch 4  
ASCN Ch 2.4</t>
  </si>
  <si>
    <t>lec05-describing_relationships</t>
  </si>
  <si>
    <t>lec04-describing_data</t>
  </si>
  <si>
    <t>[HW05 Graphing Relationships](hw05-biv_graphing.html)</t>
  </si>
  <si>
    <t>First step in investigating a question about an association</t>
  </si>
  <si>
    <t xml:space="preserve">Create appropriate summary statistics and visualizations for combinations of two measures. </t>
  </si>
  <si>
    <t>Describing relationships between two variables</t>
  </si>
  <si>
    <t>Labor Day. No Class</t>
  </si>
  <si>
    <t xml:space="preserve">Model Building  </t>
  </si>
  <si>
    <t>Study Design</t>
  </si>
  <si>
    <t xml:space="preserve">How did the data come to be? </t>
  </si>
  <si>
    <t>[Study Design](https://hackmd.io/@norcalbiostat/06-study_design)</t>
  </si>
  <si>
    <t>Identify and distinguish between a parameter and a statistic  
Describe multiple sampling methods
Identify if a causal statement can be made given a data collection method</t>
  </si>
  <si>
    <t>[What is a sampling distribution](https://youtu.be/xGVzHxFnaiA)
[Sampling Distributions: Introduction to the concept](https://youtu.be/Zbw-YvELsaM)</t>
  </si>
  <si>
    <t>t06-study_design</t>
  </si>
  <si>
    <t>t07-intro_inference</t>
  </si>
  <si>
    <t>[Inference with Mathematical models](https://hackmd.io/@norcalbiostat/07-intro_inference)</t>
  </si>
  <si>
    <t>lec07-intro_inference</t>
  </si>
  <si>
    <t>[IMS - Chapter 13.1-13.3](https://openintro-ims.netlify.app/foundations-mathematical.html)
and [IMS Chapter 11-11.1](https://openintro-ims.netlify.app/foundations-randomization.html)</t>
  </si>
  <si>
    <t>[IMS - Chapter 2](https://openintro-ims.netlify.app/data-design.html)</t>
  </si>
  <si>
    <t xml:space="preserve">Foundations for Inference
</t>
  </si>
  <si>
    <t xml:space="preserve">Foundations for Inference cont.
</t>
  </si>
  <si>
    <t>Modeling Bivariate relationships</t>
  </si>
  <si>
    <t>lec06-data_viz_bestpractice</t>
  </si>
  <si>
    <t>Just because you can add it to a graph, doesn't mean you should.</t>
  </si>
  <si>
    <t>[Choosing appropriate analysis](https://hackmd.io/@norcalbiostat/08-choosing-analysis)</t>
  </si>
  <si>
    <t>Inference with Mathematical Models</t>
  </si>
  <si>
    <t>lec08-bivariate_modeling</t>
  </si>
  <si>
    <t>06 Bivariate Inference</t>
  </si>
  <si>
    <t>Choosing appropriate analysis, 
T-tests for difference in means</t>
  </si>
  <si>
    <t>Explain how to test a hypothsis using randomization
Assess a research question using a hypothesis test
Use the Normal distribution to calculate a probability
Describe the concept of sampling variability
Calculate the mean and sd of the sampling distribution based on population parameters
Explain the Central Limit Theorem
Construct and Interpret a confidence interval in context of the problem
Use a confidence interval to make an inferential hypothesis statement</t>
  </si>
  <si>
    <t>Poster prep Stage 3: EDA</t>
  </si>
  <si>
    <t>Poster prep Stage 4: Bivariate Analysis</t>
  </si>
  <si>
    <t>Poster prep Stage 5: Multivariate Analysis</t>
  </si>
  <si>
    <t>Poster prep Stage 2: Intro to RQ &amp; Variables</t>
  </si>
  <si>
    <t>PPS2: PR</t>
  </si>
  <si>
    <t>PPS3: PR</t>
  </si>
  <si>
    <t>PPS4: PR</t>
  </si>
  <si>
    <t>07 Moderation &amp; Stratification</t>
  </si>
  <si>
    <t>08 Multiple Regression</t>
  </si>
  <si>
    <t>PPS5: PR</t>
  </si>
  <si>
    <t>[Poster prep Stage 2](project.html)</t>
  </si>
  <si>
    <t>[Poster prep Stage 3](project.html)</t>
  </si>
  <si>
    <t>Other types of models</t>
  </si>
  <si>
    <t>[Syllabus](../syllabus.html)  
[Help page](../help.html)   
PMA6 Ch 2</t>
  </si>
  <si>
    <t>[If all else fails, use "significant at p&gt;.05 level" and hope no one notices.](https://xkcd.com/1478/)</t>
  </si>
  <si>
    <t>**Project Stage 1:** Choosing your topic</t>
  </si>
  <si>
    <t>**Project Stage 4: **Bivariate Inference</t>
  </si>
  <si>
    <t>**Project Stage 2:** Introduce your research question and variables of interest</t>
  </si>
  <si>
    <t>**Project Stage 3:** Exploratory Data Analysis</t>
  </si>
  <si>
    <t>Write down several research questions</t>
  </si>
  <si>
    <t xml:space="preserve">Best practices in Data Visualization </t>
  </si>
  <si>
    <t>PMA6 Ch 4.6  
[Slides](https://math615.netlify.app/slides/lec06-data_viz_bestpractice.html)</t>
  </si>
  <si>
    <t>t08-bivariate_modeling</t>
  </si>
  <si>
    <t>[Quiz: Quantifying Uncertainty](https://forms.gle/PQGYizu45bCSoQAM9)   
[Quiz: Foundations for Inference](https://forms.gle/a4tEWsRf1nxkoz3P6)</t>
  </si>
  <si>
    <t>[Quiz: T-test &amp; ANOVA](https://forms.gle/HH3J5VicCCkCWyWm6)</t>
  </si>
  <si>
    <t>Correlation</t>
  </si>
  <si>
    <t>t09-regression</t>
  </si>
  <si>
    <t>Linear Modeling</t>
  </si>
  <si>
    <t xml:space="preserve">Everything is a linear model. </t>
  </si>
  <si>
    <t>Identify the most appropriate analysis for a given research topic. 
Fully conduct the following statistical analyses: Two sample T-Test of means, ANOVA,  Chi-squared test of Association, Correlation,</t>
  </si>
  <si>
    <t>Use the least squares method to calculate an equation for a best fit line that describes the relationship between a continuous explanatory and continuous response variable  
Calculate and interpret estimates for the intercept and slope of regression models 
Use the regression equation to predict new values for Y given values of X
Calculate and interpret confidence and prediction intervals for the slope value
Visually assess assumptions of regression models</t>
  </si>
  <si>
    <t>[IMS - Chapter 22](https://openintro-ims.netlify.app/inference-many-means.html)</t>
  </si>
  <si>
    <t>[ASCN Ch 5](https://norcalbiostat.github.io/AppliedStatistics_notes/bivariate-analysis.html)
IMS - Chapter 20](https://openintro-ims.netlify.app/inference-two-means.html)</t>
  </si>
  <si>
    <t>[Bivariate inference slides continued](https://math615.netlify.app/slides/lec08-bivariate_modeling.html#/simple-linear-regression)</t>
  </si>
  <si>
    <t>[Quiz: Chi-Square](https://forms.gle/NZ9UdQKEr2Kyn4y5A)</t>
  </si>
  <si>
    <t>[Quiz: Regression Modeling](https://forms.gle/mVqvGqoj1aAqd5NE9)</t>
  </si>
  <si>
    <t>Moderation and Stratification</t>
  </si>
  <si>
    <t>t10-mod_strat</t>
  </si>
  <si>
    <t>[HW06 Bivariate Modeling](hw06-biv_modeling.html)</t>
  </si>
  <si>
    <t>Fit a stratified model  
Identify if a third variable is a modifier</t>
  </si>
  <si>
    <t>Identifing different trends within subgroups</t>
  </si>
  <si>
    <t>Generalized Linear Models</t>
  </si>
  <si>
    <t>Calculate and interpret estimates for multiple slopes in multiple regression models 
Calculate and interpret confidence and prediction intervals for the slope value
Visually assess assumptions of regression models</t>
  </si>
  <si>
    <t>Fit multiple regression models with categorical variables. 
Interpret effects of categorical predictors on regression outcomes</t>
  </si>
  <si>
    <t xml:space="preserve">Modeling binary and log transformed outcomes. </t>
  </si>
  <si>
    <t>Because life isn't bivariate</t>
  </si>
  <si>
    <t>[HW 07 Moderation](hw07-moderation.html)
[Quiz: Moderation](https://forms.gle/btij35hDTb1bHgMWA)</t>
  </si>
  <si>
    <t>Multiple Regression, Confounding</t>
  </si>
  <si>
    <t>[HW08 Multiple Regression](hw08-multiple_regression.html)</t>
  </si>
  <si>
    <t>t11-multiple_regression</t>
  </si>
  <si>
    <t xml:space="preserve">Monday 6pm-8pm. </t>
  </si>
  <si>
    <t>[Quiz: Multiple Regression](https://forms.gle/cG2uJTfpoRjdSzRm8)</t>
  </si>
  <si>
    <t>[Poster prep Stage 4](project.html)</t>
  </si>
  <si>
    <t>[Poster prep Stage 5](project.html)</t>
  </si>
  <si>
    <t>**Project Stage 5:** Multivariable Analysis &amp; Conclusions</t>
  </si>
  <si>
    <t>[Poster Evaluation Rubric](https://forms.gle/SWBM96MjcEmMDHGo9)
[Vote for Best in Show](https://forms.gle/39mCFMZczJhdcWjE6)</t>
  </si>
  <si>
    <t>Due Friday 12/16 EOD</t>
  </si>
  <si>
    <t>Assessing Model Fit</t>
  </si>
  <si>
    <t>[Poster Guidelines](https://math615.netlify.app/project.html#stage-6-posters-presentations)</t>
  </si>
  <si>
    <t>Quizzes</t>
  </si>
  <si>
    <t>PMA6 Ch 7  
[ASCN Ch 7](https://norcalbiostat.github.io/AppliedStatistics_notes/slr.html)  
[IMS Ch 24](https://openintro-ims.netlify.app/inf-model-slr.html)</t>
  </si>
  <si>
    <t>[ASCN Ch 8](https://norcalbiostat.github.io/AppliedStatistics_notes/mod-strat.html)</t>
  </si>
  <si>
    <t>PMA6 Ch 8
[ASCN Ch 9](https://norcalbiostat.github.io/AppliedStatistics_notes/mlr.html)</t>
  </si>
  <si>
    <t>PMA6 Ch 10.3
[ASCN 10.1, 10.2](https://norcalbiostat.github.io/AppliedStatistics_notes/model-building.html)</t>
  </si>
  <si>
    <t>PMA6 Ch 12
[ASCN 11](https://norcalbiostat.github.io/AppliedStatistics_notes/glm.html)</t>
  </si>
  <si>
    <t>Part science, part art</t>
  </si>
  <si>
    <t>Fit a model with a binary outcome and interpret the results
Fit a model with a log transformed outcome and interpret the results</t>
  </si>
  <si>
    <t>Identify techniques for selecting variables to be included in a model
Select between competing models using measures of model fit</t>
  </si>
  <si>
    <t xml:space="preserve">7.9-11 (wls, paired, forecasting), </t>
  </si>
  <si>
    <t>PMA6 8.11, 9
ASCN Ch 10</t>
  </si>
  <si>
    <t>t12-model_building</t>
  </si>
  <si>
    <t>Canvas</t>
  </si>
  <si>
    <t>Poster prep Stage 1: Proposal</t>
  </si>
  <si>
    <t>front page</t>
  </si>
  <si>
    <t>navbar</t>
  </si>
  <si>
    <t>hw00-setup</t>
  </si>
  <si>
    <t>hw01-data_entry</t>
  </si>
  <si>
    <t>hw02-rq_formulation</t>
  </si>
  <si>
    <t>hw03-dm</t>
  </si>
  <si>
    <t>hw05-describing_relationships</t>
  </si>
  <si>
    <t>hw04-describing_distributions</t>
  </si>
  <si>
    <t>syllabus</t>
  </si>
  <si>
    <t>help page</t>
  </si>
  <si>
    <t>google drive link</t>
  </si>
  <si>
    <t>lec04-describing_distributions</t>
  </si>
  <si>
    <t>x</t>
  </si>
  <si>
    <t>01_data_arch</t>
  </si>
  <si>
    <t>quiz</t>
  </si>
  <si>
    <t>[Tidy data principles](https://tidyr.tidyverse.org/articles/tidy-data.html#tidying) (Optional but highly recommended)</t>
  </si>
  <si>
    <t>hackmd</t>
  </si>
  <si>
    <t>assignment</t>
  </si>
  <si>
    <t>notes</t>
  </si>
  <si>
    <t>topic overview</t>
  </si>
  <si>
    <t>canvas</t>
  </si>
  <si>
    <t>Formulating research questions</t>
  </si>
  <si>
    <t>https://hackmd.io/@norcalbiostat/02_rq</t>
  </si>
  <si>
    <t>collab_notes</t>
  </si>
  <si>
    <t>https://hackmd.io/@norcalbiostat/01_data_arch</t>
  </si>
  <si>
    <t>https://hackmd.io/@norcalbiostat/intro_hackmd</t>
  </si>
  <si>
    <t>[Quiz 01 - Data Architecture](https://forms.gle/LNogvqcTtuUgHPDD6)</t>
  </si>
  <si>
    <t>[HW01 Data Entry](hw01-data_entry.html)</t>
  </si>
  <si>
    <t>projecct</t>
  </si>
  <si>
    <t>-</t>
  </si>
  <si>
    <t>template</t>
  </si>
  <si>
    <t>02_rq</t>
  </si>
  <si>
    <t>PMA6 Ch 3  
ASCN Ch 1, Appendix 
[Project Structure by Danielle Navarro](https://slides.djnavarro.net/)</t>
  </si>
  <si>
    <t>lec03a-workflow   
lec03b-data_prep</t>
  </si>
  <si>
    <t>[Quiz 02](https://forms.gle/2hPjWMkGpiXuZg1S6)</t>
  </si>
  <si>
    <t>lec02-asking_q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</si>
</sst>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11" fillId="10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14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9" fontId="0" fillId="0" borderId="0" xfId="82" applyFont="1" applyAlignment="1">
      <alignment horizontal="center" vertical="top"/>
    </xf>
    <xf numFmtId="0" fontId="11" fillId="10" borderId="0" xfId="83"/>
    <xf numFmtId="0" fontId="12" fillId="11" borderId="0" xfId="84"/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1" fillId="10" borderId="0" xfId="83" applyAlignment="1">
      <alignment horizontal="center"/>
    </xf>
    <xf numFmtId="0" fontId="7" fillId="0" borderId="3" xfId="81" applyAlignment="1">
      <alignment vertical="top" wrapText="1"/>
    </xf>
    <xf numFmtId="0" fontId="15" fillId="12" borderId="0" xfId="85" applyFont="1" applyAlignment="1">
      <alignment horizontal="center"/>
    </xf>
    <xf numFmtId="14" fontId="14" fillId="0" borderId="0" xfId="0" applyNumberFormat="1" applyFont="1" applyAlignment="1">
      <alignment horizontal="center" vertical="top"/>
    </xf>
    <xf numFmtId="0" fontId="3" fillId="0" borderId="0" xfId="86" applyAlignment="1">
      <alignment vertical="top" wrapText="1"/>
    </xf>
    <xf numFmtId="0" fontId="14" fillId="0" borderId="0" xfId="0" applyFont="1" applyAlignment="1">
      <alignment wrapText="1"/>
    </xf>
    <xf numFmtId="0" fontId="16" fillId="0" borderId="0" xfId="86" applyFont="1" applyAlignment="1">
      <alignment vertical="top" wrapText="1"/>
    </xf>
    <xf numFmtId="0" fontId="17" fillId="0" borderId="0" xfId="0" applyFont="1" applyAlignment="1">
      <alignment vertical="top" wrapText="1"/>
    </xf>
    <xf numFmtId="0" fontId="0" fillId="13" borderId="0" xfId="0" applyFill="1" applyAlignment="1">
      <alignment horizontal="center" vertical="top"/>
    </xf>
    <xf numFmtId="14" fontId="8" fillId="13" borderId="0" xfId="0" applyNumberFormat="1" applyFont="1" applyFill="1" applyAlignment="1">
      <alignment horizontal="center" vertical="top"/>
    </xf>
    <xf numFmtId="0" fontId="8" fillId="13" borderId="0" xfId="0" applyFont="1" applyFill="1" applyAlignment="1">
      <alignment vertical="top" wrapText="1"/>
    </xf>
    <xf numFmtId="0" fontId="0" fillId="13" borderId="0" xfId="0" applyFill="1" applyAlignment="1">
      <alignment vertical="top"/>
    </xf>
    <xf numFmtId="0" fontId="14" fillId="0" borderId="0" xfId="0" applyFont="1" applyAlignment="1">
      <alignment vertical="top"/>
    </xf>
  </cellXfs>
  <cellStyles count="87">
    <cellStyle name="Accent4" xfId="85" builtinId="4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Good" xfId="83" builtinId="26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86" builtinId="8"/>
    <cellStyle name="Neutral" xfId="84" builtinId="28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ckmd.io/@norcalbiostat/intro_hackmd" TargetMode="External"/><Relationship Id="rId2" Type="http://schemas.openxmlformats.org/officeDocument/2006/relationships/hyperlink" Target="https://hackmd.io/@norcalbiostat/01_data_arch" TargetMode="External"/><Relationship Id="rId1" Type="http://schemas.openxmlformats.org/officeDocument/2006/relationships/hyperlink" Target="https://hackmd.io/@norcalbiostat/02_rq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M33"/>
  <sheetViews>
    <sheetView tabSelected="1" zoomScaleNormal="100" workbookViewId="0">
      <pane ySplit="1" topLeftCell="A3" activePane="bottomLeft" state="frozen"/>
      <selection pane="bottomLeft" activeCell="H6" sqref="H6"/>
    </sheetView>
  </sheetViews>
  <sheetFormatPr defaultColWidth="8.875" defaultRowHeight="15.75" x14ac:dyDescent="0.25"/>
  <cols>
    <col min="1" max="2" width="8.875" style="4"/>
    <col min="3" max="3" width="12" style="4" customWidth="1"/>
    <col min="4" max="4" width="13.75" style="3" customWidth="1"/>
    <col min="5" max="6" width="19.25" style="3" customWidth="1"/>
    <col min="7" max="7" width="40" style="3" customWidth="1"/>
    <col min="8" max="8" width="21" style="3" customWidth="1"/>
    <col min="9" max="9" width="23.5" style="3" customWidth="1"/>
    <col min="10" max="10" width="17.625" style="3" customWidth="1"/>
    <col min="11" max="11" width="25.125" style="26" customWidth="1"/>
    <col min="12" max="12" width="24.625" style="26" customWidth="1"/>
    <col min="13" max="16384" width="8.875" style="3"/>
  </cols>
  <sheetData>
    <row r="1" spans="1:13" s="4" customFormat="1" ht="16.5" thickBot="1" x14ac:dyDescent="0.3">
      <c r="A1" s="31" t="s">
        <v>40</v>
      </c>
      <c r="B1" s="28" t="s">
        <v>23</v>
      </c>
      <c r="C1" s="31" t="s">
        <v>24</v>
      </c>
      <c r="D1" s="30" t="s">
        <v>35</v>
      </c>
      <c r="E1" s="30" t="s">
        <v>34</v>
      </c>
      <c r="F1" s="30" t="s">
        <v>36</v>
      </c>
      <c r="G1" s="30" t="s">
        <v>45</v>
      </c>
      <c r="H1" s="30" t="s">
        <v>44</v>
      </c>
      <c r="I1" s="30" t="s">
        <v>20</v>
      </c>
      <c r="J1" s="30" t="s">
        <v>22</v>
      </c>
      <c r="K1" s="32" t="s">
        <v>195</v>
      </c>
      <c r="L1" s="46" t="s">
        <v>42</v>
      </c>
      <c r="M1" s="4" t="s">
        <v>186</v>
      </c>
    </row>
    <row r="2" spans="1:13" ht="47.25" x14ac:dyDescent="0.25">
      <c r="A2" s="4">
        <v>1</v>
      </c>
      <c r="B2" s="25">
        <v>1.1000000000000001</v>
      </c>
      <c r="C2" s="48">
        <v>43697</v>
      </c>
      <c r="D2" s="43" t="s">
        <v>33</v>
      </c>
      <c r="E2" s="43" t="s">
        <v>32</v>
      </c>
      <c r="F2" s="43" t="s">
        <v>37</v>
      </c>
      <c r="G2" s="43" t="s">
        <v>46</v>
      </c>
      <c r="H2" s="43" t="s">
        <v>39</v>
      </c>
      <c r="I2" s="43" t="s">
        <v>112</v>
      </c>
      <c r="J2" s="35" t="s">
        <v>29</v>
      </c>
      <c r="K2" s="49" t="s">
        <v>197</v>
      </c>
      <c r="L2" s="43" t="s">
        <v>43</v>
      </c>
    </row>
    <row r="3" spans="1:13" ht="126" x14ac:dyDescent="0.25">
      <c r="B3" s="25">
        <v>1.2</v>
      </c>
      <c r="C3" s="48">
        <v>43697</v>
      </c>
      <c r="D3" s="43" t="s">
        <v>59</v>
      </c>
      <c r="E3" s="43" t="s">
        <v>31</v>
      </c>
      <c r="F3" s="43" t="s">
        <v>38</v>
      </c>
      <c r="G3" s="43" t="s">
        <v>47</v>
      </c>
      <c r="H3" s="43" t="s">
        <v>63</v>
      </c>
      <c r="I3" s="43" t="s">
        <v>187</v>
      </c>
      <c r="J3" s="35"/>
      <c r="K3" s="51" t="s">
        <v>196</v>
      </c>
      <c r="L3" s="43" t="s">
        <v>199</v>
      </c>
      <c r="M3" s="43" t="s">
        <v>198</v>
      </c>
    </row>
    <row r="4" spans="1:13" ht="31.5" x14ac:dyDescent="0.25">
      <c r="B4" s="38">
        <v>1.3</v>
      </c>
      <c r="C4" s="39">
        <v>43699</v>
      </c>
      <c r="D4" s="37"/>
      <c r="E4" s="36" t="s">
        <v>114</v>
      </c>
      <c r="F4" s="37" t="s">
        <v>41</v>
      </c>
      <c r="G4" s="37"/>
      <c r="H4" s="37"/>
      <c r="I4" s="37"/>
      <c r="J4" s="36"/>
      <c r="K4" s="37"/>
      <c r="L4" s="37"/>
      <c r="M4" s="37"/>
    </row>
    <row r="5" spans="1:13" ht="78.75" x14ac:dyDescent="0.25">
      <c r="A5" s="4">
        <v>2</v>
      </c>
      <c r="B5" s="25">
        <v>2.1</v>
      </c>
      <c r="C5" s="48">
        <v>43704</v>
      </c>
      <c r="D5" s="43" t="s">
        <v>56</v>
      </c>
      <c r="E5" s="43" t="s">
        <v>193</v>
      </c>
      <c r="F5" s="43" t="s">
        <v>48</v>
      </c>
      <c r="G5" s="43" t="s">
        <v>118</v>
      </c>
      <c r="H5" s="43" t="s">
        <v>207</v>
      </c>
      <c r="I5" s="50" t="s">
        <v>49</v>
      </c>
      <c r="J5" s="43"/>
      <c r="K5" s="51" t="s">
        <v>194</v>
      </c>
      <c r="L5" s="43" t="s">
        <v>64</v>
      </c>
      <c r="M5" s="34"/>
    </row>
    <row r="6" spans="1:13" ht="88.5" customHeight="1" x14ac:dyDescent="0.25">
      <c r="B6" s="25">
        <v>2.2000000000000002</v>
      </c>
      <c r="C6" s="48">
        <v>43706</v>
      </c>
      <c r="D6" s="43" t="s">
        <v>57</v>
      </c>
      <c r="E6" s="43" t="s">
        <v>25</v>
      </c>
      <c r="F6" s="43" t="s">
        <v>51</v>
      </c>
      <c r="G6" s="43" t="s">
        <v>50</v>
      </c>
      <c r="H6" s="43" t="s">
        <v>205</v>
      </c>
      <c r="I6" s="43" t="s">
        <v>204</v>
      </c>
      <c r="J6" s="52"/>
      <c r="K6" s="49"/>
      <c r="L6" s="43" t="s">
        <v>65</v>
      </c>
      <c r="M6" s="43" t="s">
        <v>206</v>
      </c>
    </row>
    <row r="7" spans="1:13" ht="30" customHeight="1" x14ac:dyDescent="0.25">
      <c r="A7" s="4">
        <v>3</v>
      </c>
      <c r="B7" s="29">
        <v>3.1</v>
      </c>
      <c r="C7" s="48">
        <v>43711</v>
      </c>
      <c r="D7" s="57"/>
      <c r="E7" s="57" t="s">
        <v>75</v>
      </c>
      <c r="F7" s="43"/>
      <c r="G7" s="43"/>
      <c r="H7" s="43"/>
      <c r="I7" s="43"/>
      <c r="J7" s="43"/>
      <c r="K7" s="43"/>
      <c r="L7" s="43"/>
      <c r="M7" s="57"/>
    </row>
    <row r="8" spans="1:13" ht="30" customHeight="1" x14ac:dyDescent="0.25">
      <c r="B8" s="29">
        <v>3.2</v>
      </c>
      <c r="C8" s="48">
        <v>43713</v>
      </c>
      <c r="D8" s="57"/>
      <c r="E8" s="57" t="s">
        <v>52</v>
      </c>
      <c r="F8" s="43" t="s">
        <v>53</v>
      </c>
      <c r="G8" s="43"/>
      <c r="H8" s="34"/>
      <c r="I8" s="34"/>
      <c r="J8" s="34"/>
      <c r="K8" s="34"/>
      <c r="L8" s="34"/>
    </row>
    <row r="9" spans="1:13" ht="63" x14ac:dyDescent="0.25">
      <c r="A9" s="4">
        <v>4</v>
      </c>
      <c r="B9" s="25">
        <v>4.0999999999999996</v>
      </c>
      <c r="C9" s="33">
        <v>43718</v>
      </c>
      <c r="D9" s="34" t="s">
        <v>58</v>
      </c>
      <c r="E9" s="34" t="s">
        <v>30</v>
      </c>
      <c r="F9" s="34" t="s">
        <v>54</v>
      </c>
      <c r="G9" s="34" t="s">
        <v>55</v>
      </c>
      <c r="H9" s="34" t="s">
        <v>70</v>
      </c>
      <c r="I9" s="34" t="s">
        <v>60</v>
      </c>
      <c r="J9" s="34"/>
      <c r="K9" s="34"/>
      <c r="L9" s="34" t="s">
        <v>66</v>
      </c>
    </row>
    <row r="10" spans="1:13" ht="31.5" x14ac:dyDescent="0.25">
      <c r="B10" s="25">
        <v>4.2</v>
      </c>
      <c r="C10" s="33">
        <v>43356</v>
      </c>
      <c r="D10" s="36"/>
      <c r="E10" s="36" t="s">
        <v>116</v>
      </c>
      <c r="F10" s="36"/>
      <c r="G10" s="36"/>
      <c r="H10" s="36"/>
      <c r="I10" s="36"/>
      <c r="J10" s="36"/>
      <c r="K10" s="37"/>
      <c r="L10" s="37" t="s">
        <v>109</v>
      </c>
    </row>
    <row r="11" spans="1:13" s="56" customFormat="1" ht="63" x14ac:dyDescent="0.25">
      <c r="A11" s="53">
        <v>5</v>
      </c>
      <c r="B11" s="53">
        <v>5.0999999999999996</v>
      </c>
      <c r="C11" s="54">
        <v>43361</v>
      </c>
      <c r="D11" s="55" t="s">
        <v>67</v>
      </c>
      <c r="E11" s="55" t="s">
        <v>74</v>
      </c>
      <c r="F11" s="55" t="s">
        <v>72</v>
      </c>
      <c r="G11" s="55" t="s">
        <v>73</v>
      </c>
      <c r="H11" s="55" t="s">
        <v>69</v>
      </c>
      <c r="I11" s="55" t="s">
        <v>68</v>
      </c>
      <c r="J11" s="55"/>
      <c r="K11" s="55"/>
      <c r="L11" s="55" t="s">
        <v>71</v>
      </c>
    </row>
    <row r="12" spans="1:13" ht="78.75" x14ac:dyDescent="0.25">
      <c r="A12" s="4">
        <v>6</v>
      </c>
      <c r="B12" s="25">
        <v>6.1</v>
      </c>
      <c r="C12" s="27">
        <v>43368</v>
      </c>
      <c r="D12" s="34"/>
      <c r="E12" s="34" t="s">
        <v>119</v>
      </c>
      <c r="F12" s="34" t="s">
        <v>92</v>
      </c>
      <c r="G12" s="34"/>
      <c r="H12" s="34" t="s">
        <v>91</v>
      </c>
      <c r="I12" s="34" t="s">
        <v>120</v>
      </c>
      <c r="J12" s="34"/>
      <c r="K12" s="34"/>
      <c r="L12" s="34"/>
    </row>
    <row r="13" spans="1:13" ht="31.5" x14ac:dyDescent="0.25">
      <c r="B13" s="25">
        <v>6.2</v>
      </c>
      <c r="C13" s="27">
        <v>43370</v>
      </c>
      <c r="D13" s="36"/>
      <c r="E13" s="36" t="s">
        <v>117</v>
      </c>
      <c r="F13" s="36"/>
      <c r="G13" s="36"/>
      <c r="H13" s="36"/>
      <c r="I13" s="36"/>
      <c r="J13" s="36"/>
      <c r="K13" s="37"/>
      <c r="L13" s="37" t="s">
        <v>110</v>
      </c>
    </row>
    <row r="14" spans="1:13" ht="78.75" x14ac:dyDescent="0.25">
      <c r="A14" s="4">
        <v>7</v>
      </c>
      <c r="B14" s="25">
        <v>7.1</v>
      </c>
      <c r="C14" s="27">
        <v>43375</v>
      </c>
      <c r="D14" s="34" t="s">
        <v>82</v>
      </c>
      <c r="E14" s="34" t="s">
        <v>77</v>
      </c>
      <c r="F14" s="34" t="s">
        <v>78</v>
      </c>
      <c r="G14" s="34" t="s">
        <v>80</v>
      </c>
      <c r="H14" s="34"/>
      <c r="I14" s="34" t="s">
        <v>87</v>
      </c>
      <c r="J14" s="34"/>
      <c r="K14" s="34" t="s">
        <v>79</v>
      </c>
      <c r="L14" s="34"/>
    </row>
    <row r="15" spans="1:13" ht="220.5" x14ac:dyDescent="0.25">
      <c r="B15" s="25">
        <v>7.2</v>
      </c>
      <c r="C15" s="27">
        <v>43377</v>
      </c>
      <c r="D15" s="34" t="s">
        <v>83</v>
      </c>
      <c r="E15" s="34" t="s">
        <v>88</v>
      </c>
      <c r="F15" s="34" t="s">
        <v>113</v>
      </c>
      <c r="G15" s="34" t="s">
        <v>98</v>
      </c>
      <c r="H15" s="34" t="s">
        <v>85</v>
      </c>
      <c r="I15" s="34" t="s">
        <v>86</v>
      </c>
      <c r="J15" s="34" t="s">
        <v>81</v>
      </c>
      <c r="K15" s="34" t="s">
        <v>84</v>
      </c>
      <c r="L15" s="34" t="s">
        <v>122</v>
      </c>
    </row>
    <row r="16" spans="1:13" ht="47.25" x14ac:dyDescent="0.25">
      <c r="A16" s="4">
        <v>8</v>
      </c>
      <c r="B16" s="25">
        <v>8.1</v>
      </c>
      <c r="C16" s="27">
        <v>43382</v>
      </c>
      <c r="D16" s="34"/>
      <c r="E16" s="34" t="s">
        <v>89</v>
      </c>
      <c r="F16" s="34" t="s">
        <v>94</v>
      </c>
      <c r="G16" s="34"/>
      <c r="H16" s="34"/>
      <c r="I16" s="35"/>
      <c r="J16" s="34"/>
      <c r="K16" s="34"/>
      <c r="L16" s="34"/>
    </row>
    <row r="17" spans="1:12" ht="141.75" x14ac:dyDescent="0.25">
      <c r="B17" s="25">
        <v>8.1999999999999993</v>
      </c>
      <c r="C17" s="27">
        <v>43384</v>
      </c>
      <c r="D17" s="34" t="s">
        <v>121</v>
      </c>
      <c r="E17" s="34" t="s">
        <v>90</v>
      </c>
      <c r="F17" s="34" t="s">
        <v>97</v>
      </c>
      <c r="G17" s="34" t="s">
        <v>128</v>
      </c>
      <c r="H17" s="34" t="s">
        <v>95</v>
      </c>
      <c r="I17" s="34" t="s">
        <v>131</v>
      </c>
      <c r="J17" s="34"/>
      <c r="K17" s="34" t="s">
        <v>93</v>
      </c>
      <c r="L17" s="34" t="s">
        <v>137</v>
      </c>
    </row>
    <row r="18" spans="1:12" ht="63" x14ac:dyDescent="0.25">
      <c r="A18" s="4">
        <v>9</v>
      </c>
      <c r="B18" s="25">
        <v>9.1</v>
      </c>
      <c r="C18" s="27">
        <v>43389</v>
      </c>
      <c r="D18" s="34"/>
      <c r="E18" s="34"/>
      <c r="F18" s="34" t="s">
        <v>26</v>
      </c>
      <c r="G18" s="35"/>
      <c r="H18" s="35"/>
      <c r="I18" s="34" t="s">
        <v>130</v>
      </c>
      <c r="J18" s="35"/>
      <c r="K18" s="34"/>
      <c r="L18" s="34" t="s">
        <v>123</v>
      </c>
    </row>
    <row r="19" spans="1:12" ht="47.25" x14ac:dyDescent="0.25">
      <c r="B19" s="25">
        <v>9.1999999999999993</v>
      </c>
      <c r="C19" s="27">
        <v>43391</v>
      </c>
      <c r="D19" s="34"/>
      <c r="E19" s="34"/>
      <c r="F19" s="34" t="s">
        <v>27</v>
      </c>
      <c r="G19" s="34"/>
      <c r="H19" s="34"/>
      <c r="I19" s="34"/>
      <c r="J19" s="34"/>
      <c r="K19" s="34"/>
      <c r="L19" s="34" t="s">
        <v>133</v>
      </c>
    </row>
    <row r="20" spans="1:12" x14ac:dyDescent="0.25">
      <c r="A20" s="4">
        <v>10</v>
      </c>
      <c r="B20" s="25">
        <v>10.1</v>
      </c>
      <c r="C20" s="27">
        <v>43396</v>
      </c>
      <c r="D20" s="34"/>
      <c r="E20" s="34"/>
      <c r="F20" s="34" t="s">
        <v>124</v>
      </c>
      <c r="G20" s="34"/>
      <c r="H20" s="34"/>
      <c r="I20" s="34"/>
      <c r="J20" s="34"/>
      <c r="K20" s="34"/>
      <c r="L20" s="34"/>
    </row>
    <row r="21" spans="1:12" ht="189" x14ac:dyDescent="0.25">
      <c r="B21" s="25">
        <v>10.199999999999999</v>
      </c>
      <c r="C21" s="27">
        <v>43396</v>
      </c>
      <c r="D21" s="34" t="s">
        <v>125</v>
      </c>
      <c r="E21" s="34" t="s">
        <v>126</v>
      </c>
      <c r="F21" s="34" t="s">
        <v>127</v>
      </c>
      <c r="G21" s="34" t="s">
        <v>129</v>
      </c>
      <c r="H21" s="34" t="s">
        <v>132</v>
      </c>
      <c r="I21" s="34" t="s">
        <v>159</v>
      </c>
      <c r="J21" s="34"/>
      <c r="K21" s="34"/>
      <c r="L21" s="34" t="s">
        <v>134</v>
      </c>
    </row>
    <row r="22" spans="1:12" ht="31.5" x14ac:dyDescent="0.25">
      <c r="B22" s="25">
        <v>10.3</v>
      </c>
      <c r="C22" s="27">
        <v>43398</v>
      </c>
      <c r="D22" s="36"/>
      <c r="E22" s="36" t="s">
        <v>115</v>
      </c>
      <c r="F22" s="36"/>
      <c r="G22" s="36"/>
      <c r="H22" s="36"/>
      <c r="I22" s="36"/>
      <c r="J22" s="36"/>
      <c r="K22" s="37"/>
      <c r="L22" s="37" t="s">
        <v>151</v>
      </c>
    </row>
    <row r="23" spans="1:12" ht="78.75" x14ac:dyDescent="0.25">
      <c r="A23" s="4">
        <v>11</v>
      </c>
      <c r="B23" s="25">
        <v>11.1</v>
      </c>
      <c r="C23" s="27">
        <v>43403</v>
      </c>
      <c r="D23" s="35" t="s">
        <v>136</v>
      </c>
      <c r="E23" s="34" t="s">
        <v>135</v>
      </c>
      <c r="F23" s="34" t="s">
        <v>139</v>
      </c>
      <c r="G23" s="34" t="s">
        <v>138</v>
      </c>
      <c r="H23" s="35"/>
      <c r="I23" s="34" t="s">
        <v>160</v>
      </c>
      <c r="J23" s="35"/>
      <c r="K23" s="34"/>
      <c r="L23" s="34" t="s">
        <v>145</v>
      </c>
    </row>
    <row r="24" spans="1:12" ht="94.5" x14ac:dyDescent="0.25">
      <c r="A24" s="4">
        <v>12</v>
      </c>
      <c r="B24" s="25">
        <v>12.1</v>
      </c>
      <c r="C24" s="27">
        <v>43410</v>
      </c>
      <c r="D24" s="34" t="s">
        <v>148</v>
      </c>
      <c r="E24" s="34" t="s">
        <v>146</v>
      </c>
      <c r="F24" s="34" t="s">
        <v>144</v>
      </c>
      <c r="G24" s="34" t="s">
        <v>141</v>
      </c>
      <c r="H24" s="34"/>
      <c r="I24" s="34" t="s">
        <v>161</v>
      </c>
      <c r="J24" s="34"/>
      <c r="K24" s="34"/>
      <c r="L24" s="34" t="s">
        <v>147</v>
      </c>
    </row>
    <row r="25" spans="1:12" ht="94.5" x14ac:dyDescent="0.25">
      <c r="B25" s="25">
        <v>12.2</v>
      </c>
      <c r="C25" s="27">
        <v>43412</v>
      </c>
      <c r="D25" s="34"/>
      <c r="E25" s="35" t="s">
        <v>10</v>
      </c>
      <c r="F25" s="35"/>
      <c r="G25" s="34" t="s">
        <v>142</v>
      </c>
      <c r="H25" s="34"/>
      <c r="I25" s="34" t="s">
        <v>162</v>
      </c>
      <c r="J25" s="34"/>
      <c r="K25" s="34"/>
      <c r="L25" s="34"/>
    </row>
    <row r="26" spans="1:12" ht="78.75" x14ac:dyDescent="0.25">
      <c r="A26" s="4">
        <v>13</v>
      </c>
      <c r="B26" s="25">
        <v>13.1</v>
      </c>
      <c r="C26" s="27">
        <v>43417</v>
      </c>
      <c r="D26" s="35"/>
      <c r="E26" s="35" t="s">
        <v>140</v>
      </c>
      <c r="F26" s="34" t="s">
        <v>143</v>
      </c>
      <c r="G26" s="34" t="s">
        <v>165</v>
      </c>
      <c r="H26" s="34"/>
      <c r="I26" s="34" t="s">
        <v>163</v>
      </c>
      <c r="J26" s="34"/>
      <c r="K26" s="34"/>
      <c r="L26" s="34" t="s">
        <v>150</v>
      </c>
    </row>
    <row r="27" spans="1:12" ht="63" x14ac:dyDescent="0.25">
      <c r="A27" s="4">
        <v>14</v>
      </c>
      <c r="B27" s="25">
        <v>14.1</v>
      </c>
      <c r="C27" s="27">
        <v>43431</v>
      </c>
      <c r="D27" s="34" t="s">
        <v>169</v>
      </c>
      <c r="E27" s="34" t="s">
        <v>76</v>
      </c>
      <c r="F27" s="34" t="s">
        <v>164</v>
      </c>
      <c r="G27" s="34" t="s">
        <v>166</v>
      </c>
      <c r="H27" s="34"/>
      <c r="I27" s="34" t="s">
        <v>168</v>
      </c>
      <c r="J27" s="34"/>
      <c r="K27" s="34"/>
      <c r="L27" s="34"/>
    </row>
    <row r="28" spans="1:12" ht="31.5" x14ac:dyDescent="0.25">
      <c r="B28" s="25">
        <v>14.3</v>
      </c>
      <c r="C28" s="27">
        <v>43431</v>
      </c>
      <c r="D28" s="36"/>
      <c r="E28" s="36" t="s">
        <v>153</v>
      </c>
      <c r="F28" s="36"/>
      <c r="G28" s="36"/>
      <c r="H28" s="36"/>
      <c r="I28" s="36"/>
      <c r="J28" s="36"/>
      <c r="K28" s="37"/>
      <c r="L28" s="37" t="s">
        <v>152</v>
      </c>
    </row>
    <row r="29" spans="1:12" x14ac:dyDescent="0.25">
      <c r="B29" s="25">
        <v>14.2</v>
      </c>
      <c r="C29" s="27">
        <v>43433</v>
      </c>
      <c r="D29" s="35"/>
      <c r="E29" s="35" t="s">
        <v>156</v>
      </c>
      <c r="F29" s="35"/>
      <c r="G29" s="35"/>
      <c r="H29" s="35"/>
      <c r="I29" s="35"/>
      <c r="J29" s="35"/>
      <c r="K29" s="34"/>
      <c r="L29" s="34"/>
    </row>
    <row r="30" spans="1:12" ht="63" x14ac:dyDescent="0.25">
      <c r="A30" s="4">
        <v>15</v>
      </c>
      <c r="B30" s="25">
        <v>15.1</v>
      </c>
      <c r="C30" s="27">
        <v>43438</v>
      </c>
      <c r="D30" s="36"/>
      <c r="E30" s="37" t="s">
        <v>28</v>
      </c>
      <c r="F30" s="37"/>
      <c r="G30" s="37"/>
      <c r="H30" s="36"/>
      <c r="I30" s="36"/>
      <c r="J30" s="36"/>
      <c r="K30" s="37"/>
      <c r="L30" s="37" t="s">
        <v>157</v>
      </c>
    </row>
    <row r="31" spans="1:12" x14ac:dyDescent="0.25">
      <c r="B31" s="25">
        <v>15.2</v>
      </c>
      <c r="C31" s="27">
        <v>43440</v>
      </c>
      <c r="D31" s="35"/>
      <c r="E31" s="34" t="s">
        <v>111</v>
      </c>
      <c r="F31" s="34"/>
      <c r="G31" s="34" t="s">
        <v>167</v>
      </c>
      <c r="H31" s="34"/>
      <c r="I31" s="34"/>
      <c r="J31" s="34"/>
      <c r="K31" s="34"/>
      <c r="L31" s="34"/>
    </row>
    <row r="32" spans="1:12" ht="78.75" x14ac:dyDescent="0.25">
      <c r="A32" s="4">
        <v>16</v>
      </c>
      <c r="B32" s="25">
        <v>16.100000000000001</v>
      </c>
      <c r="C32" s="27">
        <v>43445</v>
      </c>
      <c r="D32" s="35"/>
      <c r="E32" s="35" t="s">
        <v>9</v>
      </c>
      <c r="F32" s="35"/>
      <c r="G32" s="34" t="s">
        <v>154</v>
      </c>
      <c r="H32" s="35"/>
      <c r="I32" s="35"/>
      <c r="J32" s="35"/>
      <c r="K32" s="34"/>
      <c r="L32" s="34" t="s">
        <v>149</v>
      </c>
    </row>
    <row r="33" spans="2:12" x14ac:dyDescent="0.25">
      <c r="B33" s="25">
        <v>16.2</v>
      </c>
      <c r="C33" s="27">
        <v>43449</v>
      </c>
      <c r="D33" s="35"/>
      <c r="E33" s="35" t="s">
        <v>6</v>
      </c>
      <c r="F33" s="35"/>
      <c r="G33" s="34"/>
      <c r="H33" s="35"/>
      <c r="I33" s="35"/>
      <c r="J33" s="35"/>
      <c r="K33" s="34"/>
      <c r="L33" s="34" t="s">
        <v>155</v>
      </c>
    </row>
  </sheetData>
  <hyperlinks>
    <hyperlink ref="K5" r:id="rId1" xr:uid="{D7B4B181-09F4-4B83-A130-D70E0779356A}"/>
    <hyperlink ref="K3" r:id="rId2" xr:uid="{61C78E23-9C69-4897-BD30-D4F67D3BE011}"/>
    <hyperlink ref="K2" r:id="rId3" xr:uid="{552CE950-DBFD-451A-A563-A696EEACCA57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75"/>
  <sheetViews>
    <sheetView topLeftCell="B1" zoomScale="116" zoomScaleNormal="85" workbookViewId="0">
      <selection activeCell="F25" sqref="F25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/>
      <c r="B1" s="23" t="s">
        <v>0</v>
      </c>
      <c r="C1" s="1" t="s">
        <v>1</v>
      </c>
      <c r="D1" s="1" t="s">
        <v>2</v>
      </c>
      <c r="E1" s="1" t="s">
        <v>11</v>
      </c>
      <c r="F1" s="2" t="s">
        <v>170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B2" s="24" t="s">
        <v>18</v>
      </c>
      <c r="C2" s="10" t="s">
        <v>0</v>
      </c>
      <c r="D2" s="10">
        <v>10</v>
      </c>
      <c r="F2" s="5" t="s">
        <v>184</v>
      </c>
      <c r="H2" s="7" t="s">
        <v>0</v>
      </c>
      <c r="I2" s="8">
        <f>SUMIF($C$2:$C$66,H2,$D$2:$D$66)</f>
        <v>80</v>
      </c>
      <c r="J2" s="9">
        <f>I2/$I$7</f>
        <v>0.2711864406779661</v>
      </c>
      <c r="K2" s="4">
        <v>30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B3" s="24" t="s">
        <v>12</v>
      </c>
      <c r="C3" s="10" t="s">
        <v>0</v>
      </c>
      <c r="D3" s="10">
        <v>10</v>
      </c>
      <c r="F3" s="5" t="s">
        <v>184</v>
      </c>
      <c r="H3" s="11" t="s">
        <v>7</v>
      </c>
      <c r="I3" s="6">
        <f>SUMIF($C$2:$C$66,H3,$D$2:$D$66)</f>
        <v>30</v>
      </c>
      <c r="J3" s="12">
        <f>I3/$I$7</f>
        <v>0.10169491525423729</v>
      </c>
      <c r="K3" s="4">
        <v>10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25">
      <c r="B4" s="24" t="s">
        <v>21</v>
      </c>
      <c r="C4" s="10" t="s">
        <v>0</v>
      </c>
      <c r="D4" s="10">
        <v>10</v>
      </c>
      <c r="H4" s="14" t="s">
        <v>4</v>
      </c>
      <c r="I4" s="15">
        <f>SUMIF($C$2:$C$66,H4,$D$2:$D$66)</f>
        <v>30</v>
      </c>
      <c r="J4" s="16">
        <f>I4/$I$7</f>
        <v>0.10169491525423729</v>
      </c>
      <c r="K4" s="4">
        <v>10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B5" s="24" t="s">
        <v>19</v>
      </c>
      <c r="C5" s="10" t="s">
        <v>0</v>
      </c>
      <c r="D5" s="10">
        <v>10</v>
      </c>
      <c r="H5" s="20" t="s">
        <v>8</v>
      </c>
      <c r="I5" s="21">
        <f>SUMIF($C$2:$C$66,H5,$D$2:$D$66)</f>
        <v>55</v>
      </c>
      <c r="J5" s="22">
        <f>I5/$I$7</f>
        <v>0.1864406779661017</v>
      </c>
      <c r="K5" s="4">
        <v>20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B6" s="24" t="s">
        <v>13</v>
      </c>
      <c r="C6" s="10" t="s">
        <v>0</v>
      </c>
      <c r="D6" s="10">
        <v>10</v>
      </c>
      <c r="H6" s="17" t="s">
        <v>5</v>
      </c>
      <c r="I6" s="13">
        <f>SUMIF($C$2:$C$66,H6,$D$2:$D$66)</f>
        <v>100</v>
      </c>
      <c r="J6" s="18">
        <f>I6/$I$7</f>
        <v>0.33898305084745761</v>
      </c>
      <c r="K6" s="4">
        <v>30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B7" s="24" t="s">
        <v>96</v>
      </c>
      <c r="C7" s="10" t="s">
        <v>0</v>
      </c>
      <c r="D7" s="10">
        <v>10</v>
      </c>
      <c r="I7" s="19">
        <f>SUM(I2:I6)</f>
        <v>295</v>
      </c>
      <c r="Q7" s="19">
        <f>SUM(Q2:Q6)</f>
        <v>454</v>
      </c>
      <c r="R7" s="4"/>
    </row>
    <row r="8" spans="1:22" ht="16.5" thickTop="1" x14ac:dyDescent="0.25">
      <c r="B8" s="24" t="s">
        <v>106</v>
      </c>
      <c r="C8" s="10" t="s">
        <v>0</v>
      </c>
      <c r="D8" s="10">
        <v>10</v>
      </c>
    </row>
    <row r="9" spans="1:22" x14ac:dyDescent="0.25">
      <c r="B9" s="24" t="s">
        <v>107</v>
      </c>
      <c r="C9" s="10" t="s">
        <v>0</v>
      </c>
      <c r="D9" s="10">
        <v>10</v>
      </c>
    </row>
    <row r="10" spans="1:22" x14ac:dyDescent="0.25">
      <c r="C10" s="24"/>
      <c r="D10" s="24"/>
      <c r="I10" s="3"/>
    </row>
    <row r="11" spans="1:22" x14ac:dyDescent="0.25">
      <c r="B11" s="24" t="s">
        <v>171</v>
      </c>
      <c r="C11" s="13" t="s">
        <v>5</v>
      </c>
      <c r="D11" s="13">
        <v>5</v>
      </c>
      <c r="F11" s="5" t="s">
        <v>184</v>
      </c>
      <c r="I11" s="3"/>
      <c r="J11" s="40"/>
    </row>
    <row r="12" spans="1:22" x14ac:dyDescent="0.25">
      <c r="B12" s="24" t="s">
        <v>102</v>
      </c>
      <c r="C12" s="13" t="s">
        <v>5</v>
      </c>
      <c r="D12" s="13"/>
      <c r="F12" s="5" t="s">
        <v>184</v>
      </c>
      <c r="I12" s="3"/>
      <c r="J12" s="40"/>
    </row>
    <row r="13" spans="1:22" x14ac:dyDescent="0.25">
      <c r="B13" s="24" t="s">
        <v>103</v>
      </c>
      <c r="C13" s="6" t="s">
        <v>7</v>
      </c>
      <c r="D13" s="6">
        <v>4</v>
      </c>
      <c r="F13" s="5" t="s">
        <v>184</v>
      </c>
      <c r="I13" s="3"/>
      <c r="J13" s="40"/>
    </row>
    <row r="14" spans="1:22" x14ac:dyDescent="0.25">
      <c r="B14" s="24" t="s">
        <v>99</v>
      </c>
      <c r="C14" s="13" t="s">
        <v>5</v>
      </c>
      <c r="D14" s="13"/>
      <c r="F14" s="5" t="s">
        <v>184</v>
      </c>
      <c r="I14" s="3"/>
      <c r="J14" s="40"/>
    </row>
    <row r="15" spans="1:22" x14ac:dyDescent="0.25">
      <c r="B15" s="24" t="s">
        <v>104</v>
      </c>
      <c r="C15" s="6" t="s">
        <v>7</v>
      </c>
      <c r="D15" s="6">
        <v>4</v>
      </c>
      <c r="F15" s="5" t="s">
        <v>184</v>
      </c>
      <c r="I15" s="3"/>
      <c r="J15" s="40"/>
    </row>
    <row r="16" spans="1:22" x14ac:dyDescent="0.25">
      <c r="B16" s="24" t="s">
        <v>100</v>
      </c>
      <c r="C16" s="13" t="s">
        <v>5</v>
      </c>
      <c r="D16" s="13"/>
      <c r="F16" s="5" t="s">
        <v>184</v>
      </c>
      <c r="I16" s="3"/>
    </row>
    <row r="17" spans="2:16" x14ac:dyDescent="0.25">
      <c r="B17" s="24" t="s">
        <v>105</v>
      </c>
      <c r="C17" s="6" t="s">
        <v>7</v>
      </c>
      <c r="D17" s="6">
        <v>4</v>
      </c>
      <c r="F17" s="5" t="s">
        <v>184</v>
      </c>
      <c r="I17" s="3"/>
    </row>
    <row r="18" spans="2:16" x14ac:dyDescent="0.25">
      <c r="B18" s="24" t="s">
        <v>101</v>
      </c>
      <c r="C18" s="13" t="s">
        <v>5</v>
      </c>
      <c r="D18" s="13">
        <v>70</v>
      </c>
      <c r="F18" s="5" t="s">
        <v>184</v>
      </c>
      <c r="I18" s="3"/>
    </row>
    <row r="19" spans="2:16" x14ac:dyDescent="0.25">
      <c r="B19" s="24" t="s">
        <v>108</v>
      </c>
      <c r="C19" s="6" t="s">
        <v>7</v>
      </c>
      <c r="D19" s="6">
        <v>4</v>
      </c>
      <c r="F19" s="5" t="s">
        <v>184</v>
      </c>
      <c r="I19" s="3"/>
    </row>
    <row r="20" spans="2:16" x14ac:dyDescent="0.25">
      <c r="B20" s="24" t="s">
        <v>14</v>
      </c>
      <c r="C20" s="13" t="s">
        <v>5</v>
      </c>
      <c r="D20" s="13">
        <v>5</v>
      </c>
      <c r="F20" s="5" t="s">
        <v>184</v>
      </c>
      <c r="I20" s="3"/>
    </row>
    <row r="21" spans="2:16" x14ac:dyDescent="0.25">
      <c r="B21" s="24" t="s">
        <v>15</v>
      </c>
      <c r="C21" s="6" t="s">
        <v>7</v>
      </c>
      <c r="D21" s="6">
        <v>4</v>
      </c>
      <c r="F21" s="5" t="s">
        <v>184</v>
      </c>
      <c r="I21" s="3"/>
    </row>
    <row r="22" spans="2:16" x14ac:dyDescent="0.25">
      <c r="B22" s="24" t="s">
        <v>16</v>
      </c>
      <c r="C22" s="13" t="s">
        <v>5</v>
      </c>
      <c r="D22" s="13">
        <v>20</v>
      </c>
      <c r="F22" s="5" t="s">
        <v>184</v>
      </c>
      <c r="I22" s="3"/>
    </row>
    <row r="23" spans="2:16" x14ac:dyDescent="0.25">
      <c r="B23" s="24" t="s">
        <v>17</v>
      </c>
      <c r="C23" s="6" t="s">
        <v>7</v>
      </c>
      <c r="D23" s="6">
        <v>10</v>
      </c>
      <c r="F23" s="5" t="s">
        <v>184</v>
      </c>
      <c r="I23" s="3"/>
    </row>
    <row r="24" spans="2:16" x14ac:dyDescent="0.25">
      <c r="B24" s="24" t="s">
        <v>6</v>
      </c>
      <c r="C24" s="15" t="s">
        <v>4</v>
      </c>
      <c r="D24" s="15">
        <v>30</v>
      </c>
      <c r="F24" s="5" t="s">
        <v>184</v>
      </c>
      <c r="I24" s="3"/>
    </row>
    <row r="25" spans="2:16" x14ac:dyDescent="0.25">
      <c r="B25" s="24" t="s">
        <v>158</v>
      </c>
      <c r="C25" s="21" t="s">
        <v>8</v>
      </c>
      <c r="D25" s="21">
        <v>55</v>
      </c>
    </row>
    <row r="26" spans="2:16" x14ac:dyDescent="0.25">
      <c r="C26" s="6"/>
      <c r="D26" s="6"/>
    </row>
    <row r="29" spans="2:16" s="4" customFormat="1" x14ac:dyDescent="0.25">
      <c r="F29" s="5"/>
      <c r="G29" s="3"/>
      <c r="H29" s="3"/>
      <c r="L29" s="3"/>
      <c r="M29" s="3"/>
      <c r="N29" s="3"/>
      <c r="O29" s="3"/>
      <c r="P29" s="3"/>
    </row>
    <row r="30" spans="2:16" s="4" customFormat="1" x14ac:dyDescent="0.25">
      <c r="F30" s="5"/>
      <c r="G30" s="3"/>
      <c r="H30" s="3"/>
      <c r="L30" s="3"/>
      <c r="M30" s="3"/>
      <c r="N30" s="3"/>
      <c r="O30" s="3"/>
      <c r="P30" s="3"/>
    </row>
    <row r="31" spans="2:16" s="4" customFormat="1" x14ac:dyDescent="0.25">
      <c r="F31" s="5"/>
      <c r="G31" s="3"/>
      <c r="H31" s="3"/>
      <c r="L31" s="3"/>
      <c r="M31" s="3"/>
      <c r="N31" s="3"/>
      <c r="O31" s="3"/>
      <c r="P31" s="3"/>
    </row>
    <row r="32" spans="2:16" s="4" customFormat="1" x14ac:dyDescent="0.25">
      <c r="F32" s="5"/>
      <c r="G32" s="3"/>
      <c r="H32" s="3"/>
      <c r="L32" s="3"/>
      <c r="M32" s="3"/>
      <c r="N32" s="3"/>
      <c r="O32" s="3"/>
      <c r="P32" s="3"/>
    </row>
    <row r="33" spans="2:16" s="4" customFormat="1" x14ac:dyDescent="0.25">
      <c r="F33" s="5"/>
      <c r="G33" s="3"/>
      <c r="H33" s="3"/>
      <c r="L33" s="3"/>
      <c r="M33" s="3"/>
      <c r="N33" s="3"/>
      <c r="O33" s="3"/>
      <c r="P33" s="3"/>
    </row>
    <row r="34" spans="2:16" s="4" customFormat="1" x14ac:dyDescent="0.25">
      <c r="F34" s="5"/>
      <c r="G34" s="3"/>
      <c r="H34" s="3"/>
      <c r="L34" s="3"/>
      <c r="M34" s="3"/>
      <c r="N34" s="3"/>
      <c r="O34" s="3"/>
      <c r="P34" s="3"/>
    </row>
    <row r="35" spans="2:16" s="4" customFormat="1" x14ac:dyDescent="0.25">
      <c r="F35" s="5"/>
      <c r="G35" s="3"/>
      <c r="H35" s="3"/>
      <c r="L35" s="3"/>
      <c r="M35" s="3"/>
      <c r="N35" s="3"/>
      <c r="O35" s="3"/>
      <c r="P35" s="3"/>
    </row>
    <row r="36" spans="2:16" s="4" customFormat="1" x14ac:dyDescent="0.25">
      <c r="F36" s="5"/>
      <c r="G36" s="3"/>
      <c r="H36" s="3"/>
      <c r="L36" s="3"/>
      <c r="M36" s="3"/>
      <c r="N36" s="3"/>
      <c r="O36" s="3"/>
      <c r="P36" s="3"/>
    </row>
    <row r="37" spans="2:16" s="4" customFormat="1" x14ac:dyDescent="0.25">
      <c r="F37" s="5"/>
      <c r="G37" s="3"/>
      <c r="H37" s="3"/>
      <c r="L37" s="3"/>
      <c r="M37" s="3"/>
      <c r="N37" s="3"/>
      <c r="O37" s="3"/>
      <c r="P37" s="3"/>
    </row>
    <row r="38" spans="2:16" s="4" customFormat="1" x14ac:dyDescent="0.25">
      <c r="F38" s="5"/>
      <c r="G38" s="3"/>
      <c r="H38" s="3"/>
      <c r="L38" s="3"/>
      <c r="M38" s="3"/>
      <c r="N38" s="3"/>
      <c r="O38" s="3"/>
      <c r="P38" s="3"/>
    </row>
    <row r="39" spans="2:16" s="4" customFormat="1" x14ac:dyDescent="0.25">
      <c r="F39" s="5"/>
      <c r="G39" s="3"/>
      <c r="H39" s="3"/>
      <c r="L39" s="3"/>
      <c r="M39" s="3"/>
      <c r="N39" s="3"/>
      <c r="O39" s="3"/>
      <c r="P39" s="3"/>
    </row>
    <row r="40" spans="2:16" s="4" customFormat="1" x14ac:dyDescent="0.25">
      <c r="B40" s="24"/>
      <c r="F40" s="5"/>
      <c r="G40" s="3"/>
      <c r="H40" s="3"/>
      <c r="L40" s="3"/>
      <c r="M40" s="3"/>
      <c r="N40" s="3"/>
      <c r="O40" s="3"/>
      <c r="P40" s="3"/>
    </row>
    <row r="41" spans="2:16" s="4" customFormat="1" x14ac:dyDescent="0.25">
      <c r="B41" s="24"/>
      <c r="F41" s="5"/>
      <c r="G41" s="3"/>
      <c r="H41" s="3"/>
      <c r="L41" s="3"/>
      <c r="M41" s="3"/>
      <c r="N41" s="3"/>
      <c r="O41" s="3"/>
      <c r="P41" s="3"/>
    </row>
    <row r="42" spans="2:16" s="4" customFormat="1" x14ac:dyDescent="0.25">
      <c r="B42" s="24"/>
      <c r="F42" s="5"/>
      <c r="G42" s="3"/>
      <c r="H42" s="3"/>
      <c r="L42" s="3"/>
      <c r="M42" s="3"/>
      <c r="N42" s="3"/>
      <c r="O42" s="3"/>
      <c r="P42" s="3"/>
    </row>
    <row r="43" spans="2:16" s="4" customFormat="1" x14ac:dyDescent="0.25">
      <c r="B43" s="24"/>
      <c r="F43" s="5"/>
      <c r="G43" s="3"/>
      <c r="H43" s="3"/>
      <c r="L43" s="3"/>
      <c r="M43" s="3"/>
      <c r="N43" s="3"/>
      <c r="O43" s="3"/>
      <c r="P43" s="3"/>
    </row>
    <row r="44" spans="2:16" s="4" customFormat="1" x14ac:dyDescent="0.25">
      <c r="B44" s="24"/>
      <c r="F44" s="5"/>
      <c r="G44" s="3"/>
      <c r="H44" s="3"/>
      <c r="L44" s="3"/>
      <c r="M44" s="3"/>
      <c r="N44" s="3"/>
      <c r="O44" s="3"/>
      <c r="P44" s="3"/>
    </row>
    <row r="61" spans="2:16" s="4" customFormat="1" x14ac:dyDescent="0.25">
      <c r="B61" s="24"/>
      <c r="F61" s="5"/>
      <c r="G61" s="3"/>
      <c r="H61" s="3"/>
      <c r="I61" s="3"/>
      <c r="J61" s="3"/>
      <c r="L61" s="3"/>
      <c r="M61" s="3"/>
      <c r="N61" s="3"/>
      <c r="O61" s="3"/>
      <c r="P61" s="3"/>
    </row>
    <row r="62" spans="2:16" s="4" customFormat="1" x14ac:dyDescent="0.25">
      <c r="B62" s="24"/>
      <c r="F62" s="5"/>
      <c r="G62" s="3"/>
      <c r="H62" s="3"/>
      <c r="L62" s="3"/>
      <c r="M62" s="3"/>
      <c r="N62" s="3"/>
      <c r="O62" s="3"/>
      <c r="P62" s="3"/>
    </row>
    <row r="63" spans="2:16" s="4" customFormat="1" x14ac:dyDescent="0.25">
      <c r="B63" s="24"/>
      <c r="F63" s="5"/>
      <c r="G63" s="3"/>
      <c r="H63" s="3"/>
      <c r="I63" s="3"/>
      <c r="J63" s="3"/>
      <c r="L63" s="3"/>
      <c r="M63" s="3"/>
      <c r="N63" s="3"/>
      <c r="O63" s="3"/>
      <c r="P63" s="3"/>
    </row>
    <row r="64" spans="2:16" s="4" customFormat="1" x14ac:dyDescent="0.25">
      <c r="B64" s="24"/>
      <c r="F64" s="5"/>
      <c r="G64" s="3"/>
      <c r="H64" s="3"/>
      <c r="I64" s="3"/>
      <c r="J64" s="3"/>
      <c r="L64" s="3"/>
      <c r="M64" s="3"/>
      <c r="N64" s="3"/>
      <c r="O64" s="3"/>
      <c r="P64" s="3"/>
    </row>
    <row r="65" spans="2:16" s="4" customFormat="1" x14ac:dyDescent="0.25">
      <c r="B65" s="24"/>
      <c r="F65" s="5"/>
      <c r="G65" s="3"/>
      <c r="H65" s="3"/>
      <c r="I65" s="3"/>
      <c r="J65" s="3"/>
      <c r="L65" s="3"/>
      <c r="M65" s="3"/>
      <c r="N65" s="3"/>
      <c r="O65" s="3"/>
      <c r="P65" s="3"/>
    </row>
    <row r="66" spans="2:16" s="4" customFormat="1" x14ac:dyDescent="0.25">
      <c r="B66" s="24"/>
      <c r="F66" s="5"/>
      <c r="G66" s="3"/>
      <c r="H66" s="3"/>
      <c r="I66" s="3"/>
      <c r="J66" s="3"/>
      <c r="L66" s="3"/>
      <c r="M66" s="3"/>
      <c r="N66" s="3"/>
      <c r="O66" s="3"/>
      <c r="P66" s="3"/>
    </row>
    <row r="67" spans="2:16" s="4" customFormat="1" x14ac:dyDescent="0.25">
      <c r="B67" s="24"/>
      <c r="F67" s="5"/>
      <c r="G67" s="3"/>
      <c r="H67" s="3"/>
      <c r="I67" s="3"/>
      <c r="J67" s="3"/>
      <c r="L67" s="3"/>
      <c r="M67" s="3"/>
      <c r="N67" s="3"/>
      <c r="O67" s="3"/>
      <c r="P67" s="3"/>
    </row>
    <row r="68" spans="2:16" s="4" customFormat="1" x14ac:dyDescent="0.25">
      <c r="B68" s="24"/>
      <c r="F68" s="5"/>
      <c r="G68" s="3"/>
      <c r="H68" s="3"/>
      <c r="I68" s="3"/>
      <c r="J68" s="3"/>
      <c r="L68" s="3"/>
      <c r="M68" s="3"/>
      <c r="N68" s="3"/>
      <c r="O68" s="3"/>
      <c r="P68" s="3"/>
    </row>
    <row r="69" spans="2:16" s="4" customFormat="1" x14ac:dyDescent="0.25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I70" s="3"/>
      <c r="J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L75" s="3"/>
      <c r="M75" s="3"/>
      <c r="N75" s="3"/>
      <c r="O75" s="3"/>
      <c r="P75" s="3"/>
    </row>
  </sheetData>
  <sortState xmlns:xlrd2="http://schemas.microsoft.com/office/spreadsheetml/2017/richdata2" ref="A2:D88">
    <sortCondition ref="A2:A88"/>
  </sortState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74C0-FBB9-4BEB-B1DB-7DECF0319825}">
  <dimension ref="A1:G17"/>
  <sheetViews>
    <sheetView workbookViewId="0">
      <selection activeCell="B8" sqref="B8"/>
    </sheetView>
  </sheetViews>
  <sheetFormatPr defaultRowHeight="15.75" x14ac:dyDescent="0.25"/>
  <cols>
    <col min="1" max="1" width="24.25" bestFit="1" customWidth="1"/>
    <col min="2" max="3" width="26" bestFit="1" customWidth="1"/>
    <col min="4" max="4" width="8.25" style="44" bestFit="1" customWidth="1"/>
    <col min="5" max="5" width="13.625" customWidth="1"/>
    <col min="6" max="6" width="9" style="44"/>
    <col min="7" max="7" width="13" style="44" bestFit="1" customWidth="1"/>
  </cols>
  <sheetData>
    <row r="1" spans="1:7" x14ac:dyDescent="0.25">
      <c r="A1" s="41" t="s">
        <v>172</v>
      </c>
      <c r="B1" s="41" t="s">
        <v>182</v>
      </c>
      <c r="C1" s="41" t="s">
        <v>173</v>
      </c>
      <c r="D1" s="45"/>
    </row>
    <row r="2" spans="1:7" x14ac:dyDescent="0.25">
      <c r="A2" s="42" t="s">
        <v>180</v>
      </c>
      <c r="B2" s="41" t="s">
        <v>181</v>
      </c>
      <c r="C2" t="s">
        <v>200</v>
      </c>
    </row>
    <row r="4" spans="1:7" x14ac:dyDescent="0.25">
      <c r="A4" s="47" t="s">
        <v>191</v>
      </c>
      <c r="B4" s="47" t="s">
        <v>190</v>
      </c>
      <c r="C4" s="47" t="s">
        <v>189</v>
      </c>
      <c r="D4" s="47" t="s">
        <v>202</v>
      </c>
      <c r="E4" s="47" t="s">
        <v>188</v>
      </c>
      <c r="F4" s="47" t="s">
        <v>186</v>
      </c>
      <c r="G4" s="47" t="s">
        <v>192</v>
      </c>
    </row>
    <row r="5" spans="1:7" x14ac:dyDescent="0.25">
      <c r="A5" s="41" t="s">
        <v>33</v>
      </c>
      <c r="B5" s="41" t="s">
        <v>39</v>
      </c>
      <c r="C5" s="41" t="s">
        <v>174</v>
      </c>
      <c r="D5" s="45" t="s">
        <v>201</v>
      </c>
      <c r="E5" s="41"/>
      <c r="F5" s="45"/>
      <c r="G5" s="45" t="s">
        <v>184</v>
      </c>
    </row>
    <row r="6" spans="1:7" x14ac:dyDescent="0.25">
      <c r="A6" s="41" t="s">
        <v>59</v>
      </c>
      <c r="B6" s="41" t="s">
        <v>63</v>
      </c>
      <c r="C6" s="41" t="s">
        <v>175</v>
      </c>
      <c r="D6" s="45" t="s">
        <v>201</v>
      </c>
      <c r="E6" s="41" t="s">
        <v>185</v>
      </c>
      <c r="F6" s="45" t="s">
        <v>184</v>
      </c>
      <c r="G6" s="45" t="s">
        <v>184</v>
      </c>
    </row>
    <row r="7" spans="1:7" x14ac:dyDescent="0.25">
      <c r="A7" s="41" t="s">
        <v>56</v>
      </c>
      <c r="B7" s="41" t="s">
        <v>62</v>
      </c>
      <c r="C7" s="41" t="s">
        <v>176</v>
      </c>
      <c r="D7" s="45" t="s">
        <v>201</v>
      </c>
      <c r="E7" s="41" t="s">
        <v>203</v>
      </c>
      <c r="F7" s="45" t="s">
        <v>201</v>
      </c>
      <c r="G7" s="45" t="s">
        <v>184</v>
      </c>
    </row>
    <row r="8" spans="1:7" x14ac:dyDescent="0.25">
      <c r="A8" s="41" t="s">
        <v>57</v>
      </c>
      <c r="B8" t="s">
        <v>61</v>
      </c>
      <c r="C8" t="s">
        <v>177</v>
      </c>
    </row>
    <row r="9" spans="1:7" x14ac:dyDescent="0.25">
      <c r="A9" t="s">
        <v>58</v>
      </c>
      <c r="B9" t="s">
        <v>183</v>
      </c>
      <c r="C9" t="s">
        <v>179</v>
      </c>
    </row>
    <row r="10" spans="1:7" x14ac:dyDescent="0.25">
      <c r="A10" t="s">
        <v>67</v>
      </c>
      <c r="B10" t="s">
        <v>69</v>
      </c>
      <c r="C10" t="s">
        <v>178</v>
      </c>
    </row>
    <row r="11" spans="1:7" x14ac:dyDescent="0.25">
      <c r="A11" t="s">
        <v>82</v>
      </c>
    </row>
    <row r="12" spans="1:7" x14ac:dyDescent="0.25">
      <c r="A12" t="s">
        <v>83</v>
      </c>
    </row>
    <row r="13" spans="1:7" x14ac:dyDescent="0.25">
      <c r="A13" t="s">
        <v>121</v>
      </c>
    </row>
    <row r="14" spans="1:7" x14ac:dyDescent="0.25">
      <c r="A14" t="s">
        <v>125</v>
      </c>
    </row>
    <row r="15" spans="1:7" x14ac:dyDescent="0.25">
      <c r="A15" t="s">
        <v>136</v>
      </c>
    </row>
    <row r="16" spans="1:7" x14ac:dyDescent="0.25">
      <c r="A16" t="s">
        <v>148</v>
      </c>
    </row>
    <row r="17" spans="1:1" x14ac:dyDescent="0.25">
      <c r="A17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weekly_schedule</vt:lpstr>
      <vt:lpstr>points</vt:lpstr>
      <vt:lpstr>revisions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2023-08-29T04:01:15Z</dcterms:modified>
</cp:coreProperties>
</file>