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427"/>
  <workbookPr date1904="1" showInkAnnotation="0" autoCompressPictures="0"/>
  <mc:AlternateContent xmlns:mc="http://schemas.openxmlformats.org/markup-compatibility/2006">
    <mc:Choice Requires="x15">
      <x15ac:absPath xmlns:x15ac="http://schemas.microsoft.com/office/spreadsheetml/2010/11/ac" url="C:\GitHub\math615\"/>
    </mc:Choice>
  </mc:AlternateContent>
  <xr:revisionPtr revIDLastSave="0" documentId="13_ncr:1_{BEA3C993-0CDB-4CFD-B3B4-02104866D658}" xr6:coauthVersionLast="47" xr6:coauthVersionMax="47" xr10:uidLastSave="{00000000-0000-0000-0000-000000000000}"/>
  <bookViews>
    <workbookView xWindow="28680" yWindow="-120" windowWidth="29040" windowHeight="15990" tabRatio="500" xr2:uid="{00000000-000D-0000-FFFF-FFFF00000000}"/>
  </bookViews>
  <sheets>
    <sheet name="weekly_schedule" sheetId="12" r:id="rId1"/>
    <sheet name="points" sheetId="10" r:id="rId2"/>
  </sheets>
  <calcPr calcId="191029" concurrentCalc="0"/>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I5" i="10" l="1"/>
  <c r="I2" i="10"/>
  <c r="I3" i="10"/>
  <c r="I4" i="10"/>
  <c r="I6" i="10"/>
  <c r="I7" i="10"/>
  <c r="J5" i="10"/>
  <c r="Q7" i="10"/>
  <c r="J3" i="10"/>
  <c r="J6" i="10"/>
  <c r="J4" i="10"/>
  <c r="J2" i="10"/>
</calcChain>
</file>

<file path=xl/sharedStrings.xml><?xml version="1.0" encoding="utf-8"?>
<sst xmlns="http://schemas.openxmlformats.org/spreadsheetml/2006/main" count="212" uniqueCount="162">
  <si>
    <t>Assignment</t>
  </si>
  <si>
    <t>Catgory</t>
  </si>
  <si>
    <t>Points</t>
  </si>
  <si>
    <t>%</t>
  </si>
  <si>
    <t>Exam</t>
  </si>
  <si>
    <t>Project</t>
  </si>
  <si>
    <t>Final Exam</t>
  </si>
  <si>
    <t>Participation</t>
  </si>
  <si>
    <t>Quiz</t>
  </si>
  <si>
    <t>Topic</t>
  </si>
  <si>
    <t>Poster Presentation</t>
  </si>
  <si>
    <t>Categorical Predictors</t>
  </si>
  <si>
    <t>Rubric?</t>
  </si>
  <si>
    <t>BBL Entry</t>
  </si>
  <si>
    <t>02 RQ and codebook</t>
  </si>
  <si>
    <t>05 Bivariate graphing</t>
  </si>
  <si>
    <t>Poster Draft</t>
  </si>
  <si>
    <t>PR Poster Draft</t>
  </si>
  <si>
    <t>Final Poster</t>
  </si>
  <si>
    <t>PR Final Poster</t>
  </si>
  <si>
    <t>01 Data Structure and Entry</t>
  </si>
  <si>
    <t>Poster prep I: Intro to RQ</t>
  </si>
  <si>
    <t>Poster prep II: EDA</t>
  </si>
  <si>
    <t>Poster prep III: Bivariate Analysis</t>
  </si>
  <si>
    <t>Poster prep IV: Multivariate Analysis</t>
  </si>
  <si>
    <t>04 Univariate Graphics</t>
  </si>
  <si>
    <t>Project Stage I: Setting up the story</t>
  </si>
  <si>
    <t>Project Stage II: Exploratory Data Analysis</t>
  </si>
  <si>
    <t>Project Stage III: Bivariate Inference</t>
  </si>
  <si>
    <t>Logistic Regression analysis</t>
  </si>
  <si>
    <t>Project Stage IV: Multivariable Analysis &amp; Conclusions</t>
  </si>
  <si>
    <t>Reading</t>
  </si>
  <si>
    <t>03 RR / DM</t>
  </si>
  <si>
    <t>PMA5 Ch 6
ASCN Ch 7</t>
  </si>
  <si>
    <t>PMA5 Ch12
ASCN Ch 10</t>
  </si>
  <si>
    <t>ASCN 9.2, 9.3</t>
  </si>
  <si>
    <t>PMA5 Ch 7
ASCN Ch 8, 9.5</t>
  </si>
  <si>
    <t>PMA5 Ch8
ASCN Ch 9</t>
  </si>
  <si>
    <t>PMA5 Ch 9.3
ASCN 9.1</t>
  </si>
  <si>
    <t>PMA6 Ch 10.2, 10.5</t>
  </si>
  <si>
    <t>03 PR</t>
  </si>
  <si>
    <t>04 PR</t>
  </si>
  <si>
    <t>05 PR</t>
  </si>
  <si>
    <t>07 Bivariate Inference</t>
  </si>
  <si>
    <t>07 PR</t>
  </si>
  <si>
    <t>08 Moderation</t>
  </si>
  <si>
    <t>08 PR</t>
  </si>
  <si>
    <t>09 PR</t>
  </si>
  <si>
    <t>09 Multiple Regression</t>
  </si>
  <si>
    <t>10 GLM and Categorical Predictors</t>
  </si>
  <si>
    <t>10 PR</t>
  </si>
  <si>
    <t>02 PR</t>
  </si>
  <si>
    <t>PP I: PR</t>
  </si>
  <si>
    <t>PP II: PR</t>
  </si>
  <si>
    <t>PP III: PR</t>
  </si>
  <si>
    <t>PP IV: PR</t>
  </si>
  <si>
    <t xml:space="preserve">Monday 6pm-8pm. I will work to get this changed. </t>
  </si>
  <si>
    <t>Video</t>
  </si>
  <si>
    <t>[Poster prep Stage I](project.html)</t>
  </si>
  <si>
    <t>[Poster prep Stage II](project.html)</t>
  </si>
  <si>
    <t>[HW07 Bivariate Inference](hw/07_bivariate_inference.html)</t>
  </si>
  <si>
    <t>[HW10 GLM &amp; Categorical](hw/10_GLM_catpreds.html)</t>
  </si>
  <si>
    <t>Take home final exam</t>
  </si>
  <si>
    <t>[HW09 Multiple Regression](hw/09_MLR_confounding.html)</t>
  </si>
  <si>
    <t>[HW 08 Moderation](hw/08_moderation.html)</t>
  </si>
  <si>
    <t>Poster*</t>
  </si>
  <si>
    <t>Poll Everywhere</t>
  </si>
  <si>
    <t>order</t>
  </si>
  <si>
    <t>date</t>
  </si>
  <si>
    <t>T-tests for difference in means</t>
  </si>
  <si>
    <t>Preparing data for analysis</t>
  </si>
  <si>
    <t xml:space="preserve">ANOVA &amp; Kruskill Wallas
</t>
  </si>
  <si>
    <t>Chi-Square &amp; Fishers Exact Test</t>
  </si>
  <si>
    <t>Develop Research Poster</t>
  </si>
  <si>
    <t>[Poster prep Stage III](project.html)</t>
  </si>
  <si>
    <t>[Poster prep Stage IV](project.html)</t>
  </si>
  <si>
    <t>Study Design &amp; Causation  
What to watch out for</t>
  </si>
  <si>
    <t>Welcome Aboard!</t>
  </si>
  <si>
    <t>[Tidy data principles](https://tidyr.tidyverse.org/articles/tidy-data.html#tidying) (Optional)</t>
  </si>
  <si>
    <t>Describing distributions of data</t>
  </si>
  <si>
    <t>Data architecture</t>
  </si>
  <si>
    <t>Welcome</t>
  </si>
  <si>
    <t>[Data architecture](https://hackmd.io/@norcalbiostat/01_data_arch)</t>
  </si>
  <si>
    <t xml:space="preserve">[What is HackMD](https://hackmd.io/@norcalbiostat/intro_hackmd)  </t>
  </si>
  <si>
    <t>t00-welcome</t>
  </si>
  <si>
    <t>topic name</t>
  </si>
  <si>
    <t>topic/</t>
  </si>
  <si>
    <t>topic subtitle</t>
  </si>
  <si>
    <t>Introduction to the Class and your materials</t>
  </si>
  <si>
    <t>Data entry, spreadsheets, metadata, codebooks</t>
  </si>
  <si>
    <t>lec00-welcome</t>
  </si>
  <si>
    <t>collab</t>
  </si>
  <si>
    <t>[Syllabus](../syllabus.html)
[Help page](../help.html)
PMA6 Ch 2</t>
  </si>
  <si>
    <t>week</t>
  </si>
  <si>
    <t>Choosing project research data</t>
  </si>
  <si>
    <t>hw</t>
  </si>
  <si>
    <t>[HW00 Getting Setup](hw00-setup.html)</t>
  </si>
  <si>
    <t>lecture</t>
  </si>
  <si>
    <t>topic obj</t>
  </si>
  <si>
    <t>Get connected to all the class materials &amp; tools</t>
  </si>
  <si>
    <t>Data is recorded in different manners
Spreadsheets are a common method of recording data
Codebooks are an essential piece in learning about the data
There is a difference between human readable and computer readable data formats</t>
  </si>
  <si>
    <t>Project Stage 1: Choosing your topic</t>
  </si>
  <si>
    <t>t07_biv_inf</t>
  </si>
  <si>
    <t>t08_mv_inf</t>
  </si>
  <si>
    <t>t09_glm</t>
  </si>
  <si>
    <t>t10_model_fit</t>
  </si>
  <si>
    <t>t11_exp_design</t>
  </si>
  <si>
    <t xml:space="preserve">Write down several research questions
</t>
  </si>
  <si>
    <t>Asking questions is easy. Asking _answerable_ questions is more difficult.</t>
  </si>
  <si>
    <t xml:space="preserve">Formulating research questions
</t>
  </si>
  <si>
    <t>[How to Write an Effective Research Question](https://library.csuchico.edu/library-curricula)</t>
  </si>
  <si>
    <t>PMA6 Ch 3
ASCN Ch 1</t>
  </si>
  <si>
    <t>Know several questions to ask yourself when preparing data for analysis
Understand options for literate programming
Import your chosen data into your SPC
Create a reproducible workflow
Create a reproducible script file that imports the raw data, performs data management tasks, exports an analysis ready data set</t>
  </si>
  <si>
    <t>Where an inordinate amount of time is spent</t>
  </si>
  <si>
    <t xml:space="preserve">Data wrangling </t>
  </si>
  <si>
    <t xml:space="preserve">Keep coding, coding, coding, keep them fingers flowing, keep them data scrolling, Compile! </t>
  </si>
  <si>
    <t>[Formulating Research Questions](https://hackmd.io/@norcalbiostat/02_rq)</t>
  </si>
  <si>
    <t>[Preparing data for analysis](https://hackmd.io/@norcalbiostat/03_dm)</t>
  </si>
  <si>
    <t>Visualizing your data is the first line of defense against bad data</t>
  </si>
  <si>
    <t xml:space="preserve">Create appropriate summary statistics and visualizations for different types of data. </t>
  </si>
  <si>
    <t>t02-asking_q</t>
  </si>
  <si>
    <t>t03-data_prep</t>
  </si>
  <si>
    <t>t04-describing_distributions</t>
  </si>
  <si>
    <t>t01-data_arch</t>
  </si>
  <si>
    <t>PMA6 Ch 4  
ASCN Ch 2.3</t>
  </si>
  <si>
    <t>lec03-data_management</t>
  </si>
  <si>
    <t>lec02-asking_questions</t>
  </si>
  <si>
    <t>lec01-data_arch</t>
  </si>
  <si>
    <t>[HW01 Data Entry](hw01-data_entry.html)</t>
  </si>
  <si>
    <t>[HW02 RQ Formulation](hw02-rq_formulation.html)</t>
  </si>
  <si>
    <t>[HW03 Data Management](hw03-dm.html)</t>
  </si>
  <si>
    <t>[HW04 Univariate Graphing](hw04-univ_graphing.html)</t>
  </si>
  <si>
    <t>t05-describing_relationships</t>
  </si>
  <si>
    <t>PMA6 Ch 4  
ASCN Ch 2.4</t>
  </si>
  <si>
    <t>lec05-describing_relationships</t>
  </si>
  <si>
    <t>lec04-describing_data</t>
  </si>
  <si>
    <t>[HW05 Graphing Relationships](hw05-biv_graphing.html)</t>
  </si>
  <si>
    <t>First step in investigating a question about an association</t>
  </si>
  <si>
    <t xml:space="preserve">Create appropriate summary statistics and visualizations for combinations of two measures. </t>
  </si>
  <si>
    <t>If all else fails, use "significant at p&gt;.05 level" and hope no one notices. Ref: https://xkcd.com/1478/</t>
  </si>
  <si>
    <t>Describing relationships between two variables</t>
  </si>
  <si>
    <t>Bivariate relationships cont.</t>
  </si>
  <si>
    <t>Labor Day. No Class</t>
  </si>
  <si>
    <t>Correlation &amp; Regression</t>
  </si>
  <si>
    <t>Moderation</t>
  </si>
  <si>
    <t xml:space="preserve">Stratification  </t>
  </si>
  <si>
    <t>Confounding</t>
  </si>
  <si>
    <t xml:space="preserve">Multiple Regression analysis  </t>
  </si>
  <si>
    <t xml:space="preserve">Model Building  </t>
  </si>
  <si>
    <t>Study Design</t>
  </si>
  <si>
    <t xml:space="preserve">How did the data come to be? </t>
  </si>
  <si>
    <t>[Study Design](https://hackmd.io/@norcalbiostat/06-study_design)</t>
  </si>
  <si>
    <t>[Introduction to Modern Statistics - Chapter 2](https://openintro-ims.netlify.app/data-design.html)</t>
  </si>
  <si>
    <t>Identify and distinguish between a parameter and a statistic  
Describe multiple sampling methods
Identify if a causal statement can be made given a data collection method</t>
  </si>
  <si>
    <t>[What is a sampling distribution](https://youtu.be/xGVzHxFnaiA)
[Sampling Distributions: Introduction to the concept](https://youtu.be/Zbw-YvELsaM)</t>
  </si>
  <si>
    <t>[Introduction to Modern Statistics - Chapter 13.1-13.3](https://openintro-ims.netlify.app/foundations-mathematical.html)</t>
  </si>
  <si>
    <t>t06-study_design</t>
  </si>
  <si>
    <t>t07-intro_inference</t>
  </si>
  <si>
    <t>Inference with Mathematical Models</t>
  </si>
  <si>
    <t>[Inference with Mathematical models](https://hackmd.io/@norcalbiostat/07-intro_inference)</t>
  </si>
  <si>
    <t>Use the Normal distribution to calculate a probability
Compare values under two distributions by comparing Zscores
Describe the concept of sampling variability.  
Calculate the mean and sd of the sampling distribution based on population parameters  
Explain the Central Limit Theorem  
Construct and Interpret a confidence interval in context of the problem
Assess a research question using a hypothesis test</t>
  </si>
  <si>
    <t>lec07-intro_inference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</si>
</sst>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14" x14ac:knownFonts="1">
    <font>
      <sz val="12"/>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b/>
      <sz val="11"/>
      <color theme="3"/>
      <name val="Calibri"/>
      <family val="2"/>
      <scheme val="minor"/>
    </font>
    <font>
      <sz val="12"/>
      <name val="Calibri"/>
      <family val="2"/>
      <scheme val="minor"/>
    </font>
    <font>
      <sz val="12"/>
      <color theme="1"/>
      <name val="Calibri"/>
      <family val="2"/>
      <scheme val="minor"/>
    </font>
    <font>
      <sz val="8"/>
      <name val="Calibri"/>
      <family val="2"/>
      <scheme val="minor"/>
    </font>
    <font>
      <sz val="12"/>
      <color rgb="FFFF0000"/>
      <name val="Calibri"/>
      <family val="2"/>
      <scheme val="minor"/>
    </font>
    <font>
      <sz val="12"/>
      <color rgb="FF00B050"/>
      <name val="Calibri"/>
      <family val="2"/>
      <scheme val="minor"/>
    </font>
    <font>
      <sz val="12"/>
      <color rgb="FFFFC000"/>
      <name val="Calibri"/>
      <family val="2"/>
      <scheme val="minor"/>
    </font>
  </fonts>
  <fills count="11">
    <fill>
      <patternFill patternType="none"/>
    </fill>
    <fill>
      <patternFill patternType="gray125"/>
    </fill>
    <fill>
      <patternFill patternType="solid">
        <fgColor theme="9" tint="0.3999755851924192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rgb="FFFFFF00"/>
        <bgColor indexed="64"/>
      </patternFill>
    </fill>
    <fill>
      <patternFill patternType="solid">
        <fgColor rgb="FFE6D6BA"/>
        <bgColor indexed="64"/>
      </patternFill>
    </fill>
  </fills>
  <borders count="4">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theme="4" tint="0.39997558519241921"/>
      </bottom>
      <diagonal/>
    </border>
  </borders>
  <cellStyleXfs count="8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2" fillId="0" borderId="0"/>
    <xf numFmtId="9" fontId="2"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1" fillId="0" borderId="0"/>
    <xf numFmtId="9" fontId="1" fillId="0" borderId="0" applyFont="0" applyFill="0" applyBorder="0" applyAlignment="0" applyProtection="0"/>
    <xf numFmtId="0" fontId="7" fillId="0" borderId="3" applyNumberFormat="0" applyFill="0" applyAlignment="0" applyProtection="0"/>
    <xf numFmtId="9" fontId="9" fillId="0" borderId="0" applyFont="0" applyFill="0" applyBorder="0" applyAlignment="0" applyProtection="0"/>
  </cellStyleXfs>
  <cellXfs count="57">
    <xf numFmtId="0" fontId="0" fillId="0" borderId="0" xfId="0"/>
    <xf numFmtId="0" fontId="5" fillId="0" borderId="1" xfId="77" applyAlignment="1">
      <alignment horizontal="center" vertical="top"/>
    </xf>
    <xf numFmtId="164" fontId="5" fillId="0" borderId="1" xfId="77" applyNumberFormat="1" applyAlignment="1">
      <alignment horizontal="center" vertical="top"/>
    </xf>
    <xf numFmtId="0" fontId="0" fillId="0" borderId="0" xfId="0" applyAlignment="1">
      <alignment vertical="top"/>
    </xf>
    <xf numFmtId="0" fontId="0" fillId="0" borderId="0" xfId="0" applyAlignment="1">
      <alignment horizontal="center" vertical="top"/>
    </xf>
    <xf numFmtId="164" fontId="0" fillId="0" borderId="0" xfId="0" applyNumberFormat="1" applyAlignment="1">
      <alignment horizontal="center" vertical="top"/>
    </xf>
    <xf numFmtId="0" fontId="0" fillId="3" borderId="0" xfId="0" applyFill="1" applyAlignment="1">
      <alignment horizontal="center" vertical="top"/>
    </xf>
    <xf numFmtId="0" fontId="0" fillId="6" borderId="0" xfId="0" applyFill="1" applyAlignment="1">
      <alignment vertical="top"/>
    </xf>
    <xf numFmtId="0" fontId="0" fillId="6" borderId="0" xfId="0" applyFill="1" applyAlignment="1">
      <alignment horizontal="center" vertical="top"/>
    </xf>
    <xf numFmtId="9" fontId="0" fillId="6" borderId="0" xfId="82" applyFont="1" applyFill="1" applyAlignment="1">
      <alignment horizontal="center" vertical="top"/>
    </xf>
    <xf numFmtId="0" fontId="0" fillId="7" borderId="0" xfId="0" applyFill="1" applyAlignment="1">
      <alignment horizontal="center" vertical="top"/>
    </xf>
    <xf numFmtId="0" fontId="0" fillId="3" borderId="0" xfId="0" applyFill="1" applyAlignment="1">
      <alignment horizontal="left" vertical="top"/>
    </xf>
    <xf numFmtId="9" fontId="0" fillId="3" borderId="0" xfId="82" applyFont="1" applyFill="1" applyAlignment="1">
      <alignment horizontal="center" vertical="top"/>
    </xf>
    <xf numFmtId="0" fontId="0" fillId="2" borderId="0" xfId="0" applyFill="1" applyAlignment="1">
      <alignment horizontal="center" vertical="top"/>
    </xf>
    <xf numFmtId="0" fontId="0" fillId="4" borderId="0" xfId="0" applyFill="1" applyAlignment="1">
      <alignment vertical="top"/>
    </xf>
    <xf numFmtId="0" fontId="0" fillId="4" borderId="0" xfId="0" applyFill="1" applyAlignment="1">
      <alignment horizontal="center" vertical="top"/>
    </xf>
    <xf numFmtId="9" fontId="0" fillId="4" borderId="0" xfId="82" applyFont="1" applyFill="1" applyAlignment="1">
      <alignment horizontal="center" vertical="top"/>
    </xf>
    <xf numFmtId="0" fontId="0" fillId="2" borderId="0" xfId="0" applyFill="1" applyAlignment="1">
      <alignment vertical="top"/>
    </xf>
    <xf numFmtId="9" fontId="0" fillId="2" borderId="0" xfId="82" applyFont="1" applyFill="1" applyAlignment="1">
      <alignment horizontal="center" vertical="top"/>
    </xf>
    <xf numFmtId="0" fontId="6" fillId="0" borderId="2" xfId="78" applyAlignment="1">
      <alignment horizontal="center" vertical="top"/>
    </xf>
    <xf numFmtId="0" fontId="0" fillId="8" borderId="0" xfId="0" applyFill="1" applyAlignment="1">
      <alignment vertical="top"/>
    </xf>
    <xf numFmtId="0" fontId="0" fillId="8" borderId="0" xfId="0" applyFill="1" applyAlignment="1">
      <alignment horizontal="center" vertical="top"/>
    </xf>
    <xf numFmtId="9" fontId="0" fillId="8" borderId="0" xfId="82" applyFont="1" applyFill="1" applyAlignment="1">
      <alignment horizontal="center" vertical="top"/>
    </xf>
    <xf numFmtId="0" fontId="5" fillId="0" borderId="1" xfId="77" applyAlignment="1">
      <alignment horizontal="left" vertical="top"/>
    </xf>
    <xf numFmtId="0" fontId="0" fillId="0" borderId="0" xfId="0" applyAlignment="1">
      <alignment horizontal="left" vertical="top"/>
    </xf>
    <xf numFmtId="0" fontId="0" fillId="0" borderId="0" xfId="0" applyFill="1" applyAlignment="1">
      <alignment horizontal="left" vertical="top"/>
    </xf>
    <xf numFmtId="0" fontId="0" fillId="10" borderId="0" xfId="0" applyFill="1" applyAlignment="1">
      <alignment horizontal="center" vertical="top"/>
    </xf>
    <xf numFmtId="0" fontId="0" fillId="5" borderId="0" xfId="0" applyFill="1" applyAlignment="1">
      <alignment horizontal="center" vertical="top"/>
    </xf>
    <xf numFmtId="0" fontId="0" fillId="0" borderId="0" xfId="0" applyAlignment="1">
      <alignment vertical="top" wrapText="1"/>
    </xf>
    <xf numFmtId="0" fontId="0" fillId="0" borderId="0" xfId="0" applyFill="1" applyAlignment="1">
      <alignment vertical="top"/>
    </xf>
    <xf numFmtId="0" fontId="0" fillId="0" borderId="0" xfId="0" applyFill="1" applyAlignment="1">
      <alignment horizontal="center" vertical="top"/>
    </xf>
    <xf numFmtId="14" fontId="0" fillId="0" borderId="0" xfId="0" applyNumberFormat="1" applyFill="1" applyAlignment="1">
      <alignment horizontal="center" vertical="top"/>
    </xf>
    <xf numFmtId="0" fontId="7" fillId="5" borderId="3" xfId="81" applyFill="1" applyAlignment="1">
      <alignment horizontal="center" vertical="top"/>
    </xf>
    <xf numFmtId="0" fontId="8" fillId="5" borderId="0" xfId="0" applyFont="1" applyFill="1" applyAlignment="1">
      <alignment horizontal="center" vertical="top"/>
    </xf>
    <xf numFmtId="0" fontId="7" fillId="0" borderId="3" xfId="81" applyAlignment="1">
      <alignment horizontal="center" vertical="top"/>
    </xf>
    <xf numFmtId="0" fontId="7" fillId="0" borderId="3" xfId="81" applyFill="1" applyAlignment="1">
      <alignment horizontal="center" vertical="top"/>
    </xf>
    <xf numFmtId="0" fontId="7" fillId="0" borderId="3" xfId="81" applyAlignment="1">
      <alignment horizontal="center" vertical="top" wrapText="1"/>
    </xf>
    <xf numFmtId="0" fontId="7" fillId="0" borderId="3" xfId="81" applyAlignment="1">
      <alignment vertical="top"/>
    </xf>
    <xf numFmtId="0" fontId="0" fillId="9" borderId="0" xfId="0" applyFill="1" applyAlignment="1">
      <alignment vertical="top"/>
    </xf>
    <xf numFmtId="0" fontId="0" fillId="9" borderId="0" xfId="0" applyFill="1" applyAlignment="1">
      <alignment vertical="top" wrapText="1"/>
    </xf>
    <xf numFmtId="0" fontId="0" fillId="0" borderId="0" xfId="0" applyFill="1" applyAlignment="1">
      <alignment vertical="top" wrapText="1"/>
    </xf>
    <xf numFmtId="0" fontId="12" fillId="0" borderId="0" xfId="0" applyFont="1" applyAlignment="1">
      <alignment vertical="top" wrapText="1"/>
    </xf>
    <xf numFmtId="0" fontId="12" fillId="0" borderId="0" xfId="0" applyFont="1" applyFill="1" applyAlignment="1">
      <alignment vertical="top"/>
    </xf>
    <xf numFmtId="14" fontId="8" fillId="0" borderId="0" xfId="0" applyNumberFormat="1" applyFont="1" applyFill="1" applyAlignment="1">
      <alignment horizontal="center" vertical="top"/>
    </xf>
    <xf numFmtId="0" fontId="8" fillId="0" borderId="0" xfId="0" applyFont="1" applyAlignment="1">
      <alignment vertical="top" wrapText="1"/>
    </xf>
    <xf numFmtId="0" fontId="8" fillId="0" borderId="0" xfId="0" applyFont="1" applyAlignment="1">
      <alignment vertical="top"/>
    </xf>
    <xf numFmtId="0" fontId="8" fillId="0" borderId="0" xfId="0" applyFont="1" applyFill="1" applyAlignment="1">
      <alignment vertical="top"/>
    </xf>
    <xf numFmtId="0" fontId="11" fillId="0" borderId="0" xfId="0" applyFont="1" applyAlignment="1">
      <alignment vertical="top" wrapText="1"/>
    </xf>
    <xf numFmtId="0" fontId="0" fillId="0" borderId="0" xfId="0" applyAlignment="1">
      <alignment wrapText="1"/>
    </xf>
    <xf numFmtId="0" fontId="8" fillId="9" borderId="0" xfId="0" applyFont="1" applyFill="1" applyAlignment="1">
      <alignment vertical="top"/>
    </xf>
    <xf numFmtId="0" fontId="8" fillId="9" borderId="0" xfId="0" applyFont="1" applyFill="1" applyAlignment="1">
      <alignment vertical="top" wrapText="1"/>
    </xf>
    <xf numFmtId="0" fontId="12" fillId="0" borderId="0" xfId="0" applyFont="1" applyAlignment="1">
      <alignment vertical="top"/>
    </xf>
    <xf numFmtId="0" fontId="0" fillId="9" borderId="0" xfId="0" applyFill="1" applyAlignment="1">
      <alignment horizontal="center" vertical="top"/>
    </xf>
    <xf numFmtId="14" fontId="8" fillId="9" borderId="0" xfId="0" applyNumberFormat="1" applyFont="1" applyFill="1" applyAlignment="1">
      <alignment horizontal="center" vertical="top"/>
    </xf>
    <xf numFmtId="0" fontId="12" fillId="9" borderId="0" xfId="0" applyFont="1" applyFill="1" applyAlignment="1">
      <alignment vertical="top"/>
    </xf>
    <xf numFmtId="0" fontId="12" fillId="9" borderId="0" xfId="0" applyFont="1" applyFill="1" applyAlignment="1">
      <alignment vertical="top" wrapText="1"/>
    </xf>
    <xf numFmtId="0" fontId="13" fillId="0" borderId="0" xfId="0" applyFont="1" applyAlignment="1">
      <alignment vertical="top" wrapText="1"/>
    </xf>
  </cellXfs>
  <cellStyles count="8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1"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79" xr:uid="{00000000-0005-0000-0000-00004F000000}"/>
    <cellStyle name="Percent" xfId="82" builtinId="5"/>
    <cellStyle name="Percent 2" xfId="52" xr:uid="{00000000-0005-0000-0000-000050000000}"/>
    <cellStyle name="Percent 3" xfId="80" xr:uid="{00000000-0005-0000-0000-000051000000}"/>
    <cellStyle name="Total" xfId="78" builtinId="25"/>
  </cellStyles>
  <dxfs count="0"/>
  <tableStyles count="0" defaultTableStyle="TableStyleMedium9" defaultPivotStyle="PivotStyleMedium4"/>
  <colors>
    <mruColors>
      <color rgb="FFE6D6B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53430-DF90-419A-8B50-2697098F702F}">
  <dimension ref="A1:L33"/>
  <sheetViews>
    <sheetView tabSelected="1" zoomScale="110" zoomScaleNormal="70" workbookViewId="0">
      <pane ySplit="1" topLeftCell="A14" activePane="bottomLeft" state="frozen"/>
      <selection pane="bottomLeft" activeCell="H15" sqref="H15"/>
    </sheetView>
  </sheetViews>
  <sheetFormatPr defaultColWidth="8.875" defaultRowHeight="15.75" x14ac:dyDescent="0.25"/>
  <cols>
    <col min="1" max="2" width="8.875" style="4"/>
    <col min="3" max="3" width="10.75" style="30" bestFit="1" customWidth="1"/>
    <col min="4" max="4" width="13.75" style="3" customWidth="1"/>
    <col min="5" max="6" width="19.25" style="3" customWidth="1"/>
    <col min="7" max="7" width="29.875" style="3" customWidth="1"/>
    <col min="8" max="8" width="21" style="3" customWidth="1"/>
    <col min="9" max="9" width="22" style="3" customWidth="1"/>
    <col min="10" max="10" width="17.625" style="3" customWidth="1"/>
    <col min="11" max="11" width="25.125" style="28" customWidth="1"/>
    <col min="12" max="12" width="19.375" style="3" customWidth="1"/>
    <col min="13" max="16384" width="8.875" style="3"/>
  </cols>
  <sheetData>
    <row r="1" spans="1:12" s="4" customFormat="1" ht="16.5" thickBot="1" x14ac:dyDescent="0.3">
      <c r="A1" s="35" t="s">
        <v>93</v>
      </c>
      <c r="B1" s="32" t="s">
        <v>67</v>
      </c>
      <c r="C1" s="35" t="s">
        <v>68</v>
      </c>
      <c r="D1" s="34" t="s">
        <v>86</v>
      </c>
      <c r="E1" s="34" t="s">
        <v>85</v>
      </c>
      <c r="F1" s="34" t="s">
        <v>87</v>
      </c>
      <c r="G1" s="34" t="s">
        <v>98</v>
      </c>
      <c r="H1" s="34" t="s">
        <v>97</v>
      </c>
      <c r="I1" s="34" t="s">
        <v>31</v>
      </c>
      <c r="J1" s="34" t="s">
        <v>57</v>
      </c>
      <c r="K1" s="36" t="s">
        <v>91</v>
      </c>
      <c r="L1" s="37" t="s">
        <v>95</v>
      </c>
    </row>
    <row r="2" spans="1:12" ht="63" x14ac:dyDescent="0.25">
      <c r="A2" s="4">
        <v>1</v>
      </c>
      <c r="B2" s="27">
        <v>1.1000000000000001</v>
      </c>
      <c r="C2" s="43">
        <v>43333</v>
      </c>
      <c r="D2" s="41" t="s">
        <v>84</v>
      </c>
      <c r="E2" s="44" t="s">
        <v>81</v>
      </c>
      <c r="F2" s="44" t="s">
        <v>88</v>
      </c>
      <c r="G2" s="44" t="s">
        <v>99</v>
      </c>
      <c r="H2" s="41" t="s">
        <v>90</v>
      </c>
      <c r="I2" s="41" t="s">
        <v>92</v>
      </c>
      <c r="J2" s="45" t="s">
        <v>77</v>
      </c>
      <c r="K2" s="41" t="s">
        <v>83</v>
      </c>
      <c r="L2" s="42" t="s">
        <v>96</v>
      </c>
    </row>
    <row r="3" spans="1:12" ht="189" x14ac:dyDescent="0.25">
      <c r="B3" s="27">
        <v>1.2</v>
      </c>
      <c r="C3" s="43">
        <v>43333</v>
      </c>
      <c r="D3" s="41" t="s">
        <v>123</v>
      </c>
      <c r="E3" s="44" t="s">
        <v>80</v>
      </c>
      <c r="F3" s="44" t="s">
        <v>89</v>
      </c>
      <c r="G3" s="44" t="s">
        <v>100</v>
      </c>
      <c r="H3" s="41" t="s">
        <v>127</v>
      </c>
      <c r="I3" s="41" t="s">
        <v>78</v>
      </c>
      <c r="J3" s="45"/>
      <c r="K3" s="41" t="s">
        <v>82</v>
      </c>
      <c r="L3" s="42" t="s">
        <v>128</v>
      </c>
    </row>
    <row r="4" spans="1:12" ht="31.5" x14ac:dyDescent="0.25">
      <c r="B4" s="52">
        <v>1.3</v>
      </c>
      <c r="C4" s="53">
        <v>43335</v>
      </c>
      <c r="D4" s="50"/>
      <c r="E4" s="54" t="s">
        <v>101</v>
      </c>
      <c r="F4" s="55" t="s">
        <v>94</v>
      </c>
      <c r="G4" s="50"/>
      <c r="H4" s="50"/>
      <c r="I4" s="50"/>
      <c r="J4" s="49"/>
      <c r="K4" s="50"/>
      <c r="L4" s="49"/>
    </row>
    <row r="5" spans="1:12" ht="78.75" x14ac:dyDescent="0.25">
      <c r="A5" s="4">
        <v>2</v>
      </c>
      <c r="B5" s="27">
        <v>2.1</v>
      </c>
      <c r="C5" s="43">
        <v>43340</v>
      </c>
      <c r="D5" s="41" t="s">
        <v>120</v>
      </c>
      <c r="E5" s="41" t="s">
        <v>109</v>
      </c>
      <c r="F5" s="41" t="s">
        <v>108</v>
      </c>
      <c r="G5" s="41" t="s">
        <v>107</v>
      </c>
      <c r="H5" s="41" t="s">
        <v>126</v>
      </c>
      <c r="I5" s="48" t="s">
        <v>110</v>
      </c>
      <c r="J5" s="44"/>
      <c r="K5" s="41" t="s">
        <v>116</v>
      </c>
      <c r="L5" s="42" t="s">
        <v>129</v>
      </c>
    </row>
    <row r="6" spans="1:12" ht="88.5" customHeight="1" x14ac:dyDescent="0.25">
      <c r="B6" s="27">
        <v>2.2000000000000002</v>
      </c>
      <c r="C6" s="43">
        <v>43342</v>
      </c>
      <c r="D6" s="41" t="s">
        <v>121</v>
      </c>
      <c r="E6" s="41" t="s">
        <v>70</v>
      </c>
      <c r="F6" s="41" t="s">
        <v>113</v>
      </c>
      <c r="G6" s="41" t="s">
        <v>112</v>
      </c>
      <c r="H6" s="41" t="s">
        <v>125</v>
      </c>
      <c r="I6" s="44" t="s">
        <v>111</v>
      </c>
      <c r="J6" s="44"/>
      <c r="K6" s="41" t="s">
        <v>117</v>
      </c>
      <c r="L6" s="42" t="s">
        <v>130</v>
      </c>
    </row>
    <row r="7" spans="1:12" ht="30" customHeight="1" x14ac:dyDescent="0.25">
      <c r="A7" s="4">
        <v>3</v>
      </c>
      <c r="B7" s="33">
        <v>3.1</v>
      </c>
      <c r="C7" s="43">
        <v>43347</v>
      </c>
      <c r="D7" s="45"/>
      <c r="E7" s="51" t="s">
        <v>142</v>
      </c>
      <c r="F7" s="41"/>
      <c r="G7" s="44"/>
      <c r="H7" s="44"/>
      <c r="I7" s="44"/>
      <c r="J7" s="44"/>
      <c r="K7" s="44"/>
      <c r="L7" s="46"/>
    </row>
    <row r="8" spans="1:12" ht="30" customHeight="1" x14ac:dyDescent="0.25">
      <c r="B8" s="33">
        <v>3.2</v>
      </c>
      <c r="C8" s="43">
        <v>43349</v>
      </c>
      <c r="D8" s="45"/>
      <c r="E8" s="51" t="s">
        <v>114</v>
      </c>
      <c r="F8" s="41" t="s">
        <v>115</v>
      </c>
      <c r="G8" s="44"/>
      <c r="H8" s="44"/>
      <c r="I8" s="44"/>
      <c r="J8" s="44"/>
      <c r="K8" s="44"/>
      <c r="L8" s="46"/>
    </row>
    <row r="9" spans="1:12" ht="63" x14ac:dyDescent="0.25">
      <c r="A9" s="4">
        <v>4</v>
      </c>
      <c r="B9" s="27">
        <v>4.0999999999999996</v>
      </c>
      <c r="C9" s="43">
        <v>43354</v>
      </c>
      <c r="D9" s="41" t="s">
        <v>122</v>
      </c>
      <c r="E9" s="41" t="s">
        <v>79</v>
      </c>
      <c r="F9" s="41" t="s">
        <v>118</v>
      </c>
      <c r="G9" s="41" t="s">
        <v>119</v>
      </c>
      <c r="H9" s="41" t="s">
        <v>135</v>
      </c>
      <c r="I9" s="44" t="s">
        <v>124</v>
      </c>
      <c r="J9" s="44"/>
      <c r="K9" s="44"/>
      <c r="L9" s="42" t="s">
        <v>131</v>
      </c>
    </row>
    <row r="10" spans="1:12" x14ac:dyDescent="0.25">
      <c r="B10" s="27">
        <v>4.2</v>
      </c>
      <c r="C10" s="43">
        <v>43356</v>
      </c>
      <c r="D10" s="38"/>
      <c r="E10" s="38" t="s">
        <v>26</v>
      </c>
      <c r="F10" s="38"/>
      <c r="G10" s="38"/>
      <c r="H10" s="49"/>
      <c r="I10" s="49"/>
      <c r="J10" s="49"/>
      <c r="K10" s="50"/>
      <c r="L10" s="54" t="s">
        <v>58</v>
      </c>
    </row>
    <row r="11" spans="1:12" ht="78.75" x14ac:dyDescent="0.25">
      <c r="A11" s="4">
        <v>5</v>
      </c>
      <c r="B11" s="27">
        <v>5.0999999999999996</v>
      </c>
      <c r="C11" s="43">
        <v>43361</v>
      </c>
      <c r="D11" s="41" t="s">
        <v>132</v>
      </c>
      <c r="E11" s="41" t="s">
        <v>140</v>
      </c>
      <c r="F11" s="41" t="s">
        <v>137</v>
      </c>
      <c r="G11" s="41" t="s">
        <v>138</v>
      </c>
      <c r="H11" s="41" t="s">
        <v>134</v>
      </c>
      <c r="I11" s="44" t="s">
        <v>133</v>
      </c>
      <c r="J11" s="44"/>
      <c r="K11" s="44"/>
      <c r="L11" s="42" t="s">
        <v>136</v>
      </c>
    </row>
    <row r="12" spans="1:12" x14ac:dyDescent="0.25">
      <c r="A12" s="4">
        <v>6</v>
      </c>
      <c r="B12" s="27">
        <v>6.1</v>
      </c>
      <c r="C12" s="31">
        <v>43368</v>
      </c>
      <c r="E12" s="3" t="s">
        <v>141</v>
      </c>
      <c r="G12" s="28"/>
      <c r="H12" s="28"/>
      <c r="I12" s="28"/>
      <c r="J12" s="28"/>
      <c r="L12" s="29"/>
    </row>
    <row r="13" spans="1:12" x14ac:dyDescent="0.25">
      <c r="B13" s="27">
        <v>6.2</v>
      </c>
      <c r="C13" s="31">
        <v>43370</v>
      </c>
      <c r="D13" s="38"/>
      <c r="E13" s="38" t="s">
        <v>27</v>
      </c>
      <c r="F13" s="38"/>
      <c r="G13" s="38"/>
      <c r="H13" s="38"/>
      <c r="I13" s="38"/>
      <c r="J13" s="38"/>
      <c r="K13" s="39"/>
      <c r="L13" s="38" t="s">
        <v>59</v>
      </c>
    </row>
    <row r="14" spans="1:12" ht="110.25" x14ac:dyDescent="0.25">
      <c r="A14" s="4">
        <v>7</v>
      </c>
      <c r="B14" s="27">
        <v>7.1</v>
      </c>
      <c r="C14" s="31">
        <v>43375</v>
      </c>
      <c r="D14" s="41" t="s">
        <v>156</v>
      </c>
      <c r="E14" s="41" t="s">
        <v>149</v>
      </c>
      <c r="F14" s="41" t="s">
        <v>150</v>
      </c>
      <c r="G14" s="41" t="s">
        <v>153</v>
      </c>
      <c r="H14" s="28"/>
      <c r="I14" s="41" t="s">
        <v>152</v>
      </c>
      <c r="J14" s="28"/>
      <c r="K14" s="41" t="s">
        <v>151</v>
      </c>
      <c r="L14" s="42"/>
    </row>
    <row r="15" spans="1:12" ht="236.25" x14ac:dyDescent="0.25">
      <c r="B15" s="27">
        <v>7.2</v>
      </c>
      <c r="C15" s="31">
        <v>43377</v>
      </c>
      <c r="D15" s="41" t="s">
        <v>157</v>
      </c>
      <c r="E15" s="41" t="s">
        <v>158</v>
      </c>
      <c r="F15" s="41" t="s">
        <v>139</v>
      </c>
      <c r="G15" s="41" t="s">
        <v>160</v>
      </c>
      <c r="H15" s="56" t="s">
        <v>161</v>
      </c>
      <c r="I15" s="41" t="s">
        <v>155</v>
      </c>
      <c r="J15" s="41" t="s">
        <v>154</v>
      </c>
      <c r="K15" s="41" t="s">
        <v>159</v>
      </c>
      <c r="L15" s="40"/>
    </row>
    <row r="16" spans="1:12" x14ac:dyDescent="0.25">
      <c r="A16" s="4">
        <v>8</v>
      </c>
      <c r="B16" s="27">
        <v>8.1</v>
      </c>
      <c r="C16" s="31">
        <v>43382</v>
      </c>
      <c r="D16" s="28"/>
      <c r="E16" s="28"/>
      <c r="F16" s="28"/>
      <c r="G16" s="28"/>
      <c r="H16" s="28"/>
      <c r="J16" s="28"/>
      <c r="L16" s="29"/>
    </row>
    <row r="17" spans="1:12" ht="31.5" x14ac:dyDescent="0.25">
      <c r="B17" s="27">
        <v>8.1999999999999993</v>
      </c>
      <c r="C17" s="31">
        <v>43384</v>
      </c>
      <c r="D17" s="28" t="s">
        <v>102</v>
      </c>
      <c r="E17" s="28" t="s">
        <v>69</v>
      </c>
      <c r="F17" s="28"/>
      <c r="G17" s="28"/>
      <c r="H17" s="28"/>
      <c r="J17" s="28"/>
      <c r="L17" s="3" t="s">
        <v>60</v>
      </c>
    </row>
    <row r="18" spans="1:12" ht="47.25" x14ac:dyDescent="0.25">
      <c r="A18" s="4">
        <v>9</v>
      </c>
      <c r="B18" s="27">
        <v>9.1</v>
      </c>
      <c r="C18" s="31">
        <v>43389</v>
      </c>
      <c r="D18" s="28"/>
      <c r="E18" s="28" t="s">
        <v>71</v>
      </c>
      <c r="F18" s="28"/>
    </row>
    <row r="19" spans="1:12" ht="31.5" x14ac:dyDescent="0.25">
      <c r="B19" s="27">
        <v>9.1999999999999993</v>
      </c>
      <c r="C19" s="31">
        <v>43391</v>
      </c>
      <c r="D19" s="28"/>
      <c r="E19" s="28" t="s">
        <v>72</v>
      </c>
      <c r="F19" s="28"/>
      <c r="G19" s="28"/>
      <c r="H19" s="28"/>
      <c r="I19" s="28"/>
      <c r="J19" s="28"/>
    </row>
    <row r="20" spans="1:12" ht="31.5" x14ac:dyDescent="0.25">
      <c r="A20" s="4">
        <v>10</v>
      </c>
      <c r="B20" s="27">
        <v>10.1</v>
      </c>
      <c r="C20" s="31">
        <v>43396</v>
      </c>
      <c r="D20" s="28"/>
      <c r="E20" s="28" t="s">
        <v>143</v>
      </c>
      <c r="F20" s="28"/>
      <c r="G20" s="28"/>
      <c r="H20" s="28"/>
      <c r="I20" s="28" t="s">
        <v>33</v>
      </c>
      <c r="J20" s="28"/>
    </row>
    <row r="21" spans="1:12" x14ac:dyDescent="0.25">
      <c r="B21" s="27">
        <v>10.199999999999999</v>
      </c>
      <c r="C21" s="31">
        <v>43398</v>
      </c>
      <c r="D21" s="38"/>
      <c r="E21" s="38" t="s">
        <v>28</v>
      </c>
      <c r="F21" s="38"/>
      <c r="G21" s="38"/>
      <c r="H21" s="38"/>
      <c r="I21" s="38"/>
      <c r="J21" s="38"/>
      <c r="K21" s="39"/>
      <c r="L21" s="38" t="s">
        <v>74</v>
      </c>
    </row>
    <row r="22" spans="1:12" x14ac:dyDescent="0.25">
      <c r="A22" s="4">
        <v>11</v>
      </c>
      <c r="B22" s="27">
        <v>11.1</v>
      </c>
      <c r="C22" s="31">
        <v>43403</v>
      </c>
      <c r="D22" s="28" t="s">
        <v>103</v>
      </c>
      <c r="E22" s="28" t="s">
        <v>145</v>
      </c>
      <c r="F22" s="28"/>
      <c r="I22" s="3" t="s">
        <v>35</v>
      </c>
      <c r="L22" s="29" t="s">
        <v>64</v>
      </c>
    </row>
    <row r="23" spans="1:12" x14ac:dyDescent="0.25">
      <c r="B23" s="27">
        <v>11.2</v>
      </c>
      <c r="C23" s="31">
        <v>43405</v>
      </c>
      <c r="D23" s="28"/>
      <c r="E23" s="28" t="s">
        <v>144</v>
      </c>
      <c r="F23" s="28"/>
      <c r="L23" s="29"/>
    </row>
    <row r="24" spans="1:12" ht="31.5" x14ac:dyDescent="0.25">
      <c r="A24" s="4">
        <v>12</v>
      </c>
      <c r="B24" s="27">
        <v>12.1</v>
      </c>
      <c r="C24" s="31">
        <v>43410</v>
      </c>
      <c r="D24" s="28"/>
      <c r="E24" s="28" t="s">
        <v>147</v>
      </c>
      <c r="F24" s="28"/>
      <c r="G24" s="28"/>
      <c r="H24" s="28"/>
      <c r="I24" s="28" t="s">
        <v>36</v>
      </c>
      <c r="J24" s="28"/>
      <c r="L24" s="29" t="s">
        <v>63</v>
      </c>
    </row>
    <row r="25" spans="1:12" x14ac:dyDescent="0.25">
      <c r="B25" s="27">
        <v>12.2</v>
      </c>
      <c r="C25" s="31">
        <v>43412</v>
      </c>
      <c r="D25" s="28"/>
      <c r="E25" s="28" t="s">
        <v>146</v>
      </c>
      <c r="F25" s="28"/>
      <c r="G25" s="28"/>
      <c r="H25" s="28"/>
      <c r="I25" s="28"/>
      <c r="J25" s="28"/>
      <c r="L25" s="29"/>
    </row>
    <row r="26" spans="1:12" ht="31.5" x14ac:dyDescent="0.25">
      <c r="A26" s="4">
        <v>13</v>
      </c>
      <c r="B26" s="27">
        <v>13.1</v>
      </c>
      <c r="C26" s="31">
        <v>43417</v>
      </c>
      <c r="E26" s="3" t="s">
        <v>11</v>
      </c>
      <c r="G26" s="28"/>
      <c r="H26" s="28"/>
      <c r="I26" s="28" t="s">
        <v>38</v>
      </c>
      <c r="J26" s="28"/>
      <c r="L26" s="29" t="s">
        <v>61</v>
      </c>
    </row>
    <row r="27" spans="1:12" ht="31.5" x14ac:dyDescent="0.25">
      <c r="B27" s="27">
        <v>13.2</v>
      </c>
      <c r="C27" s="31">
        <v>43419</v>
      </c>
      <c r="D27" s="3" t="s">
        <v>104</v>
      </c>
      <c r="E27" s="3" t="s">
        <v>29</v>
      </c>
      <c r="G27" s="28"/>
      <c r="H27" s="28"/>
      <c r="I27" s="28" t="s">
        <v>34</v>
      </c>
      <c r="J27" s="28"/>
      <c r="L27" s="29"/>
    </row>
    <row r="28" spans="1:12" x14ac:dyDescent="0.25">
      <c r="B28" s="27">
        <v>13.3</v>
      </c>
      <c r="C28" s="31">
        <v>43419</v>
      </c>
      <c r="D28" s="38"/>
      <c r="E28" s="38" t="s">
        <v>30</v>
      </c>
      <c r="F28" s="38"/>
      <c r="G28" s="38"/>
      <c r="H28" s="38"/>
      <c r="I28" s="38"/>
      <c r="J28" s="38"/>
      <c r="K28" s="39"/>
      <c r="L28" s="38" t="s">
        <v>75</v>
      </c>
    </row>
    <row r="29" spans="1:12" ht="31.5" x14ac:dyDescent="0.25">
      <c r="A29" s="4">
        <v>14</v>
      </c>
      <c r="B29" s="27">
        <v>14.1</v>
      </c>
      <c r="C29" s="31">
        <v>43431</v>
      </c>
      <c r="D29" s="28" t="s">
        <v>105</v>
      </c>
      <c r="E29" s="28" t="s">
        <v>148</v>
      </c>
      <c r="F29" s="28"/>
      <c r="G29" s="28"/>
      <c r="H29" s="28"/>
      <c r="I29" s="28" t="s">
        <v>37</v>
      </c>
      <c r="J29" s="28"/>
    </row>
    <row r="30" spans="1:12" ht="31.5" x14ac:dyDescent="0.25">
      <c r="A30" s="4">
        <v>15</v>
      </c>
      <c r="B30" s="27">
        <v>15.1</v>
      </c>
      <c r="C30" s="31">
        <v>43438</v>
      </c>
      <c r="D30" s="28"/>
      <c r="E30" s="28" t="s">
        <v>73</v>
      </c>
      <c r="F30" s="28"/>
      <c r="L30" s="3" t="s">
        <v>65</v>
      </c>
    </row>
    <row r="31" spans="1:12" ht="47.25" x14ac:dyDescent="0.25">
      <c r="B31" s="27">
        <v>15.2</v>
      </c>
      <c r="C31" s="31">
        <v>43440</v>
      </c>
      <c r="D31" s="28" t="s">
        <v>106</v>
      </c>
      <c r="E31" s="47" t="s">
        <v>76</v>
      </c>
      <c r="F31" s="28"/>
      <c r="G31" s="28"/>
      <c r="H31" s="28"/>
      <c r="I31" s="28" t="s">
        <v>39</v>
      </c>
      <c r="J31" s="28"/>
    </row>
    <row r="32" spans="1:12" x14ac:dyDescent="0.25">
      <c r="A32" s="4">
        <v>16</v>
      </c>
      <c r="B32" s="27">
        <v>16.100000000000001</v>
      </c>
      <c r="C32" s="31">
        <v>43445</v>
      </c>
      <c r="E32" s="3" t="s">
        <v>10</v>
      </c>
      <c r="L32" s="3" t="s">
        <v>56</v>
      </c>
    </row>
    <row r="33" spans="2:12" x14ac:dyDescent="0.25">
      <c r="B33" s="27">
        <v>16.2</v>
      </c>
      <c r="C33" s="31">
        <v>43449</v>
      </c>
      <c r="E33" s="3" t="s">
        <v>6</v>
      </c>
      <c r="L33" s="3" t="s">
        <v>62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61DFA-F44D-408D-9771-0C086E04E7DE}">
  <dimension ref="A1:V82"/>
  <sheetViews>
    <sheetView zoomScale="85" zoomScaleNormal="85" workbookViewId="0">
      <selection activeCell="I25" sqref="I25"/>
    </sheetView>
  </sheetViews>
  <sheetFormatPr defaultColWidth="8.875" defaultRowHeight="15.75" x14ac:dyDescent="0.25"/>
  <cols>
    <col min="1" max="1" width="8.875" style="4"/>
    <col min="2" max="2" width="36.875" style="24" bestFit="1" customWidth="1"/>
    <col min="3" max="3" width="12.375" style="4" customWidth="1"/>
    <col min="4" max="4" width="8.875" style="4"/>
    <col min="5" max="5" width="13.375" style="4" customWidth="1"/>
    <col min="6" max="6" width="9.625" style="5" bestFit="1" customWidth="1"/>
    <col min="7" max="7" width="5.125" style="3" customWidth="1"/>
    <col min="8" max="8" width="13.5" style="3" customWidth="1"/>
    <col min="9" max="9" width="10" style="4" customWidth="1"/>
    <col min="10" max="10" width="8.875" style="4"/>
    <col min="11" max="11" width="4.625" style="4" customWidth="1"/>
    <col min="12" max="16384" width="8.875" style="3"/>
  </cols>
  <sheetData>
    <row r="1" spans="1:22" ht="18" thickBot="1" x14ac:dyDescent="0.3">
      <c r="A1" s="1" t="s">
        <v>9</v>
      </c>
      <c r="B1" s="23" t="s">
        <v>0</v>
      </c>
      <c r="C1" s="1" t="s">
        <v>1</v>
      </c>
      <c r="D1" s="1" t="s">
        <v>2</v>
      </c>
      <c r="E1" s="1" t="s">
        <v>12</v>
      </c>
      <c r="F1" s="2" t="s">
        <v>13</v>
      </c>
      <c r="H1" s="1" t="s">
        <v>1</v>
      </c>
      <c r="I1" s="1" t="s">
        <v>2</v>
      </c>
      <c r="J1" s="1" t="s">
        <v>3</v>
      </c>
      <c r="P1" s="1" t="s">
        <v>1</v>
      </c>
      <c r="Q1" s="1" t="s">
        <v>2</v>
      </c>
      <c r="R1" s="1" t="s">
        <v>3</v>
      </c>
      <c r="T1" s="1" t="s">
        <v>1</v>
      </c>
      <c r="U1" s="1" t="s">
        <v>2</v>
      </c>
      <c r="V1" s="1" t="s">
        <v>3</v>
      </c>
    </row>
    <row r="2" spans="1:22" ht="16.5" thickTop="1" x14ac:dyDescent="0.25">
      <c r="A2" s="4">
        <v>1</v>
      </c>
      <c r="B2" s="24" t="s">
        <v>20</v>
      </c>
      <c r="C2" s="10" t="s">
        <v>0</v>
      </c>
      <c r="D2" s="10">
        <v>10</v>
      </c>
      <c r="H2" s="7" t="s">
        <v>0</v>
      </c>
      <c r="I2" s="8">
        <f>SUMIF($C$2:$C$73,H2,$D$2:$D$73)</f>
        <v>90</v>
      </c>
      <c r="J2" s="9">
        <f>I2/$I$7</f>
        <v>0.25714285714285712</v>
      </c>
      <c r="P2" s="7" t="s">
        <v>0</v>
      </c>
      <c r="Q2" s="8">
        <v>90</v>
      </c>
      <c r="R2" s="9">
        <v>0.19823788546255505</v>
      </c>
      <c r="T2" s="7" t="s">
        <v>0</v>
      </c>
      <c r="U2" s="8">
        <v>35</v>
      </c>
      <c r="V2" s="9">
        <v>0.1111111111111111</v>
      </c>
    </row>
    <row r="3" spans="1:22" x14ac:dyDescent="0.25">
      <c r="A3" s="4">
        <v>2</v>
      </c>
      <c r="B3" s="24" t="s">
        <v>14</v>
      </c>
      <c r="C3" s="10" t="s">
        <v>0</v>
      </c>
      <c r="D3" s="10">
        <v>10</v>
      </c>
      <c r="H3" s="11" t="s">
        <v>7</v>
      </c>
      <c r="I3" s="6">
        <f>SUMIF($C$2:$C$73,H3,$D$2:$D$73)</f>
        <v>60</v>
      </c>
      <c r="J3" s="12">
        <f>I3/$I$7</f>
        <v>0.17142857142857143</v>
      </c>
      <c r="P3" s="11" t="s">
        <v>7</v>
      </c>
      <c r="Q3" s="6">
        <v>64</v>
      </c>
      <c r="R3" s="12">
        <v>0.14096916299559473</v>
      </c>
      <c r="T3" s="11" t="s">
        <v>7</v>
      </c>
      <c r="U3" s="6">
        <v>40</v>
      </c>
      <c r="V3" s="12">
        <v>0.12698412698412698</v>
      </c>
    </row>
    <row r="4" spans="1:22" x14ac:dyDescent="0.25">
      <c r="A4" s="4">
        <v>2.2000000000000002</v>
      </c>
      <c r="B4" s="24" t="s">
        <v>51</v>
      </c>
      <c r="C4" s="6" t="s">
        <v>7</v>
      </c>
      <c r="D4" s="6">
        <v>3</v>
      </c>
      <c r="H4" s="14" t="s">
        <v>4</v>
      </c>
      <c r="I4" s="15">
        <f>SUMIF($C$2:$C$73,H4,$D$2:$D$73)</f>
        <v>50</v>
      </c>
      <c r="J4" s="16">
        <f>I4/$I$7</f>
        <v>0.14285714285714285</v>
      </c>
      <c r="P4" s="14" t="s">
        <v>4</v>
      </c>
      <c r="Q4" s="15">
        <v>100</v>
      </c>
      <c r="R4" s="16">
        <v>0.22026431718061673</v>
      </c>
      <c r="T4" s="14" t="s">
        <v>4</v>
      </c>
      <c r="U4" s="15">
        <v>100</v>
      </c>
      <c r="V4" s="16">
        <v>0.31746031746031744</v>
      </c>
    </row>
    <row r="5" spans="1:22" x14ac:dyDescent="0.25">
      <c r="A5" s="4">
        <v>3</v>
      </c>
      <c r="B5" s="25" t="s">
        <v>32</v>
      </c>
      <c r="C5" s="10" t="s">
        <v>0</v>
      </c>
      <c r="D5" s="10">
        <v>10</v>
      </c>
      <c r="H5" s="20" t="s">
        <v>8</v>
      </c>
      <c r="I5" s="21">
        <f>SUMIF($C$2:$C$73,H5,$D$2:$D$73)</f>
        <v>50</v>
      </c>
      <c r="J5" s="22">
        <f>I5/$I$7</f>
        <v>0.14285714285714285</v>
      </c>
      <c r="P5" s="20" t="s">
        <v>8</v>
      </c>
      <c r="Q5" s="21">
        <v>100</v>
      </c>
      <c r="R5" s="22">
        <v>0.22026431718061673</v>
      </c>
      <c r="T5" s="17" t="s">
        <v>5</v>
      </c>
      <c r="U5" s="13">
        <v>140</v>
      </c>
      <c r="V5" s="18">
        <v>0.44444444444444442</v>
      </c>
    </row>
    <row r="6" spans="1:22" ht="16.5" thickBot="1" x14ac:dyDescent="0.3">
      <c r="A6" s="4">
        <v>3.2</v>
      </c>
      <c r="B6" s="25" t="s">
        <v>40</v>
      </c>
      <c r="C6" s="6" t="s">
        <v>7</v>
      </c>
      <c r="D6" s="6">
        <v>3</v>
      </c>
      <c r="H6" s="17" t="s">
        <v>5</v>
      </c>
      <c r="I6" s="13">
        <f>SUMIF($C$2:$C$73,H6,$D$2:$D$73)</f>
        <v>100</v>
      </c>
      <c r="J6" s="18">
        <f>I6/$I$7</f>
        <v>0.2857142857142857</v>
      </c>
      <c r="P6" s="17" t="s">
        <v>5</v>
      </c>
      <c r="Q6" s="13">
        <v>100</v>
      </c>
      <c r="R6" s="18">
        <v>0.22026431718061673</v>
      </c>
      <c r="U6" s="19">
        <v>315</v>
      </c>
      <c r="V6" s="4"/>
    </row>
    <row r="7" spans="1:22" ht="17.25" thickTop="1" thickBot="1" x14ac:dyDescent="0.3">
      <c r="A7" s="4">
        <v>4</v>
      </c>
      <c r="B7" s="24" t="s">
        <v>25</v>
      </c>
      <c r="C7" s="10" t="s">
        <v>0</v>
      </c>
      <c r="D7" s="10">
        <v>10</v>
      </c>
      <c r="I7" s="19">
        <f>SUM(I2:I6)</f>
        <v>350</v>
      </c>
      <c r="Q7" s="19">
        <f>SUM(Q2:Q6)</f>
        <v>454</v>
      </c>
      <c r="R7" s="4"/>
    </row>
    <row r="8" spans="1:22" ht="16.5" thickTop="1" x14ac:dyDescent="0.25">
      <c r="A8" s="4">
        <v>4.2</v>
      </c>
      <c r="B8" s="25" t="s">
        <v>41</v>
      </c>
      <c r="C8" s="6" t="s">
        <v>7</v>
      </c>
      <c r="D8" s="6">
        <v>3</v>
      </c>
    </row>
    <row r="9" spans="1:22" x14ac:dyDescent="0.25">
      <c r="A9" s="4">
        <v>4.3</v>
      </c>
      <c r="B9" s="25" t="s">
        <v>21</v>
      </c>
      <c r="C9" s="13" t="s">
        <v>5</v>
      </c>
      <c r="D9" s="13">
        <v>20</v>
      </c>
    </row>
    <row r="10" spans="1:22" x14ac:dyDescent="0.25">
      <c r="A10" s="4">
        <v>4.4000000000000004</v>
      </c>
      <c r="B10" s="25" t="s">
        <v>52</v>
      </c>
      <c r="C10" s="26" t="s">
        <v>7</v>
      </c>
      <c r="D10" s="26">
        <v>6</v>
      </c>
    </row>
    <row r="11" spans="1:22" x14ac:dyDescent="0.25">
      <c r="A11" s="4">
        <v>5</v>
      </c>
      <c r="B11" s="25" t="s">
        <v>15</v>
      </c>
      <c r="C11" s="10" t="s">
        <v>0</v>
      </c>
      <c r="D11" s="10">
        <v>10</v>
      </c>
    </row>
    <row r="12" spans="1:22" x14ac:dyDescent="0.25">
      <c r="A12" s="4">
        <v>5.0999999999999996</v>
      </c>
      <c r="B12" s="25" t="s">
        <v>42</v>
      </c>
      <c r="C12" s="6" t="s">
        <v>7</v>
      </c>
      <c r="D12" s="6">
        <v>3</v>
      </c>
    </row>
    <row r="13" spans="1:22" x14ac:dyDescent="0.25">
      <c r="A13" s="4">
        <v>7</v>
      </c>
      <c r="B13" s="25" t="s">
        <v>22</v>
      </c>
      <c r="C13" s="13" t="s">
        <v>5</v>
      </c>
      <c r="D13" s="13">
        <v>20</v>
      </c>
    </row>
    <row r="14" spans="1:22" x14ac:dyDescent="0.25">
      <c r="A14" s="4">
        <v>7.1</v>
      </c>
      <c r="B14" s="25" t="s">
        <v>53</v>
      </c>
      <c r="C14" s="26" t="s">
        <v>7</v>
      </c>
      <c r="D14" s="26">
        <v>6</v>
      </c>
    </row>
    <row r="15" spans="1:22" x14ac:dyDescent="0.25">
      <c r="A15" s="4">
        <v>7.3</v>
      </c>
      <c r="B15" s="25" t="s">
        <v>43</v>
      </c>
      <c r="C15" s="10" t="s">
        <v>0</v>
      </c>
      <c r="D15" s="10">
        <v>10</v>
      </c>
    </row>
    <row r="16" spans="1:22" x14ac:dyDescent="0.25">
      <c r="A16" s="4">
        <v>8</v>
      </c>
      <c r="B16" s="25" t="s">
        <v>44</v>
      </c>
      <c r="C16" s="6" t="s">
        <v>7</v>
      </c>
      <c r="D16" s="6">
        <v>3</v>
      </c>
      <c r="I16" s="3"/>
    </row>
    <row r="17" spans="1:9" x14ac:dyDescent="0.25">
      <c r="A17" s="4">
        <v>8.4</v>
      </c>
      <c r="B17" s="25" t="s">
        <v>23</v>
      </c>
      <c r="C17" s="13" t="s">
        <v>5</v>
      </c>
      <c r="D17" s="13">
        <v>20</v>
      </c>
      <c r="I17" s="3"/>
    </row>
    <row r="18" spans="1:9" x14ac:dyDescent="0.25">
      <c r="A18" s="4">
        <v>8.5</v>
      </c>
      <c r="B18" s="25" t="s">
        <v>54</v>
      </c>
      <c r="C18" s="26" t="s">
        <v>7</v>
      </c>
      <c r="D18" s="26">
        <v>6</v>
      </c>
      <c r="I18" s="3"/>
    </row>
    <row r="19" spans="1:9" x14ac:dyDescent="0.25">
      <c r="A19" s="4">
        <v>8.6</v>
      </c>
      <c r="B19" s="25" t="s">
        <v>45</v>
      </c>
      <c r="C19" s="10" t="s">
        <v>0</v>
      </c>
      <c r="D19" s="10">
        <v>10</v>
      </c>
      <c r="I19" s="3"/>
    </row>
    <row r="20" spans="1:9" x14ac:dyDescent="0.25">
      <c r="A20" s="4">
        <v>9</v>
      </c>
      <c r="B20" s="25" t="s">
        <v>46</v>
      </c>
      <c r="C20" s="6" t="s">
        <v>7</v>
      </c>
      <c r="D20" s="6">
        <v>3</v>
      </c>
      <c r="I20" s="3"/>
    </row>
    <row r="21" spans="1:9" x14ac:dyDescent="0.25">
      <c r="A21" s="4">
        <v>9.1999999999999993</v>
      </c>
      <c r="B21" s="25" t="s">
        <v>48</v>
      </c>
      <c r="C21" s="10" t="s">
        <v>0</v>
      </c>
      <c r="D21" s="10">
        <v>10</v>
      </c>
      <c r="I21" s="3"/>
    </row>
    <row r="22" spans="1:9" x14ac:dyDescent="0.25">
      <c r="A22" s="4">
        <v>10</v>
      </c>
      <c r="B22" s="25" t="s">
        <v>47</v>
      </c>
      <c r="C22" s="6" t="s">
        <v>7</v>
      </c>
      <c r="D22" s="6">
        <v>3</v>
      </c>
      <c r="I22" s="3"/>
    </row>
    <row r="23" spans="1:9" x14ac:dyDescent="0.25">
      <c r="A23" s="4">
        <v>10.199999999999999</v>
      </c>
      <c r="B23" s="25" t="s">
        <v>49</v>
      </c>
      <c r="C23" s="10" t="s">
        <v>0</v>
      </c>
      <c r="D23" s="10">
        <v>10</v>
      </c>
      <c r="I23" s="3"/>
    </row>
    <row r="24" spans="1:9" x14ac:dyDescent="0.25">
      <c r="A24" s="4">
        <v>10.199999999999999</v>
      </c>
      <c r="B24" s="25" t="s">
        <v>24</v>
      </c>
      <c r="C24" s="13" t="s">
        <v>5</v>
      </c>
      <c r="D24" s="13">
        <v>10</v>
      </c>
      <c r="I24" s="3"/>
    </row>
    <row r="25" spans="1:9" x14ac:dyDescent="0.25">
      <c r="A25" s="4">
        <v>10.5</v>
      </c>
      <c r="B25" s="25" t="s">
        <v>55</v>
      </c>
      <c r="C25" s="26" t="s">
        <v>7</v>
      </c>
      <c r="D25" s="26">
        <v>6</v>
      </c>
      <c r="I25" s="3"/>
    </row>
    <row r="26" spans="1:9" x14ac:dyDescent="0.25">
      <c r="A26" s="4">
        <v>10.6</v>
      </c>
      <c r="B26" s="25" t="s">
        <v>16</v>
      </c>
      <c r="C26" s="13" t="s">
        <v>5</v>
      </c>
      <c r="D26" s="13">
        <v>10</v>
      </c>
      <c r="I26" s="3"/>
    </row>
    <row r="27" spans="1:9" x14ac:dyDescent="0.25">
      <c r="A27" s="4">
        <v>11</v>
      </c>
      <c r="B27" s="25" t="s">
        <v>50</v>
      </c>
      <c r="C27" s="6" t="s">
        <v>7</v>
      </c>
      <c r="D27" s="6">
        <v>3</v>
      </c>
      <c r="I27" s="3"/>
    </row>
    <row r="28" spans="1:9" x14ac:dyDescent="0.25">
      <c r="A28" s="4">
        <v>11</v>
      </c>
      <c r="B28" s="25" t="s">
        <v>17</v>
      </c>
      <c r="C28" s="26" t="s">
        <v>7</v>
      </c>
      <c r="D28" s="26">
        <v>6</v>
      </c>
      <c r="I28" s="3"/>
    </row>
    <row r="29" spans="1:9" x14ac:dyDescent="0.25">
      <c r="A29" s="4">
        <v>11.2</v>
      </c>
      <c r="B29" s="25" t="s">
        <v>18</v>
      </c>
      <c r="C29" s="13" t="s">
        <v>5</v>
      </c>
      <c r="D29" s="13">
        <v>20</v>
      </c>
      <c r="I29" s="3"/>
    </row>
    <row r="30" spans="1:9" x14ac:dyDescent="0.25">
      <c r="A30" s="4">
        <v>12</v>
      </c>
      <c r="B30" s="25" t="s">
        <v>19</v>
      </c>
      <c r="C30" s="26" t="s">
        <v>7</v>
      </c>
      <c r="D30" s="26">
        <v>6</v>
      </c>
      <c r="I30" s="3"/>
    </row>
    <row r="31" spans="1:9" x14ac:dyDescent="0.25">
      <c r="A31" s="4">
        <v>12.1</v>
      </c>
      <c r="B31" s="24" t="s">
        <v>6</v>
      </c>
      <c r="C31" s="15" t="s">
        <v>4</v>
      </c>
      <c r="D31" s="15">
        <v>50</v>
      </c>
      <c r="I31" s="3"/>
    </row>
    <row r="32" spans="1:9" x14ac:dyDescent="0.25">
      <c r="A32" s="4">
        <v>0</v>
      </c>
      <c r="B32" s="24" t="s">
        <v>66</v>
      </c>
      <c r="C32" s="21" t="s">
        <v>8</v>
      </c>
      <c r="D32" s="21">
        <v>50</v>
      </c>
    </row>
    <row r="36" spans="2:16" s="4" customFormat="1" x14ac:dyDescent="0.25">
      <c r="B36" s="24"/>
      <c r="F36" s="5"/>
      <c r="G36" s="3"/>
      <c r="H36" s="3"/>
      <c r="L36" s="3"/>
      <c r="M36" s="3"/>
      <c r="N36" s="3"/>
      <c r="O36" s="3"/>
      <c r="P36" s="3"/>
    </row>
    <row r="37" spans="2:16" s="4" customFormat="1" x14ac:dyDescent="0.25">
      <c r="B37" s="24"/>
      <c r="F37" s="5"/>
      <c r="G37" s="3"/>
      <c r="H37" s="3"/>
      <c r="L37" s="3"/>
      <c r="M37" s="3"/>
      <c r="N37" s="3"/>
      <c r="O37" s="3"/>
      <c r="P37" s="3"/>
    </row>
    <row r="38" spans="2:16" s="4" customFormat="1" x14ac:dyDescent="0.25">
      <c r="B38" s="24"/>
      <c r="F38" s="5"/>
      <c r="G38" s="3"/>
      <c r="H38" s="3"/>
      <c r="L38" s="3"/>
      <c r="M38" s="3"/>
      <c r="N38" s="3"/>
      <c r="O38" s="3"/>
      <c r="P38" s="3"/>
    </row>
    <row r="39" spans="2:16" s="4" customFormat="1" x14ac:dyDescent="0.25">
      <c r="B39" s="24"/>
      <c r="F39" s="5"/>
      <c r="G39" s="3"/>
      <c r="H39" s="3"/>
      <c r="L39" s="3"/>
      <c r="M39" s="3"/>
      <c r="N39" s="3"/>
      <c r="O39" s="3"/>
      <c r="P39" s="3"/>
    </row>
    <row r="40" spans="2:16" s="4" customFormat="1" x14ac:dyDescent="0.25">
      <c r="B40" s="24"/>
      <c r="F40" s="5"/>
      <c r="G40" s="3"/>
      <c r="H40" s="3"/>
      <c r="L40" s="3"/>
      <c r="M40" s="3"/>
      <c r="N40" s="3"/>
      <c r="O40" s="3"/>
      <c r="P40" s="3"/>
    </row>
    <row r="41" spans="2:16" s="4" customFormat="1" x14ac:dyDescent="0.25">
      <c r="B41" s="24"/>
      <c r="F41" s="5"/>
      <c r="G41" s="3"/>
      <c r="H41" s="3"/>
      <c r="L41" s="3"/>
      <c r="M41" s="3"/>
      <c r="N41" s="3"/>
      <c r="O41" s="3"/>
      <c r="P41" s="3"/>
    </row>
    <row r="42" spans="2:16" s="4" customFormat="1" x14ac:dyDescent="0.25">
      <c r="B42" s="24"/>
      <c r="F42" s="5"/>
      <c r="G42" s="3"/>
      <c r="H42" s="3"/>
      <c r="L42" s="3"/>
      <c r="M42" s="3"/>
      <c r="N42" s="3"/>
      <c r="O42" s="3"/>
      <c r="P42" s="3"/>
    </row>
    <row r="43" spans="2:16" s="4" customFormat="1" x14ac:dyDescent="0.25">
      <c r="B43" s="24"/>
      <c r="F43" s="5"/>
      <c r="G43" s="3"/>
      <c r="H43" s="3"/>
      <c r="L43" s="3"/>
      <c r="M43" s="3"/>
      <c r="N43" s="3"/>
      <c r="O43" s="3"/>
      <c r="P43" s="3"/>
    </row>
    <row r="44" spans="2:16" s="4" customFormat="1" x14ac:dyDescent="0.25">
      <c r="B44" s="24"/>
      <c r="F44" s="5"/>
      <c r="G44" s="3"/>
      <c r="H44" s="3"/>
      <c r="L44" s="3"/>
      <c r="M44" s="3"/>
      <c r="N44" s="3"/>
      <c r="O44" s="3"/>
      <c r="P44" s="3"/>
    </row>
    <row r="45" spans="2:16" s="4" customFormat="1" x14ac:dyDescent="0.25">
      <c r="B45" s="24"/>
      <c r="F45" s="5"/>
      <c r="G45" s="3"/>
      <c r="H45" s="3"/>
      <c r="L45" s="3"/>
      <c r="M45" s="3"/>
      <c r="N45" s="3"/>
      <c r="O45" s="3"/>
      <c r="P45" s="3"/>
    </row>
    <row r="46" spans="2:16" s="4" customFormat="1" x14ac:dyDescent="0.25">
      <c r="B46" s="24"/>
      <c r="F46" s="5"/>
      <c r="G46" s="3"/>
      <c r="H46" s="3"/>
      <c r="L46" s="3"/>
      <c r="M46" s="3"/>
      <c r="N46" s="3"/>
      <c r="O46" s="3"/>
      <c r="P46" s="3"/>
    </row>
    <row r="47" spans="2:16" s="4" customFormat="1" x14ac:dyDescent="0.25">
      <c r="B47" s="24"/>
      <c r="F47" s="5"/>
      <c r="G47" s="3"/>
      <c r="H47" s="3"/>
      <c r="L47" s="3"/>
      <c r="M47" s="3"/>
      <c r="N47" s="3"/>
      <c r="O47" s="3"/>
      <c r="P47" s="3"/>
    </row>
    <row r="48" spans="2:16" s="4" customFormat="1" x14ac:dyDescent="0.25">
      <c r="B48" s="24"/>
      <c r="F48" s="5"/>
      <c r="G48" s="3"/>
      <c r="H48" s="3"/>
      <c r="L48" s="3"/>
      <c r="M48" s="3"/>
      <c r="N48" s="3"/>
      <c r="O48" s="3"/>
      <c r="P48" s="3"/>
    </row>
    <row r="49" spans="2:16" s="4" customFormat="1" x14ac:dyDescent="0.25">
      <c r="B49" s="24"/>
      <c r="F49" s="5"/>
      <c r="G49" s="3"/>
      <c r="H49" s="3"/>
      <c r="L49" s="3"/>
      <c r="M49" s="3"/>
      <c r="N49" s="3"/>
      <c r="O49" s="3"/>
      <c r="P49" s="3"/>
    </row>
    <row r="50" spans="2:16" s="4" customFormat="1" x14ac:dyDescent="0.25">
      <c r="B50" s="24"/>
      <c r="F50" s="5"/>
      <c r="G50" s="3"/>
      <c r="H50" s="3"/>
      <c r="L50" s="3"/>
      <c r="M50" s="3"/>
      <c r="N50" s="3"/>
      <c r="O50" s="3"/>
      <c r="P50" s="3"/>
    </row>
    <row r="51" spans="2:16" s="4" customFormat="1" x14ac:dyDescent="0.25">
      <c r="B51" s="24"/>
      <c r="F51" s="5"/>
      <c r="G51" s="3"/>
      <c r="H51" s="3"/>
      <c r="L51" s="3"/>
      <c r="M51" s="3"/>
      <c r="N51" s="3"/>
      <c r="O51" s="3"/>
      <c r="P51" s="3"/>
    </row>
    <row r="68" spans="2:16" s="4" customFormat="1" x14ac:dyDescent="0.25">
      <c r="B68" s="24"/>
      <c r="F68" s="5"/>
      <c r="G68" s="3"/>
      <c r="H68" s="3"/>
      <c r="I68" s="3"/>
      <c r="J68" s="3"/>
      <c r="L68" s="3"/>
      <c r="M68" s="3"/>
      <c r="N68" s="3"/>
      <c r="O68" s="3"/>
      <c r="P68" s="3"/>
    </row>
    <row r="69" spans="2:16" s="4" customFormat="1" x14ac:dyDescent="0.25">
      <c r="B69" s="24"/>
      <c r="F69" s="5"/>
      <c r="G69" s="3"/>
      <c r="H69" s="3"/>
      <c r="L69" s="3"/>
      <c r="M69" s="3"/>
      <c r="N69" s="3"/>
      <c r="O69" s="3"/>
      <c r="P69" s="3"/>
    </row>
    <row r="70" spans="2:16" s="4" customFormat="1" x14ac:dyDescent="0.25">
      <c r="B70" s="24"/>
      <c r="F70" s="5"/>
      <c r="G70" s="3"/>
      <c r="H70" s="3"/>
      <c r="I70" s="3"/>
      <c r="J70" s="3"/>
      <c r="L70" s="3"/>
      <c r="M70" s="3"/>
      <c r="N70" s="3"/>
      <c r="O70" s="3"/>
      <c r="P70" s="3"/>
    </row>
    <row r="71" spans="2:16" s="4" customFormat="1" x14ac:dyDescent="0.25">
      <c r="B71" s="24"/>
      <c r="F71" s="5"/>
      <c r="G71" s="3"/>
      <c r="H71" s="3"/>
      <c r="I71" s="3"/>
      <c r="J71" s="3"/>
      <c r="L71" s="3"/>
      <c r="M71" s="3"/>
      <c r="N71" s="3"/>
      <c r="O71" s="3"/>
      <c r="P71" s="3"/>
    </row>
    <row r="72" spans="2:16" s="4" customFormat="1" x14ac:dyDescent="0.25">
      <c r="B72" s="24"/>
      <c r="F72" s="5"/>
      <c r="G72" s="3"/>
      <c r="H72" s="3"/>
      <c r="I72" s="3"/>
      <c r="J72" s="3"/>
      <c r="L72" s="3"/>
      <c r="M72" s="3"/>
      <c r="N72" s="3"/>
      <c r="O72" s="3"/>
      <c r="P72" s="3"/>
    </row>
    <row r="73" spans="2:16" s="4" customFormat="1" x14ac:dyDescent="0.25">
      <c r="B73" s="24"/>
      <c r="F73" s="5"/>
      <c r="G73" s="3"/>
      <c r="H73" s="3"/>
      <c r="I73" s="3"/>
      <c r="J73" s="3"/>
      <c r="L73" s="3"/>
      <c r="M73" s="3"/>
      <c r="N73" s="3"/>
      <c r="O73" s="3"/>
      <c r="P73" s="3"/>
    </row>
    <row r="74" spans="2:16" s="4" customFormat="1" x14ac:dyDescent="0.25">
      <c r="B74" s="24"/>
      <c r="F74" s="5"/>
      <c r="G74" s="3"/>
      <c r="H74" s="3"/>
      <c r="I74" s="3"/>
      <c r="J74" s="3"/>
      <c r="L74" s="3"/>
      <c r="M74" s="3"/>
      <c r="N74" s="3"/>
      <c r="O74" s="3"/>
      <c r="P74" s="3"/>
    </row>
    <row r="75" spans="2:16" s="4" customFormat="1" x14ac:dyDescent="0.25">
      <c r="B75" s="24"/>
      <c r="F75" s="5"/>
      <c r="G75" s="3"/>
      <c r="H75" s="3"/>
      <c r="I75" s="3"/>
      <c r="J75" s="3"/>
      <c r="L75" s="3"/>
      <c r="M75" s="3"/>
      <c r="N75" s="3"/>
      <c r="O75" s="3"/>
      <c r="P75" s="3"/>
    </row>
    <row r="76" spans="2:16" s="4" customFormat="1" x14ac:dyDescent="0.25">
      <c r="B76" s="24"/>
      <c r="F76" s="5"/>
      <c r="G76" s="3"/>
      <c r="H76" s="3"/>
      <c r="I76" s="3"/>
      <c r="J76" s="3"/>
      <c r="L76" s="3"/>
      <c r="M76" s="3"/>
      <c r="N76" s="3"/>
      <c r="O76" s="3"/>
      <c r="P76" s="3"/>
    </row>
    <row r="77" spans="2:16" s="4" customFormat="1" x14ac:dyDescent="0.25">
      <c r="B77" s="24"/>
      <c r="F77" s="5"/>
      <c r="G77" s="3"/>
      <c r="H77" s="3"/>
      <c r="I77" s="3"/>
      <c r="J77" s="3"/>
      <c r="L77" s="3"/>
      <c r="M77" s="3"/>
      <c r="N77" s="3"/>
      <c r="O77" s="3"/>
      <c r="P77" s="3"/>
    </row>
    <row r="78" spans="2:16" s="4" customFormat="1" x14ac:dyDescent="0.25">
      <c r="B78" s="24"/>
      <c r="F78" s="5"/>
      <c r="G78" s="3"/>
      <c r="H78" s="3"/>
      <c r="L78" s="3"/>
      <c r="M78" s="3"/>
      <c r="N78" s="3"/>
      <c r="O78" s="3"/>
      <c r="P78" s="3"/>
    </row>
    <row r="79" spans="2:16" s="4" customFormat="1" x14ac:dyDescent="0.25">
      <c r="B79" s="24"/>
      <c r="F79" s="5"/>
      <c r="G79" s="3"/>
      <c r="H79" s="3"/>
      <c r="L79" s="3"/>
      <c r="M79" s="3"/>
      <c r="N79" s="3"/>
      <c r="O79" s="3"/>
      <c r="P79" s="3"/>
    </row>
    <row r="80" spans="2:16" s="4" customFormat="1" x14ac:dyDescent="0.25">
      <c r="B80" s="24"/>
      <c r="F80" s="5"/>
      <c r="G80" s="3"/>
      <c r="H80" s="3"/>
      <c r="L80" s="3"/>
      <c r="M80" s="3"/>
      <c r="N80" s="3"/>
      <c r="O80" s="3"/>
      <c r="P80" s="3"/>
    </row>
    <row r="81" spans="2:16" s="4" customFormat="1" x14ac:dyDescent="0.25">
      <c r="B81" s="24"/>
      <c r="F81" s="5"/>
      <c r="G81" s="3"/>
      <c r="H81" s="3"/>
      <c r="L81" s="3"/>
      <c r="M81" s="3"/>
      <c r="N81" s="3"/>
      <c r="O81" s="3"/>
      <c r="P81" s="3"/>
    </row>
    <row r="82" spans="2:16" s="4" customFormat="1" x14ac:dyDescent="0.25">
      <c r="B82" s="24"/>
      <c r="F82" s="5"/>
      <c r="G82" s="3"/>
      <c r="H82" s="3"/>
      <c r="L82" s="3"/>
      <c r="M82" s="3"/>
      <c r="N82" s="3"/>
      <c r="O82" s="3"/>
      <c r="P82" s="3"/>
    </row>
  </sheetData>
  <sortState xmlns:xlrd2="http://schemas.microsoft.com/office/spreadsheetml/2017/richdata2" ref="A2:D95">
    <sortCondition ref="A2:A95"/>
  </sortState>
  <phoneticPr fontId="10"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weekly_schedule</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2019-01-26T20:09:47Z</cp:lastPrinted>
  <dcterms:created xsi:type="dcterms:W3CDTF">2016-07-12T01:17:57Z</dcterms:created>
  <dcterms:modified xsi:type="dcterms:W3CDTF">2022-08-10T06:05:37Z</dcterms:modified>
</cp:coreProperties>
</file>