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04256E85-7DA8-4106-A913-84702D848D33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<sst xmlns="http://schemas.openxmlformats.org/spreadsheetml/2006/main" count="252" uniqueCount="172">
  <si>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</si>
  <si>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</si>
  <si>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</si>
  <si>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</si>
  <si>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</si>
  <si>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</si>
  <si>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</si>
  <si>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</si>
  <si>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</si>
  <si>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</si>
  <si>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</si>
  <si>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</si>
  <si>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</si>
  <si>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</si>
  <si>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</si>
  <si>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</si>
  <si>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</si>
  <si>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</si>
  <si>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</si>
  <si>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</si>
  <si>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04 Univariate Graphics</t>
  </si>
  <si>
    <t>Logistic Regression analysis</t>
  </si>
  <si>
    <t>Reading</t>
  </si>
  <si>
    <t>03 RR / DM</t>
  </si>
  <si>
    <t>PMA5 Ch 6
ASCN Ch 7</t>
  </si>
  <si>
    <t>PMA5 Ch12
ASCN Ch 10</t>
  </si>
  <si>
    <t>ASCN 9.2, 9.3</t>
  </si>
  <si>
    <t>PMA5 Ch 7
ASCN Ch 8, 9.5</t>
  </si>
  <si>
    <t>PMA5 Ch8
ASCN Ch 9</t>
  </si>
  <si>
    <t>PMA5 Ch 9.3
ASCN 9.1</t>
  </si>
  <si>
    <t>PMA6 Ch 10.2, 10.5</t>
  </si>
  <si>
    <t>03 PR</t>
  </si>
  <si>
    <t>04 PR</t>
  </si>
  <si>
    <t>05 PR</t>
  </si>
  <si>
    <t>07 PR</t>
  </si>
  <si>
    <t>08 PR</t>
  </si>
  <si>
    <t>09 PR</t>
  </si>
  <si>
    <t>02 PR</t>
  </si>
  <si>
    <t xml:space="preserve">Monday 6pm-8pm. I will work to get this changed. </t>
  </si>
  <si>
    <t>Video</t>
  </si>
  <si>
    <t>Take home final exam</t>
  </si>
  <si>
    <t>Poster*</t>
  </si>
  <si>
    <t>Poll Everywhere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</si>
  <si>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</si>
  <si>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</si>
  <si>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</si>
  <si>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</si>
  <si>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</si>
  <si>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</si>
  <si>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[Poster prep Stage III](project.html)</t>
  </si>
  <si>
    <t>[Poster prep Stage IV](project.html)</t>
  </si>
  <si>
    <t>Welcome Aboard!</t>
  </si>
  <si>
    <t>[Tidy data principles](https://tidyr.tidyverse.org/articles/tidy-data.html#tidying) (Optional)</t>
  </si>
  <si>
    <t>Describing distributions of data</t>
  </si>
  <si>
    <t>Data architecture</t>
  </si>
  <si>
    <t>Welcome</t>
  </si>
  <si>
    <t>[Data architecture](https://hackmd.io/@norcalbiostat/01_data_arch)</t>
  </si>
  <si>
    <t xml:space="preserve">[What is HackMD](https://hackmd.io/@norcalbiostat/intro_hackmd)  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</si>
  <si>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</si>
  <si>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</si>
  <si>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</si>
  <si>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</si>
  <si>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</si>
  <si>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</si>
  <si>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</si>
  <si>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collab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</si>
  <si>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</si>
  <si>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</si>
  <si>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</si>
  <si>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</si>
  <si>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</si>
  <si>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</si>
  <si>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</si>
  <si>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</si>
  <si>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t08_mv_inf</t>
  </si>
  <si>
    <t>t09_glm</t>
  </si>
  <si>
    <t>t10_model_fit</t>
  </si>
  <si>
    <t>t11_exp_design</t>
  </si>
  <si>
    <t>Asking questions is easy. Asking _answerable_ questions is more difficult.</t>
  </si>
  <si>
    <t xml:space="preserve">Formulating research questions
</t>
  </si>
  <si>
    <t>[How to Write an Effective Research Question](https://library.csuchico.edu/library-curricula)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</si>
  <si>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</si>
  <si>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</si>
  <si>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</si>
  <si>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</si>
  <si>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[Formulating Research Questions](https://hackmd.io/@norcalbiostat/02_rq)</t>
  </si>
  <si>
    <t>[Preparing data for analysis](https://hackmd.io/@norcalbiostat/03_dm)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</si>
  <si>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</si>
  <si>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</si>
  <si>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</si>
  <si>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</si>
  <si>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</si>
  <si>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</si>
  <si>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</si>
  <si>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</si>
  <si>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</si>
  <si>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</si>
  <si>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[HW01 Data Entry](hw01-data_entry.html)</t>
  </si>
  <si>
    <t>[HW02 RQ Formulation](hw02-rq_formulation.html)</t>
  </si>
  <si>
    <t>[HW03 Data Management](hw03-dm.html)</t>
  </si>
  <si>
    <t>[HW04 Univariate Graphing](hw04-univ_graphing.html)</t>
  </si>
  <si>
    <t>t05-describing_relationships</t>
  </si>
  <si>
    <t>PMA6 Ch 4  
ASCN Ch 2.4</t>
  </si>
  <si>
    <t>lec05-describing_relationships</t>
  </si>
  <si>
    <t>lec04-describing_data</t>
  </si>
  <si>
    <t>[HW05 Graphing Relationships](hw05-biv_graphing.html)</t>
  </si>
  <si>
    <t>First step in investigating a question about an association</t>
  </si>
  <si>
    <t xml:space="preserve">Create appropriate summary statistics and visualizations for combinations of two measures. </t>
  </si>
  <si>
    <t>Describing relationships between two variables</t>
  </si>
  <si>
    <t>Labor Day. No Class</t>
  </si>
  <si>
    <t>Correlation &amp; Regression</t>
  </si>
  <si>
    <t>Moderation</t>
  </si>
  <si>
    <t xml:space="preserve">Stratification  </t>
  </si>
  <si>
    <t>Confounding</t>
  </si>
  <si>
    <t xml:space="preserve">Multiple Regression analysis  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</si>
  <si>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</si>
  <si>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</si>
  <si>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</si>
  <si>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</si>
  <si>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</si>
  <si>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</si>
  <si>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</si>
  <si>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</si>
  <si>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</si>
  <si>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</si>
  <si>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</si>
  <si>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</si>
  <si>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</si>
  <si>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</si>
  <si>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t08_bivariate_modeling</t>
  </si>
  <si>
    <t>Modeling Bivariate relationships</t>
  </si>
  <si>
    <t>lec06-data_viz_bestpractice</t>
  </si>
  <si>
    <t>Best practices in Data Visualization</t>
  </si>
  <si>
    <t>Just because you can add it to a graph, doesn't mean you should.</t>
  </si>
  <si>
    <t>PMA6 Ch 4.6</t>
  </si>
  <si>
    <t>[Choosing appropriate analysis](https://hackmd.io/@norcalbiostat/08-choosing-analysis)</t>
  </si>
  <si>
    <t>Inference with Mathematical Models</t>
  </si>
  <si>
    <t>lec08-bivariate_modeling</t>
  </si>
  <si>
    <t>[HW06 Bivariate Modeling](hw/06_biv_modeling.html)</t>
  </si>
  <si>
    <t>06 Bivariate Inference</t>
  </si>
  <si>
    <t>Choosing appropriate analysis, 
T-tests for difference in means</t>
  </si>
  <si>
    <t>Identify the most appropriate analysis for a given research topic. 
Fully conduct the following statistical analyses: Two sample T-Test of means, ANOVA,  Chi-squared test of Association, Correlation, Simple linear Regression</t>
  </si>
  <si>
    <t>PMA6 Ch 6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</si>
  <si>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</si>
  <si>
    <t>[HW08 Multiple Regression](hw/09_MLR_confounding.html)</t>
  </si>
  <si>
    <t>[HW9 GLM &amp; Categorical](hw/10_GLM_catpreds.html)</t>
  </si>
  <si>
    <t>Poster prep Stage 3: EDA</t>
  </si>
  <si>
    <t>Poster prep Stage 4: Bivariate Analysis</t>
  </si>
  <si>
    <t>Poster prep Stage 5: Multivariate Analysis</t>
  </si>
  <si>
    <t>[HW 07 Moderation and Stratification](hw/07_mod_strat.html)</t>
  </si>
  <si>
    <t>Poster prep Stage 2: Intro to RQ &amp; Variables</t>
  </si>
  <si>
    <t>06 PR</t>
  </si>
  <si>
    <t>PPS2: PR</t>
  </si>
  <si>
    <t>PPS3: PR</t>
  </si>
  <si>
    <t>PPS4: PR</t>
  </si>
  <si>
    <t>07 Moderation &amp; Stratification</t>
  </si>
  <si>
    <t>08 Multiple Regression</t>
  </si>
  <si>
    <t>PPS5: PR</t>
  </si>
  <si>
    <t>09 GLM and Categorical Predictors</t>
  </si>
  <si>
    <t>x</t>
  </si>
  <si>
    <t>[Poster prep Stage 2](project.html)</t>
  </si>
  <si>
    <t>[Poster prep Stage 3](project.html)</t>
  </si>
  <si>
    <t>Other types of models</t>
  </si>
  <si>
    <t>[Syllabus](../syllabus.html)  
[Help page](../help.html)   
PMA6 Ch 2</t>
  </si>
  <si>
    <t>[If all else fails, use "significant at p&gt;.05 level" and hope no one notices.](https://xkcd.com/1478/)</t>
  </si>
  <si>
    <t>**Project Stage 1:** Choosing your topic</t>
  </si>
  <si>
    <t>**Project Stage IV:** Multivariable Analysis &amp; Conclusions</t>
  </si>
  <si>
    <t>**Project Stage 4: **Bivariate Inference</t>
  </si>
  <si>
    <t>**Project Stage 2:** Introduce your research question and variables of interest</t>
  </si>
  <si>
    <t>**Project Stage 3:** Exploratory Data Analysis</t>
  </si>
  <si>
    <t>Write down several research questions</t>
  </si>
  <si>
    <t>PMA6 Ch 3  
ASCN Ch 1  
[Project Structure by Danielle Navarro](https://slides.djnavarro.net/)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</si>
</sst>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57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14" fontId="8" fillId="0" borderId="0" xfId="0" applyNumberFormat="1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12" fillId="0" borderId="0" xfId="0" applyFont="1" applyAlignment="1">
      <alignment vertical="top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0" fontId="12" fillId="9" borderId="0" xfId="0" applyFont="1" applyFill="1" applyAlignment="1">
      <alignment vertical="top"/>
    </xf>
    <xf numFmtId="0" fontId="12" fillId="9" borderId="0" xfId="0" applyFont="1" applyFill="1" applyAlignment="1">
      <alignment vertical="top" wrapText="1"/>
    </xf>
    <xf numFmtId="0" fontId="13" fillId="0" borderId="0" xfId="0" applyFont="1" applyAlignment="1">
      <alignment vertical="top" wrapText="1"/>
    </xf>
    <xf numFmtId="0" fontId="12" fillId="0" borderId="0" xfId="0" applyFont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L33"/>
  <sheetViews>
    <sheetView tabSelected="1" zoomScaleNormal="100" workbookViewId="0">
      <pane ySplit="1" topLeftCell="A2" activePane="bottomLeft" state="frozen"/>
      <selection pane="bottomLeft" activeCell="I6" sqref="I6"/>
    </sheetView>
  </sheetViews>
  <sheetFormatPr defaultColWidth="8.875" defaultRowHeight="15.75" x14ac:dyDescent="0.25"/>
  <cols>
    <col min="1" max="2" width="8.875" style="4"/>
    <col min="3" max="3" width="12" style="30" customWidth="1"/>
    <col min="4" max="4" width="13.75" style="3" customWidth="1"/>
    <col min="5" max="6" width="19.25" style="3" customWidth="1"/>
    <col min="7" max="7" width="40" style="3" customWidth="1"/>
    <col min="8" max="8" width="21" style="3" customWidth="1"/>
    <col min="9" max="9" width="22" style="3" customWidth="1"/>
    <col min="10" max="10" width="17.625" style="3" customWidth="1"/>
    <col min="11" max="11" width="25.125" style="28" customWidth="1"/>
    <col min="12" max="12" width="19.375" style="3" customWidth="1"/>
    <col min="13" max="16384" width="8.875" style="3"/>
  </cols>
  <sheetData>
    <row r="1" spans="1:12" s="4" customFormat="1" ht="16.5" thickBot="1" x14ac:dyDescent="0.3">
      <c r="A1" s="35" t="s">
        <v>66</v>
      </c>
      <c r="B1" s="32" t="s">
        <v>43</v>
      </c>
      <c r="C1" s="35" t="s">
        <v>44</v>
      </c>
      <c r="D1" s="34" t="s">
        <v>60</v>
      </c>
      <c r="E1" s="34" t="s">
        <v>59</v>
      </c>
      <c r="F1" s="34" t="s">
        <v>61</v>
      </c>
      <c r="G1" s="34" t="s">
        <v>71</v>
      </c>
      <c r="H1" s="34" t="s">
        <v>70</v>
      </c>
      <c r="I1" s="34" t="s">
        <v>22</v>
      </c>
      <c r="J1" s="34" t="s">
        <v>39</v>
      </c>
      <c r="K1" s="36" t="s">
        <v>65</v>
      </c>
      <c r="L1" s="37" t="s">
        <v>68</v>
      </c>
    </row>
    <row r="2" spans="1:12" ht="63" x14ac:dyDescent="0.25">
      <c r="A2" s="4">
        <v>1</v>
      </c>
      <c r="B2" s="27">
        <v>1.1000000000000001</v>
      </c>
      <c r="C2" s="43">
        <v>43333</v>
      </c>
      <c r="D2" s="41" t="s">
        <v>58</v>
      </c>
      <c r="E2" s="44" t="s">
        <v>55</v>
      </c>
      <c r="F2" s="44" t="s">
        <v>62</v>
      </c>
      <c r="G2" s="44" t="s">
        <v>72</v>
      </c>
      <c r="H2" s="41" t="s">
        <v>64</v>
      </c>
      <c r="I2" s="41" t="s">
        <v>163</v>
      </c>
      <c r="J2" s="45" t="s">
        <v>51</v>
      </c>
      <c r="K2" s="41" t="s">
        <v>57</v>
      </c>
      <c r="L2" s="42" t="s">
        <v>69</v>
      </c>
    </row>
    <row r="3" spans="1:12" ht="110.25" x14ac:dyDescent="0.25">
      <c r="B3" s="27">
        <v>1.2</v>
      </c>
      <c r="C3" s="43">
        <v>43333</v>
      </c>
      <c r="D3" s="41" t="s">
        <v>92</v>
      </c>
      <c r="E3" s="41" t="s">
        <v>54</v>
      </c>
      <c r="F3" s="41" t="s">
        <v>63</v>
      </c>
      <c r="G3" s="41" t="s">
        <v>73</v>
      </c>
      <c r="H3" s="41" t="s">
        <v>96</v>
      </c>
      <c r="I3" s="41" t="s">
        <v>52</v>
      </c>
      <c r="J3" s="45"/>
      <c r="K3" s="41" t="s">
        <v>56</v>
      </c>
      <c r="L3" s="42" t="s">
        <v>97</v>
      </c>
    </row>
    <row r="4" spans="1:12" ht="31.5" x14ac:dyDescent="0.25">
      <c r="B4" s="51">
        <v>1.3</v>
      </c>
      <c r="C4" s="52">
        <v>43335</v>
      </c>
      <c r="D4" s="49"/>
      <c r="E4" s="53" t="s">
        <v>165</v>
      </c>
      <c r="F4" s="54" t="s">
        <v>67</v>
      </c>
      <c r="G4" s="54"/>
      <c r="H4" s="54"/>
      <c r="I4" s="54"/>
      <c r="J4" s="48"/>
      <c r="K4" s="49"/>
      <c r="L4" s="48"/>
    </row>
    <row r="5" spans="1:12" ht="78.75" x14ac:dyDescent="0.25">
      <c r="A5" s="4">
        <v>2</v>
      </c>
      <c r="B5" s="27">
        <v>2.1</v>
      </c>
      <c r="C5" s="43">
        <v>43340</v>
      </c>
      <c r="D5" s="41" t="s">
        <v>89</v>
      </c>
      <c r="E5" s="41" t="s">
        <v>79</v>
      </c>
      <c r="F5" s="41" t="s">
        <v>78</v>
      </c>
      <c r="G5" s="41" t="s">
        <v>170</v>
      </c>
      <c r="H5" s="41" t="s">
        <v>95</v>
      </c>
      <c r="I5" s="56" t="s">
        <v>80</v>
      </c>
      <c r="J5" s="44"/>
      <c r="K5" s="41" t="s">
        <v>85</v>
      </c>
      <c r="L5" s="42" t="s">
        <v>98</v>
      </c>
    </row>
    <row r="6" spans="1:12" ht="88.5" customHeight="1" x14ac:dyDescent="0.25">
      <c r="B6" s="27">
        <v>2.2000000000000002</v>
      </c>
      <c r="C6" s="43">
        <v>43342</v>
      </c>
      <c r="D6" s="41" t="s">
        <v>90</v>
      </c>
      <c r="E6" s="41" t="s">
        <v>45</v>
      </c>
      <c r="F6" s="41" t="s">
        <v>82</v>
      </c>
      <c r="G6" s="41" t="s">
        <v>81</v>
      </c>
      <c r="H6" s="41" t="s">
        <v>94</v>
      </c>
      <c r="I6" s="41" t="s">
        <v>171</v>
      </c>
      <c r="J6" s="44"/>
      <c r="K6" s="41" t="s">
        <v>86</v>
      </c>
      <c r="L6" s="42" t="s">
        <v>99</v>
      </c>
    </row>
    <row r="7" spans="1:12" ht="30" customHeight="1" x14ac:dyDescent="0.25">
      <c r="A7" s="4">
        <v>3</v>
      </c>
      <c r="B7" s="33">
        <v>3.1</v>
      </c>
      <c r="C7" s="43">
        <v>43347</v>
      </c>
      <c r="D7" s="45"/>
      <c r="E7" s="50" t="s">
        <v>109</v>
      </c>
      <c r="F7" s="41"/>
      <c r="G7" s="41"/>
      <c r="H7" s="41"/>
      <c r="I7" s="41"/>
      <c r="J7" s="44"/>
      <c r="K7" s="44"/>
      <c r="L7" s="46"/>
    </row>
    <row r="8" spans="1:12" ht="30" customHeight="1" x14ac:dyDescent="0.25">
      <c r="B8" s="33">
        <v>3.2</v>
      </c>
      <c r="C8" s="43">
        <v>43349</v>
      </c>
      <c r="D8" s="45"/>
      <c r="E8" s="50" t="s">
        <v>83</v>
      </c>
      <c r="F8" s="41" t="s">
        <v>84</v>
      </c>
      <c r="G8" s="41"/>
      <c r="H8" s="41"/>
      <c r="I8" s="41"/>
      <c r="J8" s="44"/>
      <c r="K8" s="44"/>
      <c r="L8" s="46"/>
    </row>
    <row r="9" spans="1:12" ht="63" x14ac:dyDescent="0.25">
      <c r="A9" s="4">
        <v>4</v>
      </c>
      <c r="B9" s="27">
        <v>4.0999999999999996</v>
      </c>
      <c r="C9" s="43">
        <v>43354</v>
      </c>
      <c r="D9" s="41" t="s">
        <v>91</v>
      </c>
      <c r="E9" s="41" t="s">
        <v>53</v>
      </c>
      <c r="F9" s="41" t="s">
        <v>87</v>
      </c>
      <c r="G9" s="41" t="s">
        <v>88</v>
      </c>
      <c r="H9" s="41" t="s">
        <v>104</v>
      </c>
      <c r="I9" s="41" t="s">
        <v>93</v>
      </c>
      <c r="J9" s="44"/>
      <c r="K9" s="44"/>
      <c r="L9" s="42" t="s">
        <v>100</v>
      </c>
    </row>
    <row r="10" spans="1:12" x14ac:dyDescent="0.25">
      <c r="B10" s="27">
        <v>4.2</v>
      </c>
      <c r="C10" s="43">
        <v>43356</v>
      </c>
      <c r="D10" s="38"/>
      <c r="E10" s="53" t="s">
        <v>168</v>
      </c>
      <c r="F10" s="53"/>
      <c r="G10" s="53"/>
      <c r="H10" s="53"/>
      <c r="I10" s="53"/>
      <c r="J10" s="48"/>
      <c r="K10" s="49"/>
      <c r="L10" s="53" t="s">
        <v>160</v>
      </c>
    </row>
    <row r="11" spans="1:12" ht="63" x14ac:dyDescent="0.25">
      <c r="A11" s="4">
        <v>5</v>
      </c>
      <c r="B11" s="27">
        <v>5.0999999999999996</v>
      </c>
      <c r="C11" s="43">
        <v>43361</v>
      </c>
      <c r="D11" s="41" t="s">
        <v>101</v>
      </c>
      <c r="E11" s="41" t="s">
        <v>108</v>
      </c>
      <c r="F11" s="41" t="s">
        <v>106</v>
      </c>
      <c r="G11" s="41" t="s">
        <v>107</v>
      </c>
      <c r="H11" s="41" t="s">
        <v>103</v>
      </c>
      <c r="I11" s="41" t="s">
        <v>102</v>
      </c>
      <c r="J11" s="44"/>
      <c r="K11" s="44"/>
      <c r="L11" s="42" t="s">
        <v>105</v>
      </c>
    </row>
    <row r="12" spans="1:12" ht="63" x14ac:dyDescent="0.25">
      <c r="A12" s="4">
        <v>6</v>
      </c>
      <c r="B12" s="27">
        <v>6.1</v>
      </c>
      <c r="C12" s="31">
        <v>43368</v>
      </c>
      <c r="E12" s="41" t="s">
        <v>132</v>
      </c>
      <c r="F12" s="41" t="s">
        <v>133</v>
      </c>
      <c r="G12" s="41"/>
      <c r="H12" s="41" t="s">
        <v>131</v>
      </c>
      <c r="I12" s="41" t="s">
        <v>134</v>
      </c>
      <c r="J12" s="28"/>
      <c r="L12" s="29"/>
    </row>
    <row r="13" spans="1:12" x14ac:dyDescent="0.25">
      <c r="B13" s="27">
        <v>6.2</v>
      </c>
      <c r="C13" s="31">
        <v>43370</v>
      </c>
      <c r="D13" s="38"/>
      <c r="E13" s="38" t="s">
        <v>169</v>
      </c>
      <c r="F13" s="38"/>
      <c r="G13" s="38"/>
      <c r="H13" s="38"/>
      <c r="I13" s="38"/>
      <c r="J13" s="38"/>
      <c r="K13" s="39"/>
      <c r="L13" s="38" t="s">
        <v>161</v>
      </c>
    </row>
    <row r="14" spans="1:12" ht="78.75" x14ac:dyDescent="0.25">
      <c r="A14" s="4">
        <v>7</v>
      </c>
      <c r="B14" s="27">
        <v>7.1</v>
      </c>
      <c r="C14" s="31">
        <v>43375</v>
      </c>
      <c r="D14" s="41" t="s">
        <v>121</v>
      </c>
      <c r="E14" s="41" t="s">
        <v>116</v>
      </c>
      <c r="F14" s="41" t="s">
        <v>117</v>
      </c>
      <c r="G14" s="41" t="s">
        <v>119</v>
      </c>
      <c r="H14" s="28"/>
      <c r="I14" s="41" t="s">
        <v>126</v>
      </c>
      <c r="J14" s="28"/>
      <c r="K14" s="41" t="s">
        <v>118</v>
      </c>
      <c r="L14" s="42"/>
    </row>
    <row r="15" spans="1:12" ht="220.5" x14ac:dyDescent="0.25">
      <c r="B15" s="27">
        <v>7.2</v>
      </c>
      <c r="C15" s="31">
        <v>43377</v>
      </c>
      <c r="D15" s="41" t="s">
        <v>122</v>
      </c>
      <c r="E15" s="41" t="s">
        <v>127</v>
      </c>
      <c r="F15" s="41" t="s">
        <v>164</v>
      </c>
      <c r="G15" s="41" t="s">
        <v>143</v>
      </c>
      <c r="H15" s="41" t="s">
        <v>124</v>
      </c>
      <c r="I15" s="41" t="s">
        <v>125</v>
      </c>
      <c r="J15" s="41" t="s">
        <v>120</v>
      </c>
      <c r="K15" s="41" t="s">
        <v>123</v>
      </c>
      <c r="L15" s="40"/>
    </row>
    <row r="16" spans="1:12" ht="47.25" x14ac:dyDescent="0.25">
      <c r="A16" s="4">
        <v>8</v>
      </c>
      <c r="B16" s="27">
        <v>8.1</v>
      </c>
      <c r="C16" s="31">
        <v>43382</v>
      </c>
      <c r="D16" s="28"/>
      <c r="E16" s="41" t="s">
        <v>128</v>
      </c>
      <c r="F16" s="41" t="s">
        <v>136</v>
      </c>
      <c r="G16" s="41"/>
      <c r="H16" s="28"/>
      <c r="J16" s="28"/>
      <c r="L16" s="29"/>
    </row>
    <row r="17" spans="1:12" ht="94.5" x14ac:dyDescent="0.25">
      <c r="B17" s="27">
        <v>8.1999999999999993</v>
      </c>
      <c r="C17" s="31">
        <v>43384</v>
      </c>
      <c r="D17" s="41" t="s">
        <v>129</v>
      </c>
      <c r="E17" s="41" t="s">
        <v>130</v>
      </c>
      <c r="F17" s="41" t="s">
        <v>140</v>
      </c>
      <c r="G17" s="41" t="s">
        <v>141</v>
      </c>
      <c r="H17" s="55" t="s">
        <v>137</v>
      </c>
      <c r="I17" s="3" t="s">
        <v>142</v>
      </c>
      <c r="J17" s="28"/>
      <c r="K17" s="41" t="s">
        <v>135</v>
      </c>
      <c r="L17" s="50" t="s">
        <v>138</v>
      </c>
    </row>
    <row r="18" spans="1:12" ht="47.25" x14ac:dyDescent="0.25">
      <c r="A18" s="4">
        <v>9</v>
      </c>
      <c r="B18" s="27">
        <v>9.1</v>
      </c>
      <c r="C18" s="31">
        <v>43389</v>
      </c>
      <c r="D18" s="28"/>
      <c r="E18" s="28"/>
      <c r="F18" s="28" t="s">
        <v>46</v>
      </c>
    </row>
    <row r="19" spans="1:12" ht="31.5" x14ac:dyDescent="0.25">
      <c r="B19" s="27">
        <v>9.1999999999999993</v>
      </c>
      <c r="C19" s="31">
        <v>43391</v>
      </c>
      <c r="D19" s="28"/>
      <c r="E19" s="28"/>
      <c r="F19" s="28" t="s">
        <v>47</v>
      </c>
      <c r="G19" s="28"/>
      <c r="H19" s="28"/>
      <c r="I19" s="28"/>
      <c r="J19" s="28"/>
    </row>
    <row r="20" spans="1:12" ht="31.5" x14ac:dyDescent="0.25">
      <c r="A20" s="4">
        <v>10</v>
      </c>
      <c r="B20" s="27">
        <v>10.1</v>
      </c>
      <c r="C20" s="31">
        <v>43396</v>
      </c>
      <c r="D20" s="28"/>
      <c r="E20" s="28"/>
      <c r="F20" s="28" t="s">
        <v>110</v>
      </c>
      <c r="G20" s="28"/>
      <c r="H20" s="28"/>
      <c r="I20" s="28" t="s">
        <v>24</v>
      </c>
      <c r="J20" s="28"/>
    </row>
    <row r="21" spans="1:12" x14ac:dyDescent="0.25">
      <c r="B21" s="27">
        <v>10.199999999999999</v>
      </c>
      <c r="C21" s="31">
        <v>43398</v>
      </c>
      <c r="D21" s="38"/>
      <c r="E21" s="38" t="s">
        <v>167</v>
      </c>
      <c r="F21" s="38"/>
      <c r="G21" s="38"/>
      <c r="H21" s="38"/>
      <c r="I21" s="38"/>
      <c r="J21" s="38"/>
      <c r="K21" s="39"/>
      <c r="L21" s="38" t="s">
        <v>49</v>
      </c>
    </row>
    <row r="22" spans="1:12" x14ac:dyDescent="0.25">
      <c r="A22" s="4">
        <v>11</v>
      </c>
      <c r="B22" s="27">
        <v>11.1</v>
      </c>
      <c r="C22" s="31">
        <v>43403</v>
      </c>
      <c r="E22" s="28" t="s">
        <v>112</v>
      </c>
      <c r="F22" s="28"/>
      <c r="G22" s="28" t="s">
        <v>74</v>
      </c>
      <c r="I22" s="3" t="s">
        <v>26</v>
      </c>
      <c r="L22" s="29" t="s">
        <v>149</v>
      </c>
    </row>
    <row r="23" spans="1:12" x14ac:dyDescent="0.25">
      <c r="B23" s="27">
        <v>11.2</v>
      </c>
      <c r="C23" s="31">
        <v>43405</v>
      </c>
      <c r="D23" s="28"/>
      <c r="E23" s="28" t="s">
        <v>111</v>
      </c>
      <c r="F23" s="28"/>
      <c r="L23" s="29"/>
    </row>
    <row r="24" spans="1:12" ht="31.5" x14ac:dyDescent="0.25">
      <c r="A24" s="4">
        <v>12</v>
      </c>
      <c r="B24" s="27">
        <v>12.1</v>
      </c>
      <c r="C24" s="31">
        <v>43410</v>
      </c>
      <c r="D24" s="28"/>
      <c r="E24" s="28" t="s">
        <v>114</v>
      </c>
      <c r="F24" s="28"/>
      <c r="G24" s="28"/>
      <c r="H24" s="28"/>
      <c r="I24" s="28" t="s">
        <v>27</v>
      </c>
      <c r="J24" s="28"/>
      <c r="L24" s="29" t="s">
        <v>144</v>
      </c>
    </row>
    <row r="25" spans="1:12" x14ac:dyDescent="0.25">
      <c r="B25" s="27">
        <v>12.2</v>
      </c>
      <c r="C25" s="31">
        <v>43412</v>
      </c>
      <c r="D25" s="28"/>
      <c r="E25" s="28" t="s">
        <v>113</v>
      </c>
      <c r="F25" s="28"/>
      <c r="G25" s="28"/>
      <c r="H25" s="28"/>
      <c r="I25" s="28"/>
      <c r="J25" s="28"/>
      <c r="L25" s="29"/>
    </row>
    <row r="26" spans="1:12" ht="31.5" x14ac:dyDescent="0.25">
      <c r="A26" s="4">
        <v>13</v>
      </c>
      <c r="B26" s="27">
        <v>13.1</v>
      </c>
      <c r="C26" s="31">
        <v>43417</v>
      </c>
      <c r="E26" s="3" t="s">
        <v>10</v>
      </c>
      <c r="G26" s="28"/>
      <c r="H26" s="28"/>
      <c r="I26" s="28" t="s">
        <v>29</v>
      </c>
      <c r="J26" s="28"/>
      <c r="L26" s="29" t="s">
        <v>145</v>
      </c>
    </row>
    <row r="27" spans="1:12" ht="31.5" x14ac:dyDescent="0.25">
      <c r="B27" s="27">
        <v>13.2</v>
      </c>
      <c r="C27" s="31">
        <v>43419</v>
      </c>
      <c r="E27" s="3" t="s">
        <v>21</v>
      </c>
      <c r="G27" s="3" t="s">
        <v>75</v>
      </c>
      <c r="H27" s="28"/>
      <c r="I27" s="28" t="s">
        <v>25</v>
      </c>
      <c r="J27" s="28"/>
      <c r="L27" s="29"/>
    </row>
    <row r="28" spans="1:12" x14ac:dyDescent="0.25">
      <c r="B28" s="27">
        <v>13.3</v>
      </c>
      <c r="C28" s="31">
        <v>43419</v>
      </c>
      <c r="D28" s="38"/>
      <c r="E28" s="38" t="s">
        <v>166</v>
      </c>
      <c r="F28" s="38"/>
      <c r="G28" s="38"/>
      <c r="H28" s="38"/>
      <c r="I28" s="38"/>
      <c r="J28" s="38"/>
      <c r="K28" s="39"/>
      <c r="L28" s="38" t="s">
        <v>50</v>
      </c>
    </row>
    <row r="29" spans="1:12" ht="31.5" x14ac:dyDescent="0.25">
      <c r="A29" s="4">
        <v>14</v>
      </c>
      <c r="B29" s="27">
        <v>14.1</v>
      </c>
      <c r="C29" s="31">
        <v>43431</v>
      </c>
      <c r="E29" s="28" t="s">
        <v>115</v>
      </c>
      <c r="F29" s="28"/>
      <c r="G29" s="28" t="s">
        <v>76</v>
      </c>
      <c r="H29" s="28"/>
      <c r="I29" s="28" t="s">
        <v>28</v>
      </c>
      <c r="J29" s="28"/>
    </row>
    <row r="30" spans="1:12" ht="31.5" x14ac:dyDescent="0.25">
      <c r="A30" s="4">
        <v>15</v>
      </c>
      <c r="B30" s="27">
        <v>15.1</v>
      </c>
      <c r="C30" s="31">
        <v>43438</v>
      </c>
      <c r="E30" s="28" t="s">
        <v>48</v>
      </c>
      <c r="F30" s="28"/>
      <c r="G30" s="28"/>
      <c r="L30" s="3" t="s">
        <v>41</v>
      </c>
    </row>
    <row r="31" spans="1:12" x14ac:dyDescent="0.25">
      <c r="B31" s="27">
        <v>15.2</v>
      </c>
      <c r="C31" s="31">
        <v>43440</v>
      </c>
      <c r="E31" s="47" t="s">
        <v>162</v>
      </c>
      <c r="F31" s="28"/>
      <c r="G31" s="28" t="s">
        <v>77</v>
      </c>
      <c r="H31" s="28"/>
      <c r="I31" s="28" t="s">
        <v>30</v>
      </c>
      <c r="J31" s="28"/>
    </row>
    <row r="32" spans="1:12" x14ac:dyDescent="0.25">
      <c r="A32" s="4">
        <v>16</v>
      </c>
      <c r="B32" s="27">
        <v>16.100000000000001</v>
      </c>
      <c r="C32" s="31">
        <v>43445</v>
      </c>
      <c r="E32" s="3" t="s">
        <v>9</v>
      </c>
      <c r="L32" s="3" t="s">
        <v>38</v>
      </c>
    </row>
    <row r="33" spans="2:12" x14ac:dyDescent="0.25">
      <c r="B33" s="27">
        <v>16.2</v>
      </c>
      <c r="C33" s="31">
        <v>43449</v>
      </c>
      <c r="E33" s="3" t="s">
        <v>6</v>
      </c>
      <c r="L33" s="3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2"/>
  <sheetViews>
    <sheetView zoomScale="85" zoomScaleNormal="85" workbookViewId="0">
      <selection activeCell="I15" sqref="I15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/>
      <c r="B1" s="23" t="s">
        <v>0</v>
      </c>
      <c r="C1" s="1" t="s">
        <v>1</v>
      </c>
      <c r="D1" s="1" t="s">
        <v>2</v>
      </c>
      <c r="E1" s="1" t="s">
        <v>11</v>
      </c>
      <c r="F1" s="2" t="s">
        <v>12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B2" s="24" t="s">
        <v>19</v>
      </c>
      <c r="C2" s="10" t="s">
        <v>0</v>
      </c>
      <c r="D2" s="10">
        <v>10</v>
      </c>
      <c r="F2" s="5" t="s">
        <v>159</v>
      </c>
      <c r="H2" s="7" t="s">
        <v>0</v>
      </c>
      <c r="I2" s="8">
        <f>SUMIF($C$2:$C$73,H2,$D$2:$D$73)</f>
        <v>90</v>
      </c>
      <c r="J2" s="9">
        <f>I2/$I$7</f>
        <v>0.25714285714285712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B3" s="24" t="s">
        <v>13</v>
      </c>
      <c r="C3" s="10" t="s">
        <v>0</v>
      </c>
      <c r="D3" s="10">
        <v>10</v>
      </c>
      <c r="F3" s="5" t="s">
        <v>159</v>
      </c>
      <c r="H3" s="11" t="s">
        <v>7</v>
      </c>
      <c r="I3" s="6">
        <f>SUMIF($C$2:$C$73,H3,$D$2:$D$73)</f>
        <v>65</v>
      </c>
      <c r="J3" s="12">
        <f>I3/$I$7</f>
        <v>0.18571428571428572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25">
      <c r="B4" s="24" t="s">
        <v>37</v>
      </c>
      <c r="C4" s="6" t="s">
        <v>7</v>
      </c>
      <c r="D4" s="6">
        <v>3</v>
      </c>
      <c r="F4" s="5" t="s">
        <v>159</v>
      </c>
      <c r="H4" s="14" t="s">
        <v>4</v>
      </c>
      <c r="I4" s="15">
        <f>SUMIF($C$2:$C$73,H4,$D$2:$D$73)</f>
        <v>50</v>
      </c>
      <c r="J4" s="16">
        <f>I4/$I$7</f>
        <v>0.14285714285714285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B5" s="25" t="s">
        <v>23</v>
      </c>
      <c r="C5" s="10" t="s">
        <v>0</v>
      </c>
      <c r="D5" s="10">
        <v>10</v>
      </c>
      <c r="F5" s="5" t="s">
        <v>159</v>
      </c>
      <c r="H5" s="20" t="s">
        <v>8</v>
      </c>
      <c r="I5" s="21">
        <f>SUMIF($C$2:$C$73,H5,$D$2:$D$73)</f>
        <v>35</v>
      </c>
      <c r="J5" s="22">
        <f>I5/$I$7</f>
        <v>0.1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B6" s="25" t="s">
        <v>31</v>
      </c>
      <c r="C6" s="6" t="s">
        <v>7</v>
      </c>
      <c r="D6" s="6">
        <v>3</v>
      </c>
      <c r="F6" s="5" t="s">
        <v>159</v>
      </c>
      <c r="H6" s="17" t="s">
        <v>5</v>
      </c>
      <c r="I6" s="13">
        <f>SUMIF($C$2:$C$73,H6,$D$2:$D$73)</f>
        <v>110</v>
      </c>
      <c r="J6" s="18">
        <f>I6/$I$7</f>
        <v>0.31428571428571428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B7" s="24" t="s">
        <v>20</v>
      </c>
      <c r="C7" s="10" t="s">
        <v>0</v>
      </c>
      <c r="D7" s="10">
        <v>10</v>
      </c>
      <c r="F7" s="5" t="s">
        <v>159</v>
      </c>
      <c r="I7" s="19">
        <f>SUM(I2:I6)</f>
        <v>350</v>
      </c>
      <c r="Q7" s="19">
        <f>SUM(Q2:Q6)</f>
        <v>454</v>
      </c>
      <c r="R7" s="4"/>
    </row>
    <row r="8" spans="1:22" ht="16.5" thickTop="1" x14ac:dyDescent="0.25">
      <c r="B8" s="25" t="s">
        <v>32</v>
      </c>
      <c r="C8" s="6" t="s">
        <v>7</v>
      </c>
      <c r="D8" s="6">
        <v>3</v>
      </c>
      <c r="F8" s="5" t="s">
        <v>159</v>
      </c>
    </row>
    <row r="9" spans="1:22" x14ac:dyDescent="0.25">
      <c r="B9" s="25" t="s">
        <v>14</v>
      </c>
      <c r="C9" s="10" t="s">
        <v>0</v>
      </c>
      <c r="D9" s="10">
        <v>10</v>
      </c>
      <c r="F9" s="5" t="s">
        <v>159</v>
      </c>
    </row>
    <row r="10" spans="1:22" x14ac:dyDescent="0.25">
      <c r="B10" s="25" t="s">
        <v>33</v>
      </c>
      <c r="C10" s="6" t="s">
        <v>7</v>
      </c>
      <c r="D10" s="6">
        <v>5</v>
      </c>
      <c r="F10" s="5" t="s">
        <v>159</v>
      </c>
    </row>
    <row r="11" spans="1:22" x14ac:dyDescent="0.25">
      <c r="B11" s="25" t="s">
        <v>139</v>
      </c>
      <c r="C11" s="10" t="s">
        <v>0</v>
      </c>
      <c r="D11" s="10">
        <v>10</v>
      </c>
      <c r="F11" s="5" t="s">
        <v>159</v>
      </c>
    </row>
    <row r="12" spans="1:22" x14ac:dyDescent="0.25">
      <c r="B12" s="25" t="s">
        <v>151</v>
      </c>
      <c r="C12" s="6" t="s">
        <v>7</v>
      </c>
      <c r="D12" s="6">
        <v>3</v>
      </c>
      <c r="F12" s="5" t="s">
        <v>159</v>
      </c>
    </row>
    <row r="13" spans="1:22" x14ac:dyDescent="0.25">
      <c r="B13" s="25" t="s">
        <v>155</v>
      </c>
      <c r="C13" s="10" t="s">
        <v>0</v>
      </c>
      <c r="D13" s="10">
        <v>10</v>
      </c>
      <c r="F13" s="5" t="s">
        <v>159</v>
      </c>
    </row>
    <row r="14" spans="1:22" x14ac:dyDescent="0.25">
      <c r="B14" s="25" t="s">
        <v>34</v>
      </c>
      <c r="C14" s="6" t="s">
        <v>7</v>
      </c>
      <c r="D14" s="6">
        <v>3</v>
      </c>
      <c r="F14" s="5" t="s">
        <v>159</v>
      </c>
    </row>
    <row r="15" spans="1:22" x14ac:dyDescent="0.25">
      <c r="B15" s="25" t="s">
        <v>156</v>
      </c>
      <c r="C15" s="10" t="s">
        <v>0</v>
      </c>
      <c r="D15" s="10">
        <v>10</v>
      </c>
      <c r="F15" s="5" t="s">
        <v>159</v>
      </c>
    </row>
    <row r="16" spans="1:22" x14ac:dyDescent="0.25">
      <c r="B16" s="25" t="s">
        <v>35</v>
      </c>
      <c r="C16" s="6" t="s">
        <v>7</v>
      </c>
      <c r="D16" s="6">
        <v>3</v>
      </c>
      <c r="F16" s="5" t="s">
        <v>159</v>
      </c>
      <c r="I16" s="3"/>
    </row>
    <row r="17" spans="2:9" x14ac:dyDescent="0.25">
      <c r="B17" s="25" t="s">
        <v>158</v>
      </c>
      <c r="C17" s="10" t="s">
        <v>0</v>
      </c>
      <c r="D17" s="10">
        <v>10</v>
      </c>
      <c r="F17" s="5" t="s">
        <v>159</v>
      </c>
      <c r="I17" s="3"/>
    </row>
    <row r="18" spans="2:9" x14ac:dyDescent="0.25">
      <c r="B18" s="25" t="s">
        <v>36</v>
      </c>
      <c r="C18" s="6" t="s">
        <v>7</v>
      </c>
      <c r="D18" s="6">
        <v>3</v>
      </c>
      <c r="F18" s="5" t="s">
        <v>159</v>
      </c>
      <c r="I18" s="3"/>
    </row>
    <row r="19" spans="2:9" x14ac:dyDescent="0.25">
      <c r="B19" s="25" t="s">
        <v>150</v>
      </c>
      <c r="C19" s="13" t="s">
        <v>5</v>
      </c>
      <c r="D19" s="13">
        <v>20</v>
      </c>
      <c r="F19" s="5" t="s">
        <v>159</v>
      </c>
      <c r="I19" s="3"/>
    </row>
    <row r="20" spans="2:9" x14ac:dyDescent="0.25">
      <c r="B20" s="25" t="s">
        <v>152</v>
      </c>
      <c r="C20" s="26" t="s">
        <v>7</v>
      </c>
      <c r="D20" s="26">
        <v>6</v>
      </c>
      <c r="F20" s="5" t="s">
        <v>159</v>
      </c>
      <c r="I20" s="3"/>
    </row>
    <row r="21" spans="2:9" x14ac:dyDescent="0.25">
      <c r="B21" s="25" t="s">
        <v>146</v>
      </c>
      <c r="C21" s="13" t="s">
        <v>5</v>
      </c>
      <c r="D21" s="13">
        <v>20</v>
      </c>
      <c r="F21" s="5" t="s">
        <v>159</v>
      </c>
      <c r="I21" s="3"/>
    </row>
    <row r="22" spans="2:9" x14ac:dyDescent="0.25">
      <c r="B22" s="25" t="s">
        <v>153</v>
      </c>
      <c r="C22" s="26" t="s">
        <v>7</v>
      </c>
      <c r="D22" s="26">
        <v>6</v>
      </c>
      <c r="F22" s="5" t="s">
        <v>159</v>
      </c>
      <c r="I22" s="3"/>
    </row>
    <row r="23" spans="2:9" x14ac:dyDescent="0.25">
      <c r="B23" s="25" t="s">
        <v>147</v>
      </c>
      <c r="C23" s="13" t="s">
        <v>5</v>
      </c>
      <c r="D23" s="13">
        <v>20</v>
      </c>
      <c r="F23" s="5" t="s">
        <v>159</v>
      </c>
      <c r="I23" s="3"/>
    </row>
    <row r="24" spans="2:9" x14ac:dyDescent="0.25">
      <c r="B24" s="25" t="s">
        <v>154</v>
      </c>
      <c r="C24" s="26" t="s">
        <v>7</v>
      </c>
      <c r="D24" s="26">
        <v>6</v>
      </c>
      <c r="F24" s="5" t="s">
        <v>159</v>
      </c>
      <c r="I24" s="3"/>
    </row>
    <row r="25" spans="2:9" x14ac:dyDescent="0.25">
      <c r="B25" s="25" t="s">
        <v>148</v>
      </c>
      <c r="C25" s="13" t="s">
        <v>5</v>
      </c>
      <c r="D25" s="13">
        <v>20</v>
      </c>
      <c r="F25" s="5" t="s">
        <v>159</v>
      </c>
      <c r="I25" s="3"/>
    </row>
    <row r="26" spans="2:9" x14ac:dyDescent="0.25">
      <c r="B26" s="25" t="s">
        <v>157</v>
      </c>
      <c r="C26" s="26" t="s">
        <v>7</v>
      </c>
      <c r="D26" s="26">
        <v>6</v>
      </c>
      <c r="F26" s="5" t="s">
        <v>159</v>
      </c>
      <c r="I26" s="3"/>
    </row>
    <row r="27" spans="2:9" x14ac:dyDescent="0.25">
      <c r="B27" s="25" t="s">
        <v>15</v>
      </c>
      <c r="C27" s="13" t="s">
        <v>5</v>
      </c>
      <c r="D27" s="13">
        <v>10</v>
      </c>
      <c r="F27" s="5" t="s">
        <v>159</v>
      </c>
      <c r="I27" s="3"/>
    </row>
    <row r="28" spans="2:9" x14ac:dyDescent="0.25">
      <c r="B28" s="25" t="s">
        <v>16</v>
      </c>
      <c r="C28" s="26" t="s">
        <v>7</v>
      </c>
      <c r="D28" s="26">
        <v>6</v>
      </c>
      <c r="F28" s="5" t="s">
        <v>159</v>
      </c>
      <c r="I28" s="3"/>
    </row>
    <row r="29" spans="2:9" x14ac:dyDescent="0.25">
      <c r="B29" s="25" t="s">
        <v>17</v>
      </c>
      <c r="C29" s="13" t="s">
        <v>5</v>
      </c>
      <c r="D29" s="13">
        <v>20</v>
      </c>
      <c r="F29" s="5" t="s">
        <v>159</v>
      </c>
      <c r="I29" s="3"/>
    </row>
    <row r="30" spans="2:9" x14ac:dyDescent="0.25">
      <c r="B30" s="25" t="s">
        <v>18</v>
      </c>
      <c r="C30" s="26" t="s">
        <v>7</v>
      </c>
      <c r="D30" s="26">
        <v>9</v>
      </c>
      <c r="F30" s="5" t="s">
        <v>159</v>
      </c>
      <c r="I30" s="3"/>
    </row>
    <row r="31" spans="2:9" x14ac:dyDescent="0.25">
      <c r="B31" s="24" t="s">
        <v>6</v>
      </c>
      <c r="C31" s="15" t="s">
        <v>4</v>
      </c>
      <c r="D31" s="15">
        <v>50</v>
      </c>
      <c r="F31" s="5" t="s">
        <v>159</v>
      </c>
      <c r="I31" s="3"/>
    </row>
    <row r="32" spans="2:9" x14ac:dyDescent="0.25">
      <c r="B32" s="24" t="s">
        <v>42</v>
      </c>
      <c r="C32" s="21" t="s">
        <v>8</v>
      </c>
      <c r="D32" s="21">
        <v>35</v>
      </c>
      <c r="F32" s="5" t="s">
        <v>159</v>
      </c>
    </row>
    <row r="36" spans="2:16" s="4" customFormat="1" x14ac:dyDescent="0.25">
      <c r="F36" s="5"/>
      <c r="G36" s="3"/>
      <c r="H36" s="3"/>
      <c r="L36" s="3"/>
      <c r="M36" s="3"/>
      <c r="N36" s="3"/>
      <c r="O36" s="3"/>
      <c r="P36" s="3"/>
    </row>
    <row r="37" spans="2:16" s="4" customFormat="1" x14ac:dyDescent="0.25"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25"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25"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25"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25"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25"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25"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25">
      <c r="F44" s="5"/>
      <c r="G44" s="3"/>
      <c r="H44" s="3"/>
      <c r="L44" s="3"/>
      <c r="M44" s="3"/>
      <c r="N44" s="3"/>
      <c r="O44" s="3"/>
      <c r="P44" s="3"/>
    </row>
    <row r="45" spans="2:16" s="4" customFormat="1" x14ac:dyDescent="0.25">
      <c r="F45" s="5"/>
      <c r="G45" s="3"/>
      <c r="H45" s="3"/>
      <c r="L45" s="3"/>
      <c r="M45" s="3"/>
      <c r="N45" s="3"/>
      <c r="O45" s="3"/>
      <c r="P45" s="3"/>
    </row>
    <row r="46" spans="2:16" s="4" customFormat="1" x14ac:dyDescent="0.25">
      <c r="F46" s="5"/>
      <c r="G46" s="3"/>
      <c r="H46" s="3"/>
      <c r="L46" s="3"/>
      <c r="M46" s="3"/>
      <c r="N46" s="3"/>
      <c r="O46" s="3"/>
      <c r="P46" s="3"/>
    </row>
    <row r="47" spans="2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2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68" spans="2:16" s="4" customFormat="1" x14ac:dyDescent="0.25">
      <c r="B68" s="24"/>
      <c r="F68" s="5"/>
      <c r="G68" s="3"/>
      <c r="H68" s="3"/>
      <c r="I68" s="3"/>
      <c r="J68" s="3"/>
      <c r="L68" s="3"/>
      <c r="M68" s="3"/>
      <c r="N68" s="3"/>
      <c r="O68" s="3"/>
      <c r="P68" s="3"/>
    </row>
    <row r="69" spans="2:16" s="4" customFormat="1" x14ac:dyDescent="0.25">
      <c r="B69" s="24"/>
      <c r="F69" s="5"/>
      <c r="G69" s="3"/>
      <c r="H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I70" s="3"/>
      <c r="J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</sheetData>
  <sortState xmlns:xlrd2="http://schemas.microsoft.com/office/spreadsheetml/2017/richdata2" ref="A2:D95">
    <sortCondition ref="A2:A95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2022-08-31T04:13:10Z</dcterms:modified>
</cp:coreProperties>
</file>