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zirer/Desktop/"/>
    </mc:Choice>
  </mc:AlternateContent>
  <xr:revisionPtr revIDLastSave="0" documentId="8_{2D3441F0-D652-334C-80EC-FD8107A1FC01}" xr6:coauthVersionLast="47" xr6:coauthVersionMax="47" xr10:uidLastSave="{00000000-0000-0000-0000-000000000000}"/>
  <bookViews>
    <workbookView xWindow="0" yWindow="500" windowWidth="28800" windowHeight="16500" activeTab="1" xr2:uid="{9B43D752-F6AA-9640-9DD6-F27ECD98C350}"/>
  </bookViews>
  <sheets>
    <sheet name="GENEL " sheetId="1" r:id="rId1"/>
    <sheet name="BURSA GÜMRÜK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E5" i="2"/>
  <c r="F5" i="2" s="1"/>
  <c r="C5" i="1"/>
  <c r="F5" i="1"/>
  <c r="G5" i="1"/>
  <c r="H5" i="2" l="1"/>
  <c r="H5" i="1"/>
  <c r="I5" i="1" s="1"/>
</calcChain>
</file>

<file path=xl/sharedStrings.xml><?xml version="1.0" encoding="utf-8"?>
<sst xmlns="http://schemas.openxmlformats.org/spreadsheetml/2006/main" count="30" uniqueCount="26">
  <si>
    <t>ÜRÜN ADI</t>
  </si>
  <si>
    <t>ADET</t>
  </si>
  <si>
    <t>MALİYET</t>
  </si>
  <si>
    <t>KÂR</t>
  </si>
  <si>
    <t>FIRST DROP (ÖRNEK)</t>
  </si>
  <si>
    <t xml:space="preserve">S M L XL İÇİN 10 AR ADET (40) </t>
  </si>
  <si>
    <t>TOTE BAG-1</t>
  </si>
  <si>
    <t>TOTE BAG-2</t>
  </si>
  <si>
    <t>ŞAPKA-1</t>
  </si>
  <si>
    <t>ŞAPKA-2</t>
  </si>
  <si>
    <t>220 gr*</t>
  </si>
  <si>
    <t xml:space="preserve">9 killo </t>
  </si>
  <si>
    <t>VERGİ</t>
  </si>
  <si>
    <t>PAZARLAMA</t>
  </si>
  <si>
    <t>TRDEN KARGO</t>
  </si>
  <si>
    <t>ALMANYADAN KARGO</t>
  </si>
  <si>
    <t>TİŞÖRT-1</t>
  </si>
  <si>
    <t>SATIŞTAN GELİR</t>
  </si>
  <si>
    <t>EK VERGİ</t>
  </si>
  <si>
    <t>ÜRETİLEN ADET</t>
  </si>
  <si>
    <t>ADET FİYATI</t>
  </si>
  <si>
    <t>ALMANYAYA KARGO</t>
  </si>
  <si>
    <t>KDV</t>
  </si>
  <si>
    <t>GELİR VERGİSİ</t>
  </si>
  <si>
    <t>TİŞÖRT ÜRETİM MALİYET ÖRNEK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</si>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</sst>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" x14ac:knownFonts="1">
    <font>
      <sz val="12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8A8B7-4EBF-9D4D-833F-6BE2A162D0FE}">
  <dimension ref="A1:M11"/>
  <sheetViews>
    <sheetView zoomScale="134" workbookViewId="0">
      <selection activeCell="C5" sqref="C5:D5"/>
    </sheetView>
  </sheetViews>
  <sheetFormatPr baseColWidth="10" defaultRowHeight="16" x14ac:dyDescent="0.2"/>
  <cols>
    <col min="1" max="1" width="15.33203125" customWidth="1"/>
    <col min="2" max="3" width="15.83203125" customWidth="1"/>
    <col min="4" max="7" width="15.6640625" customWidth="1"/>
    <col min="8" max="9" width="16.6640625" customWidth="1"/>
    <col min="10" max="10" width="15" customWidth="1"/>
  </cols>
  <sheetData>
    <row r="1" spans="1:13" ht="16" customHeight="1" x14ac:dyDescent="0.2">
      <c r="A1" s="3" t="s">
        <v>4</v>
      </c>
      <c r="B1" s="3"/>
      <c r="C1" s="3"/>
      <c r="D1" s="3"/>
      <c r="E1" s="3"/>
      <c r="F1" s="3"/>
      <c r="G1" s="3"/>
      <c r="H1" s="3"/>
      <c r="I1" s="3"/>
      <c r="J1" s="3"/>
    </row>
    <row r="2" spans="1:13" x14ac:dyDescent="0.2">
      <c r="A2" s="3"/>
      <c r="B2" s="3"/>
      <c r="C2" s="3"/>
      <c r="D2" s="3"/>
      <c r="E2" s="3"/>
      <c r="F2" s="3"/>
      <c r="G2" s="3"/>
      <c r="H2" s="3"/>
      <c r="I2" s="3"/>
      <c r="J2" s="3"/>
    </row>
    <row r="3" spans="1:13" x14ac:dyDescent="0.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3" ht="35" customHeight="1" x14ac:dyDescent="0.2">
      <c r="A4" s="2" t="s">
        <v>0</v>
      </c>
      <c r="B4" s="2" t="s">
        <v>1</v>
      </c>
      <c r="C4" s="2" t="s">
        <v>2</v>
      </c>
      <c r="D4" s="2" t="s">
        <v>14</v>
      </c>
      <c r="E4" s="2" t="s">
        <v>13</v>
      </c>
      <c r="F4" s="5" t="s">
        <v>15</v>
      </c>
      <c r="G4" s="2" t="s">
        <v>17</v>
      </c>
      <c r="H4" s="2" t="s">
        <v>12</v>
      </c>
      <c r="I4" s="2" t="s">
        <v>18</v>
      </c>
      <c r="J4" s="2" t="s">
        <v>3</v>
      </c>
    </row>
    <row r="5" spans="1:13" ht="28" customHeight="1" x14ac:dyDescent="0.2">
      <c r="A5" s="1" t="s">
        <v>16</v>
      </c>
      <c r="B5" s="4" t="s">
        <v>5</v>
      </c>
      <c r="C5" s="1">
        <f>125*40</f>
        <v>5000</v>
      </c>
      <c r="D5" s="1">
        <v>2500</v>
      </c>
      <c r="E5" s="1">
        <v>500</v>
      </c>
      <c r="F5" s="1">
        <f>130*40</f>
        <v>5200</v>
      </c>
      <c r="G5" s="1">
        <f>1474*40</f>
        <v>58960</v>
      </c>
      <c r="H5" s="1">
        <f>G5*20/100</f>
        <v>11792</v>
      </c>
      <c r="I5" s="6">
        <f>(G5-H5)*6/100</f>
        <v>2830.08</v>
      </c>
      <c r="J5" s="6">
        <f>G5-I5-H5-E5-F5-9100</f>
        <v>29537.919999999998</v>
      </c>
      <c r="L5" t="s">
        <v>10</v>
      </c>
      <c r="M5" t="s">
        <v>11</v>
      </c>
    </row>
    <row r="6" spans="1:13" ht="28" customHeight="1" x14ac:dyDescent="0.2">
      <c r="A6" s="1" t="s">
        <v>6</v>
      </c>
      <c r="B6" s="1">
        <v>5</v>
      </c>
      <c r="C6" s="1"/>
      <c r="D6" s="1"/>
      <c r="E6" s="1"/>
      <c r="F6" s="1"/>
      <c r="G6" s="1"/>
      <c r="H6" s="1"/>
      <c r="I6" s="1"/>
      <c r="J6" s="1"/>
    </row>
    <row r="7" spans="1:13" ht="28" customHeight="1" x14ac:dyDescent="0.2">
      <c r="A7" s="1" t="s">
        <v>7</v>
      </c>
      <c r="B7" s="1">
        <v>5</v>
      </c>
      <c r="C7" s="1"/>
      <c r="D7" s="1"/>
      <c r="E7" s="1"/>
      <c r="F7" s="1"/>
      <c r="G7" s="1"/>
      <c r="H7" s="1"/>
      <c r="I7" s="1"/>
      <c r="J7" s="1"/>
    </row>
    <row r="8" spans="1:13" ht="28" customHeight="1" x14ac:dyDescent="0.2">
      <c r="A8" s="1" t="s">
        <v>8</v>
      </c>
      <c r="B8" s="1">
        <v>5</v>
      </c>
      <c r="C8" s="1"/>
      <c r="D8" s="1"/>
      <c r="E8" s="1"/>
      <c r="F8" s="1"/>
      <c r="G8" s="1"/>
      <c r="H8" s="1"/>
      <c r="I8" s="1"/>
      <c r="J8" s="1"/>
    </row>
    <row r="9" spans="1:13" ht="28" customHeight="1" x14ac:dyDescent="0.2">
      <c r="A9" s="1" t="s">
        <v>9</v>
      </c>
      <c r="B9" s="1">
        <v>5</v>
      </c>
      <c r="C9" s="1"/>
      <c r="D9" s="1"/>
      <c r="E9" s="1"/>
      <c r="F9" s="1"/>
      <c r="G9" s="1"/>
      <c r="H9" s="1"/>
      <c r="I9" s="1"/>
      <c r="J9" s="1"/>
    </row>
    <row r="10" spans="1:13" ht="28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3" ht="28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</row>
  </sheetData>
  <mergeCells count="1">
    <mergeCell ref="A1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68EE0-FB3C-794A-A72F-17D25116E1B1}">
  <dimension ref="A1:J9"/>
  <sheetViews>
    <sheetView tabSelected="1" zoomScale="125" workbookViewId="0">
      <selection activeCell="H5" sqref="H5"/>
    </sheetView>
  </sheetViews>
  <sheetFormatPr baseColWidth="10" defaultRowHeight="16" x14ac:dyDescent="0.2"/>
  <cols>
    <col min="1" max="10" width="15" customWidth="1"/>
  </cols>
  <sheetData>
    <row r="1" spans="1:10" x14ac:dyDescent="0.2">
      <c r="A1" s="3" t="s">
        <v>24</v>
      </c>
      <c r="B1" s="3"/>
      <c r="C1" s="3"/>
      <c r="D1" s="3"/>
      <c r="E1" s="3"/>
      <c r="F1" s="3"/>
      <c r="G1" s="3"/>
      <c r="H1" s="3"/>
      <c r="I1" s="3"/>
      <c r="J1" s="3"/>
    </row>
    <row r="2" spans="1:10" x14ac:dyDescent="0.2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 x14ac:dyDescent="0.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34" x14ac:dyDescent="0.2">
      <c r="A4" s="2" t="s">
        <v>0</v>
      </c>
      <c r="B4" s="2" t="s">
        <v>1</v>
      </c>
      <c r="C4" s="2" t="s">
        <v>19</v>
      </c>
      <c r="D4" s="2" t="s">
        <v>20</v>
      </c>
      <c r="E4" s="2" t="s">
        <v>22</v>
      </c>
      <c r="F4" s="2" t="s">
        <v>23</v>
      </c>
      <c r="G4" s="5" t="s">
        <v>21</v>
      </c>
      <c r="H4" s="5" t="s">
        <v>25</v>
      </c>
      <c r="I4" s="2"/>
      <c r="J4" s="2"/>
    </row>
    <row r="5" spans="1:10" ht="43" customHeight="1" x14ac:dyDescent="0.2">
      <c r="A5" s="1" t="s">
        <v>16</v>
      </c>
      <c r="B5" s="4" t="s">
        <v>5</v>
      </c>
      <c r="C5" s="1">
        <v>40</v>
      </c>
      <c r="D5" s="1">
        <v>405</v>
      </c>
      <c r="E5" s="1">
        <f>(C5*D5)*20/100</f>
        <v>3240</v>
      </c>
      <c r="F5" s="1">
        <f>(D5*C5-E5)*15/100</f>
        <v>1944</v>
      </c>
      <c r="G5" s="1">
        <v>2500</v>
      </c>
      <c r="H5" s="1">
        <f>(C5*D5)+E5+F5+G5</f>
        <v>23884</v>
      </c>
      <c r="I5" s="6"/>
      <c r="J5" s="6"/>
    </row>
    <row r="6" spans="1:10" ht="43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43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43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ht="43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</row>
  </sheetData>
  <mergeCells count="1">
    <mergeCell ref="A1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GENEL </vt:lpstr>
      <vt:lpstr>BURSA GÜMRÜK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2023-08-14T20:17:12Z</dcterms:created>
  <dcterms:modified xsi:type="dcterms:W3CDTF">2023-08-14T22:36:32Z</dcterms:modified>
</cp:coreProperties>
</file>